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1" activeTab="7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9周 " sheetId="65" r:id="rId7"/>
    <sheet name="10周 " sheetId="66" r:id="rId8"/>
    <sheet name="合计" sheetId="2" r:id="rId9"/>
  </sheets>
  <externalReferences>
    <externalReference r:id="rId10"/>
  </externalReferences>
  <definedNames>
    <definedName name="_xlnm._FilterDatabase" localSheetId="7" hidden="1">'10周 '!$B$2:$J$22</definedName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'9周 '!$B$2:$J$22</definedName>
  </definedNames>
  <calcPr calcId="162913" calcCompleted="0"/>
</workbook>
</file>

<file path=xl/calcChain.xml><?xml version="1.0" encoding="utf-8"?>
<calcChain xmlns="http://schemas.openxmlformats.org/spreadsheetml/2006/main">
  <c r="D15" i="2" l="1"/>
  <c r="D17" i="2"/>
  <c r="F21" i="66"/>
  <c r="I21" i="66"/>
  <c r="E21" i="66"/>
  <c r="H21" i="66"/>
  <c r="D21" i="66"/>
  <c r="G21" i="66"/>
  <c r="C21" i="66"/>
  <c r="F20" i="60"/>
  <c r="G21" i="65"/>
  <c r="D21" i="63"/>
  <c r="D21" i="64"/>
  <c r="D20" i="43"/>
  <c r="H20" i="61"/>
  <c r="D20" i="60"/>
  <c r="H20" i="59"/>
  <c r="H20" i="43"/>
  <c r="E21" i="63"/>
  <c r="H20" i="60"/>
  <c r="I21" i="65"/>
  <c r="E20" i="60"/>
  <c r="I20" i="60"/>
  <c r="G21" i="63"/>
  <c r="I20" i="61"/>
  <c r="C20" i="61"/>
  <c r="D21" i="65"/>
  <c r="G20" i="61"/>
  <c r="F21" i="64"/>
  <c r="G20" i="43"/>
  <c r="I20" i="59"/>
  <c r="C20" i="60"/>
  <c r="C21" i="64"/>
  <c r="F20" i="59"/>
  <c r="H21" i="63"/>
  <c r="H21" i="64"/>
  <c r="G21" i="64"/>
  <c r="C20" i="43"/>
  <c r="F20" i="43"/>
  <c r="G20" i="60"/>
  <c r="E21" i="64"/>
  <c r="E21" i="65"/>
  <c r="D20" i="59"/>
  <c r="C21" i="63"/>
  <c r="G20" i="59"/>
  <c r="E20" i="61"/>
  <c r="F21" i="63"/>
  <c r="E20" i="59"/>
  <c r="C20" i="59"/>
  <c r="I20" i="43"/>
  <c r="F21" i="65"/>
  <c r="I21" i="64"/>
  <c r="I21" i="63"/>
  <c r="E20" i="43"/>
  <c r="F20" i="61"/>
  <c r="H21" i="65"/>
  <c r="D20" i="61"/>
  <c r="C21" i="65"/>
  <c r="J21" i="66" l="1"/>
  <c r="C22" i="66"/>
  <c r="J22" i="66" s="1"/>
  <c r="G22" i="66"/>
  <c r="D22" i="66"/>
  <c r="H22" i="66"/>
  <c r="E22" i="66"/>
  <c r="I22" i="66"/>
  <c r="F22" i="66"/>
  <c r="G22" i="65"/>
  <c r="D22" i="65"/>
  <c r="H22" i="65"/>
  <c r="E22" i="65"/>
  <c r="I22" i="65"/>
  <c r="J21" i="65"/>
  <c r="C22" i="65"/>
  <c r="F22" i="65"/>
  <c r="D22" i="64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J22" i="65" l="1"/>
  <c r="J22" i="64"/>
  <c r="J22" i="63"/>
  <c r="J21" i="61"/>
  <c r="J21" i="60"/>
  <c r="J21" i="59"/>
  <c r="D14" i="2"/>
  <c r="D13" i="2"/>
  <c r="D12" i="2"/>
  <c r="D11" i="2"/>
  <c r="D10" i="2"/>
  <c r="D6" i="2"/>
  <c r="D8" i="2"/>
  <c r="D9" i="2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H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遗憾，我去折腾excel了，烦死了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Dirac的量子力学原理。可惜我看不进去了。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原本是想在数值上实现的，但不得不重新推导了。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和老师讨论一下我推导的结果。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处理一下文献翻译，最后勘误。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可能要讨论多一会儿。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做好最后的准备就上传吧！</t>
        </r>
      </text>
    </comment>
    <comment ref="E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讨论完了就去实现一些代码。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和老师讨论之后，对任务进一步推进。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代码维护应该还是要花一些时间。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通过微扰过后的频率得到BIC</t>
        </r>
      </text>
    </comment>
    <comment ref="F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洗那双白鞋子。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遗憾，我去折腾excel了，烦死了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Dirac的量子力学原理。可惜我看不进去了。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Dirac的量子力学原理。可惜我看不进去了。</t>
        </r>
      </text>
    </comment>
    <comment ref="I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原本是想在数值上实现的，但不得不重新推导了。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当考虑二维布里渊区的时候，连接边界条件。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I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和老师讨论一下我推导的结果。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处理一下文献翻译，最后勘误。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当考虑二维布里渊区的时候，连接边界条件。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可能要讨论多一会儿。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做好最后的准备就上传吧！</t>
        </r>
      </text>
    </comment>
    <comment ref="E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当考虑二维布里渊区的时候，连接边界条件。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讨论完了就去实现一些代码。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和老师讨论之后，对任务进一步推进。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当考虑二维布里渊区的时候，连接边界条件。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当考虑二维布里渊区的时候，连接边界条件。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给出辐射偏振与波矢的变化关系。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当考虑二维布里渊区的时候，连接边界条件。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写出BIC点处的波函数。</t>
        </r>
      </text>
    </comment>
    <comment ref="E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构思整个论文框架。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完成目录。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写出BIC点处的波函数。</t>
        </r>
      </text>
    </comment>
    <comment ref="E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必须开始着笔开写了。</t>
        </r>
      </text>
    </comment>
    <comment ref="F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开始写第一节。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回寝室的时候去买两个7号电池。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洗那双白鞋子。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看看那边网上找的变分法。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洗那双白鞋子。</t>
        </r>
      </text>
    </comment>
    <comment ref="D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H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I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<sst xmlns="http://schemas.openxmlformats.org/spreadsheetml/2006/main" count="1107" uniqueCount="118">
  <si>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</si>
  <si>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</si>
  <si>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</si>
  <si>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</si>
  <si>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</si>
  <si>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</si>
  <si>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</si>
  <si>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</si>
  <si>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</si>
  <si>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</si>
  <si>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</si>
  <si>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</si>
  <si>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</si>
  <si>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</si>
  <si>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</si>
  <si>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</si>
  <si>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</si>
  <si>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</si>
  <si>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</si>
  <si>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</si>
  <si>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</si>
  <si>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</si>
  <si>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</si>
  <si>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</si>
  <si>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</si>
  <si>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</si>
  <si>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</si>
  <si>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</si>
  <si>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</si>
  <si>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</si>
  <si>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</si>
  <si>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吃饭休息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</si>
  <si>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</si>
  <si>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</si>
  <si>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</si>
  <si>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睡觉</t>
    <phoneticPr fontId="1" type="noConversion"/>
  </si>
  <si>
    <t>回家</t>
    <phoneticPr fontId="1" type="noConversion"/>
  </si>
  <si>
    <t>包脚</t>
    <phoneticPr fontId="1" type="noConversion"/>
  </si>
  <si>
    <t>起床</t>
    <phoneticPr fontId="1" type="noConversion"/>
  </si>
  <si>
    <t>接受治疗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</si>
  <si>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</si>
  <si>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</si>
  <si>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</si>
  <si>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</si>
  <si>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</si>
  <si>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</si>
  <si>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</si>
  <si>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</si>
  <si>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</si>
  <si>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</si>
  <si>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</si>
  <si>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</si>
  <si>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</si>
  <si>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</si>
  <si>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</si>
  <si>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</si>
  <si>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</si>
  <si>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</si>
  <si>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</si>
  <si>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</si>
  <si>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</si>
  <si>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</si>
  <si>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</si>
  <si>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</si>
  <si>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</si>
  <si>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</si>
  <si>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</si>
  <si>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</si>
  <si>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</si>
  <si>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</si>
  <si>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</si>
  <si>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</si>
  <si>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</si>
  <si>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</si>
  <si>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</si>
  <si>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</si>
  <si>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</si>
  <si>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</si>
  <si>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</si>
  <si>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</si>
  <si>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</si>
  <si>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</si>
  <si>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</si>
  <si>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</si>
  <si>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</si>
  <si>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</si>
  <si>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</si>
  <si>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</si>
  <si>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</si>
  <si>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</si>
  <si>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</si>
  <si>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</si>
  <si>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</si>
  <si>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</si>
  <si>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</si>
  <si>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</si>
  <si>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</si>
  <si>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</si>
  <si>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</si>
  <si>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</si>
  <si>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</si>
  <si>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</si>
  <si>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</si>
  <si>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</si>
  <si>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</si>
  <si>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</si>
  <si>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</si>
  <si>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</si>
  <si>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</si>
  <si>
    <t>完成推导</t>
    <phoneticPr fontId="1" type="noConversion"/>
  </si>
  <si>
    <t>写论文</t>
    <phoneticPr fontId="1" type="noConversion"/>
  </si>
  <si>
    <t>相对论</t>
    <phoneticPr fontId="1" type="noConversion"/>
  </si>
  <si>
    <t>整理东西</t>
    <phoneticPr fontId="1" type="noConversion"/>
  </si>
  <si>
    <t>联系好友</t>
    <phoneticPr fontId="1" type="noConversion"/>
  </si>
  <si>
    <t>代码维护</t>
    <phoneticPr fontId="1" type="noConversion"/>
  </si>
  <si>
    <t>手臂有氧</t>
    <phoneticPr fontId="1" type="noConversion"/>
  </si>
  <si>
    <t>变分法</t>
    <phoneticPr fontId="1" type="noConversion"/>
  </si>
  <si>
    <t>推导公式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</si>
</sst>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4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  <border>
      <left style="mediumDashDotDot">
        <color theme="3" tint="0.39970091860713525"/>
      </left>
      <right/>
      <top style="mediumDashDotDot">
        <color theme="3" tint="0.39970091860713525"/>
      </top>
      <bottom/>
      <diagonal/>
    </border>
    <border>
      <left/>
      <right/>
      <top style="mediumDashDotDot">
        <color theme="3" tint="0.39970091860713525"/>
      </top>
      <bottom/>
      <diagonal/>
    </border>
    <border>
      <left/>
      <right style="mediumDashDotDot">
        <color theme="3" tint="0.39970091860713525"/>
      </right>
      <top style="mediumDashDotDot">
        <color theme="3" tint="0.39970091860713525"/>
      </top>
      <bottom/>
      <diagonal/>
    </border>
    <border>
      <left style="mediumDashDotDot">
        <color theme="3" tint="0.39970091860713525"/>
      </left>
      <right/>
      <top/>
      <bottom/>
      <diagonal/>
    </border>
    <border>
      <left/>
      <right style="mediumDashDotDot">
        <color theme="3" tint="0.39970091860713525"/>
      </right>
      <top/>
      <bottom/>
      <diagonal/>
    </border>
    <border>
      <left style="mediumDashDotDot">
        <color theme="3" tint="0.39970091860713525"/>
      </left>
      <right/>
      <top/>
      <bottom style="mediumDashDotDot">
        <color theme="3" tint="0.39970091860713525"/>
      </bottom>
      <diagonal/>
    </border>
    <border>
      <left/>
      <right/>
      <top/>
      <bottom style="mediumDashDotDot">
        <color theme="3" tint="0.39970091860713525"/>
      </bottom>
      <diagonal/>
    </border>
    <border>
      <left/>
      <right style="mediumDashDotDot">
        <color theme="3" tint="0.39970091860713525"/>
      </right>
      <top/>
      <bottom style="mediumDashDotDot">
        <color theme="3" tint="0.39970091860713525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7" fillId="7" borderId="0" xfId="0" applyNumberFormat="1" applyFont="1" applyFill="1" applyBorder="1" applyAlignment="1">
      <alignment horizontal="center"/>
    </xf>
    <xf numFmtId="9" fontId="7" fillId="7" borderId="0" xfId="1" applyFont="1" applyFill="1" applyBorder="1" applyAlignment="1">
      <alignment horizontal="center"/>
    </xf>
    <xf numFmtId="0" fontId="6" fillId="0" borderId="0" xfId="0" applyFont="1" applyFill="1"/>
    <xf numFmtId="9" fontId="4" fillId="0" borderId="0" xfId="0" applyNumberFormat="1" applyFont="1" applyAlignment="1">
      <alignment horizontal="center"/>
    </xf>
    <xf numFmtId="9" fontId="7" fillId="0" borderId="0" xfId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58" fontId="9" fillId="7" borderId="12" xfId="0" applyNumberFormat="1" applyFont="1" applyFill="1" applyBorder="1" applyAlignment="1">
      <alignment horizontal="center" vertical="center"/>
    </xf>
    <xf numFmtId="58" fontId="9" fillId="7" borderId="13" xfId="0" applyNumberFormat="1" applyFont="1" applyFill="1" applyBorder="1" applyAlignment="1">
      <alignment horizontal="center" vertical="center"/>
    </xf>
    <xf numFmtId="20" fontId="10" fillId="7" borderId="14" xfId="0" applyNumberFormat="1" applyFont="1" applyFill="1" applyBorder="1" applyAlignment="1">
      <alignment horizontal="center" vertical="center"/>
    </xf>
    <xf numFmtId="20" fontId="10" fillId="7" borderId="16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58" fontId="9" fillId="7" borderId="20" xfId="0" applyNumberFormat="1" applyFont="1" applyFill="1" applyBorder="1" applyAlignment="1">
      <alignment horizontal="center" vertical="center"/>
    </xf>
    <xf numFmtId="58" fontId="9" fillId="7" borderId="21" xfId="0" applyNumberFormat="1" applyFont="1" applyFill="1" applyBorder="1" applyAlignment="1">
      <alignment horizontal="center" vertical="center"/>
    </xf>
    <xf numFmtId="20" fontId="10" fillId="7" borderId="22" xfId="0" applyNumberFormat="1" applyFont="1" applyFill="1" applyBorder="1" applyAlignment="1">
      <alignment horizontal="center" vertical="center"/>
    </xf>
    <xf numFmtId="20" fontId="10" fillId="7" borderId="2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58" fontId="9" fillId="7" borderId="28" xfId="0" applyNumberFormat="1" applyFont="1" applyFill="1" applyBorder="1" applyAlignment="1">
      <alignment horizontal="center" vertical="center"/>
    </xf>
    <xf numFmtId="58" fontId="9" fillId="7" borderId="29" xfId="0" applyNumberFormat="1" applyFont="1" applyFill="1" applyBorder="1" applyAlignment="1">
      <alignment horizontal="center" vertical="center"/>
    </xf>
    <xf numFmtId="20" fontId="10" fillId="7" borderId="30" xfId="0" applyNumberFormat="1" applyFont="1" applyFill="1" applyBorder="1" applyAlignment="1">
      <alignment horizontal="center" vertical="center"/>
    </xf>
    <xf numFmtId="20" fontId="10" fillId="7" borderId="32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58" fontId="9" fillId="7" borderId="42" xfId="0" applyNumberFormat="1" applyFont="1" applyFill="1" applyBorder="1" applyAlignment="1">
      <alignment horizontal="center" vertical="center"/>
    </xf>
    <xf numFmtId="58" fontId="9" fillId="7" borderId="43" xfId="0" applyNumberFormat="1" applyFont="1" applyFill="1" applyBorder="1" applyAlignment="1">
      <alignment horizontal="center" vertical="center"/>
    </xf>
    <xf numFmtId="20" fontId="10" fillId="7" borderId="44" xfId="0" applyNumberFormat="1" applyFont="1" applyFill="1" applyBorder="1" applyAlignment="1">
      <alignment horizontal="center" vertical="center"/>
    </xf>
    <xf numFmtId="20" fontId="10" fillId="7" borderId="46" xfId="0" applyNumberFormat="1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58" fontId="9" fillId="7" borderId="49" xfId="0" applyNumberFormat="1" applyFont="1" applyFill="1" applyBorder="1" applyAlignment="1">
      <alignment horizontal="center" vertical="center"/>
    </xf>
    <xf numFmtId="58" fontId="9" fillId="7" borderId="50" xfId="0" applyNumberFormat="1" applyFont="1" applyFill="1" applyBorder="1" applyAlignment="1">
      <alignment horizontal="center" vertical="center"/>
    </xf>
    <xf numFmtId="20" fontId="10" fillId="7" borderId="51" xfId="0" applyNumberFormat="1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20" fontId="10" fillId="7" borderId="53" xfId="0" applyNumberFormat="1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58" fontId="9" fillId="7" borderId="57" xfId="0" applyNumberFormat="1" applyFont="1" applyFill="1" applyBorder="1" applyAlignment="1">
      <alignment horizontal="center" vertical="center"/>
    </xf>
    <xf numFmtId="58" fontId="9" fillId="7" borderId="58" xfId="0" applyNumberFormat="1" applyFont="1" applyFill="1" applyBorder="1" applyAlignment="1">
      <alignment horizontal="center" vertical="center"/>
    </xf>
    <xf numFmtId="20" fontId="10" fillId="7" borderId="59" xfId="0" applyNumberFormat="1" applyFont="1" applyFill="1" applyBorder="1" applyAlignment="1">
      <alignment horizontal="center" vertical="center"/>
    </xf>
    <xf numFmtId="0" fontId="11" fillId="0" borderId="60" xfId="0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15" fillId="0" borderId="60" xfId="0" applyFont="1" applyFill="1" applyBorder="1" applyAlignment="1">
      <alignment horizontal="center" vertical="center"/>
    </xf>
    <xf numFmtId="20" fontId="10" fillId="7" borderId="61" xfId="0" applyNumberFormat="1" applyFont="1" applyFill="1" applyBorder="1" applyAlignment="1">
      <alignment horizontal="center" vertical="center"/>
    </xf>
    <xf numFmtId="0" fontId="12" fillId="0" borderId="62" xfId="0" applyFont="1" applyFill="1" applyBorder="1" applyAlignment="1">
      <alignment horizontal="center" vertical="center"/>
    </xf>
    <xf numFmtId="0" fontId="12" fillId="0" borderId="63" xfId="0" applyFont="1" applyFill="1" applyBorder="1" applyAlignment="1">
      <alignment horizontal="center" vertical="center"/>
    </xf>
    <xf numFmtId="0" fontId="12" fillId="8" borderId="62" xfId="0" applyFont="1" applyFill="1" applyBorder="1" applyAlignment="1">
      <alignment horizontal="center" vertical="center"/>
    </xf>
    <xf numFmtId="0" fontId="12" fillId="9" borderId="62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 '!$C$2:$I$2</c:f>
              <c:numCache>
                <c:formatCode>m"月"d"日"</c:formatCode>
                <c:ptCount val="7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</c:numCache>
            </c:numRef>
          </c:cat>
          <c:val>
            <c:numRef>
              <c:f>'9周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9E1-B58A-F678FB3E5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10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'10周 '!$C$2:$I$2</c:f>
              <c:numCache>
                <c:formatCode>m"月"d"日"</c:formatCode>
                <c:ptCount val="7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44324</c:v>
                </c:pt>
                <c:pt idx="6">
                  <c:v>44325</c:v>
                </c:pt>
              </c:numCache>
            </c:numRef>
          </c:cat>
          <c:val>
            <c:numRef>
              <c:f>'10周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A-4231-B6FE-66AF938613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ie\learning-plan\learning-plan\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lor"/>
    </sheetNames>
    <definedNames>
      <definedName name="GetColo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0" t="s">
        <v>10</v>
      </c>
      <c r="C2" s="51">
        <v>44256</v>
      </c>
      <c r="D2" s="51">
        <v>44257</v>
      </c>
      <c r="E2" s="51">
        <v>44258</v>
      </c>
      <c r="F2" s="51">
        <v>44259</v>
      </c>
      <c r="G2" s="51">
        <v>44260</v>
      </c>
      <c r="H2" s="51">
        <v>44261</v>
      </c>
      <c r="I2" s="52">
        <v>44262</v>
      </c>
      <c r="J2" s="21"/>
      <c r="K2" s="22"/>
      <c r="L2" s="23" t="s">
        <v>17</v>
      </c>
      <c r="M2" s="1"/>
    </row>
    <row r="3" spans="1:14" ht="16.5">
      <c r="A3" s="46"/>
      <c r="B3" s="53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0</v>
      </c>
      <c r="H3" s="36" t="s">
        <v>35</v>
      </c>
      <c r="I3" s="63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53">
        <v>0.35416666666666669</v>
      </c>
      <c r="C4" s="37" t="s">
        <v>40</v>
      </c>
      <c r="D4" s="37" t="s">
        <v>40</v>
      </c>
      <c r="E4" s="37" t="s">
        <v>40</v>
      </c>
      <c r="F4" s="37" t="s">
        <v>40</v>
      </c>
      <c r="G4" s="40" t="s">
        <v>36</v>
      </c>
      <c r="H4" s="36" t="s">
        <v>0</v>
      </c>
      <c r="I4" s="64" t="s">
        <v>40</v>
      </c>
      <c r="J4" s="24"/>
      <c r="K4" s="27"/>
      <c r="L4" s="28" t="s">
        <v>2</v>
      </c>
    </row>
    <row r="5" spans="1:14" ht="17.25" thickBot="1">
      <c r="A5" s="46"/>
      <c r="B5" s="53">
        <v>0.39583333333333331</v>
      </c>
      <c r="C5" s="37" t="s">
        <v>40</v>
      </c>
      <c r="D5" s="37" t="s">
        <v>40</v>
      </c>
      <c r="E5" s="37" t="s">
        <v>40</v>
      </c>
      <c r="F5" s="40" t="s">
        <v>54</v>
      </c>
      <c r="G5" s="40" t="s">
        <v>36</v>
      </c>
      <c r="H5" s="49" t="s">
        <v>45</v>
      </c>
      <c r="I5" s="65" t="s">
        <v>40</v>
      </c>
      <c r="J5" s="20" t="s">
        <v>8</v>
      </c>
      <c r="K5" s="29"/>
      <c r="L5" s="30" t="s">
        <v>3</v>
      </c>
    </row>
    <row r="6" spans="1:14" ht="17.25" thickBot="1">
      <c r="A6" s="46"/>
      <c r="B6" s="53">
        <v>0.4375</v>
      </c>
      <c r="C6" s="36" t="s">
        <v>41</v>
      </c>
      <c r="D6" s="36" t="s">
        <v>41</v>
      </c>
      <c r="E6" s="36" t="s">
        <v>41</v>
      </c>
      <c r="F6" s="36" t="s">
        <v>41</v>
      </c>
      <c r="G6" s="40" t="s">
        <v>33</v>
      </c>
      <c r="H6" s="36" t="s">
        <v>41</v>
      </c>
      <c r="I6" s="63" t="s">
        <v>41</v>
      </c>
      <c r="J6" s="31"/>
      <c r="K6" s="32"/>
      <c r="L6" s="33" t="s">
        <v>4</v>
      </c>
    </row>
    <row r="7" spans="1:14" ht="13.5" customHeight="1" thickBot="1">
      <c r="A7" s="46"/>
      <c r="B7" s="53">
        <v>0.47916666666666669</v>
      </c>
      <c r="C7" s="36" t="s">
        <v>41</v>
      </c>
      <c r="D7" s="36" t="s">
        <v>41</v>
      </c>
      <c r="E7" s="36" t="s">
        <v>41</v>
      </c>
      <c r="F7" s="36" t="s">
        <v>41</v>
      </c>
      <c r="G7" s="40" t="s">
        <v>33</v>
      </c>
      <c r="H7" s="36" t="s">
        <v>41</v>
      </c>
      <c r="I7" s="63" t="s">
        <v>41</v>
      </c>
      <c r="J7" s="20" t="s">
        <v>9</v>
      </c>
      <c r="K7" s="34"/>
      <c r="L7" s="35" t="s">
        <v>19</v>
      </c>
    </row>
    <row r="8" spans="1:14" ht="16.5">
      <c r="A8" s="46"/>
      <c r="B8" s="53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63" t="s">
        <v>31</v>
      </c>
      <c r="J8" s="47"/>
    </row>
    <row r="9" spans="1:14" ht="16.5">
      <c r="A9" s="46"/>
      <c r="B9" s="53">
        <v>0.5625</v>
      </c>
      <c r="C9" s="38" t="s">
        <v>46</v>
      </c>
      <c r="D9" s="38" t="s">
        <v>46</v>
      </c>
      <c r="E9" s="39" t="s">
        <v>46</v>
      </c>
      <c r="F9" s="38" t="s">
        <v>46</v>
      </c>
      <c r="G9" s="40" t="s">
        <v>43</v>
      </c>
      <c r="H9" s="40" t="s">
        <v>60</v>
      </c>
      <c r="I9" s="67" t="s">
        <v>46</v>
      </c>
      <c r="J9" s="47"/>
    </row>
    <row r="10" spans="1:14" ht="16.5">
      <c r="A10" s="46"/>
      <c r="B10" s="53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40" t="s">
        <v>43</v>
      </c>
      <c r="H10" s="40" t="s">
        <v>60</v>
      </c>
      <c r="I10" s="66" t="s">
        <v>46</v>
      </c>
      <c r="J10" s="47"/>
    </row>
    <row r="11" spans="1:14" ht="16.5">
      <c r="A11" s="46"/>
      <c r="B11" s="53">
        <v>0.64583333333333337</v>
      </c>
      <c r="C11" s="39" t="s">
        <v>48</v>
      </c>
      <c r="D11" s="39" t="s">
        <v>47</v>
      </c>
      <c r="E11" s="39" t="s">
        <v>55</v>
      </c>
      <c r="F11" s="39" t="s">
        <v>47</v>
      </c>
      <c r="G11" s="40" t="s">
        <v>44</v>
      </c>
      <c r="H11" s="40" t="s">
        <v>60</v>
      </c>
      <c r="I11" s="67" t="s">
        <v>46</v>
      </c>
      <c r="J11" s="47"/>
      <c r="K11" s="5"/>
      <c r="L11" s="5"/>
      <c r="M11" s="1"/>
    </row>
    <row r="12" spans="1:14" ht="16.5">
      <c r="A12" s="46"/>
      <c r="B12" s="53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40" t="s">
        <v>44</v>
      </c>
      <c r="H12" s="40" t="s">
        <v>34</v>
      </c>
      <c r="I12" s="66" t="s">
        <v>46</v>
      </c>
      <c r="J12" s="47"/>
      <c r="K12" s="4"/>
      <c r="L12" s="4"/>
      <c r="M12" s="1"/>
    </row>
    <row r="13" spans="1:14" ht="16.5">
      <c r="A13" s="46"/>
      <c r="B13" s="53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40" t="s">
        <v>59</v>
      </c>
      <c r="H13" s="40" t="s">
        <v>61</v>
      </c>
      <c r="I13" s="40" t="s">
        <v>72</v>
      </c>
      <c r="J13" s="47"/>
      <c r="K13" s="5"/>
      <c r="L13" s="5"/>
      <c r="M13" s="1"/>
    </row>
    <row r="14" spans="1:14" ht="16.5">
      <c r="A14" s="46"/>
      <c r="B14" s="53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63" t="s">
        <v>20</v>
      </c>
      <c r="J14" s="47"/>
      <c r="K14" s="6"/>
      <c r="L14" s="6"/>
      <c r="M14" s="2"/>
      <c r="N14" s="3"/>
    </row>
    <row r="15" spans="1:14" ht="16.5">
      <c r="A15" s="46"/>
      <c r="B15" s="53">
        <v>0.79166666666666663</v>
      </c>
      <c r="C15" s="38" t="s">
        <v>49</v>
      </c>
      <c r="D15" s="38" t="s">
        <v>46</v>
      </c>
      <c r="E15" s="39" t="s">
        <v>46</v>
      </c>
      <c r="F15" s="39" t="s">
        <v>46</v>
      </c>
      <c r="G15" s="39" t="s">
        <v>46</v>
      </c>
      <c r="H15" s="40" t="s">
        <v>34</v>
      </c>
      <c r="I15" s="65" t="s">
        <v>40</v>
      </c>
      <c r="J15" s="48" t="s">
        <v>58</v>
      </c>
      <c r="K15" s="6"/>
      <c r="L15" s="6"/>
      <c r="M15" s="2"/>
      <c r="N15" s="3"/>
    </row>
    <row r="16" spans="1:14" ht="16.5">
      <c r="A16" s="46"/>
      <c r="B16" s="53">
        <v>0.83333333333333337</v>
      </c>
      <c r="C16" s="39" t="s">
        <v>49</v>
      </c>
      <c r="D16" s="39" t="s">
        <v>46</v>
      </c>
      <c r="E16" s="39" t="s">
        <v>46</v>
      </c>
      <c r="F16" s="39" t="s">
        <v>46</v>
      </c>
      <c r="G16" s="39" t="s">
        <v>46</v>
      </c>
      <c r="H16" s="40" t="s">
        <v>34</v>
      </c>
      <c r="I16" s="65" t="s">
        <v>40</v>
      </c>
      <c r="J16" s="47"/>
      <c r="K16" s="5"/>
      <c r="L16" s="5"/>
      <c r="M16" s="2"/>
      <c r="N16" s="3"/>
    </row>
    <row r="17" spans="1:15" ht="16.5">
      <c r="A17" s="46"/>
      <c r="B17" s="53">
        <v>0.875</v>
      </c>
      <c r="C17" s="36" t="s">
        <v>42</v>
      </c>
      <c r="D17" s="36" t="s">
        <v>42</v>
      </c>
      <c r="E17" s="39" t="s">
        <v>56</v>
      </c>
      <c r="F17" s="36" t="s">
        <v>42</v>
      </c>
      <c r="G17" s="36" t="s">
        <v>42</v>
      </c>
      <c r="H17" s="36" t="s">
        <v>42</v>
      </c>
      <c r="I17" s="63" t="s">
        <v>42</v>
      </c>
      <c r="J17" s="47"/>
      <c r="K17" s="6"/>
      <c r="L17" s="6"/>
      <c r="M17" s="2"/>
      <c r="N17" s="3"/>
    </row>
    <row r="18" spans="1:15" ht="17.25" thickBot="1">
      <c r="A18" s="46"/>
      <c r="B18" s="53">
        <v>0.91666666666666663</v>
      </c>
      <c r="C18" s="36" t="s">
        <v>53</v>
      </c>
      <c r="D18" s="37" t="s">
        <v>50</v>
      </c>
      <c r="E18" s="36" t="s">
        <v>42</v>
      </c>
      <c r="F18" s="36" t="s">
        <v>53</v>
      </c>
      <c r="G18" s="37" t="s">
        <v>50</v>
      </c>
      <c r="H18" s="40" t="s">
        <v>34</v>
      </c>
      <c r="I18" s="63" t="s">
        <v>57</v>
      </c>
      <c r="J18" s="47"/>
      <c r="K18" s="6"/>
      <c r="L18" s="6"/>
      <c r="M18" s="2"/>
      <c r="N18" s="3"/>
    </row>
    <row r="19" spans="1:15" ht="17.25" thickBot="1">
      <c r="A19" s="46"/>
      <c r="B19" s="54">
        <v>0.95833333333333304</v>
      </c>
      <c r="C19" s="55" t="s">
        <v>45</v>
      </c>
      <c r="D19" s="56" t="s">
        <v>51</v>
      </c>
      <c r="E19" s="57" t="s">
        <v>50</v>
      </c>
      <c r="F19" s="57" t="s">
        <v>50</v>
      </c>
      <c r="G19" s="55" t="s">
        <v>45</v>
      </c>
      <c r="H19" s="56" t="s">
        <v>34</v>
      </c>
      <c r="I19" s="68" t="s">
        <v>50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15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44263</v>
      </c>
      <c r="D2" s="59">
        <v>44264</v>
      </c>
      <c r="E2" s="59">
        <v>44265</v>
      </c>
      <c r="F2" s="59">
        <v>44266</v>
      </c>
      <c r="G2" s="59">
        <v>44267</v>
      </c>
      <c r="H2" s="59">
        <v>44268</v>
      </c>
      <c r="I2" s="60">
        <v>44269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70" t="s">
        <v>0</v>
      </c>
      <c r="G3" s="70" t="s">
        <v>0</v>
      </c>
      <c r="H3" s="70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37" t="s">
        <v>40</v>
      </c>
      <c r="D4" s="37" t="s">
        <v>40</v>
      </c>
      <c r="E4" s="49" t="s">
        <v>40</v>
      </c>
      <c r="F4" s="37" t="s">
        <v>40</v>
      </c>
      <c r="G4" s="49" t="s">
        <v>40</v>
      </c>
      <c r="H4" s="49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7" t="s">
        <v>40</v>
      </c>
      <c r="E5" s="37" t="s">
        <v>40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37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8" t="s">
        <v>46</v>
      </c>
      <c r="D9" s="39" t="s">
        <v>46</v>
      </c>
      <c r="E9" s="39" t="s">
        <v>46</v>
      </c>
      <c r="F9" s="39" t="s">
        <v>46</v>
      </c>
      <c r="G9" s="38" t="s">
        <v>46</v>
      </c>
      <c r="H9" s="39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47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39" t="s">
        <v>48</v>
      </c>
      <c r="H12" s="38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8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52</v>
      </c>
      <c r="D15" s="38" t="s">
        <v>46</v>
      </c>
      <c r="E15" s="39" t="s">
        <v>46</v>
      </c>
      <c r="F15" s="38" t="s">
        <v>69</v>
      </c>
      <c r="G15" s="39" t="s">
        <v>46</v>
      </c>
      <c r="H15" s="38" t="s">
        <v>69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52</v>
      </c>
      <c r="D16" s="39" t="s">
        <v>46</v>
      </c>
      <c r="E16" s="39" t="s">
        <v>46</v>
      </c>
      <c r="F16" s="38" t="s">
        <v>69</v>
      </c>
      <c r="G16" s="39" t="s">
        <v>46</v>
      </c>
      <c r="H16" s="38" t="s">
        <v>69</v>
      </c>
      <c r="I16" s="72" t="s">
        <v>34</v>
      </c>
      <c r="J16" s="47"/>
      <c r="K16" s="5"/>
      <c r="L16" s="5"/>
      <c r="M16" s="2"/>
      <c r="N16" s="3"/>
    </row>
    <row r="17" spans="1:15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15" ht="17.25" thickBot="1">
      <c r="A18" s="46"/>
      <c r="B18" s="61">
        <v>0.91666666666666663</v>
      </c>
      <c r="C18" s="37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70" t="s">
        <v>67</v>
      </c>
      <c r="I18" s="71" t="s">
        <v>68</v>
      </c>
      <c r="J18" s="47"/>
      <c r="K18" s="6"/>
      <c r="L18" s="6"/>
      <c r="M18" s="2"/>
      <c r="N18" s="3"/>
    </row>
    <row r="19" spans="1:15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4" t="s">
        <v>61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15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130" zoomScaleNormal="130" workbookViewId="0">
      <selection activeCell="C6" sqref="C6:H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44270</v>
      </c>
      <c r="D2" s="59">
        <v>44271</v>
      </c>
      <c r="E2" s="59">
        <v>44272</v>
      </c>
      <c r="F2" s="59">
        <v>44273</v>
      </c>
      <c r="G2" s="59">
        <v>44274</v>
      </c>
      <c r="H2" s="59">
        <v>44275</v>
      </c>
      <c r="I2" s="59">
        <v>44276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70" t="s">
        <v>0</v>
      </c>
      <c r="H3" s="36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73" t="s">
        <v>61</v>
      </c>
      <c r="D4" s="39" t="s">
        <v>49</v>
      </c>
      <c r="E4" s="37" t="s">
        <v>40</v>
      </c>
      <c r="F4" s="49" t="s">
        <v>40</v>
      </c>
      <c r="G4" s="37" t="s">
        <v>40</v>
      </c>
      <c r="H4" s="37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9" t="s">
        <v>49</v>
      </c>
      <c r="E5" s="39" t="s">
        <v>46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33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9" t="s">
        <v>46</v>
      </c>
      <c r="D9" s="38" t="s">
        <v>46</v>
      </c>
      <c r="E9" s="39" t="s">
        <v>46</v>
      </c>
      <c r="F9" s="38" t="s">
        <v>46</v>
      </c>
      <c r="G9" s="39" t="s">
        <v>46</v>
      </c>
      <c r="H9" s="38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46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46</v>
      </c>
      <c r="F12" s="39" t="s">
        <v>48</v>
      </c>
      <c r="G12" s="39" t="s">
        <v>48</v>
      </c>
      <c r="H12" s="39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9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69</v>
      </c>
      <c r="D15" s="38" t="s">
        <v>69</v>
      </c>
      <c r="E15" s="38" t="s">
        <v>69</v>
      </c>
      <c r="F15" s="38" t="s">
        <v>49</v>
      </c>
      <c r="G15" s="38" t="s">
        <v>49</v>
      </c>
      <c r="H15" s="38" t="s">
        <v>49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69</v>
      </c>
      <c r="D16" s="39" t="s">
        <v>46</v>
      </c>
      <c r="E16" s="38" t="s">
        <v>69</v>
      </c>
      <c r="F16" s="38" t="s">
        <v>49</v>
      </c>
      <c r="G16" s="38" t="s">
        <v>49</v>
      </c>
      <c r="H16" s="38" t="s">
        <v>49</v>
      </c>
      <c r="I16" s="72" t="s">
        <v>34</v>
      </c>
      <c r="J16" s="47"/>
      <c r="K16" s="5"/>
      <c r="L16" s="5"/>
      <c r="M16" s="2"/>
      <c r="N16" s="3"/>
    </row>
    <row r="17" spans="1:22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22" ht="17.25" thickBot="1">
      <c r="A18" s="46"/>
      <c r="B18" s="61">
        <v>0.91666666666666663</v>
      </c>
      <c r="C18" s="49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36" t="s">
        <v>67</v>
      </c>
      <c r="I18" s="71" t="s">
        <v>68</v>
      </c>
      <c r="J18" s="47"/>
      <c r="K18" s="6"/>
      <c r="L18" s="6"/>
      <c r="M18" s="2"/>
      <c r="N18" s="3"/>
    </row>
    <row r="19" spans="1:22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3" t="s">
        <v>61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22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zoomScale="139" zoomScaleNormal="139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75" t="s">
        <v>10</v>
      </c>
      <c r="C2" s="76">
        <v>44277</v>
      </c>
      <c r="D2" s="76">
        <v>44278</v>
      </c>
      <c r="E2" s="76">
        <v>44279</v>
      </c>
      <c r="F2" s="76">
        <v>44280</v>
      </c>
      <c r="G2" s="76">
        <v>44281</v>
      </c>
      <c r="H2" s="76">
        <v>44282</v>
      </c>
      <c r="I2" s="77">
        <v>44283</v>
      </c>
      <c r="J2" s="21"/>
      <c r="K2" s="22"/>
      <c r="L2" s="23" t="s">
        <v>17</v>
      </c>
      <c r="M2" s="1"/>
    </row>
    <row r="3" spans="1:14" ht="16.5">
      <c r="A3" s="46"/>
      <c r="B3" s="78">
        <v>0.30208333333333331</v>
      </c>
      <c r="C3" s="70" t="s">
        <v>0</v>
      </c>
      <c r="D3" s="36" t="s">
        <v>0</v>
      </c>
      <c r="E3" s="36" t="s">
        <v>0</v>
      </c>
      <c r="F3" s="36" t="s">
        <v>35</v>
      </c>
      <c r="G3" s="70" t="s">
        <v>0</v>
      </c>
      <c r="H3" s="36" t="s">
        <v>0</v>
      </c>
      <c r="I3" s="92" t="s">
        <v>35</v>
      </c>
      <c r="J3" s="24"/>
      <c r="K3" s="25"/>
      <c r="L3" s="26" t="s">
        <v>1</v>
      </c>
      <c r="M3" s="1"/>
    </row>
    <row r="4" spans="1:14" ht="13.5" customHeight="1" thickBot="1">
      <c r="A4" s="46"/>
      <c r="B4" s="78">
        <v>0.35416666666666669</v>
      </c>
      <c r="C4" s="49" t="s">
        <v>40</v>
      </c>
      <c r="D4" s="37" t="s">
        <v>40</v>
      </c>
      <c r="E4" s="37" t="s">
        <v>40</v>
      </c>
      <c r="F4" s="36" t="s">
        <v>35</v>
      </c>
      <c r="G4" s="49" t="s">
        <v>40</v>
      </c>
      <c r="H4" s="37" t="s">
        <v>40</v>
      </c>
      <c r="I4" s="92" t="s">
        <v>38</v>
      </c>
      <c r="J4" s="24"/>
      <c r="K4" s="27"/>
      <c r="L4" s="28" t="s">
        <v>2</v>
      </c>
    </row>
    <row r="5" spans="1:14" ht="17.25" thickBot="1">
      <c r="A5" s="46"/>
      <c r="B5" s="78">
        <v>0.39583333333333331</v>
      </c>
      <c r="C5" s="37" t="s">
        <v>40</v>
      </c>
      <c r="D5" s="37" t="s">
        <v>40</v>
      </c>
      <c r="E5" s="37" t="s">
        <v>40</v>
      </c>
      <c r="F5" s="36" t="s">
        <v>38</v>
      </c>
      <c r="G5" s="37" t="s">
        <v>40</v>
      </c>
      <c r="H5" s="37" t="s">
        <v>40</v>
      </c>
      <c r="I5" s="99" t="s">
        <v>83</v>
      </c>
      <c r="J5" s="20" t="s">
        <v>8</v>
      </c>
      <c r="K5" s="29"/>
      <c r="L5" s="30" t="s">
        <v>3</v>
      </c>
    </row>
    <row r="6" spans="1:14" ht="17.25" thickBot="1">
      <c r="A6" s="46"/>
      <c r="B6" s="78">
        <v>0.4375</v>
      </c>
      <c r="C6" s="39" t="s">
        <v>76</v>
      </c>
      <c r="D6" s="36" t="s">
        <v>63</v>
      </c>
      <c r="E6" s="36" t="s">
        <v>64</v>
      </c>
      <c r="F6" s="40" t="s">
        <v>79</v>
      </c>
      <c r="G6" s="36" t="s">
        <v>62</v>
      </c>
      <c r="H6" s="36" t="s">
        <v>63</v>
      </c>
      <c r="I6" s="91" t="s">
        <v>84</v>
      </c>
      <c r="J6" s="31"/>
      <c r="K6" s="32"/>
      <c r="L6" s="33" t="s">
        <v>4</v>
      </c>
    </row>
    <row r="7" spans="1:14" ht="13.5" customHeight="1" thickBot="1">
      <c r="A7" s="46"/>
      <c r="B7" s="78">
        <v>0.47916666666666669</v>
      </c>
      <c r="C7" s="39" t="s">
        <v>76</v>
      </c>
      <c r="D7" s="36" t="s">
        <v>63</v>
      </c>
      <c r="E7" s="36" t="s">
        <v>64</v>
      </c>
      <c r="F7" s="40" t="s">
        <v>79</v>
      </c>
      <c r="G7" s="36" t="s">
        <v>62</v>
      </c>
      <c r="H7" s="36" t="s">
        <v>63</v>
      </c>
      <c r="I7" s="91" t="s">
        <v>85</v>
      </c>
      <c r="J7" s="20" t="s">
        <v>9</v>
      </c>
      <c r="K7" s="34"/>
      <c r="L7" s="35" t="s">
        <v>19</v>
      </c>
    </row>
    <row r="8" spans="1:14" ht="16.5">
      <c r="A8" s="46"/>
      <c r="B8" s="78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92" t="s">
        <v>31</v>
      </c>
      <c r="J8" s="47"/>
    </row>
    <row r="9" spans="1:14" ht="16.5">
      <c r="A9" s="46"/>
      <c r="B9" s="78">
        <v>0.5625</v>
      </c>
      <c r="C9" s="39" t="s">
        <v>46</v>
      </c>
      <c r="D9" s="39" t="s">
        <v>77</v>
      </c>
      <c r="E9" s="39" t="s">
        <v>78</v>
      </c>
      <c r="F9" s="40" t="s">
        <v>80</v>
      </c>
      <c r="G9" s="38" t="s">
        <v>46</v>
      </c>
      <c r="H9" s="39" t="s">
        <v>46</v>
      </c>
      <c r="I9" s="101" t="s">
        <v>40</v>
      </c>
      <c r="J9" s="47"/>
    </row>
    <row r="10" spans="1:14" ht="16.5">
      <c r="A10" s="46"/>
      <c r="B10" s="78">
        <v>0.60416666666666663</v>
      </c>
      <c r="C10" s="39" t="s">
        <v>46</v>
      </c>
      <c r="D10" s="39" t="s">
        <v>46</v>
      </c>
      <c r="E10" s="39" t="s">
        <v>78</v>
      </c>
      <c r="F10" s="40" t="s">
        <v>80</v>
      </c>
      <c r="G10" s="38" t="s">
        <v>46</v>
      </c>
      <c r="H10" s="39" t="s">
        <v>46</v>
      </c>
      <c r="I10" s="102" t="s">
        <v>69</v>
      </c>
      <c r="J10" s="47"/>
    </row>
    <row r="11" spans="1:14" ht="16.5">
      <c r="A11" s="46"/>
      <c r="B11" s="78">
        <v>0.64583333333333337</v>
      </c>
      <c r="C11" s="39" t="s">
        <v>48</v>
      </c>
      <c r="D11" s="39" t="s">
        <v>47</v>
      </c>
      <c r="E11" s="39" t="s">
        <v>78</v>
      </c>
      <c r="F11" s="40" t="s">
        <v>80</v>
      </c>
      <c r="G11" s="39" t="s">
        <v>47</v>
      </c>
      <c r="H11" s="38" t="s">
        <v>47</v>
      </c>
      <c r="I11" s="91" t="s">
        <v>46</v>
      </c>
      <c r="J11" s="47"/>
      <c r="K11" s="5"/>
      <c r="L11" s="5"/>
      <c r="M11" s="1"/>
    </row>
    <row r="12" spans="1:14" ht="16.5">
      <c r="A12" s="46"/>
      <c r="B12" s="78">
        <v>0.6875</v>
      </c>
      <c r="C12" s="39" t="s">
        <v>48</v>
      </c>
      <c r="D12" s="39" t="s">
        <v>48</v>
      </c>
      <c r="E12" s="39" t="s">
        <v>78</v>
      </c>
      <c r="F12" s="40" t="s">
        <v>81</v>
      </c>
      <c r="G12" s="39" t="s">
        <v>48</v>
      </c>
      <c r="H12" s="38" t="s">
        <v>48</v>
      </c>
      <c r="I12" s="91" t="s">
        <v>46</v>
      </c>
      <c r="J12" s="47"/>
      <c r="K12" s="4"/>
      <c r="L12" s="4"/>
      <c r="M12" s="1"/>
    </row>
    <row r="13" spans="1:14" ht="16.5">
      <c r="A13" s="46"/>
      <c r="B13" s="78">
        <v>0.72916666666666663</v>
      </c>
      <c r="C13" s="39" t="s">
        <v>46</v>
      </c>
      <c r="D13" s="38" t="s">
        <v>46</v>
      </c>
      <c r="E13" s="39" t="s">
        <v>78</v>
      </c>
      <c r="F13" s="40" t="s">
        <v>81</v>
      </c>
      <c r="G13" s="39" t="s">
        <v>46</v>
      </c>
      <c r="H13" s="38" t="s">
        <v>46</v>
      </c>
      <c r="I13" s="91" t="s">
        <v>87</v>
      </c>
      <c r="J13" s="47"/>
      <c r="K13" s="5"/>
      <c r="L13" s="5"/>
      <c r="M13" s="1"/>
    </row>
    <row r="14" spans="1:14" ht="16.5">
      <c r="A14" s="46"/>
      <c r="B14" s="78">
        <v>0.75</v>
      </c>
      <c r="C14" s="36" t="s">
        <v>20</v>
      </c>
      <c r="D14" s="36" t="s">
        <v>20</v>
      </c>
      <c r="E14" s="36" t="s">
        <v>20</v>
      </c>
      <c r="F14" s="40" t="s">
        <v>82</v>
      </c>
      <c r="G14" s="36" t="s">
        <v>20</v>
      </c>
      <c r="H14" s="36" t="s">
        <v>20</v>
      </c>
      <c r="I14" s="92" t="s">
        <v>20</v>
      </c>
      <c r="J14" s="47"/>
      <c r="K14" s="6"/>
      <c r="L14" s="6"/>
      <c r="M14" s="2"/>
      <c r="N14" s="3"/>
    </row>
    <row r="15" spans="1:14" ht="16.5">
      <c r="A15" s="46"/>
      <c r="B15" s="78">
        <v>0.79166666666666663</v>
      </c>
      <c r="C15" s="39" t="s">
        <v>69</v>
      </c>
      <c r="D15" s="39" t="s">
        <v>69</v>
      </c>
      <c r="E15" s="39" t="s">
        <v>69</v>
      </c>
      <c r="F15" s="40" t="s">
        <v>82</v>
      </c>
      <c r="G15" s="39" t="s">
        <v>46</v>
      </c>
      <c r="H15" s="38" t="s">
        <v>49</v>
      </c>
      <c r="I15" s="91" t="s">
        <v>87</v>
      </c>
      <c r="J15" s="48" t="s">
        <v>86</v>
      </c>
      <c r="K15" s="6"/>
      <c r="L15" s="6"/>
      <c r="M15" s="2"/>
      <c r="N15" s="3"/>
    </row>
    <row r="16" spans="1:14" ht="16.5">
      <c r="A16" s="46"/>
      <c r="B16" s="78">
        <v>0.83333333333333337</v>
      </c>
      <c r="C16" s="36" t="s">
        <v>62</v>
      </c>
      <c r="D16" s="39" t="s">
        <v>69</v>
      </c>
      <c r="E16" s="39" t="s">
        <v>69</v>
      </c>
      <c r="F16" s="36" t="s">
        <v>42</v>
      </c>
      <c r="G16" s="39" t="s">
        <v>46</v>
      </c>
      <c r="H16" s="38" t="s">
        <v>49</v>
      </c>
      <c r="I16" s="91" t="s">
        <v>87</v>
      </c>
      <c r="J16" s="47"/>
      <c r="K16" s="5"/>
      <c r="L16" s="5"/>
      <c r="M16" s="2"/>
      <c r="N16" s="3"/>
    </row>
    <row r="17" spans="1:22" ht="16.5">
      <c r="A17" s="46"/>
      <c r="B17" s="78">
        <v>0.875</v>
      </c>
      <c r="C17" s="36" t="s">
        <v>62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92" t="s">
        <v>42</v>
      </c>
      <c r="J17" s="47"/>
      <c r="K17" s="6"/>
      <c r="L17" s="6"/>
      <c r="M17" s="2"/>
      <c r="N17" s="3"/>
    </row>
    <row r="18" spans="1:22" ht="17.25" thickBot="1">
      <c r="A18" s="46"/>
      <c r="B18" s="78">
        <v>0.91666666666666663</v>
      </c>
      <c r="C18" s="37" t="s">
        <v>50</v>
      </c>
      <c r="D18" s="37" t="s">
        <v>50</v>
      </c>
      <c r="E18" s="49" t="s">
        <v>50</v>
      </c>
      <c r="F18" s="49" t="s">
        <v>50</v>
      </c>
      <c r="G18" s="37" t="s">
        <v>50</v>
      </c>
      <c r="H18" s="49" t="s">
        <v>50</v>
      </c>
      <c r="I18" s="92" t="s">
        <v>68</v>
      </c>
      <c r="J18" s="47"/>
      <c r="K18" s="6"/>
      <c r="L18" s="6"/>
      <c r="M18" s="2"/>
      <c r="N18" s="3"/>
    </row>
    <row r="19" spans="1:22" ht="17.25" thickBot="1">
      <c r="A19" s="46"/>
      <c r="B19" s="79">
        <v>0.95833333333333304</v>
      </c>
      <c r="C19" s="100" t="s">
        <v>70</v>
      </c>
      <c r="D19" s="100" t="s">
        <v>70</v>
      </c>
      <c r="E19" s="100" t="s">
        <v>70</v>
      </c>
      <c r="F19" s="93" t="s">
        <v>50</v>
      </c>
      <c r="G19" s="100" t="s">
        <v>70</v>
      </c>
      <c r="H19" s="93" t="s">
        <v>70</v>
      </c>
      <c r="I19" s="103" t="s">
        <v>70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 t="e">
        <f ca="1">[1]!GetColor(K6,C3:C19, 0, 1) + NOW()*0</f>
        <v>#NAME?</v>
      </c>
      <c r="D20" s="42" t="e">
        <f ca="1">[1]!GetColor(K6,D3:D19, 0, 1) + NOW()*0</f>
        <v>#NAME?</v>
      </c>
      <c r="E20" s="42" t="e">
        <f ca="1">[1]!GetColor(K6,E3:E19, 0, 1) + NOW()*0</f>
        <v>#NAME?</v>
      </c>
      <c r="F20" s="42" t="e">
        <f ca="1">[1]!GetColor(K6,F3:F19, 0, 1) + NOW()*0</f>
        <v>#NAME?</v>
      </c>
      <c r="G20" s="42" t="e">
        <f ca="1">[1]!GetColor(K6,G3:G19, 0, 1) + NOW()*0</f>
        <v>#NAME?</v>
      </c>
      <c r="H20" s="42" t="e">
        <f ca="1">[1]!GetColor(K6,H3:H19, 0, 1) + NOW()*0</f>
        <v>#NAME?</v>
      </c>
      <c r="I20" s="42" t="e">
        <f ca="1">[1]!GetColor(K6,I3:I19, 0, 1) + NOW()*0</f>
        <v>#NAME?</v>
      </c>
      <c r="J20" s="43" t="e">
        <f ca="1">SUM(C20:I20)</f>
        <v>#NAME?</v>
      </c>
      <c r="K20" s="6"/>
      <c r="M20" s="2"/>
      <c r="N20" s="3"/>
    </row>
    <row r="21" spans="1:22" ht="17.25" thickBot="1">
      <c r="A21" s="46"/>
      <c r="B21" s="128"/>
      <c r="C21" s="44" t="e">
        <f ca="1">C20/COUNTA(C3:C19)*100%</f>
        <v>#NAME?</v>
      </c>
      <c r="D21" s="44" t="e">
        <f t="shared" ref="D21:I21" ca="1" si="0">D20/COUNTA(D3:D19)*100%</f>
        <v>#NAME?</v>
      </c>
      <c r="E21" s="44" t="e">
        <f t="shared" ca="1" si="0"/>
        <v>#NAME?</v>
      </c>
      <c r="F21" s="44" t="e">
        <f t="shared" ca="1" si="0"/>
        <v>#NAME?</v>
      </c>
      <c r="G21" s="44" t="e">
        <f t="shared" ca="1" si="0"/>
        <v>#NAME?</v>
      </c>
      <c r="H21" s="44" t="e">
        <f t="shared" ca="1" si="0"/>
        <v>#NAME?</v>
      </c>
      <c r="I21" s="44" t="e">
        <f t="shared" ca="1" si="0"/>
        <v>#NAME?</v>
      </c>
      <c r="J21" s="45" t="e">
        <f ca="1">AVERAGE(C21:I21)</f>
        <v>#NAME?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94" t="s">
        <v>10</v>
      </c>
      <c r="C2" s="95">
        <v>44284</v>
      </c>
      <c r="D2" s="95">
        <v>44285</v>
      </c>
      <c r="E2" s="95">
        <v>44286</v>
      </c>
      <c r="F2" s="95">
        <v>44287</v>
      </c>
      <c r="G2" s="95">
        <v>44288</v>
      </c>
      <c r="H2" s="95">
        <v>44289</v>
      </c>
      <c r="I2" s="96">
        <v>44290</v>
      </c>
      <c r="J2" s="21"/>
      <c r="K2" s="80"/>
      <c r="L2" s="81" t="s">
        <v>17</v>
      </c>
      <c r="M2" s="1"/>
    </row>
    <row r="3" spans="1:14" ht="16.5">
      <c r="A3" s="46"/>
      <c r="B3" s="97">
        <v>0.29166666666666669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35</v>
      </c>
      <c r="H3" s="36" t="s">
        <v>35</v>
      </c>
      <c r="I3" s="107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97">
        <v>0.33333333333333331</v>
      </c>
      <c r="C4" s="108" t="s">
        <v>91</v>
      </c>
      <c r="D4" s="106" t="s">
        <v>92</v>
      </c>
      <c r="E4" s="49" t="s">
        <v>89</v>
      </c>
      <c r="F4" s="49" t="s">
        <v>89</v>
      </c>
      <c r="G4" s="36" t="s">
        <v>35</v>
      </c>
      <c r="H4" s="36" t="s">
        <v>35</v>
      </c>
      <c r="I4" s="107" t="s">
        <v>35</v>
      </c>
      <c r="J4" s="24"/>
      <c r="K4" s="84"/>
      <c r="L4" s="85" t="s">
        <v>2</v>
      </c>
    </row>
    <row r="5" spans="1:14" ht="17.25" thickBot="1">
      <c r="A5" s="46"/>
      <c r="B5" s="97">
        <v>0.35416666666666669</v>
      </c>
      <c r="C5" s="108" t="s">
        <v>39</v>
      </c>
      <c r="D5" s="106" t="s">
        <v>83</v>
      </c>
      <c r="E5" s="39" t="s">
        <v>90</v>
      </c>
      <c r="F5" s="39" t="s">
        <v>46</v>
      </c>
      <c r="G5" s="36" t="s">
        <v>0</v>
      </c>
      <c r="H5" s="36" t="s">
        <v>35</v>
      </c>
      <c r="I5" s="107" t="s">
        <v>35</v>
      </c>
      <c r="J5" s="20" t="s">
        <v>8</v>
      </c>
      <c r="K5" s="29"/>
      <c r="L5" s="86" t="s">
        <v>3</v>
      </c>
    </row>
    <row r="6" spans="1:14" ht="16.5">
      <c r="A6" s="46"/>
      <c r="B6" s="97">
        <v>0.39583333333333331</v>
      </c>
      <c r="C6" s="39" t="s">
        <v>90</v>
      </c>
      <c r="D6" s="37" t="s">
        <v>40</v>
      </c>
      <c r="E6" s="39" t="s">
        <v>90</v>
      </c>
      <c r="F6" s="38" t="s">
        <v>46</v>
      </c>
      <c r="G6" s="37" t="s">
        <v>40</v>
      </c>
      <c r="H6" s="36" t="s">
        <v>35</v>
      </c>
      <c r="I6" s="107" t="s">
        <v>38</v>
      </c>
      <c r="J6" s="31"/>
      <c r="K6" s="87"/>
      <c r="L6" s="88" t="s">
        <v>4</v>
      </c>
    </row>
    <row r="7" spans="1:14" ht="17.25" thickBot="1">
      <c r="A7" s="46"/>
      <c r="B7" s="97">
        <v>0.4375</v>
      </c>
      <c r="C7" s="39" t="s">
        <v>90</v>
      </c>
      <c r="D7" s="39" t="s">
        <v>90</v>
      </c>
      <c r="E7" s="39" t="s">
        <v>90</v>
      </c>
      <c r="F7" s="38" t="s">
        <v>46</v>
      </c>
      <c r="G7" s="39" t="s">
        <v>95</v>
      </c>
      <c r="H7" s="36" t="s">
        <v>35</v>
      </c>
      <c r="I7" s="107" t="s">
        <v>93</v>
      </c>
      <c r="J7" s="31"/>
      <c r="K7" s="89"/>
      <c r="L7" s="90" t="s">
        <v>5</v>
      </c>
    </row>
    <row r="8" spans="1:14" ht="14.25" customHeight="1" thickBot="1">
      <c r="A8" s="46"/>
      <c r="B8" s="97">
        <v>0.47916666666666669</v>
      </c>
      <c r="C8" s="39" t="s">
        <v>90</v>
      </c>
      <c r="D8" s="39" t="s">
        <v>90</v>
      </c>
      <c r="E8" s="39" t="s">
        <v>90</v>
      </c>
      <c r="F8" s="38" t="s">
        <v>46</v>
      </c>
      <c r="G8" s="39" t="s">
        <v>95</v>
      </c>
      <c r="H8" s="36" t="s">
        <v>38</v>
      </c>
      <c r="I8" s="106" t="s">
        <v>61</v>
      </c>
      <c r="J8" s="20" t="s">
        <v>9</v>
      </c>
      <c r="K8" s="34"/>
      <c r="L8" s="35" t="s">
        <v>19</v>
      </c>
    </row>
    <row r="9" spans="1:14" ht="16.5">
      <c r="A9" s="46"/>
      <c r="B9" s="97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36" t="s">
        <v>31</v>
      </c>
      <c r="I9" s="106" t="s">
        <v>32</v>
      </c>
      <c r="J9" s="47"/>
    </row>
    <row r="10" spans="1:14" ht="16.5">
      <c r="A10" s="46"/>
      <c r="B10" s="97">
        <v>0.5625</v>
      </c>
      <c r="C10" s="39" t="s">
        <v>87</v>
      </c>
      <c r="D10" s="39" t="s">
        <v>46</v>
      </c>
      <c r="E10" s="39" t="s">
        <v>46</v>
      </c>
      <c r="F10" s="38" t="s">
        <v>46</v>
      </c>
      <c r="G10" s="38" t="s">
        <v>46</v>
      </c>
      <c r="H10" s="106" t="s">
        <v>34</v>
      </c>
      <c r="I10" s="40" t="s">
        <v>96</v>
      </c>
      <c r="J10" s="47"/>
    </row>
    <row r="11" spans="1:14" ht="16.5">
      <c r="A11" s="46"/>
      <c r="B11" s="97">
        <v>0.60416666666666663</v>
      </c>
      <c r="C11" s="39" t="s">
        <v>87</v>
      </c>
      <c r="D11" s="39" t="s">
        <v>46</v>
      </c>
      <c r="E11" s="39" t="s">
        <v>46</v>
      </c>
      <c r="F11" s="38" t="s">
        <v>46</v>
      </c>
      <c r="G11" s="38" t="s">
        <v>46</v>
      </c>
      <c r="H11" s="106" t="s">
        <v>34</v>
      </c>
      <c r="I11" s="40" t="s">
        <v>97</v>
      </c>
      <c r="J11" s="47"/>
    </row>
    <row r="12" spans="1:14" ht="16.5">
      <c r="A12" s="46"/>
      <c r="B12" s="97">
        <v>0.64583333333333337</v>
      </c>
      <c r="C12" s="39" t="s">
        <v>47</v>
      </c>
      <c r="D12" s="39" t="s">
        <v>46</v>
      </c>
      <c r="E12" s="39" t="s">
        <v>46</v>
      </c>
      <c r="F12" s="39" t="s">
        <v>46</v>
      </c>
      <c r="G12" s="38" t="s">
        <v>46</v>
      </c>
      <c r="H12" s="106" t="s">
        <v>34</v>
      </c>
      <c r="I12" s="40" t="s">
        <v>36</v>
      </c>
      <c r="J12" s="47"/>
      <c r="K12" s="5"/>
      <c r="L12" s="5"/>
      <c r="M12" s="1"/>
    </row>
    <row r="13" spans="1:14" ht="16.5">
      <c r="A13" s="46"/>
      <c r="B13" s="97">
        <v>0.6875</v>
      </c>
      <c r="C13" s="39" t="s">
        <v>47</v>
      </c>
      <c r="D13" s="39" t="s">
        <v>46</v>
      </c>
      <c r="E13" s="39" t="s">
        <v>46</v>
      </c>
      <c r="F13" s="39" t="s">
        <v>46</v>
      </c>
      <c r="G13" s="39" t="s">
        <v>36</v>
      </c>
      <c r="H13" s="106" t="s">
        <v>34</v>
      </c>
      <c r="I13" s="106" t="s">
        <v>34</v>
      </c>
      <c r="J13" s="47"/>
      <c r="K13" s="4"/>
      <c r="L13" s="4"/>
      <c r="M13" s="1"/>
    </row>
    <row r="14" spans="1:14" ht="16.5">
      <c r="A14" s="46"/>
      <c r="B14" s="97">
        <v>0.72916666666666663</v>
      </c>
      <c r="C14" s="39" t="s">
        <v>87</v>
      </c>
      <c r="D14" s="39" t="s">
        <v>87</v>
      </c>
      <c r="E14" s="39" t="s">
        <v>87</v>
      </c>
      <c r="F14" s="39" t="s">
        <v>46</v>
      </c>
      <c r="G14" s="39" t="s">
        <v>36</v>
      </c>
      <c r="H14" s="106" t="s">
        <v>34</v>
      </c>
      <c r="I14" s="106" t="s">
        <v>34</v>
      </c>
      <c r="J14" s="47"/>
      <c r="K14" s="5"/>
      <c r="L14" s="5"/>
      <c r="M14" s="1"/>
    </row>
    <row r="15" spans="1:14" ht="16.5">
      <c r="A15" s="46"/>
      <c r="B15" s="97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106" t="s">
        <v>34</v>
      </c>
      <c r="I15" s="36" t="s">
        <v>20</v>
      </c>
      <c r="J15" s="47"/>
      <c r="K15" s="6"/>
      <c r="L15" s="6"/>
      <c r="M15" s="2"/>
      <c r="N15" s="3"/>
    </row>
    <row r="16" spans="1:14" ht="16.5">
      <c r="A16" s="46"/>
      <c r="B16" s="97">
        <v>0.79166666666666663</v>
      </c>
      <c r="C16" s="39" t="s">
        <v>87</v>
      </c>
      <c r="D16" s="39" t="s">
        <v>87</v>
      </c>
      <c r="E16" s="39" t="s">
        <v>87</v>
      </c>
      <c r="F16" s="39" t="s">
        <v>87</v>
      </c>
      <c r="G16" s="106" t="s">
        <v>34</v>
      </c>
      <c r="H16" s="106" t="s">
        <v>34</v>
      </c>
      <c r="I16" s="36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97">
        <v>0.83333333333333337</v>
      </c>
      <c r="C17" s="38" t="s">
        <v>88</v>
      </c>
      <c r="D17" s="38" t="s">
        <v>88</v>
      </c>
      <c r="E17" s="38" t="s">
        <v>88</v>
      </c>
      <c r="F17" s="38" t="s">
        <v>88</v>
      </c>
      <c r="G17" s="106" t="s">
        <v>34</v>
      </c>
      <c r="H17" s="106" t="s">
        <v>34</v>
      </c>
      <c r="I17" s="106" t="s">
        <v>34</v>
      </c>
      <c r="J17" s="47"/>
      <c r="K17" s="5"/>
      <c r="L17" s="5"/>
      <c r="M17" s="2"/>
      <c r="N17" s="3"/>
    </row>
    <row r="18" spans="1:22" ht="16.5">
      <c r="A18" s="46"/>
      <c r="B18" s="97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06" t="s">
        <v>34</v>
      </c>
      <c r="H18" s="106" t="s">
        <v>34</v>
      </c>
      <c r="I18" s="106" t="s">
        <v>34</v>
      </c>
      <c r="J18" s="47"/>
      <c r="K18" s="6"/>
      <c r="L18" s="6"/>
      <c r="M18" s="2"/>
      <c r="N18" s="3"/>
    </row>
    <row r="19" spans="1:22" ht="17.25" thickBot="1">
      <c r="A19" s="46"/>
      <c r="B19" s="97">
        <v>0.91666666666666663</v>
      </c>
      <c r="C19" s="37" t="s">
        <v>50</v>
      </c>
      <c r="D19" s="37" t="s">
        <v>50</v>
      </c>
      <c r="E19" s="37" t="s">
        <v>50</v>
      </c>
      <c r="F19" s="37" t="s">
        <v>50</v>
      </c>
      <c r="G19" s="106" t="s">
        <v>34</v>
      </c>
      <c r="H19" s="106" t="s">
        <v>34</v>
      </c>
      <c r="I19" s="106" t="s">
        <v>34</v>
      </c>
      <c r="J19" s="47"/>
      <c r="K19" s="6"/>
      <c r="L19" s="6"/>
      <c r="M19" s="2"/>
      <c r="N19" s="3"/>
    </row>
    <row r="20" spans="1:22" ht="17.25" thickBot="1">
      <c r="A20" s="46"/>
      <c r="B20" s="98">
        <v>0.95833333333333304</v>
      </c>
      <c r="C20" s="104" t="s">
        <v>70</v>
      </c>
      <c r="D20" s="104" t="s">
        <v>70</v>
      </c>
      <c r="E20" s="104" t="s">
        <v>70</v>
      </c>
      <c r="F20" s="105" t="s">
        <v>70</v>
      </c>
      <c r="G20" s="106" t="s">
        <v>34</v>
      </c>
      <c r="H20" s="106" t="s">
        <v>34</v>
      </c>
      <c r="I20" s="106" t="s">
        <v>34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30" zoomScaleNormal="130" workbookViewId="0">
      <selection activeCell="D21" sqref="D21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44291</v>
      </c>
      <c r="D2" s="110">
        <v>44292</v>
      </c>
      <c r="E2" s="110">
        <v>44293</v>
      </c>
      <c r="F2" s="110">
        <v>44294</v>
      </c>
      <c r="G2" s="110">
        <v>44295</v>
      </c>
      <c r="H2" s="110">
        <v>44296</v>
      </c>
      <c r="I2" s="111">
        <v>44297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40" t="s">
        <v>98</v>
      </c>
      <c r="D3" s="70" t="s">
        <v>0</v>
      </c>
      <c r="E3" s="70" t="s">
        <v>0</v>
      </c>
      <c r="F3" s="70" t="s">
        <v>0</v>
      </c>
      <c r="G3" s="70" t="s">
        <v>0</v>
      </c>
      <c r="H3" s="17" t="s">
        <v>0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0" t="s">
        <v>99</v>
      </c>
      <c r="D4" s="49" t="s">
        <v>89</v>
      </c>
      <c r="E4" s="49" t="s">
        <v>89</v>
      </c>
      <c r="F4" s="49" t="s">
        <v>89</v>
      </c>
      <c r="G4" s="49" t="s">
        <v>89</v>
      </c>
      <c r="H4" s="18" t="s">
        <v>89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40" t="s">
        <v>100</v>
      </c>
      <c r="D5" s="39" t="s">
        <v>101</v>
      </c>
      <c r="E5" s="38" t="s">
        <v>87</v>
      </c>
      <c r="F5" s="38" t="s">
        <v>87</v>
      </c>
      <c r="G5" s="49" t="s">
        <v>40</v>
      </c>
      <c r="H5" s="17" t="s">
        <v>35</v>
      </c>
      <c r="I5" s="113" t="s">
        <v>35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90</v>
      </c>
      <c r="D6" s="39" t="s">
        <v>90</v>
      </c>
      <c r="E6" s="39" t="s">
        <v>90</v>
      </c>
      <c r="F6" s="39" t="s">
        <v>90</v>
      </c>
      <c r="G6" s="37" t="s">
        <v>40</v>
      </c>
      <c r="H6" s="17" t="s">
        <v>35</v>
      </c>
      <c r="I6" s="113" t="s">
        <v>38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9" t="s">
        <v>90</v>
      </c>
      <c r="D7" s="39" t="s">
        <v>90</v>
      </c>
      <c r="E7" s="39" t="s">
        <v>90</v>
      </c>
      <c r="F7" s="38" t="s">
        <v>90</v>
      </c>
      <c r="G7" s="39" t="s">
        <v>107</v>
      </c>
      <c r="H7" s="17" t="s">
        <v>35</v>
      </c>
      <c r="I7" s="113" t="s">
        <v>93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9" t="s">
        <v>90</v>
      </c>
      <c r="D8" s="39" t="s">
        <v>90</v>
      </c>
      <c r="E8" s="39" t="s">
        <v>105</v>
      </c>
      <c r="F8" s="38" t="s">
        <v>105</v>
      </c>
      <c r="G8" s="39" t="s">
        <v>46</v>
      </c>
      <c r="H8" s="17" t="s">
        <v>38</v>
      </c>
      <c r="I8" s="114" t="s">
        <v>61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17" t="s">
        <v>31</v>
      </c>
      <c r="I9" s="114" t="s">
        <v>32</v>
      </c>
      <c r="J9" s="47"/>
    </row>
    <row r="10" spans="1:14" ht="16.5">
      <c r="A10" s="46"/>
      <c r="B10" s="112">
        <v>0.5625</v>
      </c>
      <c r="C10" s="39" t="s">
        <v>90</v>
      </c>
      <c r="D10" s="39" t="s">
        <v>90</v>
      </c>
      <c r="E10" s="124" t="s">
        <v>49</v>
      </c>
      <c r="F10" s="123" t="s">
        <v>69</v>
      </c>
      <c r="G10" s="19" t="s">
        <v>108</v>
      </c>
      <c r="H10" s="115" t="s">
        <v>34</v>
      </c>
      <c r="I10" s="116" t="s">
        <v>90</v>
      </c>
      <c r="J10" s="47"/>
    </row>
    <row r="11" spans="1:14" ht="16.5">
      <c r="A11" s="46"/>
      <c r="B11" s="112">
        <v>0.60416666666666663</v>
      </c>
      <c r="C11" s="39" t="s">
        <v>90</v>
      </c>
      <c r="D11" s="39" t="s">
        <v>90</v>
      </c>
      <c r="E11" s="124" t="s">
        <v>49</v>
      </c>
      <c r="F11" s="123" t="s">
        <v>69</v>
      </c>
      <c r="G11" s="19" t="s">
        <v>108</v>
      </c>
      <c r="H11" s="115" t="s">
        <v>34</v>
      </c>
      <c r="I11" s="116" t="s">
        <v>90</v>
      </c>
      <c r="J11" s="47"/>
    </row>
    <row r="12" spans="1:14" ht="16.5">
      <c r="A12" s="46"/>
      <c r="B12" s="112">
        <v>0.64583333333333337</v>
      </c>
      <c r="C12" s="39" t="s">
        <v>90</v>
      </c>
      <c r="D12" s="39" t="s">
        <v>90</v>
      </c>
      <c r="E12" s="39" t="s">
        <v>104</v>
      </c>
      <c r="F12" s="38" t="s">
        <v>107</v>
      </c>
      <c r="G12" s="19" t="s">
        <v>108</v>
      </c>
      <c r="H12" s="115" t="s">
        <v>34</v>
      </c>
      <c r="I12" s="116" t="s">
        <v>90</v>
      </c>
      <c r="J12" s="47"/>
      <c r="K12" s="5"/>
      <c r="L12" s="5"/>
      <c r="M12" s="1"/>
    </row>
    <row r="13" spans="1:14" ht="16.5">
      <c r="A13" s="46"/>
      <c r="B13" s="112">
        <v>0.6875</v>
      </c>
      <c r="C13" s="39" t="s">
        <v>90</v>
      </c>
      <c r="D13" s="39" t="s">
        <v>90</v>
      </c>
      <c r="E13" s="39" t="s">
        <v>106</v>
      </c>
      <c r="F13" s="38" t="s">
        <v>46</v>
      </c>
      <c r="G13" s="19" t="s">
        <v>108</v>
      </c>
      <c r="H13" s="115" t="s">
        <v>34</v>
      </c>
      <c r="I13" s="116" t="s">
        <v>90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39" t="s">
        <v>90</v>
      </c>
      <c r="D14" s="39" t="s">
        <v>90</v>
      </c>
      <c r="E14" s="39" t="s">
        <v>106</v>
      </c>
      <c r="F14" s="38" t="s">
        <v>46</v>
      </c>
      <c r="G14" s="19" t="s">
        <v>108</v>
      </c>
      <c r="H14" s="115" t="s">
        <v>34</v>
      </c>
      <c r="I14" s="116" t="s">
        <v>90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17" t="s">
        <v>20</v>
      </c>
      <c r="H15" s="115" t="s">
        <v>34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90</v>
      </c>
      <c r="D16" s="39" t="s">
        <v>90</v>
      </c>
      <c r="E16" s="39" t="s">
        <v>102</v>
      </c>
      <c r="F16" s="123" t="s">
        <v>49</v>
      </c>
      <c r="G16" s="19" t="s">
        <v>108</v>
      </c>
      <c r="H16" s="115" t="s">
        <v>34</v>
      </c>
      <c r="I16" s="113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90</v>
      </c>
      <c r="D17" s="39" t="s">
        <v>90</v>
      </c>
      <c r="E17" s="39" t="s">
        <v>102</v>
      </c>
      <c r="F17" s="123" t="s">
        <v>49</v>
      </c>
      <c r="G17" s="19" t="s">
        <v>108</v>
      </c>
      <c r="H17" s="115" t="s">
        <v>34</v>
      </c>
      <c r="I17" s="116" t="s">
        <v>90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7" t="s">
        <v>42</v>
      </c>
      <c r="H18" s="115" t="s">
        <v>34</v>
      </c>
      <c r="I18" s="116" t="s">
        <v>90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8" t="s">
        <v>90</v>
      </c>
      <c r="D19" s="49" t="s">
        <v>50</v>
      </c>
      <c r="E19" s="37" t="s">
        <v>50</v>
      </c>
      <c r="F19" s="37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19" t="s">
        <v>90</v>
      </c>
      <c r="D20" s="120" t="s">
        <v>70</v>
      </c>
      <c r="E20" s="120" t="s">
        <v>103</v>
      </c>
      <c r="F20" s="120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30" zoomScaleNormal="130" workbookViewId="0">
      <selection activeCell="D17" sqref="D1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44312</v>
      </c>
      <c r="D2" s="110">
        <v>44313</v>
      </c>
      <c r="E2" s="110">
        <v>44314</v>
      </c>
      <c r="F2" s="110">
        <v>44315</v>
      </c>
      <c r="G2" s="110">
        <v>44316</v>
      </c>
      <c r="H2" s="110">
        <v>44317</v>
      </c>
      <c r="I2" s="110">
        <v>44318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70" t="s">
        <v>0</v>
      </c>
      <c r="D3" s="70" t="s">
        <v>0</v>
      </c>
      <c r="E3" s="17" t="s">
        <v>0</v>
      </c>
      <c r="F3" s="17" t="s">
        <v>0</v>
      </c>
      <c r="G3" s="17" t="s">
        <v>0</v>
      </c>
      <c r="H3" s="17" t="s">
        <v>35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9" t="s">
        <v>89</v>
      </c>
      <c r="D4" s="37" t="s">
        <v>89</v>
      </c>
      <c r="E4" s="18" t="s">
        <v>89</v>
      </c>
      <c r="F4" s="18" t="s">
        <v>89</v>
      </c>
      <c r="G4" s="18" t="s">
        <v>89</v>
      </c>
      <c r="H4" s="17" t="s">
        <v>35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38" t="s">
        <v>109</v>
      </c>
      <c r="D5" s="49" t="s">
        <v>40</v>
      </c>
      <c r="E5" s="18" t="s">
        <v>111</v>
      </c>
      <c r="F5" s="18" t="s">
        <v>40</v>
      </c>
      <c r="G5" s="18" t="s">
        <v>111</v>
      </c>
      <c r="H5" s="17" t="s">
        <v>35</v>
      </c>
      <c r="I5" s="113" t="s">
        <v>0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109</v>
      </c>
      <c r="D6" s="49" t="s">
        <v>40</v>
      </c>
      <c r="E6" s="18" t="s">
        <v>111</v>
      </c>
      <c r="F6" s="18" t="s">
        <v>40</v>
      </c>
      <c r="G6" s="18" t="s">
        <v>111</v>
      </c>
      <c r="H6" s="17" t="s">
        <v>0</v>
      </c>
      <c r="I6" s="114" t="s">
        <v>113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6" t="s">
        <v>62</v>
      </c>
      <c r="D7" s="36" t="s">
        <v>64</v>
      </c>
      <c r="E7" s="19" t="s">
        <v>18</v>
      </c>
      <c r="F7" s="19" t="s">
        <v>18</v>
      </c>
      <c r="G7" s="17" t="s">
        <v>63</v>
      </c>
      <c r="H7" s="17" t="s">
        <v>65</v>
      </c>
      <c r="I7" s="114" t="s">
        <v>113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6" t="s">
        <v>62</v>
      </c>
      <c r="D8" s="36" t="s">
        <v>64</v>
      </c>
      <c r="E8" s="19" t="s">
        <v>18</v>
      </c>
      <c r="F8" s="19" t="s">
        <v>18</v>
      </c>
      <c r="G8" s="17" t="s">
        <v>63</v>
      </c>
      <c r="H8" s="17" t="s">
        <v>65</v>
      </c>
      <c r="I8" s="18" t="s">
        <v>50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47"/>
    </row>
    <row r="10" spans="1:14" ht="16.5">
      <c r="A10" s="46"/>
      <c r="B10" s="112">
        <v>0.5625</v>
      </c>
      <c r="C10" s="39" t="s">
        <v>47</v>
      </c>
      <c r="D10" s="124" t="s">
        <v>49</v>
      </c>
      <c r="E10" s="19" t="s">
        <v>18</v>
      </c>
      <c r="F10" s="19" t="s">
        <v>18</v>
      </c>
      <c r="G10" s="19" t="s">
        <v>18</v>
      </c>
      <c r="H10" s="115" t="s">
        <v>112</v>
      </c>
      <c r="I10" s="18" t="s">
        <v>50</v>
      </c>
      <c r="J10" s="47"/>
    </row>
    <row r="11" spans="1:14" ht="16.5">
      <c r="A11" s="46"/>
      <c r="B11" s="112">
        <v>0.60416666666666663</v>
      </c>
      <c r="C11" s="39" t="s">
        <v>47</v>
      </c>
      <c r="D11" s="123" t="s">
        <v>49</v>
      </c>
      <c r="E11" s="19" t="s">
        <v>18</v>
      </c>
      <c r="F11" s="19" t="s">
        <v>18</v>
      </c>
      <c r="G11" s="19" t="s">
        <v>18</v>
      </c>
      <c r="H11" s="115" t="s">
        <v>112</v>
      </c>
      <c r="I11" s="18" t="s">
        <v>50</v>
      </c>
      <c r="J11" s="47"/>
    </row>
    <row r="12" spans="1:14" ht="16.5">
      <c r="A12" s="46"/>
      <c r="B12" s="112">
        <v>0.64583333333333337</v>
      </c>
      <c r="C12" s="39" t="s">
        <v>47</v>
      </c>
      <c r="D12" s="39" t="s">
        <v>18</v>
      </c>
      <c r="E12" s="19" t="s">
        <v>18</v>
      </c>
      <c r="F12" s="19" t="s">
        <v>18</v>
      </c>
      <c r="G12" s="19" t="s">
        <v>18</v>
      </c>
      <c r="H12" s="115" t="s">
        <v>36</v>
      </c>
      <c r="I12" s="18" t="s">
        <v>50</v>
      </c>
      <c r="J12" s="47"/>
      <c r="K12" s="5"/>
      <c r="L12" s="5"/>
      <c r="M12" s="1"/>
    </row>
    <row r="13" spans="1:14" ht="16.5">
      <c r="A13" s="46"/>
      <c r="B13" s="112">
        <v>0.6875</v>
      </c>
      <c r="C13" s="124" t="s">
        <v>110</v>
      </c>
      <c r="D13" s="39" t="s">
        <v>114</v>
      </c>
      <c r="E13" s="125" t="s">
        <v>110</v>
      </c>
      <c r="F13" s="19" t="s">
        <v>18</v>
      </c>
      <c r="G13" s="19" t="s">
        <v>18</v>
      </c>
      <c r="H13" s="115" t="s">
        <v>36</v>
      </c>
      <c r="I13" s="18" t="s">
        <v>50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124" t="s">
        <v>110</v>
      </c>
      <c r="D14" s="39" t="s">
        <v>114</v>
      </c>
      <c r="E14" s="125" t="s">
        <v>110</v>
      </c>
      <c r="F14" s="19" t="s">
        <v>18</v>
      </c>
      <c r="G14" s="19" t="s">
        <v>18</v>
      </c>
      <c r="H14" s="115" t="s">
        <v>36</v>
      </c>
      <c r="I14" s="18" t="s">
        <v>50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109</v>
      </c>
      <c r="D16" s="38" t="s">
        <v>114</v>
      </c>
      <c r="E16" s="19" t="s">
        <v>102</v>
      </c>
      <c r="F16" s="125" t="s">
        <v>110</v>
      </c>
      <c r="G16" s="125" t="s">
        <v>110</v>
      </c>
      <c r="H16" s="18" t="s">
        <v>50</v>
      </c>
      <c r="I16" s="18" t="s">
        <v>50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109</v>
      </c>
      <c r="D17" s="39" t="s">
        <v>18</v>
      </c>
      <c r="E17" s="19" t="s">
        <v>102</v>
      </c>
      <c r="F17" s="125" t="s">
        <v>110</v>
      </c>
      <c r="G17" s="125" t="s">
        <v>110</v>
      </c>
      <c r="H17" s="18" t="s">
        <v>50</v>
      </c>
      <c r="I17" s="18" t="s">
        <v>50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17" t="s">
        <v>42</v>
      </c>
      <c r="E18" s="17" t="s">
        <v>42</v>
      </c>
      <c r="F18" s="17" t="s">
        <v>42</v>
      </c>
      <c r="G18" s="17" t="s">
        <v>42</v>
      </c>
      <c r="H18" s="18" t="s">
        <v>50</v>
      </c>
      <c r="I18" s="18" t="s">
        <v>50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49" t="s">
        <v>50</v>
      </c>
      <c r="D19" s="17" t="s">
        <v>68</v>
      </c>
      <c r="E19" s="18" t="s">
        <v>50</v>
      </c>
      <c r="F19" s="18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26" t="s">
        <v>70</v>
      </c>
      <c r="D20" s="121" t="s">
        <v>70</v>
      </c>
      <c r="E20" s="121" t="s">
        <v>70</v>
      </c>
      <c r="F20" s="121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zoomScale="130" zoomScaleNormal="130" workbookViewId="0">
      <selection activeCell="F10" sqref="F10:F11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29" t="s">
        <v>10</v>
      </c>
      <c r="C2" s="130">
        <v>44319</v>
      </c>
      <c r="D2" s="130">
        <v>44320</v>
      </c>
      <c r="E2" s="130">
        <v>44321</v>
      </c>
      <c r="F2" s="130">
        <v>44322</v>
      </c>
      <c r="G2" s="130">
        <v>44323</v>
      </c>
      <c r="H2" s="130">
        <v>44324</v>
      </c>
      <c r="I2" s="131">
        <v>44325</v>
      </c>
      <c r="J2" s="21"/>
      <c r="K2" s="80"/>
      <c r="L2" s="81" t="s">
        <v>17</v>
      </c>
      <c r="M2" s="1"/>
    </row>
    <row r="3" spans="1:14" ht="16.5">
      <c r="A3" s="46"/>
      <c r="B3" s="132">
        <v>0.29166666666666669</v>
      </c>
      <c r="C3" s="17" t="s">
        <v>0</v>
      </c>
      <c r="D3" s="17" t="s">
        <v>0</v>
      </c>
      <c r="E3" s="70" t="s">
        <v>0</v>
      </c>
      <c r="F3" s="70" t="s">
        <v>0</v>
      </c>
      <c r="G3" s="17" t="s">
        <v>0</v>
      </c>
      <c r="H3" s="17" t="s">
        <v>0</v>
      </c>
      <c r="I3" s="13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32">
        <v>0.33333333333333331</v>
      </c>
      <c r="C4" s="18" t="s">
        <v>89</v>
      </c>
      <c r="D4" s="18" t="s">
        <v>89</v>
      </c>
      <c r="E4" s="49" t="s">
        <v>89</v>
      </c>
      <c r="F4" s="49" t="s">
        <v>89</v>
      </c>
      <c r="G4" s="18" t="s">
        <v>89</v>
      </c>
      <c r="H4" s="18" t="s">
        <v>89</v>
      </c>
      <c r="I4" s="133" t="s">
        <v>35</v>
      </c>
      <c r="J4" s="24"/>
      <c r="K4" s="84"/>
      <c r="L4" s="85" t="s">
        <v>2</v>
      </c>
    </row>
    <row r="5" spans="1:14" ht="17.25" thickBot="1">
      <c r="A5" s="46"/>
      <c r="B5" s="132">
        <v>0.35416666666666669</v>
      </c>
      <c r="C5" s="19" t="s">
        <v>109</v>
      </c>
      <c r="D5" s="18" t="s">
        <v>40</v>
      </c>
      <c r="E5" s="38" t="s">
        <v>117</v>
      </c>
      <c r="F5" s="38" t="s">
        <v>117</v>
      </c>
      <c r="G5" s="18" t="s">
        <v>111</v>
      </c>
      <c r="H5" s="18" t="s">
        <v>40</v>
      </c>
      <c r="I5" s="17" t="s">
        <v>0</v>
      </c>
      <c r="J5" s="20" t="s">
        <v>8</v>
      </c>
      <c r="K5" s="29"/>
      <c r="L5" s="86" t="s">
        <v>3</v>
      </c>
    </row>
    <row r="6" spans="1:14" ht="16.5">
      <c r="A6" s="46"/>
      <c r="B6" s="132">
        <v>0.39583333333333331</v>
      </c>
      <c r="C6" s="19" t="s">
        <v>109</v>
      </c>
      <c r="D6" s="18" t="s">
        <v>40</v>
      </c>
      <c r="E6" s="38" t="s">
        <v>117</v>
      </c>
      <c r="F6" s="39" t="s">
        <v>117</v>
      </c>
      <c r="G6" s="18" t="s">
        <v>111</v>
      </c>
      <c r="H6" s="18" t="s">
        <v>40</v>
      </c>
      <c r="I6" s="134" t="s">
        <v>40</v>
      </c>
      <c r="J6" s="31"/>
      <c r="K6" s="87"/>
      <c r="L6" s="88" t="s">
        <v>4</v>
      </c>
    </row>
    <row r="7" spans="1:14" ht="17.25" thickBot="1">
      <c r="A7" s="46"/>
      <c r="B7" s="132">
        <v>0.4375</v>
      </c>
      <c r="C7" s="17" t="s">
        <v>62</v>
      </c>
      <c r="D7" s="17" t="s">
        <v>64</v>
      </c>
      <c r="E7" s="38" t="s">
        <v>117</v>
      </c>
      <c r="F7" s="36" t="s">
        <v>115</v>
      </c>
      <c r="G7" s="17" t="s">
        <v>64</v>
      </c>
      <c r="H7" s="17" t="s">
        <v>115</v>
      </c>
      <c r="I7" s="134" t="s">
        <v>40</v>
      </c>
      <c r="J7" s="31"/>
      <c r="K7" s="89"/>
      <c r="L7" s="90" t="s">
        <v>5</v>
      </c>
    </row>
    <row r="8" spans="1:14" ht="14.25" customHeight="1" thickBot="1">
      <c r="A8" s="46"/>
      <c r="B8" s="132">
        <v>0.47916666666666669</v>
      </c>
      <c r="C8" s="17" t="s">
        <v>62</v>
      </c>
      <c r="D8" s="17" t="s">
        <v>64</v>
      </c>
      <c r="E8" s="38" t="s">
        <v>117</v>
      </c>
      <c r="F8" s="36" t="s">
        <v>115</v>
      </c>
      <c r="G8" s="17" t="s">
        <v>64</v>
      </c>
      <c r="H8" s="17" t="s">
        <v>115</v>
      </c>
      <c r="I8" s="134" t="s">
        <v>40</v>
      </c>
      <c r="J8" s="20" t="s">
        <v>9</v>
      </c>
      <c r="K8" s="34"/>
      <c r="L8" s="35" t="s">
        <v>19</v>
      </c>
    </row>
    <row r="9" spans="1:14" ht="16.5">
      <c r="A9" s="46"/>
      <c r="B9" s="132">
        <v>0.5</v>
      </c>
      <c r="C9" s="17" t="s">
        <v>31</v>
      </c>
      <c r="D9" s="17" t="s">
        <v>31</v>
      </c>
      <c r="E9" s="36" t="s">
        <v>31</v>
      </c>
      <c r="F9" s="36" t="s">
        <v>31</v>
      </c>
      <c r="G9" s="17" t="s">
        <v>31</v>
      </c>
      <c r="H9" s="17" t="s">
        <v>31</v>
      </c>
      <c r="I9" s="133" t="s">
        <v>31</v>
      </c>
    </row>
    <row r="10" spans="1:14" ht="16.5">
      <c r="A10" s="46"/>
      <c r="B10" s="132">
        <v>0.5625</v>
      </c>
      <c r="C10" s="19" t="s">
        <v>47</v>
      </c>
      <c r="D10" s="125" t="s">
        <v>49</v>
      </c>
      <c r="E10" s="38" t="s">
        <v>117</v>
      </c>
      <c r="F10" s="39" t="s">
        <v>117</v>
      </c>
      <c r="G10" s="19" t="s">
        <v>117</v>
      </c>
      <c r="H10" s="19" t="s">
        <v>18</v>
      </c>
      <c r="I10" s="135" t="s">
        <v>18</v>
      </c>
      <c r="J10" s="47"/>
    </row>
    <row r="11" spans="1:14" ht="16.5">
      <c r="A11" s="46"/>
      <c r="B11" s="132">
        <v>0.60416666666666663</v>
      </c>
      <c r="C11" s="19" t="s">
        <v>47</v>
      </c>
      <c r="D11" s="125" t="s">
        <v>49</v>
      </c>
      <c r="E11" s="38" t="s">
        <v>117</v>
      </c>
      <c r="F11" s="39" t="s">
        <v>117</v>
      </c>
      <c r="G11" s="19" t="s">
        <v>117</v>
      </c>
      <c r="H11" s="19" t="s">
        <v>18</v>
      </c>
      <c r="I11" s="135" t="s">
        <v>18</v>
      </c>
      <c r="J11" s="47"/>
    </row>
    <row r="12" spans="1:14" ht="16.5">
      <c r="A12" s="46"/>
      <c r="B12" s="132">
        <v>0.64583333333333337</v>
      </c>
      <c r="C12" s="19" t="s">
        <v>47</v>
      </c>
      <c r="D12" s="19" t="s">
        <v>18</v>
      </c>
      <c r="E12" s="38" t="s">
        <v>117</v>
      </c>
      <c r="F12" s="19" t="s">
        <v>117</v>
      </c>
      <c r="G12" s="19" t="s">
        <v>117</v>
      </c>
      <c r="H12" s="19" t="s">
        <v>18</v>
      </c>
      <c r="I12" s="135" t="s">
        <v>18</v>
      </c>
      <c r="J12" s="47"/>
      <c r="K12" s="5"/>
      <c r="L12" s="5"/>
      <c r="M12" s="1"/>
    </row>
    <row r="13" spans="1:14" ht="16.5">
      <c r="A13" s="46"/>
      <c r="B13" s="132">
        <v>0.6875</v>
      </c>
      <c r="C13" s="125" t="s">
        <v>110</v>
      </c>
      <c r="D13" s="19" t="s">
        <v>114</v>
      </c>
      <c r="E13" s="38" t="s">
        <v>117</v>
      </c>
      <c r="F13" s="19" t="s">
        <v>117</v>
      </c>
      <c r="G13" s="19" t="s">
        <v>117</v>
      </c>
      <c r="H13" s="19" t="s">
        <v>18</v>
      </c>
      <c r="I13" s="135" t="s">
        <v>18</v>
      </c>
      <c r="J13" s="47"/>
      <c r="K13" s="4"/>
      <c r="L13" s="4"/>
      <c r="M13" s="1"/>
    </row>
    <row r="14" spans="1:14" ht="16.5">
      <c r="A14" s="46"/>
      <c r="B14" s="132">
        <v>0.72916666666666663</v>
      </c>
      <c r="C14" s="125" t="s">
        <v>110</v>
      </c>
      <c r="D14" s="19" t="s">
        <v>114</v>
      </c>
      <c r="E14" s="39" t="s">
        <v>117</v>
      </c>
      <c r="F14" s="19" t="s">
        <v>117</v>
      </c>
      <c r="G14" s="19" t="s">
        <v>117</v>
      </c>
      <c r="H14" s="19" t="s">
        <v>18</v>
      </c>
      <c r="I14" s="135" t="s">
        <v>18</v>
      </c>
      <c r="J14" s="47"/>
      <c r="K14" s="5"/>
      <c r="L14" s="5"/>
      <c r="M14" s="1"/>
    </row>
    <row r="15" spans="1:14" ht="16.5">
      <c r="A15" s="46"/>
      <c r="B15" s="132">
        <v>0.75</v>
      </c>
      <c r="C15" s="17" t="s">
        <v>20</v>
      </c>
      <c r="D15" s="17" t="s">
        <v>20</v>
      </c>
      <c r="E15" s="36" t="s">
        <v>20</v>
      </c>
      <c r="F15" s="17" t="s">
        <v>20</v>
      </c>
      <c r="G15" s="17" t="s">
        <v>20</v>
      </c>
      <c r="H15" s="17" t="s">
        <v>20</v>
      </c>
      <c r="I15" s="133" t="s">
        <v>20</v>
      </c>
      <c r="J15" s="48" t="s">
        <v>86</v>
      </c>
      <c r="K15" s="6"/>
      <c r="L15" s="6"/>
      <c r="M15" s="2"/>
      <c r="N15" s="3"/>
    </row>
    <row r="16" spans="1:14" ht="16.5">
      <c r="A16" s="46"/>
      <c r="B16" s="132">
        <v>0.79166666666666663</v>
      </c>
      <c r="C16" s="19" t="s">
        <v>109</v>
      </c>
      <c r="D16" s="39" t="s">
        <v>117</v>
      </c>
      <c r="E16" s="124" t="s">
        <v>110</v>
      </c>
      <c r="F16" s="125" t="s">
        <v>110</v>
      </c>
      <c r="G16" s="125" t="s">
        <v>110</v>
      </c>
      <c r="H16" s="125" t="s">
        <v>110</v>
      </c>
      <c r="I16" s="136" t="s">
        <v>110</v>
      </c>
      <c r="K16" s="6"/>
      <c r="L16" s="6"/>
      <c r="M16" s="2"/>
      <c r="N16" s="3"/>
    </row>
    <row r="17" spans="1:22" ht="16.5">
      <c r="A17" s="46"/>
      <c r="B17" s="132">
        <v>0.83333333333333337</v>
      </c>
      <c r="C17" s="19" t="s">
        <v>109</v>
      </c>
      <c r="D17" s="39" t="s">
        <v>117</v>
      </c>
      <c r="E17" s="123" t="s">
        <v>110</v>
      </c>
      <c r="F17" s="125" t="s">
        <v>110</v>
      </c>
      <c r="G17" s="125" t="s">
        <v>110</v>
      </c>
      <c r="H17" s="125" t="s">
        <v>110</v>
      </c>
      <c r="I17" s="136" t="s">
        <v>110</v>
      </c>
      <c r="J17" s="47"/>
      <c r="K17" s="5"/>
      <c r="L17" s="5"/>
      <c r="M17" s="2"/>
      <c r="N17" s="3"/>
    </row>
    <row r="18" spans="1:22" ht="16.5">
      <c r="A18" s="46"/>
      <c r="B18" s="132">
        <v>0.875</v>
      </c>
      <c r="C18" s="17" t="s">
        <v>42</v>
      </c>
      <c r="D18" s="36" t="s">
        <v>42</v>
      </c>
      <c r="E18" s="36" t="s">
        <v>42</v>
      </c>
      <c r="F18" s="17" t="s">
        <v>42</v>
      </c>
      <c r="G18" s="17" t="s">
        <v>42</v>
      </c>
      <c r="H18" s="17" t="s">
        <v>42</v>
      </c>
      <c r="I18" s="133" t="s">
        <v>42</v>
      </c>
      <c r="J18" s="47"/>
      <c r="K18" s="6"/>
      <c r="L18" s="6"/>
      <c r="M18" s="2"/>
      <c r="N18" s="3"/>
    </row>
    <row r="19" spans="1:22" ht="17.25" thickBot="1">
      <c r="A19" s="46"/>
      <c r="B19" s="132">
        <v>0.91666666666666663</v>
      </c>
      <c r="C19" s="18" t="s">
        <v>50</v>
      </c>
      <c r="D19" s="70" t="s">
        <v>68</v>
      </c>
      <c r="E19" s="49" t="s">
        <v>116</v>
      </c>
      <c r="F19" s="18" t="s">
        <v>50</v>
      </c>
      <c r="G19" s="18" t="s">
        <v>50</v>
      </c>
      <c r="H19" s="18" t="s">
        <v>50</v>
      </c>
      <c r="I19" s="17" t="s">
        <v>68</v>
      </c>
      <c r="J19" s="47"/>
      <c r="K19" s="6"/>
      <c r="L19" s="6"/>
      <c r="M19" s="2"/>
      <c r="N19" s="3"/>
    </row>
    <row r="20" spans="1:22" ht="17.25" thickBot="1">
      <c r="A20" s="46"/>
      <c r="B20" s="137">
        <v>0.95833333333333304</v>
      </c>
      <c r="C20" s="138" t="s">
        <v>70</v>
      </c>
      <c r="D20" s="140" t="s">
        <v>70</v>
      </c>
      <c r="E20" s="141" t="s">
        <v>70</v>
      </c>
      <c r="F20" s="138" t="s">
        <v>70</v>
      </c>
      <c r="G20" s="138" t="s">
        <v>70</v>
      </c>
      <c r="H20" s="138" t="s">
        <v>70</v>
      </c>
      <c r="I20" s="139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 t="e">
        <f ca="1">[1]!GetColor(K6,C3:C20, 0, 1) + NOW()*0</f>
        <v>#NAME?</v>
      </c>
      <c r="D21" s="42" t="e">
        <f ca="1">[1]!GetColor(K6,D3:D20, 0, 1) + NOW()*0</f>
        <v>#NAME?</v>
      </c>
      <c r="E21" s="42" t="e">
        <f ca="1">[1]!GetColor(K6,E3:E20, 0, 1) + NOW()*0</f>
        <v>#NAME?</v>
      </c>
      <c r="F21" s="42" t="e">
        <f ca="1">[1]!GetColor(K6,F3:F20, 0, 1) + NOW()*0</f>
        <v>#NAME?</v>
      </c>
      <c r="G21" s="42" t="e">
        <f ca="1">[1]!GetColor(K6,G3:G20, 0, 1) + NOW()*0</f>
        <v>#NAME?</v>
      </c>
      <c r="H21" s="42" t="e">
        <f ca="1">[1]!GetColor(K6,H3:H20, 0, 1) + NOW()*0</f>
        <v>#NAME?</v>
      </c>
      <c r="I21" s="42" t="e">
        <f ca="1">[1]!GetColor(K6,I3:I20, 0, 1) + NOW()*0</f>
        <v>#NAME?</v>
      </c>
      <c r="J21" s="43" t="e">
        <f ca="1">SUM(C21:I21)</f>
        <v>#NAME?</v>
      </c>
      <c r="K21" s="6"/>
      <c r="M21" s="2"/>
      <c r="N21" s="3"/>
    </row>
    <row r="22" spans="1:22" ht="17.25" thickBot="1">
      <c r="A22" s="46"/>
      <c r="B22" s="128"/>
      <c r="C22" s="44" t="e">
        <f t="shared" ref="C22:I22" ca="1" si="0">C21/COUNTA(C3:C20)*100%</f>
        <v>#NAME?</v>
      </c>
      <c r="D22" s="44" t="e">
        <f t="shared" ca="1" si="0"/>
        <v>#NAME?</v>
      </c>
      <c r="E22" s="44" t="e">
        <f t="shared" ca="1" si="0"/>
        <v>#NAME?</v>
      </c>
      <c r="F22" s="44" t="e">
        <f t="shared" ca="1" si="0"/>
        <v>#NAME?</v>
      </c>
      <c r="G22" s="44" t="e">
        <f t="shared" ca="1" si="0"/>
        <v>#NAME?</v>
      </c>
      <c r="H22" s="44" t="e">
        <f t="shared" ca="1" si="0"/>
        <v>#NAME?</v>
      </c>
      <c r="I22" s="44" t="e">
        <f t="shared" ca="1" si="0"/>
        <v>#NAME?</v>
      </c>
      <c r="J22" s="45" t="e">
        <f ca="1">AVERAGE(C22:I22)</f>
        <v>#NAME?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7" t="s">
        <v>11</v>
      </c>
      <c r="D3" s="7" t="s">
        <v>12</v>
      </c>
    </row>
    <row r="4" spans="3:10" ht="16.5">
      <c r="C4" s="8" t="s">
        <v>71</v>
      </c>
      <c r="D4" s="11" t="e">
        <f ca="1">'1周'!$J$21</f>
        <v>#NAME?</v>
      </c>
    </row>
    <row r="5" spans="3:10">
      <c r="C5" s="8" t="s">
        <v>13</v>
      </c>
      <c r="D5" s="12" t="e">
        <f>#REF!</f>
        <v>#REF!</v>
      </c>
    </row>
    <row r="6" spans="3:10">
      <c r="C6" s="8" t="s">
        <v>14</v>
      </c>
      <c r="D6" s="12" t="e">
        <f>#REF!</f>
        <v>#REF!</v>
      </c>
      <c r="I6" s="9"/>
      <c r="J6" s="10"/>
    </row>
    <row r="7" spans="3:10">
      <c r="C7" s="8" t="s">
        <v>15</v>
      </c>
      <c r="D7" s="12" t="e">
        <f>#REF!</f>
        <v>#REF!</v>
      </c>
      <c r="I7" s="9"/>
      <c r="J7" s="10"/>
    </row>
    <row r="8" spans="3:10">
      <c r="C8" s="8" t="s">
        <v>21</v>
      </c>
      <c r="D8" s="11" t="e">
        <f>#REF!</f>
        <v>#REF!</v>
      </c>
      <c r="I8" s="9"/>
      <c r="J8" s="10"/>
    </row>
    <row r="9" spans="3:10">
      <c r="C9" s="8" t="s">
        <v>22</v>
      </c>
      <c r="D9" s="12" t="e">
        <f>#REF!</f>
        <v>#REF!</v>
      </c>
      <c r="I9" s="9"/>
      <c r="J9" s="10"/>
    </row>
    <row r="10" spans="3:10">
      <c r="C10" s="8" t="s">
        <v>23</v>
      </c>
      <c r="D10" s="12" t="e">
        <f>#REF!</f>
        <v>#REF!</v>
      </c>
      <c r="I10" s="9"/>
      <c r="J10" s="10"/>
    </row>
    <row r="11" spans="3:10">
      <c r="C11" s="8" t="s">
        <v>24</v>
      </c>
      <c r="D11" s="12" t="e">
        <f>#REF!</f>
        <v>#REF!</v>
      </c>
      <c r="I11" s="9"/>
      <c r="J11" s="10"/>
    </row>
    <row r="12" spans="3:10">
      <c r="C12" s="8" t="s">
        <v>25</v>
      </c>
      <c r="D12" s="11" t="e">
        <f>#REF!</f>
        <v>#REF!</v>
      </c>
      <c r="I12" s="9"/>
      <c r="J12" s="10"/>
    </row>
    <row r="13" spans="3:10">
      <c r="C13" s="8" t="s">
        <v>26</v>
      </c>
      <c r="D13" s="12" t="e">
        <f>#REF!</f>
        <v>#REF!</v>
      </c>
      <c r="I13" s="9"/>
      <c r="J13" s="10"/>
    </row>
    <row r="14" spans="3:10">
      <c r="C14" s="8" t="s">
        <v>27</v>
      </c>
      <c r="D14" s="12" t="e">
        <f>#REF!</f>
        <v>#REF!</v>
      </c>
      <c r="I14" s="9"/>
      <c r="J14" s="10"/>
    </row>
    <row r="15" spans="3:10">
      <c r="C15" s="8" t="s">
        <v>28</v>
      </c>
      <c r="D15" s="12" t="e">
        <f>#REF!</f>
        <v>#REF!</v>
      </c>
      <c r="I15" s="9"/>
      <c r="J15" s="10"/>
    </row>
    <row r="16" spans="3:10">
      <c r="C16" s="8" t="s">
        <v>29</v>
      </c>
      <c r="D16" s="11" t="e">
        <f ca="1">'1周'!$J$21</f>
        <v>#NAME?</v>
      </c>
      <c r="I16" s="9"/>
      <c r="J16" s="10"/>
    </row>
    <row r="17" spans="3:10">
      <c r="C17" s="8" t="s">
        <v>30</v>
      </c>
      <c r="D17" s="12" t="e">
        <f>#REF!</f>
        <v>#REF!</v>
      </c>
      <c r="I17" s="9"/>
      <c r="J17" s="10"/>
    </row>
    <row r="18" spans="3:10">
      <c r="C18" s="13"/>
      <c r="D18" s="15"/>
      <c r="I18" s="9"/>
      <c r="J18" s="10"/>
    </row>
    <row r="19" spans="3:10">
      <c r="C19" s="13"/>
      <c r="D19" s="15"/>
      <c r="I19" s="9"/>
      <c r="J19" s="10"/>
    </row>
    <row r="20" spans="3:10">
      <c r="C20" s="13"/>
      <c r="D20" s="15"/>
      <c r="I20" s="9"/>
      <c r="J20" s="10"/>
    </row>
    <row r="21" spans="3:10">
      <c r="C21" s="13"/>
      <c r="D21" s="16"/>
      <c r="I21" s="9"/>
      <c r="J21" s="10"/>
    </row>
    <row r="22" spans="3:10">
      <c r="C22" s="13"/>
      <c r="D22" s="16"/>
      <c r="I22" s="9"/>
      <c r="J22" s="10"/>
    </row>
    <row r="23" spans="3:10">
      <c r="C23" s="13"/>
      <c r="D23" s="16"/>
    </row>
    <row r="25" spans="3:10">
      <c r="C25" s="13" t="s">
        <v>16</v>
      </c>
      <c r="D25" s="14" t="e">
        <f ca="1">AVERAGE(D4:D17)</f>
        <v>#NAME?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1周</vt:lpstr>
      <vt:lpstr>2周</vt:lpstr>
      <vt:lpstr>3周</vt:lpstr>
      <vt:lpstr>4周</vt:lpstr>
      <vt:lpstr>5周</vt:lpstr>
      <vt:lpstr>6周</vt:lpstr>
      <vt:lpstr>9周 </vt:lpstr>
      <vt:lpstr>10周 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2021-05-06T07:27:46Z</dcterms:modified>
</cp:coreProperties>
</file>