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filterPrivacy="1" codeName="ThisWorkbook" defaultThemeVersion="124226"/>
  <xr:revisionPtr revIDLastSave="0" documentId="13_ncr:1_{3A51FAF5-F959-405F-8BD2-3CF40587CFDE}" xr6:coauthVersionLast="36" xr6:coauthVersionMax="36" xr10:uidLastSave="{00000000-0000-0000-0000-000000000000}"/>
  <bookViews>
    <workbookView xWindow="240" yWindow="105" windowWidth="14805" windowHeight="8010" firstSheet="1" activeTab="6" xr2:uid="{00000000-000D-0000-FFFF-FFFF00000000}"/>
  </bookViews>
  <sheets>
    <sheet name="1周" sheetId="43" r:id="rId1"/>
    <sheet name="2周" sheetId="59" r:id="rId2"/>
    <sheet name="3周" sheetId="60" r:id="rId3"/>
    <sheet name="4周" sheetId="61" r:id="rId4"/>
    <sheet name="5周" sheetId="63" r:id="rId5"/>
    <sheet name="6周" sheetId="64" r:id="rId6"/>
    <sheet name="9周 " sheetId="65" r:id="rId7"/>
    <sheet name="合计" sheetId="2" r:id="rId8"/>
  </sheets>
  <externalReferences>
    <externalReference r:id="rId9"/>
  </externalReferences>
  <definedNames>
    <definedName name="_xlnm._FilterDatabase" localSheetId="0" hidden="1">'1周'!$B$2:$J$21</definedName>
    <definedName name="_xlnm._FilterDatabase" localSheetId="1" hidden="1">'2周'!$B$2:$J$21</definedName>
    <definedName name="_xlnm._FilterDatabase" localSheetId="2" hidden="1">'3周'!$B$2:$J$21</definedName>
    <definedName name="_xlnm._FilterDatabase" localSheetId="3" hidden="1">'4周'!$B$2:$J$21</definedName>
    <definedName name="_xlnm._FilterDatabase" localSheetId="4" hidden="1">'5周'!$B$2:$J$22</definedName>
    <definedName name="_xlnm._FilterDatabase" localSheetId="5" hidden="1">'6周'!$B$2:$J$22</definedName>
    <definedName name="_xlnm._FilterDatabase" localSheetId="6" hidden="1">'9周 '!$B$2:$J$22</definedName>
  </definedNames>
  <calcPr calcId="191029"/>
</workbook>
</file>

<file path=xl/calcChain.xml><?xml version="1.0" encoding="utf-8"?>
<calcChain xmlns="http://schemas.openxmlformats.org/spreadsheetml/2006/main">
  <c r="D15" i="2" l="1"/>
  <c r="D17" i="2"/>
  <c r="F21" i="65"/>
  <c r="C21" i="65"/>
  <c r="I21" i="65"/>
  <c r="E21" i="65"/>
  <c r="H21" i="65"/>
  <c r="D21" i="65"/>
  <c r="G21" i="65"/>
  <c r="I20" i="59"/>
  <c r="H20" i="60"/>
  <c r="I20" i="61"/>
  <c r="F20" i="60"/>
  <c r="I20" i="43"/>
  <c r="D20" i="60"/>
  <c r="D21" i="63"/>
  <c r="E21" i="64"/>
  <c r="C21" i="64"/>
  <c r="D20" i="59"/>
  <c r="F20" i="61"/>
  <c r="F20" i="59"/>
  <c r="G21" i="63"/>
  <c r="I20" i="60"/>
  <c r="C20" i="43"/>
  <c r="F21" i="63"/>
  <c r="C21" i="63"/>
  <c r="I21" i="63"/>
  <c r="H21" i="63"/>
  <c r="G21" i="64"/>
  <c r="H20" i="59"/>
  <c r="H20" i="61"/>
  <c r="E21" i="63"/>
  <c r="F20" i="43"/>
  <c r="C20" i="60"/>
  <c r="F21" i="64"/>
  <c r="C20" i="61"/>
  <c r="D20" i="61"/>
  <c r="G20" i="61"/>
  <c r="I21" i="64"/>
  <c r="E20" i="43"/>
  <c r="G20" i="43"/>
  <c r="G20" i="60"/>
  <c r="H20" i="43"/>
  <c r="E20" i="59"/>
  <c r="C20" i="59"/>
  <c r="E20" i="60"/>
  <c r="E20" i="61"/>
  <c r="G20" i="59"/>
  <c r="D20" i="43"/>
  <c r="D21" i="64"/>
  <c r="H21" i="64"/>
  <c r="G22" i="65" l="1"/>
  <c r="D22" i="65"/>
  <c r="H22" i="65"/>
  <c r="E22" i="65"/>
  <c r="I22" i="65"/>
  <c r="J21" i="65"/>
  <c r="C22" i="65"/>
  <c r="F22" i="65"/>
  <c r="D22" i="64"/>
  <c r="H22" i="64"/>
  <c r="G22" i="64"/>
  <c r="I22" i="64"/>
  <c r="J21" i="64"/>
  <c r="C22" i="64"/>
  <c r="E22" i="64"/>
  <c r="F22" i="64"/>
  <c r="J21" i="63"/>
  <c r="C22" i="63"/>
  <c r="D22" i="63"/>
  <c r="H22" i="63"/>
  <c r="E22" i="63"/>
  <c r="I22" i="63"/>
  <c r="G22" i="63"/>
  <c r="F22" i="63"/>
  <c r="G21" i="61"/>
  <c r="D21" i="61"/>
  <c r="E21" i="61"/>
  <c r="I21" i="61"/>
  <c r="J20" i="61"/>
  <c r="C21" i="61"/>
  <c r="H21" i="61"/>
  <c r="F21" i="61"/>
  <c r="J20" i="60"/>
  <c r="C21" i="60"/>
  <c r="D21" i="60"/>
  <c r="H21" i="60"/>
  <c r="E21" i="60"/>
  <c r="I21" i="60"/>
  <c r="G21" i="60"/>
  <c r="F21" i="60"/>
  <c r="J20" i="59"/>
  <c r="C21" i="59"/>
  <c r="D21" i="59"/>
  <c r="H21" i="59"/>
  <c r="E21" i="59"/>
  <c r="I21" i="59"/>
  <c r="G21" i="59"/>
  <c r="F21" i="59"/>
  <c r="J20" i="43"/>
  <c r="D21" i="43"/>
  <c r="E21" i="43"/>
  <c r="F21" i="43"/>
  <c r="G21" i="43"/>
  <c r="H21" i="43"/>
  <c r="I21" i="43"/>
  <c r="C21" i="43"/>
  <c r="J22" i="65" l="1"/>
  <c r="J22" i="64"/>
  <c r="J22" i="63"/>
  <c r="J21" i="61"/>
  <c r="J21" i="60"/>
  <c r="J21" i="59"/>
  <c r="D14" i="2"/>
  <c r="D13" i="2"/>
  <c r="D12" i="2"/>
  <c r="D11" i="2"/>
  <c r="D10" i="2"/>
  <c r="D6" i="2"/>
  <c r="D8" i="2"/>
  <c r="D9" i="2"/>
  <c r="J21" i="43"/>
  <c r="D5" i="2"/>
  <c r="D7" i="2" l="1"/>
  <c r="D16" i="2"/>
  <c r="D4" i="2"/>
  <c r="D2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5" authorId="0" shapeId="0" xr:uid="{49A70DE6-7C14-4841-AD0A-72D916A042A9}">
      <text>
        <r>
          <rPr>
            <b/>
            <sz val="11"/>
            <color indexed="81"/>
            <rFont val="华文楷体"/>
            <family val="3"/>
            <charset val="134"/>
          </rPr>
          <t>作者:
以前的计划太过于笼统不够详细，这导致了谢崇武同学的偷懒，所以现在使用新的规划方法，以提高他的任务完成度。</t>
        </r>
      </text>
    </comment>
    <comment ref="I6" authorId="0" shapeId="0" xr:uid="{3B242DC3-41FF-41B7-BB9E-52B861222D02}">
      <text>
        <r>
          <rPr>
            <b/>
            <sz val="11"/>
            <color indexed="81"/>
            <rFont val="华文楷体"/>
            <family val="3"/>
            <charset val="134"/>
          </rPr>
          <t>作者:
仔仔细细地去网上，主要是在matplotlib的官网上寻找绘制3D图的方法</t>
        </r>
      </text>
    </comment>
    <comment ref="I7" authorId="0" shapeId="0" xr:uid="{6C5F4AD5-B272-4930-B4BE-9279DDBDD2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绘制出频率实部、虚部为x、y轴，行列式的模为z轴的3D图</t>
        </r>
      </text>
    </comment>
    <comment ref="I9" authorId="0" shapeId="0" xr:uid="{C53765DC-F984-4CF8-88C5-A1B03334216C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看量子力学放松一下，当然是Dirac的咯，一口气推完置换部分吧。太困了睡着了。</t>
        </r>
      </text>
    </comment>
    <comment ref="I10" authorId="0" shapeId="0" xr:uid="{DAD121A6-AB62-41FA-9D31-920EB9631A4C}">
      <text>
        <r>
          <rPr>
            <b/>
            <sz val="11"/>
            <color indexed="81"/>
            <rFont val="华文楷体"/>
            <family val="3"/>
            <charset val="134"/>
          </rPr>
          <t>作者:
论文的开题报告还有一部分没有完成，一小时足以。</t>
        </r>
      </text>
    </comment>
    <comment ref="I11" authorId="0" shapeId="0" xr:uid="{29119021-E573-40CB-A5C9-A047C6BA0FE9}">
      <text>
        <r>
          <rPr>
            <b/>
            <sz val="11"/>
            <color indexed="81"/>
            <rFont val="华文楷体"/>
            <family val="3"/>
            <charset val="134"/>
          </rPr>
          <t>作者:
根据之前绘制的图表分析完成能带求解的可能性</t>
        </r>
      </text>
    </comment>
    <comment ref="I12" authorId="0" shapeId="0" xr:uid="{58C4DE8A-EDCB-456C-A8B5-7E8AF5A29EC5}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I13" authorId="0" shapeId="0" xr:uid="{8CB6D6F4-CD41-4817-84DA-E34DBC6B5891}">
      <text>
        <r>
          <rPr>
            <b/>
            <sz val="11"/>
            <color indexed="81"/>
            <rFont val="华文楷体"/>
            <family val="3"/>
            <charset val="134"/>
          </rPr>
          <t>作者:
继续完善之前的程序（写注释什么的）</t>
        </r>
      </text>
    </comment>
    <comment ref="I15" authorId="0" shapeId="0" xr:uid="{0B5E8022-D0A9-45E4-AAB8-7B609BDEA0EE}">
      <text>
        <r>
          <rPr>
            <b/>
            <sz val="11"/>
            <color indexed="81"/>
            <rFont val="华文楷体"/>
            <family val="3"/>
            <charset val="134"/>
          </rPr>
          <t>作者:
写出两种偏振对应的场分布，写出能流</t>
        </r>
      </text>
    </comment>
    <comment ref="I16" authorId="0" shapeId="0" xr:uid="{72E6F8D0-3CC3-47BE-9835-BFB42142DD91}">
      <text>
        <r>
          <rPr>
            <b/>
            <sz val="11"/>
            <color indexed="81"/>
            <rFont val="华文楷体"/>
            <family val="3"/>
            <charset val="134"/>
          </rPr>
          <t>作者:
修改以前程序不好看的地方，添加正确的批注</t>
        </r>
      </text>
    </comment>
    <comment ref="I18" authorId="0" shapeId="0" xr:uid="{204012CE-9A3E-4408-A8BD-1FE81FFF7A06}">
      <text>
        <r>
          <rPr>
            <b/>
            <sz val="11"/>
            <color indexed="81"/>
            <rFont val="华文楷体"/>
            <family val="3"/>
            <charset val="134"/>
          </rPr>
          <t>作者:
洗鞋子，这次应该是那双蓝色并且有点防水功能的鞋子</t>
        </r>
      </text>
    </comment>
    <comment ref="I19" authorId="0" shapeId="0" xr:uid="{23573D64-B7A2-42F7-9DE8-EBC3E3C0E83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宋体"/>
            <family val="3"/>
            <charset val="134"/>
          </rPr>
          <t>1篇阅读，1篇听力，6级一定要过才行。。。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4" authorId="0" shapeId="0" xr:uid="{F22E4068-97A6-48A4-888A-1F97F3C306BE}">
      <text>
        <r>
          <rPr>
            <b/>
            <sz val="11"/>
            <color indexed="81"/>
            <rFont val="华文楷体"/>
            <family val="3"/>
            <charset val="134"/>
          </rPr>
          <t>作者:
难以置信！我滑滑板时摔倒了！！4个创口，3个清创，衣服也坏了，预计3天内不能去健身房了。</t>
        </r>
      </text>
    </comment>
    <comment ref="D4" authorId="0" shapeId="0" xr:uid="{568ED711-9BDC-4385-A832-F6D4B929647B}">
      <text>
        <r>
          <rPr>
            <b/>
            <sz val="11"/>
            <color indexed="81"/>
            <rFont val="华文楷体"/>
            <family val="3"/>
            <charset val="134"/>
          </rPr>
          <t>作者:
以前的计划太过于笼统不够详细，这导致了谢崇武同学的偷懒，所以现在使用新的规划方法，以提高他的任务完成度。</t>
        </r>
      </text>
    </comment>
    <comment ref="C5" authorId="0" shapeId="0" xr:uid="{C8509153-7894-455B-BD29-F9E78F092A5C}">
      <text>
        <r>
          <rPr>
            <b/>
            <sz val="11"/>
            <color indexed="81"/>
            <rFont val="华文楷体"/>
            <family val="3"/>
            <charset val="134"/>
          </rPr>
          <t>作者:
好疼…… 我的衣服坏了，医疗费花了20多，计划也全部被打乱了，，，</t>
        </r>
      </text>
    </comment>
    <comment ref="D5" authorId="0" shapeId="0" xr:uid="{CED9F64D-909F-463A-9992-0AE603428F1E}">
      <text>
        <r>
          <rPr>
            <b/>
            <sz val="11"/>
            <color indexed="81"/>
            <rFont val="华文楷体"/>
            <family val="3"/>
            <charset val="134"/>
          </rPr>
          <t>作者:
以前的计划太过于笼统不够详细，这导致了谢崇武同学的偷懒，所以现在使用新的规划方法，以提高他的任务完成度。</t>
        </r>
      </text>
    </comment>
    <comment ref="H5" authorId="0" shapeId="0" xr:uid="{22874FF6-FB08-4B5A-A605-22E82177A175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6" authorId="0" shapeId="0" xr:uid="{A95E9AC7-56C3-47A8-91C8-BD8D53F9A68C}">
      <text>
        <r>
          <rPr>
            <b/>
            <sz val="11"/>
            <color indexed="81"/>
            <rFont val="华文楷体"/>
            <family val="3"/>
            <charset val="134"/>
          </rPr>
          <t>作者:
创造出场的实体，这个实体有电场、磁场平行分量的大小，还有其z方向的能流。</t>
        </r>
      </text>
    </comment>
    <comment ref="D6" authorId="0" shapeId="0" xr:uid="{8686A4B9-A895-4138-A4D1-F8D56A61C429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G6" authorId="0" shapeId="0" xr:uid="{80CDFF52-347D-458C-A452-BD402B3B02AB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H6" authorId="0" shapeId="0" xr:uid="{D29B69DF-E2BA-40FA-A9D7-189B075722DE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7" authorId="0" shapeId="0" xr:uid="{E41A7375-C6C1-4828-B311-4C126CCAB6C3}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G7" authorId="0" shapeId="0" xr:uid="{ED4253DE-E3EA-465E-AADF-F5527FA8EC79}">
      <text>
        <r>
          <rPr>
            <b/>
            <sz val="11"/>
            <color indexed="81"/>
            <rFont val="华文楷体"/>
            <family val="3"/>
            <charset val="134"/>
          </rPr>
          <t>作者:
是举哥的毕业论文预答辩，去捧捧场。</t>
        </r>
      </text>
    </comment>
    <comment ref="I7" authorId="0" shapeId="0" xr:uid="{A36B14EF-E85A-479C-863A-5190CBA37A8A}">
      <text>
        <r>
          <rPr>
            <b/>
            <sz val="11"/>
            <color indexed="81"/>
            <rFont val="华文楷体"/>
            <family val="3"/>
            <charset val="134"/>
          </rPr>
          <t>作者:
有点受不了了，还是去剪头了，然后就是早晚餐，原本想吃豆花饭的，不得不换成青椒肉丝了。
还去买了不少水果蔬菜，买的草莓的质量好像不太好。</t>
        </r>
      </text>
    </comment>
    <comment ref="C8" authorId="0" shapeId="0" xr:uid="{C4277C77-BC18-44D7-B8E0-902E68C3785A}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G8" authorId="0" shapeId="0" xr:uid="{ACE4CD2B-7D8E-4EC1-86D7-3B76C83B190C}">
      <text>
        <r>
          <rPr>
            <b/>
            <sz val="11"/>
            <color indexed="81"/>
            <rFont val="华文楷体"/>
            <family val="3"/>
            <charset val="134"/>
          </rPr>
          <t>作者:
是举哥的毕业论文预答辩，去捧捧场。</t>
        </r>
      </text>
    </comment>
    <comment ref="I8" authorId="0" shapeId="0" xr:uid="{9D58702F-5B01-4D58-BD5A-80A8FC7BB94A}">
      <text>
        <r>
          <rPr>
            <b/>
            <sz val="11"/>
            <color indexed="81"/>
            <rFont val="华文楷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I9" authorId="0" shapeId="0" xr:uid="{25A8A60A-7895-461D-ACAC-07A50CBEC44C}">
      <text>
        <r>
          <rPr>
            <b/>
            <sz val="11"/>
            <color indexed="81"/>
            <rFont val="华文楷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起床起得太晚了，午休就没有必要了。虽然自己有点伤口，但手臂上的也好得差不多了，可以做一些简单的家务了，而且我还得整理下自己，重新洗一下脸。
1. 整理床铺
2. 整理沙发茶几
3. 整理我的书桌
4. 整理我自己
5. 整理水果</t>
        </r>
      </text>
    </comment>
    <comment ref="C10" authorId="0" shapeId="0" xr:uid="{4910F3CA-9D47-4785-B9A2-1A0E7E601125}">
      <text>
        <r>
          <rPr>
            <b/>
            <sz val="11"/>
            <color indexed="81"/>
            <rFont val="华文楷体"/>
            <family val="3"/>
            <charset val="134"/>
          </rPr>
          <t>作者:
将场的实体化继续弄下去。</t>
        </r>
      </text>
    </comment>
    <comment ref="G10" authorId="0" shapeId="0" xr:uid="{D2B3B2F2-21F9-4041-95A5-D40A9C3CCCB9}">
      <text>
        <r>
          <rPr>
            <b/>
            <sz val="11"/>
            <color indexed="81"/>
            <rFont val="华文楷体"/>
            <family val="3"/>
            <charset val="134"/>
          </rPr>
          <t>作者:
忘了该干嘛了。。</t>
        </r>
      </text>
    </comment>
    <comment ref="H10" authorId="0" shapeId="0" xr:uid="{459DD63B-03E9-4904-A431-1E3BFCD7AF6E}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0" authorId="0" shapeId="0" xr:uid="{1338C392-3B2A-4888-B3F2-C06EAF114381}">
      <text>
        <r>
          <rPr>
            <b/>
            <sz val="11"/>
            <color indexed="81"/>
            <rFont val="华文楷体"/>
            <family val="3"/>
            <charset val="134"/>
          </rPr>
          <t>作者:
还是明天早上就走吧，今天就去包脚得了。（倒霉的是，我做错车了，有点难受哦）</t>
        </r>
      </text>
    </comment>
    <comment ref="C11" authorId="0" shapeId="0" xr:uid="{20946344-A7AB-4729-8182-12BB447ACAD7}">
      <text>
        <r>
          <rPr>
            <b/>
            <sz val="11"/>
            <color indexed="81"/>
            <rFont val="华文楷体"/>
            <family val="3"/>
            <charset val="134"/>
          </rPr>
          <t>作者:
将场的实体化继续弄下去。</t>
        </r>
      </text>
    </comment>
    <comment ref="G11" authorId="0" shapeId="0" xr:uid="{8143F5F8-9FE4-4F80-9F79-22EA95534483}">
      <text>
        <r>
          <rPr>
            <b/>
            <sz val="11"/>
            <color indexed="81"/>
            <rFont val="华文楷体"/>
            <family val="3"/>
            <charset val="134"/>
          </rPr>
          <t>作者:
忘了该干嘛了。。</t>
        </r>
      </text>
    </comment>
    <comment ref="H11" authorId="0" shapeId="0" xr:uid="{BBE8D487-A910-4B3B-8412-1B13A2AB4031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1" authorId="0" shapeId="0" xr:uid="{C8C97421-5F24-4FE9-9DF2-9820F6143A90}">
      <text>
        <r>
          <rPr>
            <b/>
            <sz val="11"/>
            <color indexed="81"/>
            <rFont val="华文楷体"/>
            <family val="3"/>
            <charset val="134"/>
          </rPr>
          <t>作者:
刘阿姨挺好的，也关心我的膝盖上的伤</t>
        </r>
      </text>
    </comment>
    <comment ref="C12" authorId="0" shapeId="0" xr:uid="{8ABD8268-573D-457E-8CF3-BB1C2F5C0F1B}">
      <text>
        <r>
          <rPr>
            <b/>
            <sz val="11"/>
            <color indexed="81"/>
            <rFont val="华文楷体"/>
            <family val="3"/>
            <charset val="134"/>
          </rPr>
          <t>作者:
和老师、师兄讨论一下进展，确定方案的可行性以及我的一些工作。</t>
        </r>
      </text>
    </comment>
    <comment ref="G12" authorId="0" shapeId="0" xr:uid="{AE6F1EE3-5D5A-4C63-B162-62A928891D9E}">
      <text>
        <r>
          <rPr>
            <b/>
            <sz val="11"/>
            <color indexed="81"/>
            <rFont val="华文楷体"/>
            <family val="3"/>
            <charset val="134"/>
          </rPr>
          <t>作者:
忘了该干嘛了。。</t>
        </r>
      </text>
    </comment>
    <comment ref="H12" authorId="0" shapeId="0" xr:uid="{9066F849-0673-452E-8776-53A743F88036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2" authorId="0" shapeId="0" xr:uid="{02EE910C-9FC3-4C8C-8EDE-4C93B7B91FFF}">
      <text>
        <r>
          <rPr>
            <b/>
            <sz val="11"/>
            <color indexed="81"/>
            <rFont val="华文楷体"/>
            <family val="3"/>
            <charset val="134"/>
          </rPr>
          <t>作者:
车好抖。。。我还买了板栗饼等物资</t>
        </r>
      </text>
    </comment>
    <comment ref="G13" authorId="0" shapeId="0" xr:uid="{4E856B75-3652-4E01-8147-9AC1829AFA06}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H13" authorId="0" shapeId="0" xr:uid="{8142D5DC-36F0-4C56-845C-B1F6E60D05F3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3" authorId="0" shapeId="0" xr:uid="{5A12A5A0-A10C-48D8-8E19-15BB5F9C1F1C}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C14" authorId="0" shapeId="0" xr:uid="{6E159A0E-36C0-4170-8001-F0A4876D93B4}">
      <text>
        <r>
          <rPr>
            <b/>
            <sz val="11"/>
            <color indexed="81"/>
            <rFont val="华文楷体"/>
            <family val="3"/>
            <charset val="134"/>
          </rPr>
          <t>作者:
将场的实体化继续弄下去。</t>
        </r>
      </text>
    </comment>
    <comment ref="G14" authorId="0" shapeId="0" xr:uid="{52A61B29-02DC-4EAF-8806-CD989386F203}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H14" authorId="0" shapeId="0" xr:uid="{EB2B48CF-8B62-41B7-BB5E-38F100193B09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4" authorId="0" shapeId="0" xr:uid="{29B4421D-7F30-4FA9-A123-10A35F60B9AC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5" authorId="0" shapeId="0" xr:uid="{9F4E12E3-E4AE-4738-BC5E-1185BB7DE383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5" authorId="0" shapeId="0" xr:uid="{72E08661-6A49-4277-B3C6-2D56F848B7D8}">
      <text>
        <r>
          <rPr>
            <b/>
            <sz val="11"/>
            <color indexed="81"/>
            <rFont val="华文楷体"/>
            <family val="3"/>
            <charset val="134"/>
          </rPr>
          <t>作者:
我想去吃豆花饭，但晚上是不是没有了呀。
还要去买一支牙膏回来。</t>
        </r>
      </text>
    </comment>
    <comment ref="C16" authorId="0" shapeId="0" xr:uid="{09A7CF1E-64CA-4C89-8921-C83353F133CF}">
      <text>
        <r>
          <rPr>
            <b/>
            <sz val="11"/>
            <color indexed="81"/>
            <rFont val="华文楷体"/>
            <family val="3"/>
            <charset val="134"/>
          </rPr>
          <t>作者:
修改以前程序不好看的地方，添加正确的批注</t>
        </r>
      </text>
    </comment>
    <comment ref="G16" authorId="0" shapeId="0" xr:uid="{3256090C-2851-4DF8-9CBB-727735064830}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H16" authorId="0" shapeId="0" xr:uid="{773E5905-C19A-4B07-BFC9-20743B474CE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6" authorId="0" shapeId="0" xr:uid="{FD0C455A-7BDF-4A80-84B2-3B01C85C9729}">
      <text>
        <r>
          <rPr>
            <b/>
            <sz val="11"/>
            <color indexed="81"/>
            <rFont val="华文楷体"/>
            <family val="3"/>
            <charset val="134"/>
          </rPr>
          <t>作者:
洗脸刷牙，冲一下脚。哎，这都一星期了，伤口怎么就那么难愈合呢。</t>
        </r>
      </text>
    </comment>
    <comment ref="C17" authorId="0" shapeId="0" xr:uid="{8ADEC8A5-F560-49DC-A34A-22277C53A296}">
      <text>
        <r>
          <rPr>
            <b/>
            <sz val="11"/>
            <color indexed="81"/>
            <rFont val="华文楷体"/>
            <family val="3"/>
            <charset val="134"/>
          </rPr>
          <t>作者:
了解一下git，做点准备工作，（下载终端，注册账号等等，这些我以前做过，但重装了系统可能得重新来一遍了）</t>
        </r>
      </text>
    </comment>
    <comment ref="G17" authorId="0" shapeId="0" xr:uid="{51169F5D-EDD7-4090-9D71-715149D1A4F3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7" authorId="0" shapeId="0" xr:uid="{6797D9C5-925D-4F45-92C3-764FF98EEA05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7" authorId="0" shapeId="0" xr:uid="{E2E702AC-FF59-43C2-A258-E86E3506D3F6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G18" authorId="0" shapeId="0" xr:uid="{BB5CC66D-6428-4FD4-ADC4-B0E8D978B64A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8" authorId="0" shapeId="0" xr:uid="{982B432E-452C-4FE0-9507-EB16B7BA9125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8" authorId="0" shapeId="0" xr:uid="{0DDFFCF4-EC65-42FE-B0A1-2852DFD7189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9" authorId="0" shapeId="0" xr:uid="{2CBF4BBF-C327-4ABE-A99D-DA2FCCE2897C}">
      <text>
        <r>
          <rPr>
            <b/>
            <sz val="11"/>
            <color indexed="81"/>
            <rFont val="华文楷体"/>
            <family val="3"/>
            <charset val="134"/>
          </rPr>
          <t>作者:
还是看一下量子力学吧，印象中是看到对电子应用置换群的理论了。</t>
        </r>
      </text>
    </comment>
    <comment ref="G19" authorId="0" shapeId="0" xr:uid="{6EE90942-4D88-40F2-A6E3-81FC690C95C6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9" authorId="0" shapeId="0" xr:uid="{CC79EDB6-E85E-41ED-B0D6-AC586188297D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9" authorId="0" shapeId="0" xr:uid="{B638595C-E7A8-4E4C-A032-9B6228F39FBA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20" authorId="0" shapeId="0" xr:uid="{135834BC-7CFC-4F1F-A2C0-09F7EE113B7A}">
      <text>
        <r>
          <rPr>
            <b/>
            <sz val="11"/>
            <color indexed="81"/>
            <rFont val="华文楷体"/>
            <family val="3"/>
            <charset val="134"/>
          </rPr>
          <t>作者:
1篇阅读，2篇听力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  <comment ref="G20" authorId="0" shapeId="0" xr:uid="{09E72E9F-B437-4567-BE60-89DDB338F79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20" authorId="0" shapeId="0" xr:uid="{B470DF67-9276-4E0B-9847-CDEA2D0A3C51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20" authorId="0" shapeId="0" xr:uid="{8A136B88-AD34-4310-AAEE-C696A41DA5E5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60A9F742-24A0-46A2-A692-B42E3C495FBC}">
      <text>
        <r>
          <rPr>
            <b/>
            <sz val="11"/>
            <color indexed="81"/>
            <rFont val="华文楷体"/>
            <family val="3"/>
            <charset val="134"/>
          </rPr>
          <t>作者:
这意味着我6点的样子就得起床。</t>
        </r>
      </text>
    </comment>
    <comment ref="E3" authorId="0" shapeId="0" xr:uid="{E54803AC-ACC6-4AA6-9ABD-87BF54CE581E}">
      <text>
        <r>
          <rPr>
            <b/>
            <sz val="11"/>
            <color indexed="81"/>
            <rFont val="华文楷体"/>
            <family val="3"/>
            <charset val="134"/>
          </rPr>
          <t>作者:
原本是打算起床的，但我还是没有起来…… 早饭还是自己弄的，好像牛肉肉松味道更好。</t>
        </r>
      </text>
    </comment>
    <comment ref="F3" authorId="0" shapeId="0" xr:uid="{A7BA49D7-61D3-4AD0-A6B5-10BB5AE2012B}">
      <text>
        <r>
          <rPr>
            <b/>
            <sz val="11"/>
            <color indexed="81"/>
            <rFont val="华文楷体"/>
            <family val="3"/>
            <charset val="134"/>
          </rPr>
          <t>作者:
8点才起床，我要哭了……睡了那么那么久，但是早上比之前更困了啊，早饭去食堂吃的。</t>
        </r>
      </text>
    </comment>
    <comment ref="C4" authorId="0" shapeId="0" xr:uid="{1874E878-81E9-4F4C-8767-A3A741A359B2}">
      <text>
        <r>
          <rPr>
            <b/>
            <sz val="11"/>
            <color indexed="81"/>
            <rFont val="华文楷体"/>
            <family val="3"/>
            <charset val="134"/>
          </rPr>
          <t>作者:
在车上也不要闲着，看点Dirac的东西。</t>
        </r>
      </text>
    </comment>
    <comment ref="C5" authorId="0" shapeId="0" xr:uid="{6CC1D156-0E9C-48B6-9CA1-4270A90601D4}">
      <text>
        <r>
          <rPr>
            <b/>
            <sz val="11"/>
            <color indexed="81"/>
            <rFont val="华文楷体"/>
            <family val="3"/>
            <charset val="134"/>
          </rPr>
          <t>作者:
这意味着我6点的样子就得起床。</t>
        </r>
      </text>
    </comment>
    <comment ref="D5" authorId="0" shapeId="0" xr:uid="{7F9784B2-95AA-4D3C-9F8A-186C71A2290D}">
      <text>
        <r>
          <rPr>
            <b/>
            <sz val="11"/>
            <color indexed="81"/>
            <rFont val="华文楷体"/>
            <family val="3"/>
            <charset val="134"/>
          </rPr>
          <t>作者:
开题报告的PPT还没有弄好，快点弄吧！</t>
        </r>
      </text>
    </comment>
    <comment ref="E5" authorId="0" shapeId="0" xr:uid="{F117C087-427A-4C1D-84CC-D5D805E75C43}">
      <text>
        <r>
          <rPr>
            <b/>
            <sz val="11"/>
            <color indexed="81"/>
            <rFont val="华文楷体"/>
            <family val="3"/>
            <charset val="134"/>
          </rPr>
          <t>作者:
为程序添加批注。实际的我在这个时间段划了水。</t>
        </r>
      </text>
    </comment>
    <comment ref="F5" authorId="0" shapeId="0" xr:uid="{E36E6B5D-D23C-4398-8D42-41A6C2D72611}">
      <text>
        <r>
          <rPr>
            <b/>
            <sz val="11"/>
            <color indexed="81"/>
            <rFont val="华文楷体"/>
            <family val="3"/>
            <charset val="134"/>
          </rPr>
          <t>作者:
为程序添加批注。实际的我在这个时间段划了水。看了下新闻，还设计了一下计划，哎，讨厌伤口。</t>
        </r>
      </text>
    </comment>
    <comment ref="G5" authorId="0" shapeId="0" xr:uid="{52F5D015-39EF-4AB9-8107-7D5430AF194F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H5" authorId="0" shapeId="0" xr:uid="{500BA3DB-BED5-429B-A9C7-050508983C0A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6" authorId="0" shapeId="0" xr:uid="{B389FD3C-696B-41E9-AC08-AA626EE71DDD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6" authorId="0" shapeId="0" xr:uid="{E5A3971D-3604-4388-A913-01FFF15028C3}">
      <text>
        <r>
          <rPr>
            <b/>
            <sz val="11"/>
            <color indexed="81"/>
            <rFont val="华文楷体"/>
            <family val="3"/>
            <charset val="134"/>
          </rPr>
          <t>作者:
确保边界条件的正确性，让其退化到一个偏振的状态，看其是否能够得到想要的结果。</t>
        </r>
      </text>
    </comment>
    <comment ref="E6" authorId="0" shapeId="0" xr:uid="{CAC458DA-4EB8-47F0-AFDE-44B540B44831}">
      <text>
        <r>
          <rPr>
            <b/>
            <sz val="11"/>
            <color indexed="81"/>
            <rFont val="华文楷体"/>
            <family val="3"/>
            <charset val="134"/>
          </rPr>
          <t>作者:
为程序添加注释，修改一些累赘的地方。</t>
        </r>
      </text>
    </comment>
    <comment ref="F6" authorId="0" shapeId="0" xr:uid="{CBBAA141-0AA6-42DA-B9B6-5E792BCCCDA1}">
      <text>
        <r>
          <rPr>
            <b/>
            <sz val="11"/>
            <color indexed="81"/>
            <rFont val="华文楷体"/>
            <family val="3"/>
            <charset val="134"/>
          </rPr>
          <t>作者:
为程序添加注释，修改一些累赘的地方。</t>
        </r>
      </text>
    </comment>
    <comment ref="G6" authorId="0" shapeId="0" xr:uid="{F3F7C32B-E774-449C-8329-D8289CC58ED3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H6" authorId="0" shapeId="0" xr:uid="{23943110-7857-4336-AA9A-071A09D1D01A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7" authorId="0" shapeId="0" xr:uid="{42115EDE-F1B3-4197-9F90-A66563BF9389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7" authorId="0" shapeId="0" xr:uid="{EEB30DC1-A2C7-4B52-9959-D1492733BFA7}">
      <text>
        <r>
          <rPr>
            <b/>
            <sz val="11"/>
            <color indexed="81"/>
            <rFont val="华文楷体"/>
            <family val="3"/>
            <charset val="134"/>
          </rPr>
          <t>作者:
确保边界条件的正确性，让其退化到一个偏振的状态，看其是否能够得到想要的结果。</t>
        </r>
      </text>
    </comment>
    <comment ref="E7" authorId="0" shapeId="0" xr:uid="{FC99A95A-60B8-45CD-BDA1-9323D98A40F2}">
      <text>
        <r>
          <rPr>
            <b/>
            <sz val="11"/>
            <color indexed="81"/>
            <rFont val="华文楷体"/>
            <family val="3"/>
            <charset val="134"/>
          </rPr>
          <t>作者:
修改完后，尝试设计一个搜寻程序。</t>
        </r>
      </text>
    </comment>
    <comment ref="F7" authorId="0" shapeId="0" xr:uid="{97A2C280-1C3A-4F48-9BBC-1BAABE59C6C0}">
      <text>
        <r>
          <rPr>
            <b/>
            <sz val="11"/>
            <color indexed="81"/>
            <rFont val="华文楷体"/>
            <family val="3"/>
            <charset val="134"/>
          </rPr>
          <t>作者:
修改完后，尝试设计一个搜寻程序。</t>
        </r>
      </text>
    </comment>
    <comment ref="G7" authorId="0" shapeId="0" xr:uid="{1AD44FF8-FCC2-47DD-92A1-1E3573041D82}">
      <text>
        <r>
          <rPr>
            <b/>
            <sz val="11"/>
            <color indexed="81"/>
            <rFont val="华文楷体"/>
            <family val="3"/>
            <charset val="134"/>
          </rPr>
          <t>作者:
之前说在波导中添加Bloch模式，得开始行动了。</t>
        </r>
      </text>
    </comment>
    <comment ref="I7" authorId="0" shapeId="0" xr:uid="{10698414-88C7-4A9B-BF13-58FC7E0A1AC5}">
      <text>
        <r>
          <rPr>
            <b/>
            <sz val="11"/>
            <color indexed="81"/>
            <rFont val="华文楷体"/>
            <family val="3"/>
            <charset val="134"/>
          </rPr>
          <t>作者:
有点受不了了，还是去剪头了，然后就是早晚餐，原本想吃豆花饭的，不得不换成青椒肉丝了。
还去买了不少水果蔬菜，买的草莓的质量好像不太好。</t>
        </r>
      </text>
    </comment>
    <comment ref="C8" authorId="0" shapeId="0" xr:uid="{3E0EE616-E9B3-42BC-B9CA-03B4DB965CF8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8" authorId="0" shapeId="0" xr:uid="{2E8B62FC-EBDF-4449-A8C5-E9896C50B7E7}">
      <text>
        <r>
          <rPr>
            <b/>
            <sz val="11"/>
            <color indexed="81"/>
            <rFont val="华文楷体"/>
            <family val="3"/>
            <charset val="134"/>
          </rPr>
          <t>作者:
确保边界条件的正确性，让其退化到一个偏振的状态，看其是否能够得到想要的结果。</t>
        </r>
      </text>
    </comment>
    <comment ref="E8" authorId="0" shapeId="0" xr:uid="{A0FE1C3A-D9A5-46C8-AC28-B710F94A769F}">
      <text>
        <r>
          <rPr>
            <b/>
            <sz val="11"/>
            <color indexed="81"/>
            <rFont val="华文楷体"/>
            <family val="3"/>
            <charset val="134"/>
          </rPr>
          <t>作者:
实现三通道一个辐射通道的搜寻程序。</t>
        </r>
      </text>
    </comment>
    <comment ref="F8" authorId="0" shapeId="0" xr:uid="{B8A63146-59A9-4E65-8384-0B206459F1B5}">
      <text>
        <r>
          <rPr>
            <b/>
            <sz val="11"/>
            <color indexed="81"/>
            <rFont val="华文楷体"/>
            <family val="3"/>
            <charset val="134"/>
          </rPr>
          <t>作者:
实现三通道一个辐射通道的搜寻程序。</t>
        </r>
      </text>
    </comment>
    <comment ref="G8" authorId="0" shapeId="0" xr:uid="{164895A6-211A-4FC3-87B0-AEC8DECCD84A}">
      <text>
        <r>
          <rPr>
            <b/>
            <sz val="11"/>
            <color indexed="81"/>
            <rFont val="华文楷体"/>
            <family val="3"/>
            <charset val="134"/>
          </rPr>
          <t>作者:
新建文件夹，开始弄，顺便再利用git来进行版本控制。</t>
        </r>
      </text>
    </comment>
    <comment ref="I8" authorId="0" shapeId="0" xr:uid="{AB155686-7A1D-45CF-AF56-B1B09526318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E9" authorId="0" shapeId="0" xr:uid="{A58CACBE-BE60-41D8-887E-BB1983D6D56C}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F9" authorId="0" shapeId="0" xr:uid="{0BD7FE14-E2EE-4E37-BD0B-DAFE3803B5B4}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I9" authorId="0" shapeId="0" xr:uid="{AC083978-315B-40C8-A7ED-A313994FC52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起床起得太晚了，午休就没有必要了。虽然自己有点伤口，但手臂上的也好得差不多了，可以做一些简单的家务了，而且我还得整理下自己，重新洗一下脸。
1. 整理床铺
2. 整理沙发茶几
3. 整理我的书桌
4. 整理我自己
5. 整理水果</t>
        </r>
      </text>
    </comment>
    <comment ref="C10" authorId="0" shapeId="0" xr:uid="{A703FB6E-A795-42C1-B711-BEFAB7F0EB76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0" authorId="0" shapeId="0" xr:uid="{65AEFFC0-2DD8-4326-B62A-3E1A4D14661C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0" authorId="0" shapeId="0" xr:uid="{2485323D-2CD9-418F-8593-11AD749EDC80}">
      <text>
        <r>
          <rPr>
            <b/>
            <sz val="11"/>
            <color indexed="81"/>
            <rFont val="华文楷体"/>
            <family val="3"/>
            <charset val="134"/>
          </rPr>
          <t>作者:
还是那篇综述。一口气翻译完吧。</t>
        </r>
      </text>
    </comment>
    <comment ref="F10" authorId="0" shapeId="0" xr:uid="{D503CAEF-F8F9-45FE-9C0C-6B128EC39941}">
      <text>
        <r>
          <rPr>
            <b/>
            <sz val="11"/>
            <color indexed="81"/>
            <rFont val="华文楷体"/>
            <family val="3"/>
            <charset val="134"/>
          </rPr>
          <t>作者:
得去1教进行开题报告。</t>
        </r>
      </text>
    </comment>
    <comment ref="G10" authorId="0" shapeId="0" xr:uid="{ECB04CDD-65FA-4792-B0BD-64484B55A8F4}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0" authorId="0" shapeId="0" xr:uid="{E6F0B0FE-09C6-4362-B513-6428AD95C724}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0" authorId="0" shapeId="0" xr:uid="{638EE95C-B2C3-431B-B67B-484B5C46D910}">
      <text>
        <r>
          <rPr>
            <b/>
            <sz val="11"/>
            <color indexed="81"/>
            <rFont val="华文楷体"/>
            <family val="3"/>
            <charset val="134"/>
          </rPr>
          <t>作者:
之前的代码用分块的方式写了出来，但在联边界条件那里遇到了困难，今天一定要完善这个。</t>
        </r>
      </text>
    </comment>
    <comment ref="C11" authorId="0" shapeId="0" xr:uid="{A0EADB13-CD49-4123-99FF-8732711BE4AF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1" authorId="0" shapeId="0" xr:uid="{2A901759-0724-4390-9505-A1C309FDE101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1" authorId="0" shapeId="0" xr:uid="{5726AEBA-9D90-4357-83D7-28DA46E118BF}">
      <text>
        <r>
          <rPr>
            <b/>
            <sz val="11"/>
            <color indexed="81"/>
            <rFont val="华文楷体"/>
            <family val="3"/>
            <charset val="134"/>
          </rPr>
          <t>作者:
得去1教进行开题报告。</t>
        </r>
      </text>
    </comment>
    <comment ref="G11" authorId="0" shapeId="0" xr:uid="{0B7677DA-1EBB-459C-A6E8-EDB2A176B649}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1" authorId="0" shapeId="0" xr:uid="{E112F048-34EC-4AC1-8AE3-B6DD11C919EB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1" authorId="0" shapeId="0" xr:uid="{5ACB97E3-E395-4EBA-B27D-5B35831C569D}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C12" authorId="0" shapeId="0" xr:uid="{D2265317-E42A-4689-AC9B-886B182D29B3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2" authorId="0" shapeId="0" xr:uid="{A46C0117-9B11-4765-B7D2-89F2591D65FF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2" authorId="0" shapeId="0" xr:uid="{021F7307-8AA2-4E46-8037-8564D5759F1D}">
      <text>
        <r>
          <rPr>
            <b/>
            <sz val="11"/>
            <color indexed="81"/>
            <rFont val="华文楷体"/>
            <family val="3"/>
            <charset val="134"/>
          </rPr>
          <t>作者:
思考如何整合现有版本程序和以往的程序。</t>
        </r>
      </text>
    </comment>
    <comment ref="F12" authorId="0" shapeId="0" xr:uid="{EBA7BC71-68E4-4ECE-8EA4-FC4007B2978A}">
      <text>
        <r>
          <rPr>
            <b/>
            <sz val="11"/>
            <color indexed="81"/>
            <rFont val="华文楷体"/>
            <family val="3"/>
            <charset val="134"/>
          </rPr>
          <t>作者:
之前说在波导中添加Bloch模式，得开始行动了。</t>
        </r>
      </text>
    </comment>
    <comment ref="G12" authorId="0" shapeId="0" xr:uid="{2AE1B653-2332-4FD2-BF8D-05746F588B9D}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2" authorId="0" shapeId="0" xr:uid="{B123D080-BC9F-4A3E-AD18-4920AE299917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2" authorId="0" shapeId="0" xr:uid="{E517CFAD-5D3E-4904-B667-6429D9617901}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C13" authorId="0" shapeId="0" xr:uid="{187568A3-A0C8-40E6-A4CD-94E861DEB960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3" authorId="0" shapeId="0" xr:uid="{D4051D14-0FFE-4790-8C76-2679EC0609A9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3" authorId="0" shapeId="0" xr:uid="{A8308512-368C-4CE3-8F65-0FCDA48B38FD}">
      <text>
        <r>
          <rPr>
            <b/>
            <sz val="11"/>
            <color indexed="81"/>
            <rFont val="华文楷体"/>
            <family val="3"/>
            <charset val="134"/>
          </rPr>
          <t>作者:
完成代码的整合，联系昂哥，取经。</t>
        </r>
      </text>
    </comment>
    <comment ref="F13" authorId="0" shapeId="0" xr:uid="{E26439C6-70BA-40DA-A4E2-BCA24018C089}">
      <text>
        <r>
          <rPr>
            <b/>
            <sz val="11"/>
            <color indexed="81"/>
            <rFont val="华文楷体"/>
            <family val="3"/>
            <charset val="134"/>
          </rPr>
          <t>作者:
新建文件夹，开始弄，顺便再利用git来进行版本控制。</t>
        </r>
      </text>
    </comment>
    <comment ref="G13" authorId="0" shapeId="0" xr:uid="{3756B90E-FEC6-422E-B986-F014D73B5A34}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3" authorId="0" shapeId="0" xr:uid="{61843A7C-5B35-4F4A-BF12-54BBD77F7A24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3" authorId="0" shapeId="0" xr:uid="{ECE10DCC-4E22-4A65-B4E3-B209832197FC}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C14" authorId="0" shapeId="0" xr:uid="{DEB696CF-5A4E-492C-AF38-CBFEA70ED0B9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4" authorId="0" shapeId="0" xr:uid="{60247C11-72C8-4D2C-B3B5-6947DB3F24BD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4" authorId="0" shapeId="0" xr:uid="{FB887B22-A06A-4DD6-BC74-8D755830940D}">
      <text>
        <r>
          <rPr>
            <b/>
            <sz val="11"/>
            <color indexed="81"/>
            <rFont val="华文楷体"/>
            <family val="3"/>
            <charset val="134"/>
          </rPr>
          <t>作者:
完成代码的整合，联系昂哥，取经。</t>
        </r>
      </text>
    </comment>
    <comment ref="F14" authorId="0" shapeId="0" xr:uid="{EDE64A72-B45C-4167-8382-9D3FED80A6B1}">
      <text>
        <r>
          <rPr>
            <b/>
            <sz val="11"/>
            <color indexed="81"/>
            <rFont val="华文楷体"/>
            <family val="3"/>
            <charset val="134"/>
          </rPr>
          <t>作者:
继续写代码。</t>
        </r>
      </text>
    </comment>
    <comment ref="G14" authorId="0" shapeId="0" xr:uid="{E4B7A4D2-CFB0-42CB-B3CC-979270056095}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4" authorId="0" shapeId="0" xr:uid="{45E951D1-5F39-4A96-9C2B-20BEBF70414E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4" authorId="0" shapeId="0" xr:uid="{95EAFB5C-4A49-4654-9B9A-AB130755BB3C}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H15" authorId="0" shapeId="0" xr:uid="{D34EA223-1F17-48EB-8F70-A941CBF98726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5" authorId="0" shapeId="0" xr:uid="{94B0D2FB-E4F6-4B39-B0DF-9BE0449A0499}">
      <text>
        <r>
          <rPr>
            <b/>
            <sz val="11"/>
            <color indexed="81"/>
            <rFont val="华文楷体"/>
            <family val="3"/>
            <charset val="134"/>
          </rPr>
          <t>作者:
我想去吃豆花饭，但晚上是不是没有了呀。
还要去买一支牙膏回来。</t>
        </r>
      </text>
    </comment>
    <comment ref="C16" authorId="0" shapeId="0" xr:uid="{73464D75-83FF-42F9-9C95-E0365113035E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6" authorId="0" shapeId="0" xr:uid="{D95B998C-4C53-4D56-97C7-8F3183D6CA43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6" authorId="0" shapeId="0" xr:uid="{A49C2A3B-B644-4584-A134-5F4A334760A6}">
      <text>
        <r>
          <rPr>
            <b/>
            <sz val="11"/>
            <color indexed="81"/>
            <rFont val="华文楷体"/>
            <family val="3"/>
            <charset val="134"/>
          </rPr>
          <t>作者:
还是那篇综述。一口气翻译完吧。</t>
        </r>
      </text>
    </comment>
    <comment ref="G16" authorId="0" shapeId="0" xr:uid="{7BCE498C-667C-407D-AB76-91441E2A18C9}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6" authorId="0" shapeId="0" xr:uid="{2DD449E1-6D6F-4B3B-8109-E43ED00725F2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6" authorId="0" shapeId="0" xr:uid="{B8EDFB29-E6EB-4C88-8FE0-F66CB17DEEDE}">
      <text>
        <r>
          <rPr>
            <b/>
            <sz val="11"/>
            <color indexed="81"/>
            <rFont val="华文楷体"/>
            <family val="3"/>
            <charset val="134"/>
          </rPr>
          <t>作者:
洗脸刷牙，冲一下脚。哎，这都一星期了，伤口怎么就那么难愈合呢。</t>
        </r>
      </text>
    </comment>
    <comment ref="C17" authorId="0" shapeId="0" xr:uid="{1400FC82-E2F8-4F31-BE04-EA8888DCBDCC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7" authorId="0" shapeId="0" xr:uid="{2719BFE6-CA82-4623-8869-6723C2FBB575}">
      <text>
        <r>
          <rPr>
            <b/>
            <sz val="11"/>
            <color indexed="81"/>
            <rFont val="华文楷体"/>
            <family val="3"/>
            <charset val="134"/>
          </rPr>
          <t>作者:
添加注释，拓展函数的适用范围。</t>
        </r>
      </text>
    </comment>
    <comment ref="G17" authorId="0" shapeId="0" xr:uid="{CABFE425-E6D7-4021-9520-25616BAA2DEC}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7" authorId="0" shapeId="0" xr:uid="{BDCF7E00-4861-4496-A328-3E30CFF5E7EB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7" authorId="0" shapeId="0" xr:uid="{E4B23179-06D5-41C9-B053-CF95B4424195}">
      <text>
        <r>
          <rPr>
            <b/>
            <sz val="11"/>
            <color indexed="81"/>
            <rFont val="华文楷体"/>
            <family val="3"/>
            <charset val="134"/>
          </rPr>
          <t>作者:
继续完善之前的代码，希望今天之内能搞定。还想看下Dirac的演讲稿呢。</t>
        </r>
      </text>
    </comment>
    <comment ref="D18" authorId="0" shapeId="0" xr:uid="{4573679F-052A-4822-908F-3F43F41A42EF}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E18" authorId="0" shapeId="0" xr:uid="{9A14DF1C-549E-437A-A1D8-8BCF43831922}">
      <text>
        <r>
          <rPr>
            <b/>
            <sz val="11"/>
            <color indexed="81"/>
            <rFont val="华文楷体"/>
            <family val="3"/>
            <charset val="134"/>
          </rPr>
          <t>作者:
直接去洗澡吧。但最终还是没敢洗。</t>
        </r>
      </text>
    </comment>
    <comment ref="F18" authorId="0" shapeId="0" xr:uid="{6D6A9D2C-2512-461C-85FB-93CC304C2E1F}">
      <text>
        <r>
          <rPr>
            <b/>
            <sz val="11"/>
            <color indexed="81"/>
            <rFont val="华文楷体"/>
            <family val="3"/>
            <charset val="134"/>
          </rPr>
          <t xml:space="preserve">作者:
直接去洗澡吧。还是不敢…… </t>
        </r>
      </text>
    </comment>
    <comment ref="G18" authorId="0" shapeId="0" xr:uid="{0F5E8372-0B0A-4E06-A748-321ACC1CC29C}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H18" authorId="0" shapeId="0" xr:uid="{D7168267-ACD7-4234-B6ED-D402E872F99A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8" authorId="0" shapeId="0" xr:uid="{966AD84E-802D-4D93-84A2-5F8C71056438}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继续上一个任务。</t>
        </r>
      </text>
    </comment>
    <comment ref="C19" authorId="0" shapeId="0" xr:uid="{734A999A-AE84-4832-BB24-647548AAAB32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E19" authorId="0" shapeId="0" xr:uid="{63C46DB1-F6DA-4E8D-885B-577685F6BD12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F19" authorId="0" shapeId="0" xr:uid="{544B2C8B-F42B-4655-A248-4C1F95B8DEA8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G19" authorId="0" shapeId="0" xr:uid="{3BE3559C-1EE1-4CBB-91B7-C245EC98298E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H19" authorId="0" shapeId="0" xr:uid="{C04C82F0-362A-4EBF-BC85-A2BA8FC68497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9" authorId="0" shapeId="0" xr:uid="{1075033B-12DA-45E7-BCAE-B8EA89683C88}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继续上一个任务。</t>
        </r>
      </text>
    </comment>
    <comment ref="C20" authorId="0" shapeId="0" xr:uid="{F8CD53C1-0A83-431C-BDF0-7B728EB4B48C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E20" authorId="0" shapeId="0" xr:uid="{2189E625-3F9E-4A1D-9372-25F2236B8D54}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2篇听力，2篇阅读。组会开得太晚了……</t>
        </r>
      </text>
    </comment>
    <comment ref="F20" authorId="0" shapeId="0" xr:uid="{F5B13111-A1D2-429C-A259-AA3094EBFEE9}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  <comment ref="G20" authorId="0" shapeId="0" xr:uid="{41B9A0B9-69ED-405B-800E-9B3ABC490918}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629D0981-2336-40B3-A484-079B36C8C75B}">
      <text>
        <r>
          <rPr>
            <b/>
            <sz val="11"/>
            <color indexed="81"/>
            <rFont val="华文楷体"/>
            <family val="3"/>
            <charset val="134"/>
          </rPr>
          <t>作者:
原本是打算起床的，但我还是没有起来…… 早饭还是自己弄的，好像牛肉肉松味道更好。</t>
        </r>
      </text>
    </comment>
    <comment ref="F3" authorId="0" shapeId="0" xr:uid="{EC858AA6-9201-4A7A-A145-B5E1B50A95BC}">
      <text>
        <r>
          <rPr>
            <b/>
            <sz val="11"/>
            <color indexed="81"/>
            <rFont val="华文楷体"/>
            <family val="3"/>
            <charset val="134"/>
          </rPr>
          <t>作者:
8点才起床，我要哭了……睡了那么那么久，但是早上比之前更困了啊，早饭去食堂吃的。</t>
        </r>
      </text>
    </comment>
    <comment ref="H3" authorId="0" shapeId="0" xr:uid="{790EE030-AE8F-40CA-9042-33D7F0059793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H4" authorId="0" shapeId="0" xr:uid="{85E7C2AE-6E1B-4148-99A1-B7E694FF93E7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5" authorId="0" shapeId="0" xr:uid="{F4BA3AF1-2D7B-4E91-B825-1BCDF02D42AB}">
      <text>
        <r>
          <rPr>
            <b/>
            <sz val="11"/>
            <color indexed="81"/>
            <rFont val="华文楷体"/>
            <family val="3"/>
            <charset val="134"/>
          </rPr>
          <t>作者:
检查昨晚的推导，然后尝试新的推导方案。</t>
        </r>
      </text>
    </comment>
    <comment ref="D5" authorId="0" shapeId="0" xr:uid="{6629C53C-1F33-4B97-BCA7-A0F18C9091DB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E5" authorId="0" shapeId="0" xr:uid="{097EAB72-C8E3-44E9-B9BB-01890A9864A8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F5" authorId="0" shapeId="0" xr:uid="{713F10B0-DA65-488A-BBC0-DCEF919258A4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G5" authorId="0" shapeId="0" xr:uid="{B44B2AFE-072A-4590-A488-D0E22EB20EB9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H5" authorId="0" shapeId="0" xr:uid="{1D66520D-1778-4581-B174-888B8DEF8C74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6" authorId="0" shapeId="0" xr:uid="{EBC24977-23F7-4B49-A220-88ADDD9C9AEB}">
      <text>
        <r>
          <rPr>
            <b/>
            <sz val="11"/>
            <color indexed="81"/>
            <rFont val="华文楷体"/>
            <family val="3"/>
            <charset val="134"/>
          </rPr>
          <t>作者:
在数值上实现。</t>
        </r>
      </text>
    </comment>
    <comment ref="D6" authorId="0" shapeId="0" xr:uid="{BBCA3F6D-D8C2-4593-8221-59160F5C68DC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E6" authorId="0" shapeId="0" xr:uid="{083DEF33-E76E-47A3-80FE-D9C740F4069B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F6" authorId="0" shapeId="0" xr:uid="{978802CB-3C7A-4AAC-BD07-7331ED621D57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G6" authorId="0" shapeId="0" xr:uid="{7ABA5D7A-E082-40F9-BE19-166217766390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I6" authorId="0" shapeId="0" xr:uid="{4018BDA2-0BC2-450C-8DF0-DF7EC0E9CB4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I7" authorId="0" shapeId="0" xr:uid="{2D23417D-E14E-4926-851F-9D1C192A32E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I8" authorId="0" shapeId="0" xr:uid="{9561E3BC-27B3-4BD6-9259-497BB4E8E3DC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E9" authorId="0" shapeId="0" xr:uid="{4DD070A5-E70A-4625-92B7-C19D6A7268FC}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F9" authorId="0" shapeId="0" xr:uid="{A1FC3047-5E8D-4E17-928D-7297E0AF21EF}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C10" authorId="0" shapeId="0" xr:uid="{5AEC9F75-1D8D-4D41-A410-0F1D872B97AE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0" authorId="0" shapeId="0" xr:uid="{A6087782-DC83-4326-99BF-A98F9151F8F2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0" authorId="0" shapeId="0" xr:uid="{C2BF2192-D3E1-417E-9294-E7F0D5B06D29}">
      <text>
        <r>
          <rPr>
            <b/>
            <sz val="11"/>
            <color indexed="81"/>
            <rFont val="华文楷体"/>
            <family val="3"/>
            <charset val="134"/>
          </rPr>
          <t>作者:
还是那篇综述。一口气翻译完吧。</t>
        </r>
      </text>
    </comment>
    <comment ref="F10" authorId="0" shapeId="0" xr:uid="{47821561-6994-4DEE-B911-EBF4B209BFF9}">
      <text>
        <r>
          <rPr>
            <b/>
            <sz val="11"/>
            <color indexed="81"/>
            <rFont val="华文楷体"/>
            <family val="3"/>
            <charset val="134"/>
          </rPr>
          <t>作者:
得去1教进行开题报告。</t>
        </r>
      </text>
    </comment>
    <comment ref="G10" authorId="0" shapeId="0" xr:uid="{349F3567-C501-4CC6-A9EF-11CD60C215C8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0" authorId="0" shapeId="0" xr:uid="{3AD9A2A1-B2ED-421A-93DA-BF0BB2D49DCD}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0" authorId="0" shapeId="0" xr:uid="{0BCC079B-9EA9-43BC-9B80-56920CC3CBF5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1" authorId="0" shapeId="0" xr:uid="{8BC7B7F2-F97B-4AF3-AFCA-79BF53B714C9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1" authorId="0" shapeId="0" xr:uid="{BBC52B69-6FB9-45BC-8EF1-08E7CC63BD61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1" authorId="0" shapeId="0" xr:uid="{DA800B2C-A55D-4186-981D-52EA5E0B05ED}">
      <text>
        <r>
          <rPr>
            <b/>
            <sz val="11"/>
            <color indexed="81"/>
            <rFont val="华文楷体"/>
            <family val="3"/>
            <charset val="134"/>
          </rPr>
          <t>作者:
得去1教进行开题报告。</t>
        </r>
      </text>
    </comment>
    <comment ref="G11" authorId="0" shapeId="0" xr:uid="{B2FB8949-19CE-483E-BF66-4510B1C436FE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1" authorId="0" shapeId="0" xr:uid="{6CFE4D2A-B20A-49B6-ACD2-7F8F54475A02}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1" authorId="0" shapeId="0" xr:uid="{1116AE42-16F5-448A-80B2-C1EC6DB482EA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2" authorId="0" shapeId="0" xr:uid="{F9A49FF1-FB8C-4C3C-9985-6B159B14868B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2" authorId="0" shapeId="0" xr:uid="{2BFA4675-5099-4024-90C6-DE1DF057D504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2" authorId="0" shapeId="0" xr:uid="{B0AFB36C-69BC-41CC-82AC-FC17F304AFB4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2" authorId="0" shapeId="0" xr:uid="{7917DDDA-5EE0-4732-80D1-C9A2A0E74E77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2" authorId="0" shapeId="0" xr:uid="{6CC04988-7B20-4B04-BCD1-3D6A7DF4D1BA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2" authorId="0" shapeId="0" xr:uid="{E7303704-0386-4EE0-B4D5-903C4725C0BF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2" authorId="0" shapeId="0" xr:uid="{1CEC18B6-691C-43C4-8A99-3EB5C48E3511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3" authorId="0" shapeId="0" xr:uid="{9A03230F-2B0B-48EC-B5EF-B359909D6AB8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3" authorId="0" shapeId="0" xr:uid="{284D87F2-AB54-47F6-82EC-33E90D04DE99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3" authorId="0" shapeId="0" xr:uid="{B02B0E06-FD59-41EE-971B-CCCC83549B0B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3" authorId="0" shapeId="0" xr:uid="{04EE3073-EBBC-4CAE-93CA-2D38B45DFB87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3" authorId="0" shapeId="0" xr:uid="{3811B402-B182-4E3C-86F6-DDDC5F29DDE4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3" authorId="0" shapeId="0" xr:uid="{CEEF18F4-07D8-4C3A-8369-F4C1366E0E05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3" authorId="0" shapeId="0" xr:uid="{B65303A5-BFD7-4C5E-ABF0-7836DC7D6E65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4" authorId="0" shapeId="0" xr:uid="{19249769-9C35-408C-B2B2-1EE17193CB1E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4" authorId="0" shapeId="0" xr:uid="{14CE230F-0A4A-4679-A3D1-6DC600B520B0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4" authorId="0" shapeId="0" xr:uid="{12F05BE9-9460-4C5F-B8B0-89D52C5B3EEC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4" authorId="0" shapeId="0" xr:uid="{28899A03-C524-428C-87C0-EBF317B40148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4" authorId="0" shapeId="0" xr:uid="{B6588A47-26D9-4B7F-BAEA-22A52746B779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4" authorId="0" shapeId="0" xr:uid="{25F4A3C9-F5D9-4E10-863D-D709723025B1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4" authorId="0" shapeId="0" xr:uid="{7755A926-4BA1-4A04-AA4A-A484E0120A1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5" authorId="0" shapeId="0" xr:uid="{F346FF77-9DE0-41E6-B0F7-007BDA05B006}">
      <text>
        <r>
          <rPr>
            <b/>
            <sz val="11"/>
            <color indexed="81"/>
            <rFont val="华文楷体"/>
            <family val="3"/>
            <charset val="134"/>
          </rPr>
          <t>作者:
我想去吃豆花饭，但晚上是不是没有了呀。
还要去买一支牙膏回来。</t>
        </r>
      </text>
    </comment>
    <comment ref="C16" authorId="0" shapeId="0" xr:uid="{EFE79779-CC78-4AAE-878C-4E71FEF7E047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6" authorId="0" shapeId="0" xr:uid="{13CC537F-1A19-42BD-8CD0-7A374A39C15E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F16" authorId="0" shapeId="0" xr:uid="{463A0211-F469-4726-97BD-5D691237E5BA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G16" authorId="0" shapeId="0" xr:uid="{77D1EAE0-5282-4E64-8C01-1BA4DC3F1CD4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H16" authorId="0" shapeId="0" xr:uid="{9CBE156E-345F-41FC-B07B-A9194E651C76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6" authorId="0" shapeId="0" xr:uid="{2942BD82-FA8F-4CF3-BC14-F456C51DE7F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7" authorId="0" shapeId="0" xr:uid="{2D6C44EB-3176-403C-A44F-6265387CFD98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7" authorId="0" shapeId="0" xr:uid="{08EAD7B5-D83C-4DA1-BD8D-1690DDBC0298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F17" authorId="0" shapeId="0" xr:uid="{2B83608E-1C72-4A30-9788-172759BA0EB2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G17" authorId="0" shapeId="0" xr:uid="{907D1BFA-2210-4AC1-854A-88AE3E3262A8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H17" authorId="0" shapeId="0" xr:uid="{A6A72872-D1A0-4E82-B758-4C18B991D365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7" authorId="0" shapeId="0" xr:uid="{A2742014-3C01-41C6-9BE3-6411F1E5C8E1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D18" authorId="0" shapeId="0" xr:uid="{429CC028-805E-4AB0-9B28-D6FE9B1EB423}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E18" authorId="0" shapeId="0" xr:uid="{C9A88B3F-B548-4004-B825-00E7DEAA5A41}">
      <text>
        <r>
          <rPr>
            <b/>
            <sz val="11"/>
            <color indexed="81"/>
            <rFont val="华文楷体"/>
            <family val="3"/>
            <charset val="134"/>
          </rPr>
          <t>作者:
直接去洗澡吧。但最终还是没敢洗。</t>
        </r>
      </text>
    </comment>
    <comment ref="F18" authorId="0" shapeId="0" xr:uid="{6C0952B3-54C0-43AA-9CE0-9DB45233E46C}">
      <text>
        <r>
          <rPr>
            <b/>
            <sz val="11"/>
            <color indexed="81"/>
            <rFont val="华文楷体"/>
            <family val="3"/>
            <charset val="134"/>
          </rPr>
          <t xml:space="preserve">作者:
直接去洗澡吧。还是不敢…… </t>
        </r>
      </text>
    </comment>
    <comment ref="G18" authorId="0" shapeId="0" xr:uid="{D69743FB-B875-4545-A7F4-EC7D2C444D01}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H18" authorId="0" shapeId="0" xr:uid="{F584C6FB-DD12-42D2-94D8-17A6A480416A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8" authorId="0" shapeId="0" xr:uid="{3D4CBBF2-E77E-4ABB-A390-4712961F6CF5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E19" authorId="0" shapeId="0" xr:uid="{788C762D-50D6-4A92-834B-85572D8B89F5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F19" authorId="0" shapeId="0" xr:uid="{B58E96F9-D02D-4C39-9989-84026394DBA4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G19" authorId="0" shapeId="0" xr:uid="{3951AB34-55A9-4287-A52B-A490423F3E33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H19" authorId="0" shapeId="0" xr:uid="{AF2DF5E5-4868-4732-A4A5-54D4E85B1B6C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9" authorId="0" shapeId="0" xr:uid="{122600DC-97B5-4A3B-847D-7DDFE107C042}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继续上一个任务。</t>
        </r>
      </text>
    </comment>
    <comment ref="E20" authorId="0" shapeId="0" xr:uid="{41B45AA6-DE93-4292-8504-3F885438A824}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2篇听力，2篇阅读。组会开得太晚了……</t>
        </r>
      </text>
    </comment>
    <comment ref="F20" authorId="0" shapeId="0" xr:uid="{2266C123-99DA-48A2-B02E-90CE1B2668BA}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  <comment ref="G20" authorId="0" shapeId="0" xr:uid="{8CDB15C4-0710-4D8A-9FF3-0B4A168F4F6C}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</commentList>
</comments>
</file>

<file path=xl/sharedStrings.xml><?xml version="1.0" encoding="utf-8"?>
<sst xmlns="http://schemas.openxmlformats.org/spreadsheetml/2006/main" count="967" uniqueCount="116">
  <si>
    <t>起床吃饭</t>
    <phoneticPr fontId="1" type="noConversion"/>
  </si>
  <si>
    <t>课外技能</t>
    <phoneticPr fontId="1" type="noConversion"/>
  </si>
  <si>
    <t>科研训练</t>
    <phoneticPr fontId="1" type="noConversion"/>
  </si>
  <si>
    <t>维持生命</t>
    <phoneticPr fontId="1" type="noConversion"/>
  </si>
  <si>
    <t>任务达成</t>
    <phoneticPr fontId="1" type="noConversion"/>
  </si>
  <si>
    <t>任务失败</t>
    <phoneticPr fontId="1" type="noConversion"/>
  </si>
  <si>
    <t>完成度</t>
    <phoneticPr fontId="1" type="noConversion"/>
  </si>
  <si>
    <t>合计</t>
    <phoneticPr fontId="1" type="noConversion"/>
  </si>
  <si>
    <t>任务系</t>
    <phoneticPr fontId="1" type="noConversion"/>
  </si>
  <si>
    <t>消遣系</t>
    <phoneticPr fontId="1" type="noConversion"/>
  </si>
  <si>
    <t>宏图伟业</t>
    <phoneticPr fontId="1" type="noConversion"/>
  </si>
  <si>
    <t>周次</t>
    <phoneticPr fontId="1" type="noConversion"/>
  </si>
  <si>
    <t>完成度</t>
    <phoneticPr fontId="1" type="noConversion"/>
  </si>
  <si>
    <t>第6周</t>
  </si>
  <si>
    <t>第7周</t>
  </si>
  <si>
    <t>第8周</t>
  </si>
  <si>
    <t>总完成度</t>
    <phoneticPr fontId="1" type="noConversion"/>
  </si>
  <si>
    <t>课程相关</t>
    <phoneticPr fontId="1" type="noConversion"/>
  </si>
  <si>
    <t>光学训练</t>
    <phoneticPr fontId="1" type="noConversion"/>
  </si>
  <si>
    <t>奖励关卡</t>
    <phoneticPr fontId="1" type="noConversion"/>
  </si>
  <si>
    <t>晚饭休息</t>
    <phoneticPr fontId="1" type="noConversion"/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</si>
  <si>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</si>
  <si>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</si>
  <si>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</si>
  <si>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</si>
  <si>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</si>
  <si>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</si>
  <si>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</si>
  <si>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</si>
  <si>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</si>
  <si>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</si>
  <si>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吃饭休息</t>
    <phoneticPr fontId="1" type="noConversion"/>
  </si>
  <si>
    <t>整理房间</t>
    <phoneticPr fontId="1" type="noConversion"/>
  </si>
  <si>
    <t>修脚</t>
    <phoneticPr fontId="1" type="noConversion"/>
  </si>
  <si>
    <t>玩游戏</t>
    <phoneticPr fontId="1" type="noConversion"/>
  </si>
  <si>
    <t>睡觉</t>
    <phoneticPr fontId="1" type="noConversion"/>
  </si>
  <si>
    <t>回家</t>
    <phoneticPr fontId="1" type="noConversion"/>
  </si>
  <si>
    <t>包脚</t>
    <phoneticPr fontId="1" type="noConversion"/>
  </si>
  <si>
    <t>起床</t>
    <phoneticPr fontId="1" type="noConversion"/>
  </si>
  <si>
    <t>接受治疗</t>
    <phoneticPr fontId="1" type="noConversion"/>
  </si>
  <si>
    <t>量子力学</t>
    <phoneticPr fontId="1" type="noConversion"/>
  </si>
  <si>
    <t>恢复训练</t>
    <phoneticPr fontId="1" type="noConversion"/>
  </si>
  <si>
    <t>回寝休息</t>
    <phoneticPr fontId="1" type="noConversion"/>
  </si>
  <si>
    <t>唠嗑</t>
    <phoneticPr fontId="1" type="noConversion"/>
  </si>
  <si>
    <t>返校</t>
    <phoneticPr fontId="1" type="noConversion"/>
  </si>
  <si>
    <t>学点英语</t>
    <phoneticPr fontId="1" type="noConversion"/>
  </si>
  <si>
    <t>写点代码</t>
    <phoneticPr fontId="1" type="noConversion"/>
  </si>
  <si>
    <t>和老师讨论</t>
    <phoneticPr fontId="1" type="noConversion"/>
  </si>
  <si>
    <t>和师兄讨论</t>
    <phoneticPr fontId="1" type="noConversion"/>
  </si>
  <si>
    <t>翻译文献</t>
    <phoneticPr fontId="1" type="noConversion"/>
  </si>
  <si>
    <t>读读物理</t>
    <phoneticPr fontId="1" type="noConversion"/>
  </si>
  <si>
    <t>看看b站</t>
    <phoneticPr fontId="1" type="noConversion"/>
  </si>
  <si>
    <t>想想论文</t>
    <phoneticPr fontId="1" type="noConversion"/>
  </si>
  <si>
    <t>洗衣服</t>
    <phoneticPr fontId="1" type="noConversion"/>
  </si>
  <si>
    <t>取个快递</t>
    <phoneticPr fontId="1" type="noConversion"/>
  </si>
  <si>
    <t>听个报告</t>
    <phoneticPr fontId="1" type="noConversion"/>
  </si>
  <si>
    <t>听刘杰报告</t>
    <phoneticPr fontId="1" type="noConversion"/>
  </si>
  <si>
    <t>大洗</t>
    <phoneticPr fontId="1" type="noConversion"/>
  </si>
  <si>
    <t xml:space="preserve">                                                                   ````````````````````45   </t>
    <phoneticPr fontId="1" type="noConversion"/>
  </si>
  <si>
    <t>逛逛</t>
    <phoneticPr fontId="1" type="noConversion"/>
  </si>
  <si>
    <t>看剧</t>
    <phoneticPr fontId="1" type="noConversion"/>
  </si>
  <si>
    <t>制定表格</t>
    <phoneticPr fontId="1" type="noConversion"/>
  </si>
  <si>
    <t>胸与三头</t>
    <phoneticPr fontId="1" type="noConversion"/>
  </si>
  <si>
    <t>背与二头</t>
    <phoneticPr fontId="1" type="noConversion"/>
  </si>
  <si>
    <t>腿与腹肌</t>
    <phoneticPr fontId="1" type="noConversion"/>
  </si>
  <si>
    <t>腿与肩部</t>
    <phoneticPr fontId="1" type="noConversion"/>
  </si>
  <si>
    <t>回家收拾</t>
    <phoneticPr fontId="1" type="noConversion"/>
  </si>
  <si>
    <t>洗袜子</t>
    <phoneticPr fontId="1" type="noConversion"/>
  </si>
  <si>
    <t>洗鞋子</t>
    <phoneticPr fontId="1" type="noConversion"/>
  </si>
  <si>
    <t>开题报告</t>
    <phoneticPr fontId="1" type="noConversion"/>
  </si>
  <si>
    <t>备考6级</t>
    <phoneticPr fontId="1" type="noConversion"/>
  </si>
  <si>
    <r>
      <t>第</t>
    </r>
    <r>
      <rPr>
        <sz val="11"/>
        <color rgb="FFE3771D"/>
        <rFont val="微软雅黑"/>
        <family val="3"/>
        <charset val="134"/>
      </rPr>
      <t>1</t>
    </r>
    <r>
      <rPr>
        <sz val="11"/>
        <color rgb="FFE3771D"/>
        <rFont val="方正粗黑宋简体"/>
        <family val="3"/>
        <charset val="134"/>
      </rPr>
      <t>周</t>
    </r>
    <phoneticPr fontId="1" type="noConversion"/>
  </si>
  <si>
    <t>取快递</t>
    <phoneticPr fontId="1" type="noConversion"/>
  </si>
  <si>
    <t xml:space="preserve">     </t>
    <phoneticPr fontId="1" type="noConversion"/>
  </si>
  <si>
    <t>kkkkkkkkkkkkkkkk</t>
    <phoneticPr fontId="1" type="noConversion"/>
  </si>
  <si>
    <t>zky</t>
    <phoneticPr fontId="1" type="noConversion"/>
  </si>
  <si>
    <t>光学报告</t>
    <phoneticPr fontId="1" type="noConversion"/>
  </si>
  <si>
    <t>讨论问题</t>
    <phoneticPr fontId="1" type="noConversion"/>
  </si>
  <si>
    <t>推导公式</t>
    <phoneticPr fontId="1" type="noConversion"/>
  </si>
  <si>
    <t>会晤</t>
    <phoneticPr fontId="1" type="noConversion"/>
  </si>
  <si>
    <t>导游</t>
    <phoneticPr fontId="1" type="noConversion"/>
  </si>
  <si>
    <t>熙街</t>
    <phoneticPr fontId="1" type="noConversion"/>
  </si>
  <si>
    <t>火锅</t>
    <phoneticPr fontId="1" type="noConversion"/>
  </si>
  <si>
    <t>重制表格</t>
    <phoneticPr fontId="1" type="noConversion"/>
  </si>
  <si>
    <t>绘制方法</t>
    <phoneticPr fontId="1" type="noConversion"/>
  </si>
  <si>
    <t>绘制图表</t>
    <phoneticPr fontId="1" type="noConversion"/>
  </si>
  <si>
    <t xml:space="preserve">  </t>
    <phoneticPr fontId="1" type="noConversion"/>
  </si>
  <si>
    <t>修改代码</t>
    <phoneticPr fontId="1" type="noConversion"/>
  </si>
  <si>
    <t>了解GIT</t>
    <phoneticPr fontId="1" type="noConversion"/>
  </si>
  <si>
    <t>详细计划</t>
    <phoneticPr fontId="1" type="noConversion"/>
  </si>
  <si>
    <t>完善代码</t>
    <phoneticPr fontId="1" type="noConversion"/>
  </si>
  <si>
    <t>意外！！</t>
    <phoneticPr fontId="1" type="noConversion"/>
  </si>
  <si>
    <t>体检看病</t>
    <phoneticPr fontId="1" type="noConversion"/>
  </si>
  <si>
    <t>剪头吃饭</t>
    <phoneticPr fontId="1" type="noConversion"/>
  </si>
  <si>
    <t>洗漱</t>
    <phoneticPr fontId="1" type="noConversion"/>
  </si>
  <si>
    <t>听报告</t>
    <phoneticPr fontId="1" type="noConversion"/>
  </si>
  <si>
    <t>去包脚</t>
    <phoneticPr fontId="1" type="noConversion"/>
  </si>
  <si>
    <t>包脚中</t>
    <phoneticPr fontId="1" type="noConversion"/>
  </si>
  <si>
    <t>乘车返校</t>
    <phoneticPr fontId="1" type="noConversion"/>
  </si>
  <si>
    <t>坐车</t>
    <phoneticPr fontId="1" type="noConversion"/>
  </si>
  <si>
    <t>回寝室</t>
    <phoneticPr fontId="1" type="noConversion"/>
  </si>
  <si>
    <t>完成PPT</t>
    <phoneticPr fontId="1" type="noConversion"/>
  </si>
  <si>
    <t>参加组会</t>
    <phoneticPr fontId="1" type="noConversion"/>
  </si>
  <si>
    <t>备考6级</t>
    <phoneticPr fontId="1" type="noConversion"/>
  </si>
  <si>
    <t>整合代码</t>
    <phoneticPr fontId="1" type="noConversion"/>
  </si>
  <si>
    <t>完成搜寻</t>
    <phoneticPr fontId="1" type="noConversion"/>
  </si>
  <si>
    <t>实现整合</t>
    <phoneticPr fontId="1" type="noConversion"/>
  </si>
  <si>
    <t>开始推导</t>
    <phoneticPr fontId="1" type="noConversion"/>
  </si>
  <si>
    <t>继续编程</t>
    <phoneticPr fontId="1" type="noConversion"/>
  </si>
  <si>
    <t>完成推导</t>
    <phoneticPr fontId="1" type="noConversion"/>
  </si>
  <si>
    <t>数值实现</t>
    <phoneticPr fontId="1" type="noConversion"/>
  </si>
  <si>
    <t>论文构思</t>
    <phoneticPr fontId="1" type="noConversion"/>
  </si>
  <si>
    <t>写论文</t>
    <phoneticPr fontId="1" type="noConversion"/>
  </si>
  <si>
    <t>相对论</t>
    <phoneticPr fontId="1" type="noConversion"/>
  </si>
  <si>
    <t>整理东西</t>
    <phoneticPr fontId="1" type="noConversion"/>
  </si>
  <si>
    <t>联系好友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</si>
</sst>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方正粗黑宋简体"/>
      <family val="3"/>
      <charset val="134"/>
    </font>
    <font>
      <sz val="11"/>
      <color rgb="FFFF0000"/>
      <name val="方正粗黑宋简体"/>
      <family val="3"/>
      <charset val="134"/>
    </font>
    <font>
      <sz val="11"/>
      <color rgb="FFE3771D"/>
      <name val="方正粗黑宋简体"/>
      <family val="3"/>
      <charset val="134"/>
    </font>
    <font>
      <sz val="11"/>
      <color theme="1" tint="0.249977111117893"/>
      <name val="方正粗黑宋简体"/>
      <family val="3"/>
      <charset val="134"/>
    </font>
    <font>
      <b/>
      <sz val="11"/>
      <color rgb="FFFF0000"/>
      <name val="华文楷体"/>
      <family val="3"/>
      <charset val="134"/>
    </font>
    <font>
      <b/>
      <sz val="11"/>
      <color theme="2" tint="-0.499984740745262"/>
      <name val="华文楷体"/>
      <family val="3"/>
      <charset val="134"/>
    </font>
    <font>
      <b/>
      <sz val="11"/>
      <color theme="2" tint="-0.749992370372631"/>
      <name val="华文楷体"/>
      <family val="3"/>
      <charset val="134"/>
    </font>
    <font>
      <b/>
      <sz val="11"/>
      <color theme="1"/>
      <name val="华文楷体"/>
      <family val="3"/>
      <charset val="134"/>
    </font>
    <font>
      <b/>
      <sz val="11"/>
      <color theme="9"/>
      <name val="华文楷体"/>
      <family val="3"/>
      <charset val="134"/>
    </font>
    <font>
      <b/>
      <sz val="11"/>
      <color theme="6" tint="-0.499984740745262"/>
      <name val="华文楷体"/>
      <family val="3"/>
      <charset val="134"/>
    </font>
    <font>
      <b/>
      <sz val="11"/>
      <color rgb="FF7030A0"/>
      <name val="华文楷体"/>
      <family val="3"/>
      <charset val="134"/>
    </font>
    <font>
      <b/>
      <sz val="11"/>
      <color rgb="FFC00000"/>
      <name val="华文楷体"/>
      <family val="3"/>
      <charset val="134"/>
    </font>
    <font>
      <b/>
      <sz val="11"/>
      <color theme="3" tint="0.39997558519241921"/>
      <name val="华文楷体"/>
      <family val="3"/>
      <charset val="134"/>
    </font>
    <font>
      <b/>
      <sz val="18"/>
      <color rgb="FFFF0000"/>
      <name val="华文楷体"/>
      <family val="3"/>
      <charset val="134"/>
    </font>
    <font>
      <sz val="11"/>
      <color theme="1"/>
      <name val="微软雅黑"/>
      <family val="3"/>
      <charset val="134"/>
    </font>
    <font>
      <sz val="11"/>
      <color rgb="FFE3771D"/>
      <name val="微软雅黑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indexed="81"/>
      <name val="华文楷体"/>
      <family val="3"/>
      <charset val="134"/>
    </font>
    <font>
      <b/>
      <sz val="11"/>
      <color indexed="81"/>
      <name val="宋体"/>
      <family val="3"/>
      <charset val="134"/>
    </font>
    <font>
      <b/>
      <sz val="11"/>
      <color theme="1" tint="0.499984740745262"/>
      <name val="华文楷体"/>
      <family val="3"/>
      <charset val="134"/>
    </font>
    <font>
      <b/>
      <sz val="11"/>
      <color theme="5"/>
      <name val="华文楷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56">
    <border>
      <left/>
      <right/>
      <top/>
      <bottom/>
      <diagonal/>
    </border>
    <border>
      <left/>
      <right style="mediumDashDotDot">
        <color theme="3" tint="0.39994506668294322"/>
      </right>
      <top/>
      <bottom/>
      <diagonal/>
    </border>
    <border>
      <left style="mediumDashDotDot">
        <color theme="3" tint="0.39994506668294322"/>
      </left>
      <right/>
      <top style="mediumDashDotDot">
        <color theme="3" tint="0.39994506668294322"/>
      </top>
      <bottom/>
      <diagonal/>
    </border>
    <border>
      <left/>
      <right style="mediumDashDotDot">
        <color theme="3" tint="0.39994506668294322"/>
      </right>
      <top style="mediumDashDotDot">
        <color theme="3" tint="0.39994506668294322"/>
      </top>
      <bottom/>
      <diagonal/>
    </border>
    <border>
      <left style="mediumDashDotDot">
        <color theme="3" tint="0.39994506668294322"/>
      </left>
      <right/>
      <top/>
      <bottom/>
      <diagonal/>
    </border>
    <border>
      <left/>
      <right/>
      <top/>
      <bottom style="mediumDashDotDot">
        <color theme="3" tint="0.39994506668294322"/>
      </bottom>
      <diagonal/>
    </border>
    <border>
      <left/>
      <right style="mediumDashDotDot">
        <color theme="3" tint="0.39994506668294322"/>
      </right>
      <top/>
      <bottom style="mediumDashDotDot">
        <color theme="3" tint="0.39994506668294322"/>
      </bottom>
      <diagonal/>
    </border>
    <border>
      <left/>
      <right/>
      <top style="mediumDashDotDot">
        <color theme="3" tint="0.39994506668294322"/>
      </top>
      <bottom style="mediumDashDotDot">
        <color theme="3" tint="0.39994506668294322"/>
      </bottom>
      <diagonal/>
    </border>
    <border>
      <left style="mediumDashDotDot">
        <color theme="3" tint="0.39939573351237523"/>
      </left>
      <right/>
      <top/>
      <bottom/>
      <diagonal/>
    </border>
    <border>
      <left style="mediumDashDotDot">
        <color theme="3" tint="0.39939573351237523"/>
      </left>
      <right/>
      <top/>
      <bottom style="mediumDashDotDot">
        <color theme="3" tint="0.39939573351237523"/>
      </bottom>
      <diagonal/>
    </border>
    <border>
      <left/>
      <right/>
      <top/>
      <bottom style="mediumDashDotDot">
        <color theme="3" tint="0.39939573351237523"/>
      </bottom>
      <diagonal/>
    </border>
    <border>
      <left style="mediumDashed">
        <color theme="3" tint="0.39985351115451523"/>
      </left>
      <right/>
      <top style="mediumDashed">
        <color theme="3" tint="0.39985351115451523"/>
      </top>
      <bottom/>
      <diagonal/>
    </border>
    <border>
      <left/>
      <right/>
      <top style="mediumDashed">
        <color theme="3" tint="0.39985351115451523"/>
      </top>
      <bottom/>
      <diagonal/>
    </border>
    <border>
      <left/>
      <right style="mediumDashed">
        <color theme="3" tint="0.39985351115451523"/>
      </right>
      <top style="mediumDashed">
        <color theme="3" tint="0.39985351115451523"/>
      </top>
      <bottom/>
      <diagonal/>
    </border>
    <border>
      <left style="mediumDashed">
        <color theme="3" tint="0.39985351115451523"/>
      </left>
      <right/>
      <top/>
      <bottom/>
      <diagonal/>
    </border>
    <border>
      <left/>
      <right style="mediumDashed">
        <color theme="3" tint="0.39985351115451523"/>
      </right>
      <top/>
      <bottom/>
      <diagonal/>
    </border>
    <border>
      <left style="mediumDashed">
        <color theme="3" tint="0.39985351115451523"/>
      </left>
      <right/>
      <top/>
      <bottom style="mediumDashed">
        <color theme="3" tint="0.39985351115451523"/>
      </bottom>
      <diagonal/>
    </border>
    <border>
      <left/>
      <right/>
      <top/>
      <bottom style="mediumDashed">
        <color theme="3" tint="0.39985351115451523"/>
      </bottom>
      <diagonal/>
    </border>
    <border>
      <left/>
      <right style="mediumDashed">
        <color theme="3" tint="0.39985351115451523"/>
      </right>
      <top/>
      <bottom style="mediumDashed">
        <color theme="3" tint="0.39985351115451523"/>
      </bottom>
      <diagonal/>
    </border>
    <border>
      <left style="mediumDashed">
        <color theme="3" tint="0.39982299264503923"/>
      </left>
      <right/>
      <top style="mediumDashed">
        <color theme="3" tint="0.39982299264503923"/>
      </top>
      <bottom/>
      <diagonal/>
    </border>
    <border>
      <left/>
      <right/>
      <top style="mediumDashed">
        <color theme="3" tint="0.39982299264503923"/>
      </top>
      <bottom/>
      <diagonal/>
    </border>
    <border>
      <left/>
      <right style="mediumDashed">
        <color theme="3" tint="0.39982299264503923"/>
      </right>
      <top style="mediumDashed">
        <color theme="3" tint="0.39982299264503923"/>
      </top>
      <bottom/>
      <diagonal/>
    </border>
    <border>
      <left style="mediumDashed">
        <color theme="3" tint="0.39982299264503923"/>
      </left>
      <right/>
      <top/>
      <bottom/>
      <diagonal/>
    </border>
    <border>
      <left/>
      <right style="mediumDashed">
        <color theme="3" tint="0.39982299264503923"/>
      </right>
      <top/>
      <bottom/>
      <diagonal/>
    </border>
    <border>
      <left style="mediumDashed">
        <color theme="3" tint="0.39982299264503923"/>
      </left>
      <right/>
      <top/>
      <bottom style="mediumDashed">
        <color theme="3" tint="0.39982299264503923"/>
      </bottom>
      <diagonal/>
    </border>
    <border>
      <left/>
      <right/>
      <top/>
      <bottom style="mediumDashed">
        <color theme="3" tint="0.39982299264503923"/>
      </bottom>
      <diagonal/>
    </border>
    <border>
      <left/>
      <right style="mediumDashed">
        <color theme="3" tint="0.39982299264503923"/>
      </right>
      <top/>
      <bottom style="mediumDashed">
        <color theme="3" tint="0.39982299264503923"/>
      </bottom>
      <diagonal/>
    </border>
    <border>
      <left style="mediumDashDotDot">
        <color theme="3" tint="0.39979247413556324"/>
      </left>
      <right/>
      <top style="mediumDashDotDot">
        <color theme="3" tint="0.39979247413556324"/>
      </top>
      <bottom/>
      <diagonal/>
    </border>
    <border>
      <left/>
      <right/>
      <top style="mediumDashDotDot">
        <color theme="3" tint="0.39979247413556324"/>
      </top>
      <bottom/>
      <diagonal/>
    </border>
    <border>
      <left/>
      <right style="mediumDashDotDot">
        <color theme="3" tint="0.39979247413556324"/>
      </right>
      <top style="mediumDashDotDot">
        <color theme="3" tint="0.39979247413556324"/>
      </top>
      <bottom/>
      <diagonal/>
    </border>
    <border>
      <left style="mediumDashDotDot">
        <color theme="3" tint="0.39979247413556324"/>
      </left>
      <right/>
      <top/>
      <bottom/>
      <diagonal/>
    </border>
    <border>
      <left/>
      <right style="mediumDashDotDot">
        <color theme="3" tint="0.39979247413556324"/>
      </right>
      <top/>
      <bottom/>
      <diagonal/>
    </border>
    <border>
      <left style="mediumDashDotDot">
        <color theme="3" tint="0.39979247413556324"/>
      </left>
      <right/>
      <top/>
      <bottom style="mediumDashDotDot">
        <color theme="3" tint="0.39979247413556324"/>
      </bottom>
      <diagonal/>
    </border>
    <border>
      <left/>
      <right/>
      <top/>
      <bottom style="mediumDashDotDot">
        <color theme="3" tint="0.39979247413556324"/>
      </bottom>
      <diagonal/>
    </border>
    <border>
      <left/>
      <right style="mediumDashDotDot">
        <color theme="3" tint="0.39979247413556324"/>
      </right>
      <top/>
      <bottom style="mediumDashDotDot">
        <color theme="3" tint="0.39979247413556324"/>
      </bottom>
      <diagonal/>
    </border>
    <border>
      <left style="mediumDashDotDot">
        <color theme="3" tint="0.39991454817346722"/>
      </left>
      <right/>
      <top style="mediumDashDotDot">
        <color theme="3" tint="0.39991454817346722"/>
      </top>
      <bottom/>
      <diagonal/>
    </border>
    <border>
      <left/>
      <right style="mediumDashDotDot">
        <color theme="3" tint="0.39991454817346722"/>
      </right>
      <top style="mediumDashDotDot">
        <color theme="3" tint="0.39991454817346722"/>
      </top>
      <bottom/>
      <diagonal/>
    </border>
    <border>
      <left style="mediumDashDotDot">
        <color theme="3" tint="0.39991454817346722"/>
      </left>
      <right/>
      <top/>
      <bottom/>
      <diagonal/>
    </border>
    <border>
      <left/>
      <right style="mediumDashDotDot">
        <color theme="3" tint="0.39991454817346722"/>
      </right>
      <top/>
      <bottom/>
      <diagonal/>
    </border>
    <border>
      <left style="mediumDashDotDot">
        <color theme="3" tint="0.39991454817346722"/>
      </left>
      <right/>
      <top/>
      <bottom style="mediumDashDotDot">
        <color theme="3" tint="0.39991454817346722"/>
      </bottom>
      <diagonal/>
    </border>
    <border>
      <left/>
      <right style="mediumDashDotDot">
        <color theme="3" tint="0.39991454817346722"/>
      </right>
      <top/>
      <bottom style="mediumDashDotDot">
        <color theme="3" tint="0.39991454817346722"/>
      </bottom>
      <diagonal/>
    </border>
    <border>
      <left style="mediumDashDotDot">
        <color theme="3" tint="0.39976195562608724"/>
      </left>
      <right/>
      <top style="mediumDashDotDot">
        <color theme="3" tint="0.39976195562608724"/>
      </top>
      <bottom/>
      <diagonal/>
    </border>
    <border>
      <left/>
      <right/>
      <top style="mediumDashDotDot">
        <color theme="3" tint="0.39976195562608724"/>
      </top>
      <bottom/>
      <diagonal/>
    </border>
    <border>
      <left/>
      <right style="mediumDashDotDot">
        <color theme="3" tint="0.39976195562608724"/>
      </right>
      <top style="mediumDashDotDot">
        <color theme="3" tint="0.39976195562608724"/>
      </top>
      <bottom/>
      <diagonal/>
    </border>
    <border>
      <left style="mediumDashDotDot">
        <color theme="3" tint="0.39976195562608724"/>
      </left>
      <right/>
      <top/>
      <bottom/>
      <diagonal/>
    </border>
    <border>
      <left/>
      <right style="mediumDashDotDot">
        <color theme="3" tint="0.39976195562608724"/>
      </right>
      <top/>
      <bottom/>
      <diagonal/>
    </border>
    <border>
      <left style="mediumDashDotDot">
        <color theme="3" tint="0.39976195562608724"/>
      </left>
      <right/>
      <top/>
      <bottom style="mediumDashDotDot">
        <color theme="3" tint="0.39976195562608724"/>
      </bottom>
      <diagonal/>
    </border>
    <border>
      <left/>
      <right/>
      <top/>
      <bottom style="mediumDashDotDot">
        <color theme="3" tint="0.39976195562608724"/>
      </bottom>
      <diagonal/>
    </border>
    <border>
      <left style="mediumDashDotDot">
        <color theme="3" tint="0.39973143711661124"/>
      </left>
      <right/>
      <top style="mediumDashDotDot">
        <color theme="3" tint="0.39973143711661124"/>
      </top>
      <bottom/>
      <diagonal/>
    </border>
    <border>
      <left/>
      <right/>
      <top style="mediumDashDotDot">
        <color theme="3" tint="0.39973143711661124"/>
      </top>
      <bottom/>
      <diagonal/>
    </border>
    <border>
      <left/>
      <right style="mediumDashDotDot">
        <color theme="3" tint="0.39973143711661124"/>
      </right>
      <top style="mediumDashDotDot">
        <color theme="3" tint="0.39973143711661124"/>
      </top>
      <bottom/>
      <diagonal/>
    </border>
    <border>
      <left style="mediumDashDotDot">
        <color theme="3" tint="0.39973143711661124"/>
      </left>
      <right/>
      <top/>
      <bottom/>
      <diagonal/>
    </border>
    <border>
      <left/>
      <right style="mediumDashDotDot">
        <color theme="3" tint="0.39973143711661124"/>
      </right>
      <top/>
      <bottom/>
      <diagonal/>
    </border>
    <border>
      <left style="mediumDashDotDot">
        <color theme="3" tint="0.39973143711661124"/>
      </left>
      <right/>
      <top/>
      <bottom style="mediumDashDotDot">
        <color theme="3" tint="0.39973143711661124"/>
      </bottom>
      <diagonal/>
    </border>
    <border>
      <left/>
      <right/>
      <top/>
      <bottom style="mediumDashDotDot">
        <color theme="3" tint="0.39973143711661124"/>
      </bottom>
      <diagonal/>
    </border>
    <border>
      <left/>
      <right style="mediumDashDotDot">
        <color theme="3" tint="0.39973143711661124"/>
      </right>
      <top/>
      <bottom style="mediumDashDotDot">
        <color theme="3" tint="0.3997314371166112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5" fillId="7" borderId="0" applyFont="0" applyFill="0" applyBorder="0" applyAlignment="0">
      <alignment horizontal="center"/>
    </xf>
  </cellStyleXfs>
  <cellXfs count="12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5" fillId="7" borderId="0" xfId="0" applyFont="1" applyFill="1"/>
    <xf numFmtId="0" fontId="6" fillId="7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9" fontId="7" fillId="7" borderId="0" xfId="0" applyNumberFormat="1" applyFont="1" applyFill="1" applyBorder="1" applyAlignment="1">
      <alignment horizontal="center"/>
    </xf>
    <xf numFmtId="9" fontId="7" fillId="7" borderId="0" xfId="1" applyFont="1" applyFill="1" applyBorder="1" applyAlignment="1">
      <alignment horizontal="center"/>
    </xf>
    <xf numFmtId="0" fontId="6" fillId="0" borderId="0" xfId="0" applyFont="1" applyFill="1"/>
    <xf numFmtId="9" fontId="4" fillId="0" borderId="0" xfId="0" applyNumberFormat="1" applyFont="1" applyAlignment="1">
      <alignment horizontal="center"/>
    </xf>
    <xf numFmtId="9" fontId="7" fillId="0" borderId="0" xfId="1" applyFont="1" applyFill="1" applyBorder="1" applyAlignment="1">
      <alignment horizontal="center"/>
    </xf>
    <xf numFmtId="9" fontId="7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1" fillId="3" borderId="4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9" fontId="12" fillId="0" borderId="10" xfId="0" applyNumberFormat="1" applyFont="1" applyFill="1" applyBorder="1" applyAlignment="1">
      <alignment horizontal="center" vertical="center"/>
    </xf>
    <xf numFmtId="9" fontId="8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58" fontId="9" fillId="7" borderId="12" xfId="0" applyNumberFormat="1" applyFont="1" applyFill="1" applyBorder="1" applyAlignment="1">
      <alignment horizontal="center" vertical="center"/>
    </xf>
    <xf numFmtId="58" fontId="9" fillId="7" borderId="13" xfId="0" applyNumberFormat="1" applyFont="1" applyFill="1" applyBorder="1" applyAlignment="1">
      <alignment horizontal="center" vertical="center"/>
    </xf>
    <xf numFmtId="20" fontId="10" fillId="7" borderId="14" xfId="0" applyNumberFormat="1" applyFont="1" applyFill="1" applyBorder="1" applyAlignment="1">
      <alignment horizontal="center" vertical="center"/>
    </xf>
    <xf numFmtId="20" fontId="10" fillId="7" borderId="16" xfId="0" applyNumberFormat="1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2" fillId="9" borderId="17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58" fontId="9" fillId="7" borderId="20" xfId="0" applyNumberFormat="1" applyFont="1" applyFill="1" applyBorder="1" applyAlignment="1">
      <alignment horizontal="center" vertical="center"/>
    </xf>
    <xf numFmtId="58" fontId="9" fillId="7" borderId="21" xfId="0" applyNumberFormat="1" applyFont="1" applyFill="1" applyBorder="1" applyAlignment="1">
      <alignment horizontal="center" vertical="center"/>
    </xf>
    <xf numFmtId="20" fontId="10" fillId="7" borderId="22" xfId="0" applyNumberFormat="1" applyFont="1" applyFill="1" applyBorder="1" applyAlignment="1">
      <alignment horizontal="center" vertical="center"/>
    </xf>
    <xf numFmtId="20" fontId="10" fillId="7" borderId="24" xfId="0" applyNumberFormat="1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9" borderId="15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1" fillId="9" borderId="23" xfId="0" applyFont="1" applyFill="1" applyBorder="1" applyAlignment="1">
      <alignment horizontal="center" vertical="center"/>
    </xf>
    <xf numFmtId="0" fontId="14" fillId="9" borderId="23" xfId="0" applyFont="1" applyFill="1" applyBorder="1" applyAlignment="1">
      <alignment horizontal="center" vertical="center"/>
    </xf>
    <xf numFmtId="0" fontId="14" fillId="9" borderId="26" xfId="0" applyFont="1" applyFill="1" applyBorder="1" applyAlignment="1">
      <alignment horizontal="center" vertical="center"/>
    </xf>
    <xf numFmtId="0" fontId="14" fillId="8" borderId="26" xfId="0" applyFont="1" applyFill="1" applyBorder="1" applyAlignment="1">
      <alignment horizontal="center" vertical="center"/>
    </xf>
    <xf numFmtId="0" fontId="8" fillId="7" borderId="27" xfId="0" applyFont="1" applyFill="1" applyBorder="1" applyAlignment="1">
      <alignment horizontal="center" vertical="center"/>
    </xf>
    <xf numFmtId="58" fontId="9" fillId="7" borderId="28" xfId="0" applyNumberFormat="1" applyFont="1" applyFill="1" applyBorder="1" applyAlignment="1">
      <alignment horizontal="center" vertical="center"/>
    </xf>
    <xf numFmtId="58" fontId="9" fillId="7" borderId="29" xfId="0" applyNumberFormat="1" applyFont="1" applyFill="1" applyBorder="1" applyAlignment="1">
      <alignment horizontal="center" vertical="center"/>
    </xf>
    <xf numFmtId="20" fontId="10" fillId="7" borderId="30" xfId="0" applyNumberFormat="1" applyFont="1" applyFill="1" applyBorder="1" applyAlignment="1">
      <alignment horizontal="center" vertical="center"/>
    </xf>
    <xf numFmtId="20" fontId="10" fillId="7" borderId="32" xfId="0" applyNumberFormat="1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8" fillId="9" borderId="37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13" fillId="9" borderId="31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/>
    </xf>
    <xf numFmtId="0" fontId="12" fillId="9" borderId="33" xfId="0" applyFont="1" applyFill="1" applyBorder="1" applyAlignment="1">
      <alignment horizontal="center" vertical="center"/>
    </xf>
    <xf numFmtId="0" fontId="8" fillId="7" borderId="41" xfId="0" applyFont="1" applyFill="1" applyBorder="1" applyAlignment="1">
      <alignment horizontal="center" vertical="center"/>
    </xf>
    <xf numFmtId="58" fontId="9" fillId="7" borderId="42" xfId="0" applyNumberFormat="1" applyFont="1" applyFill="1" applyBorder="1" applyAlignment="1">
      <alignment horizontal="center" vertical="center"/>
    </xf>
    <xf numFmtId="58" fontId="9" fillId="7" borderId="43" xfId="0" applyNumberFormat="1" applyFont="1" applyFill="1" applyBorder="1" applyAlignment="1">
      <alignment horizontal="center" vertical="center"/>
    </xf>
    <xf numFmtId="20" fontId="10" fillId="7" borderId="44" xfId="0" applyNumberFormat="1" applyFont="1" applyFill="1" applyBorder="1" applyAlignment="1">
      <alignment horizontal="center" vertical="center"/>
    </xf>
    <xf numFmtId="20" fontId="10" fillId="7" borderId="46" xfId="0" applyNumberFormat="1" applyFont="1" applyFill="1" applyBorder="1" applyAlignment="1">
      <alignment horizontal="center" vertical="center"/>
    </xf>
    <xf numFmtId="0" fontId="14" fillId="9" borderId="31" xfId="0" applyFont="1" applyFill="1" applyBorder="1" applyAlignment="1">
      <alignment horizontal="center" vertical="center"/>
    </xf>
    <xf numFmtId="0" fontId="12" fillId="8" borderId="33" xfId="0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 vertical="center"/>
    </xf>
    <xf numFmtId="0" fontId="25" fillId="9" borderId="31" xfId="0" applyFont="1" applyFill="1" applyBorder="1" applyAlignment="1">
      <alignment horizontal="center" vertical="center"/>
    </xf>
    <xf numFmtId="0" fontId="12" fillId="9" borderId="34" xfId="0" applyFont="1" applyFill="1" applyBorder="1" applyAlignment="1">
      <alignment horizontal="center" vertical="center"/>
    </xf>
    <xf numFmtId="0" fontId="12" fillId="9" borderId="47" xfId="0" applyFont="1" applyFill="1" applyBorder="1" applyAlignment="1">
      <alignment horizontal="center" vertical="center"/>
    </xf>
    <xf numFmtId="0" fontId="12" fillId="8" borderId="47" xfId="0" applyFont="1" applyFill="1" applyBorder="1" applyAlignment="1">
      <alignment horizontal="center" vertical="center"/>
    </xf>
    <xf numFmtId="0" fontId="14" fillId="9" borderId="45" xfId="0" applyFont="1" applyFill="1" applyBorder="1" applyAlignment="1">
      <alignment horizontal="center" vertical="center"/>
    </xf>
    <xf numFmtId="0" fontId="11" fillId="9" borderId="45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7" borderId="48" xfId="0" applyFont="1" applyFill="1" applyBorder="1" applyAlignment="1">
      <alignment horizontal="center" vertical="center"/>
    </xf>
    <xf numFmtId="58" fontId="9" fillId="7" borderId="49" xfId="0" applyNumberFormat="1" applyFont="1" applyFill="1" applyBorder="1" applyAlignment="1">
      <alignment horizontal="center" vertical="center"/>
    </xf>
    <xf numFmtId="58" fontId="9" fillId="7" borderId="50" xfId="0" applyNumberFormat="1" applyFont="1" applyFill="1" applyBorder="1" applyAlignment="1">
      <alignment horizontal="center" vertical="center"/>
    </xf>
    <xf numFmtId="20" fontId="10" fillId="7" borderId="51" xfId="0" applyNumberFormat="1" applyFont="1" applyFill="1" applyBorder="1" applyAlignment="1">
      <alignment horizontal="center" vertical="center"/>
    </xf>
    <xf numFmtId="0" fontId="11" fillId="0" borderId="52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52" xfId="0" applyFont="1" applyFill="1" applyBorder="1" applyAlignment="1">
      <alignment horizontal="center" vertical="center"/>
    </xf>
    <xf numFmtId="0" fontId="12" fillId="0" borderId="52" xfId="0" applyFont="1" applyFill="1" applyBorder="1" applyAlignment="1">
      <alignment horizontal="center" vertical="center"/>
    </xf>
    <xf numFmtId="20" fontId="10" fillId="7" borderId="53" xfId="0" applyNumberFormat="1" applyFont="1" applyFill="1" applyBorder="1" applyAlignment="1">
      <alignment horizontal="center" vertical="center"/>
    </xf>
    <xf numFmtId="0" fontId="13" fillId="8" borderId="54" xfId="0" applyFont="1" applyFill="1" applyBorder="1" applyAlignment="1">
      <alignment horizontal="center" vertical="center"/>
    </xf>
    <xf numFmtId="0" fontId="12" fillId="8" borderId="54" xfId="0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center" vertical="center"/>
    </xf>
    <xf numFmtId="0" fontId="12" fillId="0" borderId="55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样式 1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1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8852620607689344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'1周'!$C$2:$I$2</c:f>
              <c:numCache>
                <c:formatCode>m"月"d"日"</c:formatCode>
                <c:ptCount val="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</c:numCache>
            </c:numRef>
          </c:cat>
          <c:val>
            <c:numRef>
              <c:f>'1周'!$C$21:$I$21</c:f>
              <c:numCache>
                <c:formatCode>0%</c:formatCode>
                <c:ptCount val="7"/>
                <c:pt idx="0">
                  <c:v>0.82352941176470584</c:v>
                </c:pt>
                <c:pt idx="1">
                  <c:v>0.88235294117647056</c:v>
                </c:pt>
                <c:pt idx="2">
                  <c:v>1</c:v>
                </c:pt>
                <c:pt idx="3">
                  <c:v>0.94117647058823528</c:v>
                </c:pt>
                <c:pt idx="4">
                  <c:v>0.94117647058823528</c:v>
                </c:pt>
                <c:pt idx="5">
                  <c:v>0.94117647058823528</c:v>
                </c:pt>
                <c:pt idx="6">
                  <c:v>0.76470588235294112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3-4B70-B802-162D6110FF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2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'2周'!$C$2:$I$2</c:f>
              <c:numCache>
                <c:formatCode>m"月"d"日"</c:formatCode>
                <c:ptCount val="7"/>
                <c:pt idx="0">
                  <c:v>44263</c:v>
                </c:pt>
                <c:pt idx="1">
                  <c:v>44264</c:v>
                </c:pt>
                <c:pt idx="2">
                  <c:v>44265</c:v>
                </c:pt>
                <c:pt idx="3">
                  <c:v>44266</c:v>
                </c:pt>
                <c:pt idx="4">
                  <c:v>44267</c:v>
                </c:pt>
                <c:pt idx="5">
                  <c:v>44268</c:v>
                </c:pt>
                <c:pt idx="6">
                  <c:v>44269</c:v>
                </c:pt>
              </c:numCache>
            </c:numRef>
          </c:cat>
          <c:val>
            <c:numRef>
              <c:f>'2周'!$C$21:$I$21</c:f>
              <c:numCache>
                <c:formatCode>0%</c:formatCode>
                <c:ptCount val="7"/>
                <c:pt idx="0">
                  <c:v>0.88235294117647056</c:v>
                </c:pt>
                <c:pt idx="1">
                  <c:v>0.88235294117647056</c:v>
                </c:pt>
                <c:pt idx="2">
                  <c:v>0.88235294117647056</c:v>
                </c:pt>
                <c:pt idx="3">
                  <c:v>0.76470588235294112</c:v>
                </c:pt>
                <c:pt idx="4">
                  <c:v>0.76470588235294112</c:v>
                </c:pt>
                <c:pt idx="5">
                  <c:v>0.52941176470588236</c:v>
                </c:pt>
                <c:pt idx="6">
                  <c:v>0.94117647058823528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6-4624-A872-09B4A21C07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3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'3周'!$C$2:$I$2</c:f>
              <c:numCache>
                <c:formatCode>m"月"d"日"</c:formatCode>
                <c:ptCount val="7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44275</c:v>
                </c:pt>
                <c:pt idx="6">
                  <c:v>44276</c:v>
                </c:pt>
              </c:numCache>
            </c:numRef>
          </c:cat>
          <c:val>
            <c:numRef>
              <c:f>'3周'!$C$21:$I$21</c:f>
              <c:numCache>
                <c:formatCode>0%</c:formatCode>
                <c:ptCount val="7"/>
                <c:pt idx="0">
                  <c:v>0.88235294117647056</c:v>
                </c:pt>
                <c:pt idx="1">
                  <c:v>0.82352941176470584</c:v>
                </c:pt>
                <c:pt idx="2">
                  <c:v>0.82352941176470584</c:v>
                </c:pt>
                <c:pt idx="3">
                  <c:v>0.70588235294117652</c:v>
                </c:pt>
                <c:pt idx="4">
                  <c:v>0.76470588235294112</c:v>
                </c:pt>
                <c:pt idx="5">
                  <c:v>0.76470588235294112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1-44A7-91B4-7E5245B27C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4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'4周'!$C$2:$I$2</c:f>
              <c:numCache>
                <c:formatCode>m"月"d"日"</c:formatCode>
                <c:ptCount val="7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</c:numCache>
            </c:numRef>
          </c:cat>
          <c:val>
            <c:numRef>
              <c:f>'4周'!$C$21:$I$21</c:f>
              <c:numCache>
                <c:formatCode>0%</c:formatCode>
                <c:ptCount val="7"/>
                <c:pt idx="0">
                  <c:v>0.82352941176470584</c:v>
                </c:pt>
                <c:pt idx="1">
                  <c:v>0.88235294117647056</c:v>
                </c:pt>
                <c:pt idx="2">
                  <c:v>0.88235294117647056</c:v>
                </c:pt>
                <c:pt idx="3">
                  <c:v>0.94117647058823528</c:v>
                </c:pt>
                <c:pt idx="4">
                  <c:v>0.70588235294117652</c:v>
                </c:pt>
                <c:pt idx="5">
                  <c:v>0.6470588235294118</c:v>
                </c:pt>
                <c:pt idx="6">
                  <c:v>0.94117647058823528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9-4400-B253-9CE6273926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5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'5周'!$C$2:$I$2</c:f>
              <c:numCache>
                <c:formatCode>m"月"d"日"</c:formatCode>
                <c:ptCount val="7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</c:numCache>
            </c:numRef>
          </c:cat>
          <c:val>
            <c:numRef>
              <c:f>'5周'!$C$22:$I$22</c:f>
              <c:numCache>
                <c:formatCode>0%</c:formatCode>
                <c:ptCount val="7"/>
                <c:pt idx="0">
                  <c:v>0.83333333333333337</c:v>
                </c:pt>
                <c:pt idx="1">
                  <c:v>0.94444444444444442</c:v>
                </c:pt>
                <c:pt idx="2">
                  <c:v>0.88888888888888884</c:v>
                </c:pt>
                <c:pt idx="3">
                  <c:v>0.55555555555555558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6-4E73-A623-03131462CA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6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'6周'!$C$2:$I$2</c:f>
              <c:numCache>
                <c:formatCode>m"月"d"日"</c:formatCode>
                <c:ptCount val="7"/>
                <c:pt idx="0">
                  <c:v>44291</c:v>
                </c:pt>
                <c:pt idx="1">
                  <c:v>44292</c:v>
                </c:pt>
                <c:pt idx="2">
                  <c:v>44293</c:v>
                </c:pt>
                <c:pt idx="3">
                  <c:v>44294</c:v>
                </c:pt>
                <c:pt idx="4">
                  <c:v>44295</c:v>
                </c:pt>
                <c:pt idx="5">
                  <c:v>44296</c:v>
                </c:pt>
                <c:pt idx="6">
                  <c:v>44297</c:v>
                </c:pt>
              </c:numCache>
            </c:numRef>
          </c:cat>
          <c:val>
            <c:numRef>
              <c:f>'6周'!$C$22:$I$22</c:f>
              <c:numCache>
                <c:formatCode>0%</c:formatCode>
                <c:ptCount val="7"/>
                <c:pt idx="0">
                  <c:v>0.88888888888888884</c:v>
                </c:pt>
                <c:pt idx="1">
                  <c:v>0.77777777777777779</c:v>
                </c:pt>
                <c:pt idx="2">
                  <c:v>0.66666666666666663</c:v>
                </c:pt>
                <c:pt idx="3">
                  <c:v>0.5</c:v>
                </c:pt>
                <c:pt idx="4">
                  <c:v>0.22222222222222221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A-4273-B0FE-8B8FE7F09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9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'9周 '!$C$2:$I$2</c:f>
              <c:numCache>
                <c:formatCode>m"月"d"日"</c:formatCode>
                <c:ptCount val="7"/>
                <c:pt idx="0">
                  <c:v>44312</c:v>
                </c:pt>
                <c:pt idx="1">
                  <c:v>44313</c:v>
                </c:pt>
                <c:pt idx="2">
                  <c:v>44314</c:v>
                </c:pt>
                <c:pt idx="3">
                  <c:v>44315</c:v>
                </c:pt>
                <c:pt idx="4">
                  <c:v>44316</c:v>
                </c:pt>
                <c:pt idx="5">
                  <c:v>44317</c:v>
                </c:pt>
                <c:pt idx="6">
                  <c:v>44318</c:v>
                </c:pt>
              </c:numCache>
            </c:numRef>
          </c:cat>
          <c:val>
            <c:numRef>
              <c:f>'9周 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4-49E1-B58A-F678FB3E5C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完成度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0419351754681198E-2"/>
          <c:y val="0.23154149855118769"/>
          <c:w val="0.88498840769903764"/>
          <c:h val="0.63952282006415861"/>
        </c:manualLayout>
      </c:layout>
      <c:lineChart>
        <c:grouping val="standard"/>
        <c:varyColors val="0"/>
        <c:ser>
          <c:idx val="0"/>
          <c:order val="0"/>
          <c:tx>
            <c:strRef>
              <c:f>合计!$D$3</c:f>
              <c:strCache>
                <c:ptCount val="1"/>
                <c:pt idx="0">
                  <c:v>完成度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合计!$C$4:$C$17</c:f>
              <c:strCache>
                <c:ptCount val="14"/>
                <c:pt idx="0">
                  <c:v>第1周</c:v>
                </c:pt>
                <c:pt idx="1">
                  <c:v>第6周</c:v>
                </c:pt>
                <c:pt idx="2">
                  <c:v>第7周</c:v>
                </c:pt>
                <c:pt idx="3">
                  <c:v>第8周</c:v>
                </c:pt>
                <c:pt idx="4">
                  <c:v>第9周</c:v>
                </c:pt>
                <c:pt idx="5">
                  <c:v>第10周</c:v>
                </c:pt>
                <c:pt idx="6">
                  <c:v>第11周</c:v>
                </c:pt>
                <c:pt idx="7">
                  <c:v>第12周</c:v>
                </c:pt>
                <c:pt idx="8">
                  <c:v>第13周</c:v>
                </c:pt>
                <c:pt idx="9">
                  <c:v>第14周</c:v>
                </c:pt>
                <c:pt idx="10">
                  <c:v>第15周</c:v>
                </c:pt>
                <c:pt idx="11">
                  <c:v>第16周</c:v>
                </c:pt>
                <c:pt idx="12">
                  <c:v>第17周</c:v>
                </c:pt>
                <c:pt idx="13">
                  <c:v>第18周</c:v>
                </c:pt>
              </c:strCache>
            </c:strRef>
          </c:cat>
          <c:val>
            <c:numRef>
              <c:f>合计!$D$4:$D$17</c:f>
              <c:numCache>
                <c:formatCode>0%</c:formatCode>
                <c:ptCount val="14"/>
                <c:pt idx="0">
                  <c:v>0.89915966386554635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0.89915966386554635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5-4B0C-AD0C-928ED6BE0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36588848"/>
        <c:axId val="236589408"/>
      </c:lineChart>
      <c:catAx>
        <c:axId val="23658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89408"/>
        <c:crosses val="autoZero"/>
        <c:auto val="1"/>
        <c:lblAlgn val="ctr"/>
        <c:lblOffset val="100"/>
        <c:noMultiLvlLbl val="0"/>
      </c:catAx>
      <c:valAx>
        <c:axId val="2365894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noFill/>
      <a:round/>
    </a:ln>
    <a:effectLst>
      <a:glow rad="228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22</xdr:row>
      <xdr:rowOff>7325</xdr:rowOff>
    </xdr:from>
    <xdr:to>
      <xdr:col>9</xdr:col>
      <xdr:colOff>0</xdr:colOff>
      <xdr:row>30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739D94-73FF-42DE-8A94-3296FA183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22</xdr:row>
      <xdr:rowOff>7325</xdr:rowOff>
    </xdr:from>
    <xdr:to>
      <xdr:col>9</xdr:col>
      <xdr:colOff>0</xdr:colOff>
      <xdr:row>30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8983E0F0-D980-4A1B-ACFE-21DDCBEEB67B}"/>
            </a:ext>
          </a:extLst>
        </xdr:cNvPr>
        <xdr:cNvSpPr txBox="1"/>
      </xdr:nvSpPr>
      <xdr:spPr>
        <a:xfrm>
          <a:off x="693127" y="4522175"/>
          <a:ext cx="6193448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4C1D31-87FF-456F-9B6E-364482A06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22</xdr:row>
      <xdr:rowOff>7325</xdr:rowOff>
    </xdr:from>
    <xdr:to>
      <xdr:col>9</xdr:col>
      <xdr:colOff>0</xdr:colOff>
      <xdr:row>30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BAA5E4EF-A3EB-4484-B8F7-F8A139ADDD2E}"/>
            </a:ext>
          </a:extLst>
        </xdr:cNvPr>
        <xdr:cNvSpPr txBox="1"/>
      </xdr:nvSpPr>
      <xdr:spPr>
        <a:xfrm>
          <a:off x="693127" y="4522175"/>
          <a:ext cx="6193448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DE1F81-DDFF-4117-9BBA-D92008D8A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B8CA69-13F9-4FB3-AA02-52DE67BDC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D294A4-0268-4131-9A3C-A9A48DB2C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B87393-D821-4A10-B20F-409EA1544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38757</xdr:colOff>
      <xdr:row>2</xdr:row>
      <xdr:rowOff>57478</xdr:rowOff>
    </xdr:from>
    <xdr:to>
      <xdr:col>12</xdr:col>
      <xdr:colOff>666750</xdr:colOff>
      <xdr:row>22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ongwuXie\AppData\Roaming\Microsoft\AddIns\gcol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GetCol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3"/>
  <sheetViews>
    <sheetView zoomScale="130" zoomScaleNormal="130" workbookViewId="0">
      <selection activeCell="J2" sqref="J2:L9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8" width="10.25" customWidth="1"/>
    <col min="9" max="9" width="10.6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50" t="s">
        <v>10</v>
      </c>
      <c r="C2" s="51">
        <v>44256</v>
      </c>
      <c r="D2" s="51">
        <v>44257</v>
      </c>
      <c r="E2" s="51">
        <v>44258</v>
      </c>
      <c r="F2" s="51">
        <v>44259</v>
      </c>
      <c r="G2" s="51">
        <v>44260</v>
      </c>
      <c r="H2" s="51">
        <v>44261</v>
      </c>
      <c r="I2" s="52">
        <v>44262</v>
      </c>
      <c r="J2" s="21"/>
      <c r="K2" s="22"/>
      <c r="L2" s="23" t="s">
        <v>17</v>
      </c>
      <c r="M2" s="1"/>
    </row>
    <row r="3" spans="1:14" ht="16.5">
      <c r="A3" s="46"/>
      <c r="B3" s="53">
        <v>0.30208333333333331</v>
      </c>
      <c r="C3" s="36" t="s">
        <v>0</v>
      </c>
      <c r="D3" s="36" t="s">
        <v>0</v>
      </c>
      <c r="E3" s="36" t="s">
        <v>0</v>
      </c>
      <c r="F3" s="36" t="s">
        <v>0</v>
      </c>
      <c r="G3" s="36" t="s">
        <v>0</v>
      </c>
      <c r="H3" s="36" t="s">
        <v>35</v>
      </c>
      <c r="I3" s="63" t="s">
        <v>0</v>
      </c>
      <c r="J3" s="24"/>
      <c r="K3" s="25"/>
      <c r="L3" s="26" t="s">
        <v>1</v>
      </c>
      <c r="M3" s="1"/>
    </row>
    <row r="4" spans="1:14" ht="13.5" customHeight="1" thickBot="1">
      <c r="A4" s="46"/>
      <c r="B4" s="53">
        <v>0.35416666666666669</v>
      </c>
      <c r="C4" s="37" t="s">
        <v>40</v>
      </c>
      <c r="D4" s="37" t="s">
        <v>40</v>
      </c>
      <c r="E4" s="37" t="s">
        <v>40</v>
      </c>
      <c r="F4" s="37" t="s">
        <v>40</v>
      </c>
      <c r="G4" s="40" t="s">
        <v>36</v>
      </c>
      <c r="H4" s="36" t="s">
        <v>0</v>
      </c>
      <c r="I4" s="64" t="s">
        <v>40</v>
      </c>
      <c r="J4" s="24"/>
      <c r="K4" s="27"/>
      <c r="L4" s="28" t="s">
        <v>2</v>
      </c>
    </row>
    <row r="5" spans="1:14" ht="17.25" thickBot="1">
      <c r="A5" s="46"/>
      <c r="B5" s="53">
        <v>0.39583333333333331</v>
      </c>
      <c r="C5" s="37" t="s">
        <v>40</v>
      </c>
      <c r="D5" s="37" t="s">
        <v>40</v>
      </c>
      <c r="E5" s="37" t="s">
        <v>40</v>
      </c>
      <c r="F5" s="40" t="s">
        <v>54</v>
      </c>
      <c r="G5" s="40" t="s">
        <v>36</v>
      </c>
      <c r="H5" s="49" t="s">
        <v>45</v>
      </c>
      <c r="I5" s="65" t="s">
        <v>40</v>
      </c>
      <c r="J5" s="20" t="s">
        <v>8</v>
      </c>
      <c r="K5" s="29"/>
      <c r="L5" s="30" t="s">
        <v>3</v>
      </c>
    </row>
    <row r="6" spans="1:14" ht="17.25" thickBot="1">
      <c r="A6" s="46"/>
      <c r="B6" s="53">
        <v>0.4375</v>
      </c>
      <c r="C6" s="36" t="s">
        <v>41</v>
      </c>
      <c r="D6" s="36" t="s">
        <v>41</v>
      </c>
      <c r="E6" s="36" t="s">
        <v>41</v>
      </c>
      <c r="F6" s="36" t="s">
        <v>41</v>
      </c>
      <c r="G6" s="40" t="s">
        <v>33</v>
      </c>
      <c r="H6" s="36" t="s">
        <v>41</v>
      </c>
      <c r="I6" s="63" t="s">
        <v>41</v>
      </c>
      <c r="J6" s="31"/>
      <c r="K6" s="32"/>
      <c r="L6" s="33" t="s">
        <v>4</v>
      </c>
    </row>
    <row r="7" spans="1:14" ht="13.5" customHeight="1" thickBot="1">
      <c r="A7" s="46"/>
      <c r="B7" s="53">
        <v>0.47916666666666669</v>
      </c>
      <c r="C7" s="36" t="s">
        <v>41</v>
      </c>
      <c r="D7" s="36" t="s">
        <v>41</v>
      </c>
      <c r="E7" s="36" t="s">
        <v>41</v>
      </c>
      <c r="F7" s="36" t="s">
        <v>41</v>
      </c>
      <c r="G7" s="40" t="s">
        <v>33</v>
      </c>
      <c r="H7" s="36" t="s">
        <v>41</v>
      </c>
      <c r="I7" s="63" t="s">
        <v>41</v>
      </c>
      <c r="J7" s="20" t="s">
        <v>9</v>
      </c>
      <c r="K7" s="34"/>
      <c r="L7" s="35" t="s">
        <v>19</v>
      </c>
    </row>
    <row r="8" spans="1:14" ht="16.5">
      <c r="A8" s="46"/>
      <c r="B8" s="53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63" t="s">
        <v>31</v>
      </c>
      <c r="J8" s="47"/>
    </row>
    <row r="9" spans="1:14" ht="16.5">
      <c r="A9" s="46"/>
      <c r="B9" s="53">
        <v>0.5625</v>
      </c>
      <c r="C9" s="38" t="s">
        <v>46</v>
      </c>
      <c r="D9" s="38" t="s">
        <v>46</v>
      </c>
      <c r="E9" s="39" t="s">
        <v>46</v>
      </c>
      <c r="F9" s="38" t="s">
        <v>46</v>
      </c>
      <c r="G9" s="40" t="s">
        <v>43</v>
      </c>
      <c r="H9" s="40" t="s">
        <v>60</v>
      </c>
      <c r="I9" s="67" t="s">
        <v>46</v>
      </c>
      <c r="J9" s="47"/>
    </row>
    <row r="10" spans="1:14" ht="16.5">
      <c r="A10" s="46"/>
      <c r="B10" s="53">
        <v>0.60416666666666663</v>
      </c>
      <c r="C10" s="39" t="s">
        <v>46</v>
      </c>
      <c r="D10" s="39" t="s">
        <v>46</v>
      </c>
      <c r="E10" s="39" t="s">
        <v>46</v>
      </c>
      <c r="F10" s="39" t="s">
        <v>46</v>
      </c>
      <c r="G10" s="40" t="s">
        <v>43</v>
      </c>
      <c r="H10" s="40" t="s">
        <v>60</v>
      </c>
      <c r="I10" s="66" t="s">
        <v>46</v>
      </c>
      <c r="J10" s="47"/>
    </row>
    <row r="11" spans="1:14" ht="16.5">
      <c r="A11" s="46"/>
      <c r="B11" s="53">
        <v>0.64583333333333337</v>
      </c>
      <c r="C11" s="39" t="s">
        <v>48</v>
      </c>
      <c r="D11" s="39" t="s">
        <v>47</v>
      </c>
      <c r="E11" s="39" t="s">
        <v>55</v>
      </c>
      <c r="F11" s="39" t="s">
        <v>47</v>
      </c>
      <c r="G11" s="40" t="s">
        <v>44</v>
      </c>
      <c r="H11" s="40" t="s">
        <v>60</v>
      </c>
      <c r="I11" s="67" t="s">
        <v>46</v>
      </c>
      <c r="J11" s="47"/>
      <c r="K11" s="5"/>
      <c r="L11" s="5"/>
      <c r="M11" s="1"/>
    </row>
    <row r="12" spans="1:14" ht="16.5">
      <c r="A12" s="46"/>
      <c r="B12" s="53">
        <v>0.6875</v>
      </c>
      <c r="C12" s="39" t="s">
        <v>48</v>
      </c>
      <c r="D12" s="39" t="s">
        <v>48</v>
      </c>
      <c r="E12" s="39" t="s">
        <v>48</v>
      </c>
      <c r="F12" s="39" t="s">
        <v>48</v>
      </c>
      <c r="G12" s="40" t="s">
        <v>44</v>
      </c>
      <c r="H12" s="40" t="s">
        <v>34</v>
      </c>
      <c r="I12" s="66" t="s">
        <v>46</v>
      </c>
      <c r="J12" s="47"/>
      <c r="K12" s="4"/>
      <c r="L12" s="4"/>
      <c r="M12" s="1"/>
    </row>
    <row r="13" spans="1:14" ht="16.5">
      <c r="A13" s="46"/>
      <c r="B13" s="53">
        <v>0.72916666666666663</v>
      </c>
      <c r="C13" s="39" t="s">
        <v>46</v>
      </c>
      <c r="D13" s="39" t="s">
        <v>46</v>
      </c>
      <c r="E13" s="39" t="s">
        <v>46</v>
      </c>
      <c r="F13" s="39" t="s">
        <v>46</v>
      </c>
      <c r="G13" s="40" t="s">
        <v>59</v>
      </c>
      <c r="H13" s="40" t="s">
        <v>61</v>
      </c>
      <c r="I13" s="40" t="s">
        <v>72</v>
      </c>
      <c r="J13" s="47"/>
      <c r="K13" s="5"/>
      <c r="L13" s="5"/>
      <c r="M13" s="1"/>
    </row>
    <row r="14" spans="1:14" ht="16.5">
      <c r="A14" s="46"/>
      <c r="B14" s="53">
        <v>0.75</v>
      </c>
      <c r="C14" s="36" t="s">
        <v>20</v>
      </c>
      <c r="D14" s="36" t="s">
        <v>20</v>
      </c>
      <c r="E14" s="36" t="s">
        <v>20</v>
      </c>
      <c r="F14" s="36" t="s">
        <v>20</v>
      </c>
      <c r="G14" s="36" t="s">
        <v>20</v>
      </c>
      <c r="H14" s="36" t="s">
        <v>20</v>
      </c>
      <c r="I14" s="63" t="s">
        <v>20</v>
      </c>
      <c r="J14" s="47"/>
      <c r="K14" s="6"/>
      <c r="L14" s="6"/>
      <c r="M14" s="2"/>
      <c r="N14" s="3"/>
    </row>
    <row r="15" spans="1:14" ht="16.5">
      <c r="A15" s="46"/>
      <c r="B15" s="53">
        <v>0.79166666666666663</v>
      </c>
      <c r="C15" s="38" t="s">
        <v>49</v>
      </c>
      <c r="D15" s="38" t="s">
        <v>46</v>
      </c>
      <c r="E15" s="39" t="s">
        <v>46</v>
      </c>
      <c r="F15" s="39" t="s">
        <v>46</v>
      </c>
      <c r="G15" s="39" t="s">
        <v>46</v>
      </c>
      <c r="H15" s="40" t="s">
        <v>34</v>
      </c>
      <c r="I15" s="65" t="s">
        <v>40</v>
      </c>
      <c r="J15" s="48" t="s">
        <v>58</v>
      </c>
      <c r="K15" s="6"/>
      <c r="L15" s="6"/>
      <c r="M15" s="2"/>
      <c r="N15" s="3"/>
    </row>
    <row r="16" spans="1:14" ht="16.5">
      <c r="A16" s="46"/>
      <c r="B16" s="53">
        <v>0.83333333333333337</v>
      </c>
      <c r="C16" s="39" t="s">
        <v>49</v>
      </c>
      <c r="D16" s="39" t="s">
        <v>46</v>
      </c>
      <c r="E16" s="39" t="s">
        <v>46</v>
      </c>
      <c r="F16" s="39" t="s">
        <v>46</v>
      </c>
      <c r="G16" s="39" t="s">
        <v>46</v>
      </c>
      <c r="H16" s="40" t="s">
        <v>34</v>
      </c>
      <c r="I16" s="65" t="s">
        <v>40</v>
      </c>
      <c r="J16" s="47"/>
      <c r="K16" s="5"/>
      <c r="L16" s="5"/>
      <c r="M16" s="2"/>
      <c r="N16" s="3"/>
    </row>
    <row r="17" spans="1:15" ht="16.5">
      <c r="A17" s="46"/>
      <c r="B17" s="53">
        <v>0.875</v>
      </c>
      <c r="C17" s="36" t="s">
        <v>42</v>
      </c>
      <c r="D17" s="36" t="s">
        <v>42</v>
      </c>
      <c r="E17" s="39" t="s">
        <v>56</v>
      </c>
      <c r="F17" s="36" t="s">
        <v>42</v>
      </c>
      <c r="G17" s="36" t="s">
        <v>42</v>
      </c>
      <c r="H17" s="36" t="s">
        <v>42</v>
      </c>
      <c r="I17" s="63" t="s">
        <v>42</v>
      </c>
      <c r="J17" s="47"/>
      <c r="K17" s="6"/>
      <c r="L17" s="6"/>
      <c r="M17" s="2"/>
      <c r="N17" s="3"/>
    </row>
    <row r="18" spans="1:15" ht="17.25" thickBot="1">
      <c r="A18" s="46"/>
      <c r="B18" s="53">
        <v>0.91666666666666663</v>
      </c>
      <c r="C18" s="36" t="s">
        <v>53</v>
      </c>
      <c r="D18" s="37" t="s">
        <v>50</v>
      </c>
      <c r="E18" s="36" t="s">
        <v>42</v>
      </c>
      <c r="F18" s="36" t="s">
        <v>53</v>
      </c>
      <c r="G18" s="37" t="s">
        <v>50</v>
      </c>
      <c r="H18" s="40" t="s">
        <v>34</v>
      </c>
      <c r="I18" s="63" t="s">
        <v>57</v>
      </c>
      <c r="J18" s="47"/>
      <c r="K18" s="6"/>
      <c r="L18" s="6"/>
      <c r="M18" s="2"/>
      <c r="N18" s="3"/>
    </row>
    <row r="19" spans="1:15" ht="17.25" thickBot="1">
      <c r="A19" s="46"/>
      <c r="B19" s="54">
        <v>0.95833333333333304</v>
      </c>
      <c r="C19" s="55" t="s">
        <v>45</v>
      </c>
      <c r="D19" s="56" t="s">
        <v>51</v>
      </c>
      <c r="E19" s="57" t="s">
        <v>50</v>
      </c>
      <c r="F19" s="57" t="s">
        <v>50</v>
      </c>
      <c r="G19" s="55" t="s">
        <v>45</v>
      </c>
      <c r="H19" s="56" t="s">
        <v>34</v>
      </c>
      <c r="I19" s="68" t="s">
        <v>50</v>
      </c>
      <c r="J19" s="41" t="s">
        <v>7</v>
      </c>
      <c r="K19" s="6"/>
      <c r="L19" s="6"/>
      <c r="M19" s="2"/>
      <c r="N19" s="3"/>
    </row>
    <row r="20" spans="1:15" ht="16.5">
      <c r="A20" s="46"/>
      <c r="B20" s="125" t="s">
        <v>6</v>
      </c>
      <c r="C20" s="42">
        <f ca="1">[1]!GetColor(K6,C3:C19, 0, 1) + NOW()*0</f>
        <v>14</v>
      </c>
      <c r="D20" s="42">
        <f ca="1">[1]!GetColor(K6,D3:D19, 0, 1) + NOW()*0</f>
        <v>15</v>
      </c>
      <c r="E20" s="42">
        <f ca="1">[1]!GetColor(K6,E3:E19, 0, 1) + NOW()*0</f>
        <v>17</v>
      </c>
      <c r="F20" s="42">
        <f ca="1">[1]!GetColor(K6,F3:F19, 0, 1) + NOW()*0</f>
        <v>16</v>
      </c>
      <c r="G20" s="42">
        <f ca="1">[1]!GetColor(K6,G3:G19, 0, 1) + NOW()*0</f>
        <v>16</v>
      </c>
      <c r="H20" s="42">
        <f ca="1">[1]!GetColor(K6,H3:H19, 0, 1) + NOW()*0</f>
        <v>16</v>
      </c>
      <c r="I20" s="42">
        <f ca="1">[1]!GetColor(K6,I3:I19, 0, 1) + NOW()*0</f>
        <v>13</v>
      </c>
      <c r="J20" s="43">
        <f ca="1">SUM(C20:I20)</f>
        <v>107</v>
      </c>
      <c r="K20" s="6"/>
      <c r="M20" s="2"/>
      <c r="N20" s="3"/>
    </row>
    <row r="21" spans="1:15" ht="17.25" thickBot="1">
      <c r="A21" s="46"/>
      <c r="B21" s="126"/>
      <c r="C21" s="44">
        <f ca="1">C20/COUNTA(C3:C19)*100%</f>
        <v>0.82352941176470584</v>
      </c>
      <c r="D21" s="44">
        <f t="shared" ref="D21:I21" ca="1" si="0">D20/COUNTA(D3:D19)*100%</f>
        <v>0.88235294117647056</v>
      </c>
      <c r="E21" s="44">
        <f t="shared" ca="1" si="0"/>
        <v>1</v>
      </c>
      <c r="F21" s="44">
        <f t="shared" ca="1" si="0"/>
        <v>0.94117647058823528</v>
      </c>
      <c r="G21" s="44">
        <f t="shared" ca="1" si="0"/>
        <v>0.94117647058823528</v>
      </c>
      <c r="H21" s="44">
        <f t="shared" ca="1" si="0"/>
        <v>0.94117647058823528</v>
      </c>
      <c r="I21" s="44">
        <f t="shared" ca="1" si="0"/>
        <v>0.76470588235294112</v>
      </c>
      <c r="J21" s="45">
        <f ca="1">AVERAGE(C21:I21)</f>
        <v>0.89915966386554635</v>
      </c>
      <c r="M21" s="2"/>
      <c r="N21" s="3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BE4D-A958-4A92-AFF6-7FCC8F8B741D}">
  <dimension ref="A1:O23"/>
  <sheetViews>
    <sheetView zoomScale="130" zoomScaleNormal="130" workbookViewId="0">
      <selection activeCell="H18" sqref="H18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8" width="10.25" customWidth="1"/>
    <col min="9" max="9" width="10.6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58" t="s">
        <v>10</v>
      </c>
      <c r="C2" s="59">
        <v>44263</v>
      </c>
      <c r="D2" s="59">
        <v>44264</v>
      </c>
      <c r="E2" s="59">
        <v>44265</v>
      </c>
      <c r="F2" s="59">
        <v>44266</v>
      </c>
      <c r="G2" s="59">
        <v>44267</v>
      </c>
      <c r="H2" s="59">
        <v>44268</v>
      </c>
      <c r="I2" s="60">
        <v>44269</v>
      </c>
      <c r="J2" s="21"/>
      <c r="K2" s="22"/>
      <c r="L2" s="23" t="s">
        <v>17</v>
      </c>
      <c r="M2" s="1"/>
    </row>
    <row r="3" spans="1:14" ht="16.5">
      <c r="A3" s="46"/>
      <c r="B3" s="61">
        <v>0.30208333333333331</v>
      </c>
      <c r="C3" s="36" t="s">
        <v>0</v>
      </c>
      <c r="D3" s="36" t="s">
        <v>0</v>
      </c>
      <c r="E3" s="36" t="s">
        <v>0</v>
      </c>
      <c r="F3" s="70" t="s">
        <v>0</v>
      </c>
      <c r="G3" s="70" t="s">
        <v>0</v>
      </c>
      <c r="H3" s="70" t="s">
        <v>0</v>
      </c>
      <c r="I3" s="71" t="s">
        <v>0</v>
      </c>
      <c r="J3" s="24"/>
      <c r="K3" s="25"/>
      <c r="L3" s="26" t="s">
        <v>1</v>
      </c>
      <c r="M3" s="1"/>
    </row>
    <row r="4" spans="1:14" ht="13.5" customHeight="1" thickBot="1">
      <c r="A4" s="46"/>
      <c r="B4" s="61">
        <v>0.35416666666666669</v>
      </c>
      <c r="C4" s="37" t="s">
        <v>40</v>
      </c>
      <c r="D4" s="37" t="s">
        <v>40</v>
      </c>
      <c r="E4" s="49" t="s">
        <v>40</v>
      </c>
      <c r="F4" s="37" t="s">
        <v>40</v>
      </c>
      <c r="G4" s="49" t="s">
        <v>40</v>
      </c>
      <c r="H4" s="49" t="s">
        <v>40</v>
      </c>
      <c r="I4" s="72" t="s">
        <v>36</v>
      </c>
      <c r="J4" s="24"/>
      <c r="K4" s="27"/>
      <c r="L4" s="28" t="s">
        <v>2</v>
      </c>
    </row>
    <row r="5" spans="1:14" ht="17.25" thickBot="1">
      <c r="A5" s="46"/>
      <c r="B5" s="61">
        <v>0.39583333333333331</v>
      </c>
      <c r="C5" s="37" t="s">
        <v>40</v>
      </c>
      <c r="D5" s="37" t="s">
        <v>40</v>
      </c>
      <c r="E5" s="37" t="s">
        <v>40</v>
      </c>
      <c r="F5" s="37" t="s">
        <v>40</v>
      </c>
      <c r="G5" s="37" t="s">
        <v>40</v>
      </c>
      <c r="H5" s="37" t="s">
        <v>40</v>
      </c>
      <c r="I5" s="72" t="s">
        <v>36</v>
      </c>
      <c r="J5" s="20" t="s">
        <v>8</v>
      </c>
      <c r="K5" s="29"/>
      <c r="L5" s="30" t="s">
        <v>3</v>
      </c>
    </row>
    <row r="6" spans="1:14" ht="17.25" thickBot="1">
      <c r="A6" s="46"/>
      <c r="B6" s="61">
        <v>0.4375</v>
      </c>
      <c r="C6" s="36" t="s">
        <v>62</v>
      </c>
      <c r="D6" s="36" t="s">
        <v>63</v>
      </c>
      <c r="E6" s="36" t="s">
        <v>64</v>
      </c>
      <c r="F6" s="36" t="s">
        <v>62</v>
      </c>
      <c r="G6" s="36" t="s">
        <v>63</v>
      </c>
      <c r="H6" s="36" t="s">
        <v>65</v>
      </c>
      <c r="I6" s="72" t="s">
        <v>37</v>
      </c>
      <c r="J6" s="31"/>
      <c r="K6" s="32"/>
      <c r="L6" s="33" t="s">
        <v>4</v>
      </c>
    </row>
    <row r="7" spans="1:14" ht="13.5" customHeight="1" thickBot="1">
      <c r="A7" s="46"/>
      <c r="B7" s="61">
        <v>0.47916666666666669</v>
      </c>
      <c r="C7" s="36" t="s">
        <v>62</v>
      </c>
      <c r="D7" s="36" t="s">
        <v>63</v>
      </c>
      <c r="E7" s="36" t="s">
        <v>64</v>
      </c>
      <c r="F7" s="36" t="s">
        <v>62</v>
      </c>
      <c r="G7" s="36" t="s">
        <v>63</v>
      </c>
      <c r="H7" s="36" t="s">
        <v>65</v>
      </c>
      <c r="I7" s="72" t="s">
        <v>66</v>
      </c>
      <c r="J7" s="20" t="s">
        <v>9</v>
      </c>
      <c r="K7" s="34"/>
      <c r="L7" s="35" t="s">
        <v>19</v>
      </c>
    </row>
    <row r="8" spans="1:14" ht="16.5">
      <c r="A8" s="46"/>
      <c r="B8" s="61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72" t="s">
        <v>44</v>
      </c>
      <c r="J8" s="47"/>
    </row>
    <row r="9" spans="1:14" ht="16.5">
      <c r="A9" s="46"/>
      <c r="B9" s="61">
        <v>0.5625</v>
      </c>
      <c r="C9" s="38" t="s">
        <v>46</v>
      </c>
      <c r="D9" s="39" t="s">
        <v>46</v>
      </c>
      <c r="E9" s="39" t="s">
        <v>46</v>
      </c>
      <c r="F9" s="39" t="s">
        <v>46</v>
      </c>
      <c r="G9" s="38" t="s">
        <v>46</v>
      </c>
      <c r="H9" s="39" t="s">
        <v>46</v>
      </c>
      <c r="I9" s="72" t="s">
        <v>59</v>
      </c>
      <c r="J9" s="47"/>
    </row>
    <row r="10" spans="1:14" ht="16.5">
      <c r="A10" s="46"/>
      <c r="B10" s="61">
        <v>0.60416666666666663</v>
      </c>
      <c r="C10" s="39" t="s">
        <v>46</v>
      </c>
      <c r="D10" s="39" t="s">
        <v>46</v>
      </c>
      <c r="E10" s="39" t="s">
        <v>46</v>
      </c>
      <c r="F10" s="39" t="s">
        <v>46</v>
      </c>
      <c r="G10" s="39" t="s">
        <v>46</v>
      </c>
      <c r="H10" s="39" t="s">
        <v>46</v>
      </c>
      <c r="I10" s="72" t="s">
        <v>59</v>
      </c>
      <c r="J10" s="47"/>
    </row>
    <row r="11" spans="1:14" ht="16.5">
      <c r="A11" s="46"/>
      <c r="B11" s="61">
        <v>0.64583333333333337</v>
      </c>
      <c r="C11" s="39" t="s">
        <v>48</v>
      </c>
      <c r="D11" s="39" t="s">
        <v>47</v>
      </c>
      <c r="E11" s="39" t="s">
        <v>47</v>
      </c>
      <c r="F11" s="39" t="s">
        <v>47</v>
      </c>
      <c r="G11" s="39" t="s">
        <v>47</v>
      </c>
      <c r="H11" s="39" t="s">
        <v>47</v>
      </c>
      <c r="I11" s="72" t="s">
        <v>59</v>
      </c>
      <c r="J11" s="47"/>
      <c r="K11" s="5"/>
      <c r="L11" s="5"/>
      <c r="M11" s="1"/>
    </row>
    <row r="12" spans="1:14" ht="16.5">
      <c r="A12" s="46"/>
      <c r="B12" s="61">
        <v>0.6875</v>
      </c>
      <c r="C12" s="39" t="s">
        <v>48</v>
      </c>
      <c r="D12" s="39" t="s">
        <v>48</v>
      </c>
      <c r="E12" s="39" t="s">
        <v>48</v>
      </c>
      <c r="F12" s="39" t="s">
        <v>48</v>
      </c>
      <c r="G12" s="39" t="s">
        <v>48</v>
      </c>
      <c r="H12" s="38" t="s">
        <v>48</v>
      </c>
      <c r="I12" s="72" t="s">
        <v>60</v>
      </c>
      <c r="J12" s="47"/>
      <c r="K12" s="4"/>
      <c r="L12" s="4"/>
      <c r="M12" s="1"/>
    </row>
    <row r="13" spans="1:14" ht="16.5">
      <c r="A13" s="46"/>
      <c r="B13" s="61">
        <v>0.72916666666666663</v>
      </c>
      <c r="C13" s="39" t="s">
        <v>46</v>
      </c>
      <c r="D13" s="39" t="s">
        <v>46</v>
      </c>
      <c r="E13" s="39" t="s">
        <v>46</v>
      </c>
      <c r="F13" s="39" t="s">
        <v>46</v>
      </c>
      <c r="G13" s="39" t="s">
        <v>46</v>
      </c>
      <c r="H13" s="38" t="s">
        <v>46</v>
      </c>
      <c r="I13" s="72" t="s">
        <v>60</v>
      </c>
      <c r="J13" s="47"/>
      <c r="K13" s="5"/>
      <c r="L13" s="5"/>
      <c r="M13" s="1"/>
    </row>
    <row r="14" spans="1:14" ht="16.5">
      <c r="A14" s="46"/>
      <c r="B14" s="61">
        <v>0.75</v>
      </c>
      <c r="C14" s="36" t="s">
        <v>20</v>
      </c>
      <c r="D14" s="36" t="s">
        <v>20</v>
      </c>
      <c r="E14" s="36" t="s">
        <v>20</v>
      </c>
      <c r="F14" s="36" t="s">
        <v>20</v>
      </c>
      <c r="G14" s="36" t="s">
        <v>20</v>
      </c>
      <c r="H14" s="36" t="s">
        <v>20</v>
      </c>
      <c r="I14" s="71" t="s">
        <v>20</v>
      </c>
      <c r="J14" s="47"/>
      <c r="K14" s="6"/>
      <c r="L14" s="6"/>
      <c r="M14" s="2"/>
      <c r="N14" s="3"/>
    </row>
    <row r="15" spans="1:14" ht="16.5">
      <c r="A15" s="46"/>
      <c r="B15" s="61">
        <v>0.79166666666666663</v>
      </c>
      <c r="C15" s="39" t="s">
        <v>52</v>
      </c>
      <c r="D15" s="38" t="s">
        <v>46</v>
      </c>
      <c r="E15" s="39" t="s">
        <v>46</v>
      </c>
      <c r="F15" s="38" t="s">
        <v>69</v>
      </c>
      <c r="G15" s="39" t="s">
        <v>46</v>
      </c>
      <c r="H15" s="38" t="s">
        <v>69</v>
      </c>
      <c r="I15" s="72" t="s">
        <v>34</v>
      </c>
      <c r="J15" s="48" t="s">
        <v>58</v>
      </c>
      <c r="K15" s="6"/>
      <c r="L15" s="6"/>
      <c r="M15" s="2"/>
      <c r="N15" s="3"/>
    </row>
    <row r="16" spans="1:14" ht="16.5">
      <c r="A16" s="46"/>
      <c r="B16" s="61">
        <v>0.83333333333333337</v>
      </c>
      <c r="C16" s="39" t="s">
        <v>52</v>
      </c>
      <c r="D16" s="39" t="s">
        <v>46</v>
      </c>
      <c r="E16" s="39" t="s">
        <v>46</v>
      </c>
      <c r="F16" s="38" t="s">
        <v>69</v>
      </c>
      <c r="G16" s="39" t="s">
        <v>46</v>
      </c>
      <c r="H16" s="38" t="s">
        <v>69</v>
      </c>
      <c r="I16" s="72" t="s">
        <v>34</v>
      </c>
      <c r="J16" s="47"/>
      <c r="K16" s="5"/>
      <c r="L16" s="5"/>
      <c r="M16" s="2"/>
      <c r="N16" s="3"/>
    </row>
    <row r="17" spans="1:15" ht="16.5">
      <c r="A17" s="46"/>
      <c r="B17" s="61">
        <v>0.875</v>
      </c>
      <c r="C17" s="36" t="s">
        <v>42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71" t="s">
        <v>42</v>
      </c>
      <c r="J17" s="47"/>
      <c r="K17" s="6"/>
      <c r="L17" s="6"/>
      <c r="M17" s="2"/>
      <c r="N17" s="3"/>
    </row>
    <row r="18" spans="1:15" ht="17.25" thickBot="1">
      <c r="A18" s="46"/>
      <c r="B18" s="61">
        <v>0.91666666666666663</v>
      </c>
      <c r="C18" s="37" t="s">
        <v>50</v>
      </c>
      <c r="D18" s="37" t="s">
        <v>50</v>
      </c>
      <c r="E18" s="36" t="s">
        <v>67</v>
      </c>
      <c r="F18" s="37" t="s">
        <v>50</v>
      </c>
      <c r="G18" s="37" t="s">
        <v>50</v>
      </c>
      <c r="H18" s="70" t="s">
        <v>67</v>
      </c>
      <c r="I18" s="71" t="s">
        <v>68</v>
      </c>
      <c r="J18" s="47"/>
      <c r="K18" s="6"/>
      <c r="L18" s="6"/>
      <c r="M18" s="2"/>
      <c r="N18" s="3"/>
    </row>
    <row r="19" spans="1:15" ht="17.25" thickBot="1">
      <c r="A19" s="46"/>
      <c r="B19" s="62">
        <v>0.95833333333333304</v>
      </c>
      <c r="C19" s="69" t="s">
        <v>70</v>
      </c>
      <c r="D19" s="69" t="s">
        <v>70</v>
      </c>
      <c r="E19" s="69" t="s">
        <v>70</v>
      </c>
      <c r="F19" s="69" t="s">
        <v>70</v>
      </c>
      <c r="G19" s="69" t="s">
        <v>70</v>
      </c>
      <c r="H19" s="69" t="s">
        <v>70</v>
      </c>
      <c r="I19" s="74" t="s">
        <v>61</v>
      </c>
      <c r="J19" s="41" t="s">
        <v>7</v>
      </c>
      <c r="K19" s="6"/>
      <c r="L19" s="6"/>
      <c r="M19" s="2"/>
      <c r="N19" s="3"/>
    </row>
    <row r="20" spans="1:15" ht="16.5">
      <c r="A20" s="46"/>
      <c r="B20" s="125" t="s">
        <v>6</v>
      </c>
      <c r="C20" s="42">
        <f ca="1">[1]!GetColor(K6,C3:C19, 0, 1) + NOW()*0</f>
        <v>15</v>
      </c>
      <c r="D20" s="42">
        <f ca="1">[1]!GetColor(K6,D3:D19, 0, 1) + NOW()*0</f>
        <v>15</v>
      </c>
      <c r="E20" s="42">
        <f ca="1">[1]!GetColor(K6,E3:E19, 0, 1) + NOW()*0</f>
        <v>15</v>
      </c>
      <c r="F20" s="42">
        <f ca="1">[1]!GetColor(K6,F3:F19, 0, 1) + NOW()*0</f>
        <v>13</v>
      </c>
      <c r="G20" s="42">
        <f ca="1">[1]!GetColor(K6,G3:G19, 0, 1) + NOW()*0</f>
        <v>13</v>
      </c>
      <c r="H20" s="42">
        <f ca="1">[1]!GetColor(K6,H3:H19, 0, 1) + NOW()*0</f>
        <v>9</v>
      </c>
      <c r="I20" s="42">
        <f ca="1">[1]!GetColor(K6,I3:I19, 0, 1) + NOW()*0</f>
        <v>16</v>
      </c>
      <c r="J20" s="43">
        <f ca="1">SUM(C20:I20)</f>
        <v>96</v>
      </c>
      <c r="K20" s="6"/>
      <c r="M20" s="2"/>
      <c r="N20" s="3"/>
    </row>
    <row r="21" spans="1:15" ht="17.25" thickBot="1">
      <c r="A21" s="46"/>
      <c r="B21" s="126"/>
      <c r="C21" s="44">
        <f ca="1">C20/COUNTA(C3:C19)*100%</f>
        <v>0.88235294117647056</v>
      </c>
      <c r="D21" s="44">
        <f t="shared" ref="D21:I21" ca="1" si="0">D20/COUNTA(D3:D19)*100%</f>
        <v>0.88235294117647056</v>
      </c>
      <c r="E21" s="44">
        <f t="shared" ca="1" si="0"/>
        <v>0.88235294117647056</v>
      </c>
      <c r="F21" s="44">
        <f t="shared" ca="1" si="0"/>
        <v>0.76470588235294112</v>
      </c>
      <c r="G21" s="44">
        <f t="shared" ca="1" si="0"/>
        <v>0.76470588235294112</v>
      </c>
      <c r="H21" s="44">
        <f t="shared" ca="1" si="0"/>
        <v>0.52941176470588236</v>
      </c>
      <c r="I21" s="44">
        <f t="shared" ca="1" si="0"/>
        <v>0.94117647058823528</v>
      </c>
      <c r="J21" s="45">
        <f ca="1">AVERAGE(C21:I21)</f>
        <v>0.80672268907563016</v>
      </c>
      <c r="M21" s="2"/>
      <c r="N21" s="3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2817-2070-4B05-BEAF-CAB5E52BE09A}">
  <dimension ref="A1:V25"/>
  <sheetViews>
    <sheetView zoomScale="130" zoomScaleNormal="130" workbookViewId="0">
      <selection activeCell="C6" sqref="C6:H7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8" width="10.25" customWidth="1"/>
    <col min="9" max="9" width="10.6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58" t="s">
        <v>10</v>
      </c>
      <c r="C2" s="59">
        <v>44270</v>
      </c>
      <c r="D2" s="59">
        <v>44271</v>
      </c>
      <c r="E2" s="59">
        <v>44272</v>
      </c>
      <c r="F2" s="59">
        <v>44273</v>
      </c>
      <c r="G2" s="59">
        <v>44274</v>
      </c>
      <c r="H2" s="59">
        <v>44275</v>
      </c>
      <c r="I2" s="59">
        <v>44276</v>
      </c>
      <c r="J2" s="21"/>
      <c r="K2" s="22"/>
      <c r="L2" s="23" t="s">
        <v>17</v>
      </c>
      <c r="M2" s="1"/>
    </row>
    <row r="3" spans="1:14" ht="16.5">
      <c r="A3" s="46"/>
      <c r="B3" s="61">
        <v>0.30208333333333331</v>
      </c>
      <c r="C3" s="36" t="s">
        <v>0</v>
      </c>
      <c r="D3" s="36" t="s">
        <v>0</v>
      </c>
      <c r="E3" s="36" t="s">
        <v>0</v>
      </c>
      <c r="F3" s="36" t="s">
        <v>0</v>
      </c>
      <c r="G3" s="70" t="s">
        <v>0</v>
      </c>
      <c r="H3" s="36" t="s">
        <v>0</v>
      </c>
      <c r="I3" s="71" t="s">
        <v>0</v>
      </c>
      <c r="J3" s="24"/>
      <c r="K3" s="25"/>
      <c r="L3" s="26" t="s">
        <v>1</v>
      </c>
      <c r="M3" s="1"/>
    </row>
    <row r="4" spans="1:14" ht="13.5" customHeight="1" thickBot="1">
      <c r="A4" s="46"/>
      <c r="B4" s="61">
        <v>0.35416666666666669</v>
      </c>
      <c r="C4" s="73" t="s">
        <v>61</v>
      </c>
      <c r="D4" s="39" t="s">
        <v>49</v>
      </c>
      <c r="E4" s="37" t="s">
        <v>40</v>
      </c>
      <c r="F4" s="49" t="s">
        <v>40</v>
      </c>
      <c r="G4" s="37" t="s">
        <v>40</v>
      </c>
      <c r="H4" s="37" t="s">
        <v>40</v>
      </c>
      <c r="I4" s="72" t="s">
        <v>36</v>
      </c>
      <c r="J4" s="24"/>
      <c r="K4" s="27"/>
      <c r="L4" s="28" t="s">
        <v>2</v>
      </c>
    </row>
    <row r="5" spans="1:14" ht="17.25" thickBot="1">
      <c r="A5" s="46"/>
      <c r="B5" s="61">
        <v>0.39583333333333331</v>
      </c>
      <c r="C5" s="37" t="s">
        <v>40</v>
      </c>
      <c r="D5" s="39" t="s">
        <v>49</v>
      </c>
      <c r="E5" s="39" t="s">
        <v>46</v>
      </c>
      <c r="F5" s="37" t="s">
        <v>40</v>
      </c>
      <c r="G5" s="37" t="s">
        <v>40</v>
      </c>
      <c r="H5" s="37" t="s">
        <v>40</v>
      </c>
      <c r="I5" s="72" t="s">
        <v>36</v>
      </c>
      <c r="J5" s="20" t="s">
        <v>8</v>
      </c>
      <c r="K5" s="29"/>
      <c r="L5" s="30" t="s">
        <v>3</v>
      </c>
    </row>
    <row r="6" spans="1:14" ht="17.25" thickBot="1">
      <c r="A6" s="46"/>
      <c r="B6" s="61">
        <v>0.4375</v>
      </c>
      <c r="C6" s="36" t="s">
        <v>62</v>
      </c>
      <c r="D6" s="36" t="s">
        <v>63</v>
      </c>
      <c r="E6" s="36" t="s">
        <v>64</v>
      </c>
      <c r="F6" s="36" t="s">
        <v>62</v>
      </c>
      <c r="G6" s="36" t="s">
        <v>63</v>
      </c>
      <c r="H6" s="36" t="s">
        <v>65</v>
      </c>
      <c r="I6" s="72" t="s">
        <v>33</v>
      </c>
      <c r="J6" s="31"/>
      <c r="K6" s="32"/>
      <c r="L6" s="33" t="s">
        <v>4</v>
      </c>
    </row>
    <row r="7" spans="1:14" ht="13.5" customHeight="1" thickBot="1">
      <c r="A7" s="46"/>
      <c r="B7" s="61">
        <v>0.47916666666666669</v>
      </c>
      <c r="C7" s="36" t="s">
        <v>62</v>
      </c>
      <c r="D7" s="36" t="s">
        <v>63</v>
      </c>
      <c r="E7" s="36" t="s">
        <v>64</v>
      </c>
      <c r="F7" s="36" t="s">
        <v>62</v>
      </c>
      <c r="G7" s="36" t="s">
        <v>63</v>
      </c>
      <c r="H7" s="36" t="s">
        <v>65</v>
      </c>
      <c r="I7" s="72" t="s">
        <v>66</v>
      </c>
      <c r="J7" s="20" t="s">
        <v>9</v>
      </c>
      <c r="K7" s="34"/>
      <c r="L7" s="35" t="s">
        <v>19</v>
      </c>
    </row>
    <row r="8" spans="1:14" ht="16.5">
      <c r="A8" s="46"/>
      <c r="B8" s="61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72" t="s">
        <v>44</v>
      </c>
      <c r="J8" s="47"/>
    </row>
    <row r="9" spans="1:14" ht="16.5">
      <c r="A9" s="46"/>
      <c r="B9" s="61">
        <v>0.5625</v>
      </c>
      <c r="C9" s="39" t="s">
        <v>46</v>
      </c>
      <c r="D9" s="38" t="s">
        <v>46</v>
      </c>
      <c r="E9" s="39" t="s">
        <v>46</v>
      </c>
      <c r="F9" s="38" t="s">
        <v>46</v>
      </c>
      <c r="G9" s="39" t="s">
        <v>46</v>
      </c>
      <c r="H9" s="38" t="s">
        <v>46</v>
      </c>
      <c r="I9" s="72" t="s">
        <v>59</v>
      </c>
      <c r="J9" s="47"/>
    </row>
    <row r="10" spans="1:14" ht="16.5">
      <c r="A10" s="46"/>
      <c r="B10" s="61">
        <v>0.60416666666666663</v>
      </c>
      <c r="C10" s="39" t="s">
        <v>46</v>
      </c>
      <c r="D10" s="39" t="s">
        <v>46</v>
      </c>
      <c r="E10" s="39" t="s">
        <v>46</v>
      </c>
      <c r="F10" s="39" t="s">
        <v>46</v>
      </c>
      <c r="G10" s="39" t="s">
        <v>46</v>
      </c>
      <c r="H10" s="39" t="s">
        <v>46</v>
      </c>
      <c r="I10" s="72" t="s">
        <v>59</v>
      </c>
      <c r="J10" s="47"/>
    </row>
    <row r="11" spans="1:14" ht="16.5">
      <c r="A11" s="46"/>
      <c r="B11" s="61">
        <v>0.64583333333333337</v>
      </c>
      <c r="C11" s="39" t="s">
        <v>48</v>
      </c>
      <c r="D11" s="39" t="s">
        <v>47</v>
      </c>
      <c r="E11" s="39" t="s">
        <v>46</v>
      </c>
      <c r="F11" s="39" t="s">
        <v>47</v>
      </c>
      <c r="G11" s="39" t="s">
        <v>47</v>
      </c>
      <c r="H11" s="39" t="s">
        <v>47</v>
      </c>
      <c r="I11" s="72" t="s">
        <v>59</v>
      </c>
      <c r="J11" s="47"/>
      <c r="K11" s="5"/>
      <c r="L11" s="5"/>
      <c r="M11" s="1"/>
    </row>
    <row r="12" spans="1:14" ht="16.5">
      <c r="A12" s="46"/>
      <c r="B12" s="61">
        <v>0.6875</v>
      </c>
      <c r="C12" s="39" t="s">
        <v>48</v>
      </c>
      <c r="D12" s="39" t="s">
        <v>48</v>
      </c>
      <c r="E12" s="39" t="s">
        <v>46</v>
      </c>
      <c r="F12" s="39" t="s">
        <v>48</v>
      </c>
      <c r="G12" s="39" t="s">
        <v>48</v>
      </c>
      <c r="H12" s="39" t="s">
        <v>48</v>
      </c>
      <c r="I12" s="72" t="s">
        <v>60</v>
      </c>
      <c r="J12" s="47"/>
      <c r="K12" s="4"/>
      <c r="L12" s="4"/>
      <c r="M12" s="1"/>
    </row>
    <row r="13" spans="1:14" ht="16.5">
      <c r="A13" s="46"/>
      <c r="B13" s="61">
        <v>0.72916666666666663</v>
      </c>
      <c r="C13" s="39" t="s">
        <v>46</v>
      </c>
      <c r="D13" s="39" t="s">
        <v>46</v>
      </c>
      <c r="E13" s="39" t="s">
        <v>46</v>
      </c>
      <c r="F13" s="39" t="s">
        <v>46</v>
      </c>
      <c r="G13" s="39" t="s">
        <v>46</v>
      </c>
      <c r="H13" s="39" t="s">
        <v>46</v>
      </c>
      <c r="I13" s="72" t="s">
        <v>60</v>
      </c>
      <c r="J13" s="47"/>
      <c r="K13" s="5"/>
      <c r="L13" s="5"/>
      <c r="M13" s="1"/>
    </row>
    <row r="14" spans="1:14" ht="16.5">
      <c r="A14" s="46"/>
      <c r="B14" s="61">
        <v>0.75</v>
      </c>
      <c r="C14" s="36" t="s">
        <v>20</v>
      </c>
      <c r="D14" s="36" t="s">
        <v>20</v>
      </c>
      <c r="E14" s="36" t="s">
        <v>20</v>
      </c>
      <c r="F14" s="36" t="s">
        <v>20</v>
      </c>
      <c r="G14" s="36" t="s">
        <v>20</v>
      </c>
      <c r="H14" s="36" t="s">
        <v>20</v>
      </c>
      <c r="I14" s="71" t="s">
        <v>20</v>
      </c>
      <c r="J14" s="47"/>
      <c r="K14" s="6"/>
      <c r="L14" s="6"/>
      <c r="M14" s="2"/>
      <c r="N14" s="3"/>
    </row>
    <row r="15" spans="1:14" ht="16.5">
      <c r="A15" s="46"/>
      <c r="B15" s="61">
        <v>0.79166666666666663</v>
      </c>
      <c r="C15" s="39" t="s">
        <v>69</v>
      </c>
      <c r="D15" s="38" t="s">
        <v>69</v>
      </c>
      <c r="E15" s="38" t="s">
        <v>69</v>
      </c>
      <c r="F15" s="38" t="s">
        <v>49</v>
      </c>
      <c r="G15" s="38" t="s">
        <v>49</v>
      </c>
      <c r="H15" s="38" t="s">
        <v>49</v>
      </c>
      <c r="I15" s="72" t="s">
        <v>34</v>
      </c>
      <c r="J15" s="48" t="s">
        <v>58</v>
      </c>
      <c r="K15" s="6"/>
      <c r="L15" s="6"/>
      <c r="M15" s="2"/>
      <c r="N15" s="3"/>
    </row>
    <row r="16" spans="1:14" ht="16.5">
      <c r="A16" s="46"/>
      <c r="B16" s="61">
        <v>0.83333333333333337</v>
      </c>
      <c r="C16" s="39" t="s">
        <v>69</v>
      </c>
      <c r="D16" s="39" t="s">
        <v>46</v>
      </c>
      <c r="E16" s="38" t="s">
        <v>69</v>
      </c>
      <c r="F16" s="38" t="s">
        <v>49</v>
      </c>
      <c r="G16" s="38" t="s">
        <v>49</v>
      </c>
      <c r="H16" s="38" t="s">
        <v>49</v>
      </c>
      <c r="I16" s="72" t="s">
        <v>34</v>
      </c>
      <c r="J16" s="47"/>
      <c r="K16" s="5"/>
      <c r="L16" s="5"/>
      <c r="M16" s="2"/>
      <c r="N16" s="3"/>
    </row>
    <row r="17" spans="1:22" ht="16.5">
      <c r="A17" s="46"/>
      <c r="B17" s="61">
        <v>0.875</v>
      </c>
      <c r="C17" s="36" t="s">
        <v>42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71" t="s">
        <v>42</v>
      </c>
      <c r="J17" s="47"/>
      <c r="K17" s="6"/>
      <c r="L17" s="6"/>
      <c r="M17" s="2"/>
      <c r="N17" s="3"/>
    </row>
    <row r="18" spans="1:22" ht="17.25" thickBot="1">
      <c r="A18" s="46"/>
      <c r="B18" s="61">
        <v>0.91666666666666663</v>
      </c>
      <c r="C18" s="49" t="s">
        <v>50</v>
      </c>
      <c r="D18" s="37" t="s">
        <v>50</v>
      </c>
      <c r="E18" s="36" t="s">
        <v>67</v>
      </c>
      <c r="F18" s="37" t="s">
        <v>50</v>
      </c>
      <c r="G18" s="37" t="s">
        <v>50</v>
      </c>
      <c r="H18" s="36" t="s">
        <v>67</v>
      </c>
      <c r="I18" s="71" t="s">
        <v>68</v>
      </c>
      <c r="J18" s="47"/>
      <c r="K18" s="6"/>
      <c r="L18" s="6"/>
      <c r="M18" s="2"/>
      <c r="N18" s="3"/>
    </row>
    <row r="19" spans="1:22" ht="17.25" thickBot="1">
      <c r="A19" s="46"/>
      <c r="B19" s="62">
        <v>0.95833333333333304</v>
      </c>
      <c r="C19" s="69" t="s">
        <v>70</v>
      </c>
      <c r="D19" s="69" t="s">
        <v>70</v>
      </c>
      <c r="E19" s="69" t="s">
        <v>70</v>
      </c>
      <c r="F19" s="69" t="s">
        <v>70</v>
      </c>
      <c r="G19" s="69" t="s">
        <v>70</v>
      </c>
      <c r="H19" s="69" t="s">
        <v>70</v>
      </c>
      <c r="I19" s="73" t="s">
        <v>61</v>
      </c>
      <c r="J19" s="41" t="s">
        <v>7</v>
      </c>
      <c r="K19" s="6"/>
      <c r="L19" s="6"/>
      <c r="M19" s="2"/>
      <c r="N19" s="3"/>
    </row>
    <row r="20" spans="1:22" ht="16.5">
      <c r="A20" s="46"/>
      <c r="B20" s="125" t="s">
        <v>6</v>
      </c>
      <c r="C20" s="42">
        <f ca="1">[1]!GetColor(K6,C3:C19, 0, 1) + NOW()*0</f>
        <v>15</v>
      </c>
      <c r="D20" s="42">
        <f ca="1">[1]!GetColor(K6,D3:D19, 0, 1) + NOW()*0</f>
        <v>14</v>
      </c>
      <c r="E20" s="42">
        <f ca="1">[1]!GetColor(K6,E3:E19, 0, 1) + NOW()*0</f>
        <v>14</v>
      </c>
      <c r="F20" s="42">
        <f ca="1">[1]!GetColor(K6,F3:F19, 0, 1) + NOW()*0</f>
        <v>12</v>
      </c>
      <c r="G20" s="42">
        <f ca="1">[1]!GetColor(K6,G3:G19, 0, 1) + NOW()*0</f>
        <v>13</v>
      </c>
      <c r="H20" s="42">
        <f ca="1">[1]!GetColor(K6,H3:H19, 0, 1) + NOW()*0</f>
        <v>13</v>
      </c>
      <c r="I20" s="42">
        <f ca="1">[1]!GetColor(K6,I3:I19, 0, 1) + NOW()*0</f>
        <v>17</v>
      </c>
      <c r="J20" s="43">
        <f ca="1">SUM(C20:I20)</f>
        <v>98</v>
      </c>
      <c r="K20" s="6"/>
      <c r="M20" s="2"/>
      <c r="N20" s="3"/>
    </row>
    <row r="21" spans="1:22" ht="17.25" thickBot="1">
      <c r="A21" s="46"/>
      <c r="B21" s="126"/>
      <c r="C21" s="44">
        <f ca="1">C20/COUNTA(C3:C19)*100%</f>
        <v>0.88235294117647056</v>
      </c>
      <c r="D21" s="44">
        <f t="shared" ref="D21:I21" ca="1" si="0">D20/COUNTA(D3:D19)*100%</f>
        <v>0.82352941176470584</v>
      </c>
      <c r="E21" s="44">
        <f t="shared" ca="1" si="0"/>
        <v>0.82352941176470584</v>
      </c>
      <c r="F21" s="44">
        <f t="shared" ca="1" si="0"/>
        <v>0.70588235294117652</v>
      </c>
      <c r="G21" s="44">
        <f t="shared" ca="1" si="0"/>
        <v>0.76470588235294112</v>
      </c>
      <c r="H21" s="44">
        <f t="shared" ca="1" si="0"/>
        <v>0.76470588235294112</v>
      </c>
      <c r="I21" s="44">
        <f t="shared" ca="1" si="0"/>
        <v>1</v>
      </c>
      <c r="J21" s="45">
        <f ca="1">AVERAGE(C21:I21)</f>
        <v>0.82352941176470584</v>
      </c>
      <c r="M21" s="2"/>
      <c r="N21" s="3"/>
      <c r="V21" t="s">
        <v>73</v>
      </c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  <row r="24" spans="1:22">
      <c r="R24" t="s">
        <v>74</v>
      </c>
    </row>
    <row r="25" spans="1:22">
      <c r="R25" t="s">
        <v>75</v>
      </c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0127-BD71-456B-9A49-96265D2B8131}">
  <dimension ref="A1:V25"/>
  <sheetViews>
    <sheetView zoomScale="139" zoomScaleNormal="139" workbookViewId="0">
      <selection activeCell="E18" sqref="E18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75" t="s">
        <v>10</v>
      </c>
      <c r="C2" s="76">
        <v>44277</v>
      </c>
      <c r="D2" s="76">
        <v>44278</v>
      </c>
      <c r="E2" s="76">
        <v>44279</v>
      </c>
      <c r="F2" s="76">
        <v>44280</v>
      </c>
      <c r="G2" s="76">
        <v>44281</v>
      </c>
      <c r="H2" s="76">
        <v>44282</v>
      </c>
      <c r="I2" s="77">
        <v>44283</v>
      </c>
      <c r="J2" s="21"/>
      <c r="K2" s="22"/>
      <c r="L2" s="23" t="s">
        <v>17</v>
      </c>
      <c r="M2" s="1"/>
    </row>
    <row r="3" spans="1:14" ht="16.5">
      <c r="A3" s="46"/>
      <c r="B3" s="78">
        <v>0.30208333333333331</v>
      </c>
      <c r="C3" s="70" t="s">
        <v>0</v>
      </c>
      <c r="D3" s="36" t="s">
        <v>0</v>
      </c>
      <c r="E3" s="36" t="s">
        <v>0</v>
      </c>
      <c r="F3" s="36" t="s">
        <v>35</v>
      </c>
      <c r="G3" s="70" t="s">
        <v>0</v>
      </c>
      <c r="H3" s="36" t="s">
        <v>0</v>
      </c>
      <c r="I3" s="92" t="s">
        <v>35</v>
      </c>
      <c r="J3" s="24"/>
      <c r="K3" s="25"/>
      <c r="L3" s="26" t="s">
        <v>1</v>
      </c>
      <c r="M3" s="1"/>
    </row>
    <row r="4" spans="1:14" ht="13.5" customHeight="1" thickBot="1">
      <c r="A4" s="46"/>
      <c r="B4" s="78">
        <v>0.35416666666666669</v>
      </c>
      <c r="C4" s="49" t="s">
        <v>40</v>
      </c>
      <c r="D4" s="37" t="s">
        <v>40</v>
      </c>
      <c r="E4" s="37" t="s">
        <v>40</v>
      </c>
      <c r="F4" s="36" t="s">
        <v>35</v>
      </c>
      <c r="G4" s="49" t="s">
        <v>40</v>
      </c>
      <c r="H4" s="37" t="s">
        <v>40</v>
      </c>
      <c r="I4" s="92" t="s">
        <v>38</v>
      </c>
      <c r="J4" s="24"/>
      <c r="K4" s="27"/>
      <c r="L4" s="28" t="s">
        <v>2</v>
      </c>
    </row>
    <row r="5" spans="1:14" ht="17.25" thickBot="1">
      <c r="A5" s="46"/>
      <c r="B5" s="78">
        <v>0.39583333333333331</v>
      </c>
      <c r="C5" s="37" t="s">
        <v>40</v>
      </c>
      <c r="D5" s="37" t="s">
        <v>40</v>
      </c>
      <c r="E5" s="37" t="s">
        <v>40</v>
      </c>
      <c r="F5" s="36" t="s">
        <v>38</v>
      </c>
      <c r="G5" s="37" t="s">
        <v>40</v>
      </c>
      <c r="H5" s="37" t="s">
        <v>40</v>
      </c>
      <c r="I5" s="99" t="s">
        <v>83</v>
      </c>
      <c r="J5" s="20" t="s">
        <v>8</v>
      </c>
      <c r="K5" s="29"/>
      <c r="L5" s="30" t="s">
        <v>3</v>
      </c>
    </row>
    <row r="6" spans="1:14" ht="17.25" thickBot="1">
      <c r="A6" s="46"/>
      <c r="B6" s="78">
        <v>0.4375</v>
      </c>
      <c r="C6" s="39" t="s">
        <v>76</v>
      </c>
      <c r="D6" s="36" t="s">
        <v>63</v>
      </c>
      <c r="E6" s="36" t="s">
        <v>64</v>
      </c>
      <c r="F6" s="40" t="s">
        <v>79</v>
      </c>
      <c r="G6" s="36" t="s">
        <v>62</v>
      </c>
      <c r="H6" s="36" t="s">
        <v>63</v>
      </c>
      <c r="I6" s="91" t="s">
        <v>84</v>
      </c>
      <c r="J6" s="31"/>
      <c r="K6" s="32"/>
      <c r="L6" s="33" t="s">
        <v>4</v>
      </c>
    </row>
    <row r="7" spans="1:14" ht="13.5" customHeight="1" thickBot="1">
      <c r="A7" s="46"/>
      <c r="B7" s="78">
        <v>0.47916666666666669</v>
      </c>
      <c r="C7" s="39" t="s">
        <v>76</v>
      </c>
      <c r="D7" s="36" t="s">
        <v>63</v>
      </c>
      <c r="E7" s="36" t="s">
        <v>64</v>
      </c>
      <c r="F7" s="40" t="s">
        <v>79</v>
      </c>
      <c r="G7" s="36" t="s">
        <v>62</v>
      </c>
      <c r="H7" s="36" t="s">
        <v>63</v>
      </c>
      <c r="I7" s="91" t="s">
        <v>85</v>
      </c>
      <c r="J7" s="20" t="s">
        <v>9</v>
      </c>
      <c r="K7" s="34"/>
      <c r="L7" s="35" t="s">
        <v>19</v>
      </c>
    </row>
    <row r="8" spans="1:14" ht="16.5">
      <c r="A8" s="46"/>
      <c r="B8" s="78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92" t="s">
        <v>31</v>
      </c>
      <c r="J8" s="47"/>
    </row>
    <row r="9" spans="1:14" ht="16.5">
      <c r="A9" s="46"/>
      <c r="B9" s="78">
        <v>0.5625</v>
      </c>
      <c r="C9" s="39" t="s">
        <v>46</v>
      </c>
      <c r="D9" s="39" t="s">
        <v>77</v>
      </c>
      <c r="E9" s="39" t="s">
        <v>78</v>
      </c>
      <c r="F9" s="40" t="s">
        <v>80</v>
      </c>
      <c r="G9" s="38" t="s">
        <v>46</v>
      </c>
      <c r="H9" s="39" t="s">
        <v>46</v>
      </c>
      <c r="I9" s="101" t="s">
        <v>40</v>
      </c>
      <c r="J9" s="47"/>
    </row>
    <row r="10" spans="1:14" ht="16.5">
      <c r="A10" s="46"/>
      <c r="B10" s="78">
        <v>0.60416666666666663</v>
      </c>
      <c r="C10" s="39" t="s">
        <v>46</v>
      </c>
      <c r="D10" s="39" t="s">
        <v>46</v>
      </c>
      <c r="E10" s="39" t="s">
        <v>78</v>
      </c>
      <c r="F10" s="40" t="s">
        <v>80</v>
      </c>
      <c r="G10" s="38" t="s">
        <v>46</v>
      </c>
      <c r="H10" s="39" t="s">
        <v>46</v>
      </c>
      <c r="I10" s="102" t="s">
        <v>69</v>
      </c>
      <c r="J10" s="47"/>
    </row>
    <row r="11" spans="1:14" ht="16.5">
      <c r="A11" s="46"/>
      <c r="B11" s="78">
        <v>0.64583333333333337</v>
      </c>
      <c r="C11" s="39" t="s">
        <v>48</v>
      </c>
      <c r="D11" s="39" t="s">
        <v>47</v>
      </c>
      <c r="E11" s="39" t="s">
        <v>78</v>
      </c>
      <c r="F11" s="40" t="s">
        <v>80</v>
      </c>
      <c r="G11" s="39" t="s">
        <v>47</v>
      </c>
      <c r="H11" s="38" t="s">
        <v>47</v>
      </c>
      <c r="I11" s="91" t="s">
        <v>46</v>
      </c>
      <c r="J11" s="47"/>
      <c r="K11" s="5"/>
      <c r="L11" s="5"/>
      <c r="M11" s="1"/>
    </row>
    <row r="12" spans="1:14" ht="16.5">
      <c r="A12" s="46"/>
      <c r="B12" s="78">
        <v>0.6875</v>
      </c>
      <c r="C12" s="39" t="s">
        <v>48</v>
      </c>
      <c r="D12" s="39" t="s">
        <v>48</v>
      </c>
      <c r="E12" s="39" t="s">
        <v>78</v>
      </c>
      <c r="F12" s="40" t="s">
        <v>81</v>
      </c>
      <c r="G12" s="39" t="s">
        <v>48</v>
      </c>
      <c r="H12" s="38" t="s">
        <v>48</v>
      </c>
      <c r="I12" s="91" t="s">
        <v>46</v>
      </c>
      <c r="J12" s="47"/>
      <c r="K12" s="4"/>
      <c r="L12" s="4"/>
      <c r="M12" s="1"/>
    </row>
    <row r="13" spans="1:14" ht="16.5">
      <c r="A13" s="46"/>
      <c r="B13" s="78">
        <v>0.72916666666666663</v>
      </c>
      <c r="C13" s="39" t="s">
        <v>46</v>
      </c>
      <c r="D13" s="38" t="s">
        <v>46</v>
      </c>
      <c r="E13" s="39" t="s">
        <v>78</v>
      </c>
      <c r="F13" s="40" t="s">
        <v>81</v>
      </c>
      <c r="G13" s="39" t="s">
        <v>46</v>
      </c>
      <c r="H13" s="38" t="s">
        <v>46</v>
      </c>
      <c r="I13" s="91" t="s">
        <v>87</v>
      </c>
      <c r="J13" s="47"/>
      <c r="K13" s="5"/>
      <c r="L13" s="5"/>
      <c r="M13" s="1"/>
    </row>
    <row r="14" spans="1:14" ht="16.5">
      <c r="A14" s="46"/>
      <c r="B14" s="78">
        <v>0.75</v>
      </c>
      <c r="C14" s="36" t="s">
        <v>20</v>
      </c>
      <c r="D14" s="36" t="s">
        <v>20</v>
      </c>
      <c r="E14" s="36" t="s">
        <v>20</v>
      </c>
      <c r="F14" s="40" t="s">
        <v>82</v>
      </c>
      <c r="G14" s="36" t="s">
        <v>20</v>
      </c>
      <c r="H14" s="36" t="s">
        <v>20</v>
      </c>
      <c r="I14" s="92" t="s">
        <v>20</v>
      </c>
      <c r="J14" s="47"/>
      <c r="K14" s="6"/>
      <c r="L14" s="6"/>
      <c r="M14" s="2"/>
      <c r="N14" s="3"/>
    </row>
    <row r="15" spans="1:14" ht="16.5">
      <c r="A15" s="46"/>
      <c r="B15" s="78">
        <v>0.79166666666666663</v>
      </c>
      <c r="C15" s="39" t="s">
        <v>69</v>
      </c>
      <c r="D15" s="39" t="s">
        <v>69</v>
      </c>
      <c r="E15" s="39" t="s">
        <v>69</v>
      </c>
      <c r="F15" s="40" t="s">
        <v>82</v>
      </c>
      <c r="G15" s="39" t="s">
        <v>46</v>
      </c>
      <c r="H15" s="38" t="s">
        <v>49</v>
      </c>
      <c r="I15" s="91" t="s">
        <v>87</v>
      </c>
      <c r="J15" s="48" t="s">
        <v>86</v>
      </c>
      <c r="K15" s="6"/>
      <c r="L15" s="6"/>
      <c r="M15" s="2"/>
      <c r="N15" s="3"/>
    </row>
    <row r="16" spans="1:14" ht="16.5">
      <c r="A16" s="46"/>
      <c r="B16" s="78">
        <v>0.83333333333333337</v>
      </c>
      <c r="C16" s="36" t="s">
        <v>62</v>
      </c>
      <c r="D16" s="39" t="s">
        <v>69</v>
      </c>
      <c r="E16" s="39" t="s">
        <v>69</v>
      </c>
      <c r="F16" s="36" t="s">
        <v>42</v>
      </c>
      <c r="G16" s="39" t="s">
        <v>46</v>
      </c>
      <c r="H16" s="38" t="s">
        <v>49</v>
      </c>
      <c r="I16" s="91" t="s">
        <v>87</v>
      </c>
      <c r="J16" s="47"/>
      <c r="K16" s="5"/>
      <c r="L16" s="5"/>
      <c r="M16" s="2"/>
      <c r="N16" s="3"/>
    </row>
    <row r="17" spans="1:22" ht="16.5">
      <c r="A17" s="46"/>
      <c r="B17" s="78">
        <v>0.875</v>
      </c>
      <c r="C17" s="36" t="s">
        <v>62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92" t="s">
        <v>42</v>
      </c>
      <c r="J17" s="47"/>
      <c r="K17" s="6"/>
      <c r="L17" s="6"/>
      <c r="M17" s="2"/>
      <c r="N17" s="3"/>
    </row>
    <row r="18" spans="1:22" ht="17.25" thickBot="1">
      <c r="A18" s="46"/>
      <c r="B18" s="78">
        <v>0.91666666666666663</v>
      </c>
      <c r="C18" s="37" t="s">
        <v>50</v>
      </c>
      <c r="D18" s="37" t="s">
        <v>50</v>
      </c>
      <c r="E18" s="49" t="s">
        <v>50</v>
      </c>
      <c r="F18" s="49" t="s">
        <v>50</v>
      </c>
      <c r="G18" s="37" t="s">
        <v>50</v>
      </c>
      <c r="H18" s="49" t="s">
        <v>50</v>
      </c>
      <c r="I18" s="92" t="s">
        <v>68</v>
      </c>
      <c r="J18" s="47"/>
      <c r="K18" s="6"/>
      <c r="L18" s="6"/>
      <c r="M18" s="2"/>
      <c r="N18" s="3"/>
    </row>
    <row r="19" spans="1:22" ht="17.25" thickBot="1">
      <c r="A19" s="46"/>
      <c r="B19" s="79">
        <v>0.95833333333333304</v>
      </c>
      <c r="C19" s="100" t="s">
        <v>70</v>
      </c>
      <c r="D19" s="100" t="s">
        <v>70</v>
      </c>
      <c r="E19" s="100" t="s">
        <v>70</v>
      </c>
      <c r="F19" s="93" t="s">
        <v>50</v>
      </c>
      <c r="G19" s="100" t="s">
        <v>70</v>
      </c>
      <c r="H19" s="93" t="s">
        <v>70</v>
      </c>
      <c r="I19" s="103" t="s">
        <v>70</v>
      </c>
      <c r="J19" s="41" t="s">
        <v>7</v>
      </c>
      <c r="K19" s="6"/>
      <c r="L19" s="6"/>
      <c r="M19" s="2"/>
      <c r="N19" s="3"/>
    </row>
    <row r="20" spans="1:22" ht="16.5">
      <c r="A20" s="46"/>
      <c r="B20" s="125" t="s">
        <v>6</v>
      </c>
      <c r="C20" s="42">
        <f ca="1">[1]!GetColor(K6,C3:C19, 0, 1) + NOW()*0</f>
        <v>14</v>
      </c>
      <c r="D20" s="42">
        <f ca="1">[1]!GetColor(K6,D3:D19, 0, 1) + NOW()*0</f>
        <v>15</v>
      </c>
      <c r="E20" s="42">
        <f ca="1">[1]!GetColor(K6,E3:E19, 0, 1) + NOW()*0</f>
        <v>15</v>
      </c>
      <c r="F20" s="42">
        <f ca="1">[1]!GetColor(K6,F3:F19, 0, 1) + NOW()*0</f>
        <v>16</v>
      </c>
      <c r="G20" s="42">
        <f ca="1">[1]!GetColor(K6,G3:G19, 0, 1) + NOW()*0</f>
        <v>12</v>
      </c>
      <c r="H20" s="42">
        <f ca="1">[1]!GetColor(K6,H3:H19, 0, 1) + NOW()*0</f>
        <v>11</v>
      </c>
      <c r="I20" s="42">
        <f ca="1">[1]!GetColor(K6,I3:I19, 0, 1) + NOW()*0</f>
        <v>16</v>
      </c>
      <c r="J20" s="43">
        <f ca="1">SUM(C20:I20)</f>
        <v>99</v>
      </c>
      <c r="K20" s="6"/>
      <c r="M20" s="2"/>
      <c r="N20" s="3"/>
    </row>
    <row r="21" spans="1:22" ht="17.25" thickBot="1">
      <c r="A21" s="46"/>
      <c r="B21" s="126"/>
      <c r="C21" s="44">
        <f ca="1">C20/COUNTA(C3:C19)*100%</f>
        <v>0.82352941176470584</v>
      </c>
      <c r="D21" s="44">
        <f t="shared" ref="D21:I21" ca="1" si="0">D20/COUNTA(D3:D19)*100%</f>
        <v>0.88235294117647056</v>
      </c>
      <c r="E21" s="44">
        <f t="shared" ca="1" si="0"/>
        <v>0.88235294117647056</v>
      </c>
      <c r="F21" s="44">
        <f t="shared" ca="1" si="0"/>
        <v>0.94117647058823528</v>
      </c>
      <c r="G21" s="44">
        <f t="shared" ca="1" si="0"/>
        <v>0.70588235294117652</v>
      </c>
      <c r="H21" s="44">
        <f t="shared" ca="1" si="0"/>
        <v>0.6470588235294118</v>
      </c>
      <c r="I21" s="44">
        <f t="shared" ca="1" si="0"/>
        <v>0.94117647058823528</v>
      </c>
      <c r="J21" s="45">
        <f ca="1">AVERAGE(C21:I21)</f>
        <v>0.83193277310924374</v>
      </c>
      <c r="M21" s="2"/>
      <c r="N21" s="3"/>
      <c r="V21" t="s">
        <v>73</v>
      </c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  <row r="24" spans="1:22">
      <c r="R24" t="s">
        <v>74</v>
      </c>
    </row>
    <row r="25" spans="1:22">
      <c r="R25" t="s">
        <v>75</v>
      </c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CE52-AC57-4A77-9A0C-E86D59520970}">
  <dimension ref="A1:V24"/>
  <sheetViews>
    <sheetView zoomScale="124" zoomScaleNormal="124" workbookViewId="0">
      <selection activeCell="I20" sqref="I20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94" t="s">
        <v>10</v>
      </c>
      <c r="C2" s="95">
        <v>44284</v>
      </c>
      <c r="D2" s="95">
        <v>44285</v>
      </c>
      <c r="E2" s="95">
        <v>44286</v>
      </c>
      <c r="F2" s="95">
        <v>44287</v>
      </c>
      <c r="G2" s="95">
        <v>44288</v>
      </c>
      <c r="H2" s="95">
        <v>44289</v>
      </c>
      <c r="I2" s="96">
        <v>44290</v>
      </c>
      <c r="J2" s="21"/>
      <c r="K2" s="80"/>
      <c r="L2" s="81" t="s">
        <v>17</v>
      </c>
      <c r="M2" s="1"/>
    </row>
    <row r="3" spans="1:14" ht="16.5">
      <c r="A3" s="46"/>
      <c r="B3" s="97">
        <v>0.29166666666666669</v>
      </c>
      <c r="C3" s="36" t="s">
        <v>0</v>
      </c>
      <c r="D3" s="36" t="s">
        <v>0</v>
      </c>
      <c r="E3" s="36" t="s">
        <v>0</v>
      </c>
      <c r="F3" s="36" t="s">
        <v>0</v>
      </c>
      <c r="G3" s="36" t="s">
        <v>35</v>
      </c>
      <c r="H3" s="36" t="s">
        <v>35</v>
      </c>
      <c r="I3" s="107" t="s">
        <v>35</v>
      </c>
      <c r="J3" s="24"/>
      <c r="K3" s="82"/>
      <c r="L3" s="83" t="s">
        <v>1</v>
      </c>
      <c r="M3" s="1"/>
    </row>
    <row r="4" spans="1:14" ht="13.5" customHeight="1" thickBot="1">
      <c r="A4" s="46"/>
      <c r="B4" s="97">
        <v>0.33333333333333331</v>
      </c>
      <c r="C4" s="108" t="s">
        <v>91</v>
      </c>
      <c r="D4" s="106" t="s">
        <v>92</v>
      </c>
      <c r="E4" s="49" t="s">
        <v>89</v>
      </c>
      <c r="F4" s="49" t="s">
        <v>89</v>
      </c>
      <c r="G4" s="36" t="s">
        <v>35</v>
      </c>
      <c r="H4" s="36" t="s">
        <v>35</v>
      </c>
      <c r="I4" s="107" t="s">
        <v>35</v>
      </c>
      <c r="J4" s="24"/>
      <c r="K4" s="84"/>
      <c r="L4" s="85" t="s">
        <v>2</v>
      </c>
    </row>
    <row r="5" spans="1:14" ht="17.25" thickBot="1">
      <c r="A5" s="46"/>
      <c r="B5" s="97">
        <v>0.35416666666666669</v>
      </c>
      <c r="C5" s="108" t="s">
        <v>39</v>
      </c>
      <c r="D5" s="106" t="s">
        <v>83</v>
      </c>
      <c r="E5" s="39" t="s">
        <v>90</v>
      </c>
      <c r="F5" s="39" t="s">
        <v>46</v>
      </c>
      <c r="G5" s="36" t="s">
        <v>0</v>
      </c>
      <c r="H5" s="36" t="s">
        <v>35</v>
      </c>
      <c r="I5" s="107" t="s">
        <v>35</v>
      </c>
      <c r="J5" s="20" t="s">
        <v>8</v>
      </c>
      <c r="K5" s="29"/>
      <c r="L5" s="86" t="s">
        <v>3</v>
      </c>
    </row>
    <row r="6" spans="1:14" ht="16.5">
      <c r="A6" s="46"/>
      <c r="B6" s="97">
        <v>0.39583333333333331</v>
      </c>
      <c r="C6" s="39" t="s">
        <v>90</v>
      </c>
      <c r="D6" s="37" t="s">
        <v>40</v>
      </c>
      <c r="E6" s="39" t="s">
        <v>90</v>
      </c>
      <c r="F6" s="38" t="s">
        <v>46</v>
      </c>
      <c r="G6" s="37" t="s">
        <v>40</v>
      </c>
      <c r="H6" s="36" t="s">
        <v>35</v>
      </c>
      <c r="I6" s="107" t="s">
        <v>38</v>
      </c>
      <c r="J6" s="31"/>
      <c r="K6" s="87"/>
      <c r="L6" s="88" t="s">
        <v>4</v>
      </c>
    </row>
    <row r="7" spans="1:14" ht="17.25" thickBot="1">
      <c r="A7" s="46"/>
      <c r="B7" s="97">
        <v>0.4375</v>
      </c>
      <c r="C7" s="39" t="s">
        <v>90</v>
      </c>
      <c r="D7" s="39" t="s">
        <v>90</v>
      </c>
      <c r="E7" s="39" t="s">
        <v>90</v>
      </c>
      <c r="F7" s="38" t="s">
        <v>46</v>
      </c>
      <c r="G7" s="39" t="s">
        <v>95</v>
      </c>
      <c r="H7" s="36" t="s">
        <v>35</v>
      </c>
      <c r="I7" s="107" t="s">
        <v>93</v>
      </c>
      <c r="J7" s="31"/>
      <c r="K7" s="89"/>
      <c r="L7" s="90" t="s">
        <v>5</v>
      </c>
    </row>
    <row r="8" spans="1:14" ht="14.25" customHeight="1" thickBot="1">
      <c r="A8" s="46"/>
      <c r="B8" s="97">
        <v>0.47916666666666669</v>
      </c>
      <c r="C8" s="39" t="s">
        <v>90</v>
      </c>
      <c r="D8" s="39" t="s">
        <v>90</v>
      </c>
      <c r="E8" s="39" t="s">
        <v>90</v>
      </c>
      <c r="F8" s="38" t="s">
        <v>46</v>
      </c>
      <c r="G8" s="39" t="s">
        <v>95</v>
      </c>
      <c r="H8" s="36" t="s">
        <v>38</v>
      </c>
      <c r="I8" s="106" t="s">
        <v>61</v>
      </c>
      <c r="J8" s="20" t="s">
        <v>9</v>
      </c>
      <c r="K8" s="34"/>
      <c r="L8" s="35" t="s">
        <v>19</v>
      </c>
    </row>
    <row r="9" spans="1:14" ht="16.5">
      <c r="A9" s="46"/>
      <c r="B9" s="97">
        <v>0.5</v>
      </c>
      <c r="C9" s="36" t="s">
        <v>31</v>
      </c>
      <c r="D9" s="36" t="s">
        <v>31</v>
      </c>
      <c r="E9" s="36" t="s">
        <v>31</v>
      </c>
      <c r="F9" s="36" t="s">
        <v>31</v>
      </c>
      <c r="G9" s="36" t="s">
        <v>31</v>
      </c>
      <c r="H9" s="36" t="s">
        <v>31</v>
      </c>
      <c r="I9" s="106" t="s">
        <v>32</v>
      </c>
      <c r="J9" s="47"/>
    </row>
    <row r="10" spans="1:14" ht="16.5">
      <c r="A10" s="46"/>
      <c r="B10" s="97">
        <v>0.5625</v>
      </c>
      <c r="C10" s="39" t="s">
        <v>87</v>
      </c>
      <c r="D10" s="39" t="s">
        <v>46</v>
      </c>
      <c r="E10" s="39" t="s">
        <v>46</v>
      </c>
      <c r="F10" s="38" t="s">
        <v>46</v>
      </c>
      <c r="G10" s="38" t="s">
        <v>46</v>
      </c>
      <c r="H10" s="106" t="s">
        <v>34</v>
      </c>
      <c r="I10" s="40" t="s">
        <v>96</v>
      </c>
      <c r="J10" s="47"/>
    </row>
    <row r="11" spans="1:14" ht="16.5">
      <c r="A11" s="46"/>
      <c r="B11" s="97">
        <v>0.60416666666666663</v>
      </c>
      <c r="C11" s="39" t="s">
        <v>87</v>
      </c>
      <c r="D11" s="39" t="s">
        <v>46</v>
      </c>
      <c r="E11" s="39" t="s">
        <v>46</v>
      </c>
      <c r="F11" s="38" t="s">
        <v>46</v>
      </c>
      <c r="G11" s="38" t="s">
        <v>46</v>
      </c>
      <c r="H11" s="106" t="s">
        <v>34</v>
      </c>
      <c r="I11" s="40" t="s">
        <v>97</v>
      </c>
      <c r="J11" s="47"/>
    </row>
    <row r="12" spans="1:14" ht="16.5">
      <c r="A12" s="46"/>
      <c r="B12" s="97">
        <v>0.64583333333333337</v>
      </c>
      <c r="C12" s="39" t="s">
        <v>47</v>
      </c>
      <c r="D12" s="39" t="s">
        <v>46</v>
      </c>
      <c r="E12" s="39" t="s">
        <v>46</v>
      </c>
      <c r="F12" s="39" t="s">
        <v>46</v>
      </c>
      <c r="G12" s="38" t="s">
        <v>46</v>
      </c>
      <c r="H12" s="106" t="s">
        <v>34</v>
      </c>
      <c r="I12" s="40" t="s">
        <v>36</v>
      </c>
      <c r="J12" s="47"/>
      <c r="K12" s="5"/>
      <c r="L12" s="5"/>
      <c r="M12" s="1"/>
    </row>
    <row r="13" spans="1:14" ht="16.5">
      <c r="A13" s="46"/>
      <c r="B13" s="97">
        <v>0.6875</v>
      </c>
      <c r="C13" s="39" t="s">
        <v>47</v>
      </c>
      <c r="D13" s="39" t="s">
        <v>46</v>
      </c>
      <c r="E13" s="39" t="s">
        <v>46</v>
      </c>
      <c r="F13" s="39" t="s">
        <v>46</v>
      </c>
      <c r="G13" s="39" t="s">
        <v>36</v>
      </c>
      <c r="H13" s="106" t="s">
        <v>34</v>
      </c>
      <c r="I13" s="106" t="s">
        <v>34</v>
      </c>
      <c r="J13" s="47"/>
      <c r="K13" s="4"/>
      <c r="L13" s="4"/>
      <c r="M13" s="1"/>
    </row>
    <row r="14" spans="1:14" ht="16.5">
      <c r="A14" s="46"/>
      <c r="B14" s="97">
        <v>0.72916666666666663</v>
      </c>
      <c r="C14" s="39" t="s">
        <v>87</v>
      </c>
      <c r="D14" s="39" t="s">
        <v>87</v>
      </c>
      <c r="E14" s="39" t="s">
        <v>87</v>
      </c>
      <c r="F14" s="39" t="s">
        <v>46</v>
      </c>
      <c r="G14" s="39" t="s">
        <v>36</v>
      </c>
      <c r="H14" s="106" t="s">
        <v>34</v>
      </c>
      <c r="I14" s="106" t="s">
        <v>34</v>
      </c>
      <c r="J14" s="47"/>
      <c r="K14" s="5"/>
      <c r="L14" s="5"/>
      <c r="M14" s="1"/>
    </row>
    <row r="15" spans="1:14" ht="16.5">
      <c r="A15" s="46"/>
      <c r="B15" s="97">
        <v>0.75</v>
      </c>
      <c r="C15" s="36" t="s">
        <v>20</v>
      </c>
      <c r="D15" s="36" t="s">
        <v>20</v>
      </c>
      <c r="E15" s="36" t="s">
        <v>20</v>
      </c>
      <c r="F15" s="36" t="s">
        <v>20</v>
      </c>
      <c r="G15" s="36" t="s">
        <v>20</v>
      </c>
      <c r="H15" s="106" t="s">
        <v>34</v>
      </c>
      <c r="I15" s="36" t="s">
        <v>20</v>
      </c>
      <c r="J15" s="47"/>
      <c r="K15" s="6"/>
      <c r="L15" s="6"/>
      <c r="M15" s="2"/>
      <c r="N15" s="3"/>
    </row>
    <row r="16" spans="1:14" ht="16.5">
      <c r="A16" s="46"/>
      <c r="B16" s="97">
        <v>0.79166666666666663</v>
      </c>
      <c r="C16" s="39" t="s">
        <v>87</v>
      </c>
      <c r="D16" s="39" t="s">
        <v>87</v>
      </c>
      <c r="E16" s="39" t="s">
        <v>87</v>
      </c>
      <c r="F16" s="39" t="s">
        <v>87</v>
      </c>
      <c r="G16" s="106" t="s">
        <v>34</v>
      </c>
      <c r="H16" s="106" t="s">
        <v>34</v>
      </c>
      <c r="I16" s="36" t="s">
        <v>94</v>
      </c>
      <c r="J16" s="48" t="s">
        <v>86</v>
      </c>
      <c r="K16" s="6"/>
      <c r="L16" s="6"/>
      <c r="M16" s="2"/>
      <c r="N16" s="3"/>
    </row>
    <row r="17" spans="1:22" ht="16.5">
      <c r="A17" s="46"/>
      <c r="B17" s="97">
        <v>0.83333333333333337</v>
      </c>
      <c r="C17" s="38" t="s">
        <v>88</v>
      </c>
      <c r="D17" s="38" t="s">
        <v>88</v>
      </c>
      <c r="E17" s="38" t="s">
        <v>88</v>
      </c>
      <c r="F17" s="38" t="s">
        <v>88</v>
      </c>
      <c r="G17" s="106" t="s">
        <v>34</v>
      </c>
      <c r="H17" s="106" t="s">
        <v>34</v>
      </c>
      <c r="I17" s="106" t="s">
        <v>34</v>
      </c>
      <c r="J17" s="47"/>
      <c r="K17" s="5"/>
      <c r="L17" s="5"/>
      <c r="M17" s="2"/>
      <c r="N17" s="3"/>
    </row>
    <row r="18" spans="1:22" ht="16.5">
      <c r="A18" s="46"/>
      <c r="B18" s="97">
        <v>0.875</v>
      </c>
      <c r="C18" s="36" t="s">
        <v>42</v>
      </c>
      <c r="D18" s="36" t="s">
        <v>42</v>
      </c>
      <c r="E18" s="36" t="s">
        <v>42</v>
      </c>
      <c r="F18" s="36" t="s">
        <v>42</v>
      </c>
      <c r="G18" s="106" t="s">
        <v>34</v>
      </c>
      <c r="H18" s="106" t="s">
        <v>34</v>
      </c>
      <c r="I18" s="106" t="s">
        <v>34</v>
      </c>
      <c r="J18" s="47"/>
      <c r="K18" s="6"/>
      <c r="L18" s="6"/>
      <c r="M18" s="2"/>
      <c r="N18" s="3"/>
    </row>
    <row r="19" spans="1:22" ht="17.25" thickBot="1">
      <c r="A19" s="46"/>
      <c r="B19" s="97">
        <v>0.91666666666666663</v>
      </c>
      <c r="C19" s="37" t="s">
        <v>50</v>
      </c>
      <c r="D19" s="37" t="s">
        <v>50</v>
      </c>
      <c r="E19" s="37" t="s">
        <v>50</v>
      </c>
      <c r="F19" s="37" t="s">
        <v>50</v>
      </c>
      <c r="G19" s="106" t="s">
        <v>34</v>
      </c>
      <c r="H19" s="106" t="s">
        <v>34</v>
      </c>
      <c r="I19" s="106" t="s">
        <v>34</v>
      </c>
      <c r="J19" s="47"/>
      <c r="K19" s="6"/>
      <c r="L19" s="6"/>
      <c r="M19" s="2"/>
      <c r="N19" s="3"/>
    </row>
    <row r="20" spans="1:22" ht="17.25" thickBot="1">
      <c r="A20" s="46"/>
      <c r="B20" s="98">
        <v>0.95833333333333304</v>
      </c>
      <c r="C20" s="104" t="s">
        <v>70</v>
      </c>
      <c r="D20" s="104" t="s">
        <v>70</v>
      </c>
      <c r="E20" s="104" t="s">
        <v>70</v>
      </c>
      <c r="F20" s="105" t="s">
        <v>70</v>
      </c>
      <c r="G20" s="106" t="s">
        <v>34</v>
      </c>
      <c r="H20" s="106" t="s">
        <v>34</v>
      </c>
      <c r="I20" s="106" t="s">
        <v>34</v>
      </c>
      <c r="J20" s="41" t="s">
        <v>7</v>
      </c>
      <c r="K20" s="6"/>
      <c r="L20" s="6"/>
      <c r="M20" s="2"/>
      <c r="N20" s="3"/>
    </row>
    <row r="21" spans="1:22" ht="16.5">
      <c r="A21" s="46"/>
      <c r="B21" s="125" t="s">
        <v>6</v>
      </c>
      <c r="C21" s="42">
        <f ca="1">[1]!GetColor(K6,C3:C20, 0, 1) + NOW()*0</f>
        <v>15</v>
      </c>
      <c r="D21" s="42">
        <f ca="1">[1]!GetColor(K6,D3:D20, 0, 1) + NOW()*0</f>
        <v>17</v>
      </c>
      <c r="E21" s="42">
        <f ca="1">[1]!GetColor(K6,E3:E20, 0, 1) + NOW()*0</f>
        <v>16</v>
      </c>
      <c r="F21" s="42">
        <f ca="1">[1]!GetColor(K6,F3:F20, 0, 1) + NOW()*0</f>
        <v>10</v>
      </c>
      <c r="G21" s="42">
        <f ca="1">[1]!GetColor(K6,G3:G20, 0, 1) + NOW()*0</f>
        <v>15</v>
      </c>
      <c r="H21" s="42">
        <f ca="1">[1]!GetColor(K6,H3:H20, 0, 1) + NOW()*0</f>
        <v>18</v>
      </c>
      <c r="I21" s="42">
        <f ca="1">[1]!GetColor(K6,I3:I20, 0, 1) + NOW()*0</f>
        <v>18</v>
      </c>
      <c r="J21" s="43">
        <f ca="1">SUM(C21:I21)</f>
        <v>109</v>
      </c>
      <c r="K21" s="6"/>
      <c r="M21" s="2"/>
      <c r="N21" s="3"/>
    </row>
    <row r="22" spans="1:22" ht="17.25" thickBot="1">
      <c r="A22" s="46"/>
      <c r="B22" s="126"/>
      <c r="C22" s="44">
        <f t="shared" ref="C22:I22" ca="1" si="0">C21/COUNTA(C3:C20)*100%</f>
        <v>0.83333333333333337</v>
      </c>
      <c r="D22" s="44">
        <f t="shared" ca="1" si="0"/>
        <v>0.94444444444444442</v>
      </c>
      <c r="E22" s="44">
        <f t="shared" ca="1" si="0"/>
        <v>0.88888888888888884</v>
      </c>
      <c r="F22" s="44">
        <f t="shared" ca="1" si="0"/>
        <v>0.55555555555555558</v>
      </c>
      <c r="G22" s="44">
        <f t="shared" ca="1" si="0"/>
        <v>0.83333333333333337</v>
      </c>
      <c r="H22" s="44">
        <f t="shared" ca="1" si="0"/>
        <v>1</v>
      </c>
      <c r="I22" s="44">
        <f t="shared" ca="1" si="0"/>
        <v>1</v>
      </c>
      <c r="J22" s="45">
        <f ca="1">AVERAGE(C22:I22)</f>
        <v>0.865079365079365</v>
      </c>
      <c r="M22" s="2"/>
      <c r="N22" s="3"/>
      <c r="V22" t="s">
        <v>73</v>
      </c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0A21-AB56-4557-9773-B811EB186EC6}">
  <dimension ref="A1:V24"/>
  <sheetViews>
    <sheetView zoomScale="130" zoomScaleNormal="130" workbookViewId="0">
      <selection activeCell="G12" sqref="G11:G12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109" t="s">
        <v>10</v>
      </c>
      <c r="C2" s="110">
        <v>44291</v>
      </c>
      <c r="D2" s="110">
        <v>44292</v>
      </c>
      <c r="E2" s="110">
        <v>44293</v>
      </c>
      <c r="F2" s="110">
        <v>44294</v>
      </c>
      <c r="G2" s="110">
        <v>44295</v>
      </c>
      <c r="H2" s="110">
        <v>44296</v>
      </c>
      <c r="I2" s="111">
        <v>44297</v>
      </c>
      <c r="J2" s="21"/>
      <c r="K2" s="80"/>
      <c r="L2" s="81" t="s">
        <v>17</v>
      </c>
      <c r="M2" s="1"/>
    </row>
    <row r="3" spans="1:14" ht="16.5">
      <c r="A3" s="46"/>
      <c r="B3" s="112">
        <v>0.29166666666666669</v>
      </c>
      <c r="C3" s="40" t="s">
        <v>98</v>
      </c>
      <c r="D3" s="70" t="s">
        <v>0</v>
      </c>
      <c r="E3" s="70" t="s">
        <v>0</v>
      </c>
      <c r="F3" s="70" t="s">
        <v>0</v>
      </c>
      <c r="G3" s="70" t="s">
        <v>0</v>
      </c>
      <c r="H3" s="17" t="s">
        <v>0</v>
      </c>
      <c r="I3" s="113" t="s">
        <v>35</v>
      </c>
      <c r="J3" s="24"/>
      <c r="K3" s="82"/>
      <c r="L3" s="83" t="s">
        <v>1</v>
      </c>
      <c r="M3" s="1"/>
    </row>
    <row r="4" spans="1:14" ht="13.5" customHeight="1" thickBot="1">
      <c r="A4" s="46"/>
      <c r="B4" s="112">
        <v>0.33333333333333331</v>
      </c>
      <c r="C4" s="40" t="s">
        <v>99</v>
      </c>
      <c r="D4" s="49" t="s">
        <v>89</v>
      </c>
      <c r="E4" s="49" t="s">
        <v>89</v>
      </c>
      <c r="F4" s="49" t="s">
        <v>89</v>
      </c>
      <c r="G4" s="49" t="s">
        <v>89</v>
      </c>
      <c r="H4" s="18" t="s">
        <v>89</v>
      </c>
      <c r="I4" s="113" t="s">
        <v>35</v>
      </c>
      <c r="J4" s="24"/>
      <c r="K4" s="84"/>
      <c r="L4" s="85" t="s">
        <v>2</v>
      </c>
    </row>
    <row r="5" spans="1:14" ht="17.25" thickBot="1">
      <c r="A5" s="46"/>
      <c r="B5" s="112">
        <v>0.35416666666666669</v>
      </c>
      <c r="C5" s="40" t="s">
        <v>100</v>
      </c>
      <c r="D5" s="39" t="s">
        <v>101</v>
      </c>
      <c r="E5" s="38" t="s">
        <v>87</v>
      </c>
      <c r="F5" s="38" t="s">
        <v>87</v>
      </c>
      <c r="G5" s="49" t="s">
        <v>40</v>
      </c>
      <c r="H5" s="17" t="s">
        <v>35</v>
      </c>
      <c r="I5" s="113" t="s">
        <v>35</v>
      </c>
      <c r="J5" s="20" t="s">
        <v>8</v>
      </c>
      <c r="K5" s="29"/>
      <c r="L5" s="86" t="s">
        <v>3</v>
      </c>
    </row>
    <row r="6" spans="1:14" ht="16.5">
      <c r="A6" s="46"/>
      <c r="B6" s="112">
        <v>0.39583333333333331</v>
      </c>
      <c r="C6" s="39" t="s">
        <v>90</v>
      </c>
      <c r="D6" s="39" t="s">
        <v>90</v>
      </c>
      <c r="E6" s="39" t="s">
        <v>90</v>
      </c>
      <c r="F6" s="39" t="s">
        <v>90</v>
      </c>
      <c r="G6" s="37" t="s">
        <v>40</v>
      </c>
      <c r="H6" s="17" t="s">
        <v>35</v>
      </c>
      <c r="I6" s="113" t="s">
        <v>38</v>
      </c>
      <c r="J6" s="31"/>
      <c r="K6" s="87"/>
      <c r="L6" s="88" t="s">
        <v>4</v>
      </c>
    </row>
    <row r="7" spans="1:14" ht="17.25" thickBot="1">
      <c r="A7" s="46"/>
      <c r="B7" s="112">
        <v>0.4375</v>
      </c>
      <c r="C7" s="39" t="s">
        <v>90</v>
      </c>
      <c r="D7" s="39" t="s">
        <v>90</v>
      </c>
      <c r="E7" s="39" t="s">
        <v>90</v>
      </c>
      <c r="F7" s="38" t="s">
        <v>90</v>
      </c>
      <c r="G7" s="39" t="s">
        <v>107</v>
      </c>
      <c r="H7" s="17" t="s">
        <v>35</v>
      </c>
      <c r="I7" s="113" t="s">
        <v>93</v>
      </c>
      <c r="J7" s="31"/>
      <c r="K7" s="89"/>
      <c r="L7" s="90" t="s">
        <v>5</v>
      </c>
    </row>
    <row r="8" spans="1:14" ht="14.25" customHeight="1" thickBot="1">
      <c r="A8" s="46"/>
      <c r="B8" s="112">
        <v>0.47916666666666669</v>
      </c>
      <c r="C8" s="39" t="s">
        <v>90</v>
      </c>
      <c r="D8" s="39" t="s">
        <v>90</v>
      </c>
      <c r="E8" s="39" t="s">
        <v>105</v>
      </c>
      <c r="F8" s="38" t="s">
        <v>105</v>
      </c>
      <c r="G8" s="39" t="s">
        <v>46</v>
      </c>
      <c r="H8" s="17" t="s">
        <v>38</v>
      </c>
      <c r="I8" s="114" t="s">
        <v>61</v>
      </c>
      <c r="J8" s="20" t="s">
        <v>9</v>
      </c>
      <c r="K8" s="34"/>
      <c r="L8" s="35" t="s">
        <v>19</v>
      </c>
    </row>
    <row r="9" spans="1:14" ht="16.5">
      <c r="A9" s="46"/>
      <c r="B9" s="112">
        <v>0.5</v>
      </c>
      <c r="C9" s="36" t="s">
        <v>31</v>
      </c>
      <c r="D9" s="36" t="s">
        <v>31</v>
      </c>
      <c r="E9" s="36" t="s">
        <v>31</v>
      </c>
      <c r="F9" s="36" t="s">
        <v>31</v>
      </c>
      <c r="G9" s="36" t="s">
        <v>31</v>
      </c>
      <c r="H9" s="17" t="s">
        <v>31</v>
      </c>
      <c r="I9" s="114" t="s">
        <v>32</v>
      </c>
      <c r="J9" s="47"/>
    </row>
    <row r="10" spans="1:14" ht="16.5">
      <c r="A10" s="46"/>
      <c r="B10" s="112">
        <v>0.5625</v>
      </c>
      <c r="C10" s="39" t="s">
        <v>90</v>
      </c>
      <c r="D10" s="39" t="s">
        <v>90</v>
      </c>
      <c r="E10" s="124" t="s">
        <v>49</v>
      </c>
      <c r="F10" s="123" t="s">
        <v>69</v>
      </c>
      <c r="G10" s="19" t="s">
        <v>108</v>
      </c>
      <c r="H10" s="115" t="s">
        <v>34</v>
      </c>
      <c r="I10" s="116" t="s">
        <v>90</v>
      </c>
      <c r="J10" s="47"/>
    </row>
    <row r="11" spans="1:14" ht="16.5">
      <c r="A11" s="46"/>
      <c r="B11" s="112">
        <v>0.60416666666666663</v>
      </c>
      <c r="C11" s="39" t="s">
        <v>90</v>
      </c>
      <c r="D11" s="39" t="s">
        <v>90</v>
      </c>
      <c r="E11" s="124" t="s">
        <v>49</v>
      </c>
      <c r="F11" s="123" t="s">
        <v>69</v>
      </c>
      <c r="G11" s="19" t="s">
        <v>108</v>
      </c>
      <c r="H11" s="115" t="s">
        <v>34</v>
      </c>
      <c r="I11" s="116" t="s">
        <v>90</v>
      </c>
      <c r="J11" s="47"/>
    </row>
    <row r="12" spans="1:14" ht="16.5">
      <c r="A12" s="46"/>
      <c r="B12" s="112">
        <v>0.64583333333333337</v>
      </c>
      <c r="C12" s="39" t="s">
        <v>90</v>
      </c>
      <c r="D12" s="39" t="s">
        <v>90</v>
      </c>
      <c r="E12" s="39" t="s">
        <v>104</v>
      </c>
      <c r="F12" s="38" t="s">
        <v>107</v>
      </c>
      <c r="G12" s="19" t="s">
        <v>108</v>
      </c>
      <c r="H12" s="115" t="s">
        <v>34</v>
      </c>
      <c r="I12" s="116" t="s">
        <v>90</v>
      </c>
      <c r="J12" s="47"/>
      <c r="K12" s="5"/>
      <c r="L12" s="5"/>
      <c r="M12" s="1"/>
    </row>
    <row r="13" spans="1:14" ht="16.5">
      <c r="A13" s="46"/>
      <c r="B13" s="112">
        <v>0.6875</v>
      </c>
      <c r="C13" s="39" t="s">
        <v>90</v>
      </c>
      <c r="D13" s="39" t="s">
        <v>90</v>
      </c>
      <c r="E13" s="39" t="s">
        <v>106</v>
      </c>
      <c r="F13" s="38" t="s">
        <v>46</v>
      </c>
      <c r="G13" s="19" t="s">
        <v>108</v>
      </c>
      <c r="H13" s="115" t="s">
        <v>34</v>
      </c>
      <c r="I13" s="116" t="s">
        <v>90</v>
      </c>
      <c r="J13" s="47"/>
      <c r="K13" s="4"/>
      <c r="L13" s="4"/>
      <c r="M13" s="1"/>
    </row>
    <row r="14" spans="1:14" ht="16.5">
      <c r="A14" s="46"/>
      <c r="B14" s="112">
        <v>0.72916666666666663</v>
      </c>
      <c r="C14" s="39" t="s">
        <v>90</v>
      </c>
      <c r="D14" s="39" t="s">
        <v>90</v>
      </c>
      <c r="E14" s="39" t="s">
        <v>106</v>
      </c>
      <c r="F14" s="38" t="s">
        <v>46</v>
      </c>
      <c r="G14" s="19" t="s">
        <v>108</v>
      </c>
      <c r="H14" s="115" t="s">
        <v>34</v>
      </c>
      <c r="I14" s="116" t="s">
        <v>90</v>
      </c>
      <c r="J14" s="47"/>
      <c r="K14" s="5"/>
      <c r="L14" s="5"/>
      <c r="M14" s="1"/>
    </row>
    <row r="15" spans="1:14" ht="16.5">
      <c r="A15" s="46"/>
      <c r="B15" s="112">
        <v>0.75</v>
      </c>
      <c r="C15" s="36" t="s">
        <v>20</v>
      </c>
      <c r="D15" s="36" t="s">
        <v>20</v>
      </c>
      <c r="E15" s="36" t="s">
        <v>20</v>
      </c>
      <c r="F15" s="36" t="s">
        <v>20</v>
      </c>
      <c r="G15" s="17" t="s">
        <v>20</v>
      </c>
      <c r="H15" s="115" t="s">
        <v>34</v>
      </c>
      <c r="I15" s="113" t="s">
        <v>20</v>
      </c>
      <c r="J15" s="47"/>
      <c r="K15" s="6"/>
      <c r="L15" s="6"/>
      <c r="M15" s="2"/>
      <c r="N15" s="3"/>
    </row>
    <row r="16" spans="1:14" ht="16.5">
      <c r="A16" s="46"/>
      <c r="B16" s="112">
        <v>0.79166666666666663</v>
      </c>
      <c r="C16" s="39" t="s">
        <v>90</v>
      </c>
      <c r="D16" s="39" t="s">
        <v>90</v>
      </c>
      <c r="E16" s="39" t="s">
        <v>102</v>
      </c>
      <c r="F16" s="123" t="s">
        <v>49</v>
      </c>
      <c r="G16" s="19" t="s">
        <v>108</v>
      </c>
      <c r="H16" s="115" t="s">
        <v>34</v>
      </c>
      <c r="I16" s="113" t="s">
        <v>94</v>
      </c>
      <c r="J16" s="48" t="s">
        <v>86</v>
      </c>
      <c r="K16" s="6"/>
      <c r="L16" s="6"/>
      <c r="M16" s="2"/>
      <c r="N16" s="3"/>
    </row>
    <row r="17" spans="1:22" ht="16.5">
      <c r="A17" s="46"/>
      <c r="B17" s="112">
        <v>0.83333333333333337</v>
      </c>
      <c r="C17" s="39" t="s">
        <v>90</v>
      </c>
      <c r="D17" s="39" t="s">
        <v>90</v>
      </c>
      <c r="E17" s="39" t="s">
        <v>102</v>
      </c>
      <c r="F17" s="123" t="s">
        <v>49</v>
      </c>
      <c r="G17" s="19" t="s">
        <v>108</v>
      </c>
      <c r="H17" s="115" t="s">
        <v>34</v>
      </c>
      <c r="I17" s="116" t="s">
        <v>90</v>
      </c>
      <c r="J17" s="47"/>
      <c r="K17" s="5"/>
      <c r="L17" s="5"/>
      <c r="M17" s="2"/>
      <c r="N17" s="3"/>
    </row>
    <row r="18" spans="1:22" ht="16.5">
      <c r="A18" s="46"/>
      <c r="B18" s="112">
        <v>0.875</v>
      </c>
      <c r="C18" s="36" t="s">
        <v>42</v>
      </c>
      <c r="D18" s="36" t="s">
        <v>42</v>
      </c>
      <c r="E18" s="36" t="s">
        <v>42</v>
      </c>
      <c r="F18" s="36" t="s">
        <v>42</v>
      </c>
      <c r="G18" s="17" t="s">
        <v>42</v>
      </c>
      <c r="H18" s="115" t="s">
        <v>34</v>
      </c>
      <c r="I18" s="116" t="s">
        <v>90</v>
      </c>
      <c r="J18" s="47"/>
      <c r="K18" s="6"/>
      <c r="L18" s="6"/>
      <c r="M18" s="2"/>
      <c r="N18" s="3"/>
    </row>
    <row r="19" spans="1:22" ht="17.25" thickBot="1">
      <c r="A19" s="46"/>
      <c r="B19" s="112">
        <v>0.91666666666666663</v>
      </c>
      <c r="C19" s="38" t="s">
        <v>90</v>
      </c>
      <c r="D19" s="49" t="s">
        <v>50</v>
      </c>
      <c r="E19" s="37" t="s">
        <v>50</v>
      </c>
      <c r="F19" s="37" t="s">
        <v>50</v>
      </c>
      <c r="G19" s="18" t="s">
        <v>50</v>
      </c>
      <c r="H19" s="18" t="s">
        <v>50</v>
      </c>
      <c r="I19" s="117" t="s">
        <v>50</v>
      </c>
      <c r="J19" s="47"/>
      <c r="K19" s="6"/>
      <c r="L19" s="6"/>
      <c r="M19" s="2"/>
      <c r="N19" s="3"/>
    </row>
    <row r="20" spans="1:22" ht="17.25" thickBot="1">
      <c r="A20" s="46"/>
      <c r="B20" s="118">
        <v>0.95833333333333304</v>
      </c>
      <c r="C20" s="119" t="s">
        <v>90</v>
      </c>
      <c r="D20" s="120" t="s">
        <v>70</v>
      </c>
      <c r="E20" s="120" t="s">
        <v>103</v>
      </c>
      <c r="F20" s="120" t="s">
        <v>70</v>
      </c>
      <c r="G20" s="121" t="s">
        <v>70</v>
      </c>
      <c r="H20" s="121" t="s">
        <v>70</v>
      </c>
      <c r="I20" s="122" t="s">
        <v>70</v>
      </c>
      <c r="J20" s="41" t="s">
        <v>7</v>
      </c>
      <c r="K20" s="6"/>
      <c r="L20" s="6"/>
      <c r="M20" s="2"/>
      <c r="N20" s="3"/>
    </row>
    <row r="21" spans="1:22" ht="16.5">
      <c r="A21" s="46"/>
      <c r="B21" s="125" t="s">
        <v>6</v>
      </c>
      <c r="C21" s="42">
        <f ca="1">[1]!GetColor(K6,C3:C20, 0, 1) + NOW()*0</f>
        <v>16</v>
      </c>
      <c r="D21" s="42">
        <f ca="1">[1]!GetColor(K6,D3:D20, 0, 1) + NOW()*0</f>
        <v>14</v>
      </c>
      <c r="E21" s="42">
        <f ca="1">[1]!GetColor(K6,E3:E20, 0, 1) + NOW()*0</f>
        <v>12</v>
      </c>
      <c r="F21" s="42">
        <f ca="1">[1]!GetColor(K6,F3:F20, 0, 1) + NOW()*0</f>
        <v>9</v>
      </c>
      <c r="G21" s="42">
        <f ca="1">[1]!GetColor(K6,G3:G20, 0, 1) + NOW()*0</f>
        <v>4</v>
      </c>
      <c r="H21" s="42">
        <f ca="1">[1]!GetColor(K6,H3:H20, 0, 1) + NOW()*0</f>
        <v>0</v>
      </c>
      <c r="I21" s="42">
        <f ca="1">[1]!GetColor(K6,I3:I20, 0, 1) + NOW()*0</f>
        <v>0</v>
      </c>
      <c r="J21" s="43">
        <f ca="1">SUM(C21:I21)</f>
        <v>55</v>
      </c>
      <c r="K21" s="6"/>
      <c r="M21" s="2"/>
      <c r="N21" s="3"/>
    </row>
    <row r="22" spans="1:22" ht="17.25" thickBot="1">
      <c r="A22" s="46"/>
      <c r="B22" s="126"/>
      <c r="C22" s="44">
        <f t="shared" ref="C22:I22" ca="1" si="0">C21/COUNTA(C3:C20)*100%</f>
        <v>0.88888888888888884</v>
      </c>
      <c r="D22" s="44">
        <f t="shared" ca="1" si="0"/>
        <v>0.77777777777777779</v>
      </c>
      <c r="E22" s="44">
        <f t="shared" ca="1" si="0"/>
        <v>0.66666666666666663</v>
      </c>
      <c r="F22" s="44">
        <f t="shared" ca="1" si="0"/>
        <v>0.5</v>
      </c>
      <c r="G22" s="44">
        <f t="shared" ca="1" si="0"/>
        <v>0.22222222222222221</v>
      </c>
      <c r="H22" s="44">
        <f t="shared" ca="1" si="0"/>
        <v>0</v>
      </c>
      <c r="I22" s="44">
        <f t="shared" ca="1" si="0"/>
        <v>0</v>
      </c>
      <c r="J22" s="45">
        <f ca="1">AVERAGE(C22:I22)</f>
        <v>0.43650793650793646</v>
      </c>
      <c r="M22" s="2"/>
      <c r="N22" s="3"/>
      <c r="V22" t="s">
        <v>73</v>
      </c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8E12-259B-4006-8B79-B0E1B9E1537E}">
  <dimension ref="A1:V24"/>
  <sheetViews>
    <sheetView tabSelected="1" zoomScale="130" zoomScaleNormal="130" workbookViewId="0">
      <selection activeCell="G16" sqref="G16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109" t="s">
        <v>10</v>
      </c>
      <c r="C2" s="110">
        <v>44312</v>
      </c>
      <c r="D2" s="110">
        <v>44313</v>
      </c>
      <c r="E2" s="110">
        <v>44314</v>
      </c>
      <c r="F2" s="110">
        <v>44315</v>
      </c>
      <c r="G2" s="110">
        <v>44316</v>
      </c>
      <c r="H2" s="110">
        <v>44317</v>
      </c>
      <c r="I2" s="110">
        <v>44318</v>
      </c>
      <c r="J2" s="21"/>
      <c r="K2" s="80"/>
      <c r="L2" s="81" t="s">
        <v>17</v>
      </c>
      <c r="M2" s="1"/>
    </row>
    <row r="3" spans="1:14" ht="16.5">
      <c r="A3" s="46"/>
      <c r="B3" s="112">
        <v>0.29166666666666669</v>
      </c>
      <c r="C3" s="17" t="s">
        <v>0</v>
      </c>
      <c r="D3" s="17" t="s">
        <v>0</v>
      </c>
      <c r="E3" s="17" t="s">
        <v>0</v>
      </c>
      <c r="F3" s="17" t="s">
        <v>0</v>
      </c>
      <c r="G3" s="17" t="s">
        <v>0</v>
      </c>
      <c r="H3" s="17" t="s">
        <v>35</v>
      </c>
      <c r="I3" s="113" t="s">
        <v>35</v>
      </c>
      <c r="J3" s="24"/>
      <c r="K3" s="82"/>
      <c r="L3" s="83" t="s">
        <v>1</v>
      </c>
      <c r="M3" s="1"/>
    </row>
    <row r="4" spans="1:14" ht="13.5" customHeight="1" thickBot="1">
      <c r="A4" s="46"/>
      <c r="B4" s="112">
        <v>0.33333333333333331</v>
      </c>
      <c r="C4" s="18" t="s">
        <v>89</v>
      </c>
      <c r="D4" s="18" t="s">
        <v>89</v>
      </c>
      <c r="E4" s="18" t="s">
        <v>89</v>
      </c>
      <c r="F4" s="18" t="s">
        <v>89</v>
      </c>
      <c r="G4" s="18" t="s">
        <v>89</v>
      </c>
      <c r="H4" s="17" t="s">
        <v>35</v>
      </c>
      <c r="I4" s="113" t="s">
        <v>35</v>
      </c>
      <c r="J4" s="24"/>
      <c r="K4" s="84"/>
      <c r="L4" s="85" t="s">
        <v>2</v>
      </c>
    </row>
    <row r="5" spans="1:14" ht="17.25" thickBot="1">
      <c r="A5" s="46"/>
      <c r="B5" s="112">
        <v>0.35416666666666669</v>
      </c>
      <c r="C5" s="19" t="s">
        <v>109</v>
      </c>
      <c r="D5" s="18" t="s">
        <v>40</v>
      </c>
      <c r="E5" s="18" t="s">
        <v>113</v>
      </c>
      <c r="F5" s="18" t="s">
        <v>40</v>
      </c>
      <c r="G5" s="18" t="s">
        <v>113</v>
      </c>
      <c r="H5" s="17" t="s">
        <v>35</v>
      </c>
      <c r="I5" s="113" t="s">
        <v>0</v>
      </c>
      <c r="J5" s="20" t="s">
        <v>8</v>
      </c>
      <c r="K5" s="29"/>
      <c r="L5" s="86" t="s">
        <v>3</v>
      </c>
    </row>
    <row r="6" spans="1:14" ht="16.5">
      <c r="A6" s="46"/>
      <c r="B6" s="112">
        <v>0.39583333333333331</v>
      </c>
      <c r="C6" s="19" t="s">
        <v>110</v>
      </c>
      <c r="D6" s="18" t="s">
        <v>40</v>
      </c>
      <c r="E6" s="18" t="s">
        <v>113</v>
      </c>
      <c r="F6" s="18" t="s">
        <v>40</v>
      </c>
      <c r="G6" s="18" t="s">
        <v>113</v>
      </c>
      <c r="H6" s="17" t="s">
        <v>0</v>
      </c>
      <c r="I6" s="114" t="s">
        <v>115</v>
      </c>
      <c r="J6" s="31"/>
      <c r="K6" s="87"/>
      <c r="L6" s="88" t="s">
        <v>4</v>
      </c>
    </row>
    <row r="7" spans="1:14" ht="17.25" thickBot="1">
      <c r="A7" s="46"/>
      <c r="B7" s="112">
        <v>0.4375</v>
      </c>
      <c r="C7" s="17" t="s">
        <v>62</v>
      </c>
      <c r="D7" s="17" t="s">
        <v>63</v>
      </c>
      <c r="E7" s="17" t="s">
        <v>64</v>
      </c>
      <c r="F7" s="17" t="s">
        <v>62</v>
      </c>
      <c r="G7" s="17" t="s">
        <v>63</v>
      </c>
      <c r="H7" s="17" t="s">
        <v>65</v>
      </c>
      <c r="I7" s="114" t="s">
        <v>115</v>
      </c>
      <c r="J7" s="31"/>
      <c r="K7" s="89"/>
      <c r="L7" s="90" t="s">
        <v>5</v>
      </c>
    </row>
    <row r="8" spans="1:14" ht="14.25" customHeight="1" thickBot="1">
      <c r="A8" s="46"/>
      <c r="B8" s="112">
        <v>0.47916666666666669</v>
      </c>
      <c r="C8" s="17" t="s">
        <v>62</v>
      </c>
      <c r="D8" s="17" t="s">
        <v>63</v>
      </c>
      <c r="E8" s="17" t="s">
        <v>64</v>
      </c>
      <c r="F8" s="17" t="s">
        <v>62</v>
      </c>
      <c r="G8" s="17" t="s">
        <v>63</v>
      </c>
      <c r="H8" s="17" t="s">
        <v>65</v>
      </c>
      <c r="I8" s="18" t="s">
        <v>50</v>
      </c>
      <c r="J8" s="20" t="s">
        <v>9</v>
      </c>
      <c r="K8" s="34"/>
      <c r="L8" s="35" t="s">
        <v>19</v>
      </c>
    </row>
    <row r="9" spans="1:14" ht="16.5">
      <c r="A9" s="46"/>
      <c r="B9" s="112">
        <v>0.5</v>
      </c>
      <c r="C9" s="17" t="s">
        <v>31</v>
      </c>
      <c r="D9" s="17" t="s">
        <v>31</v>
      </c>
      <c r="E9" s="17" t="s">
        <v>31</v>
      </c>
      <c r="F9" s="17" t="s">
        <v>31</v>
      </c>
      <c r="G9" s="17" t="s">
        <v>31</v>
      </c>
      <c r="H9" s="17" t="s">
        <v>31</v>
      </c>
      <c r="I9" s="17" t="s">
        <v>31</v>
      </c>
      <c r="J9" s="47"/>
    </row>
    <row r="10" spans="1:14" ht="16.5">
      <c r="A10" s="46"/>
      <c r="B10" s="112">
        <v>0.5625</v>
      </c>
      <c r="C10" s="19" t="s">
        <v>47</v>
      </c>
      <c r="D10" s="19" t="s">
        <v>18</v>
      </c>
      <c r="E10" s="127" t="s">
        <v>49</v>
      </c>
      <c r="F10" s="127" t="s">
        <v>69</v>
      </c>
      <c r="G10" s="19" t="s">
        <v>18</v>
      </c>
      <c r="H10" s="115" t="s">
        <v>114</v>
      </c>
      <c r="I10" s="18" t="s">
        <v>50</v>
      </c>
      <c r="J10" s="47"/>
    </row>
    <row r="11" spans="1:14" ht="16.5">
      <c r="A11" s="46"/>
      <c r="B11" s="112">
        <v>0.60416666666666663</v>
      </c>
      <c r="C11" s="19" t="s">
        <v>47</v>
      </c>
      <c r="D11" s="19" t="s">
        <v>18</v>
      </c>
      <c r="E11" s="127" t="s">
        <v>49</v>
      </c>
      <c r="F11" s="127" t="s">
        <v>69</v>
      </c>
      <c r="G11" s="19" t="s">
        <v>18</v>
      </c>
      <c r="H11" s="115" t="s">
        <v>114</v>
      </c>
      <c r="I11" s="18" t="s">
        <v>50</v>
      </c>
      <c r="J11" s="47"/>
    </row>
    <row r="12" spans="1:14" ht="16.5">
      <c r="A12" s="46"/>
      <c r="B12" s="112">
        <v>0.64583333333333337</v>
      </c>
      <c r="C12" s="19" t="s">
        <v>111</v>
      </c>
      <c r="D12" s="19" t="s">
        <v>18</v>
      </c>
      <c r="E12" s="19" t="s">
        <v>18</v>
      </c>
      <c r="F12" s="19" t="s">
        <v>18</v>
      </c>
      <c r="G12" s="19" t="s">
        <v>18</v>
      </c>
      <c r="H12" s="115" t="s">
        <v>36</v>
      </c>
      <c r="I12" s="18" t="s">
        <v>50</v>
      </c>
      <c r="J12" s="47"/>
      <c r="K12" s="5"/>
      <c r="L12" s="5"/>
      <c r="M12" s="1"/>
    </row>
    <row r="13" spans="1:14" ht="16.5">
      <c r="A13" s="46"/>
      <c r="B13" s="112">
        <v>0.6875</v>
      </c>
      <c r="C13" s="127" t="s">
        <v>112</v>
      </c>
      <c r="D13" s="19" t="s">
        <v>18</v>
      </c>
      <c r="E13" s="19" t="s">
        <v>18</v>
      </c>
      <c r="F13" s="19" t="s">
        <v>18</v>
      </c>
      <c r="G13" s="19" t="s">
        <v>18</v>
      </c>
      <c r="H13" s="115" t="s">
        <v>36</v>
      </c>
      <c r="I13" s="18" t="s">
        <v>50</v>
      </c>
      <c r="J13" s="47"/>
      <c r="K13" s="4"/>
      <c r="L13" s="4"/>
      <c r="M13" s="1"/>
    </row>
    <row r="14" spans="1:14" ht="16.5">
      <c r="A14" s="46"/>
      <c r="B14" s="112">
        <v>0.72916666666666663</v>
      </c>
      <c r="C14" s="127" t="s">
        <v>112</v>
      </c>
      <c r="D14" s="19" t="s">
        <v>18</v>
      </c>
      <c r="E14" s="19" t="s">
        <v>18</v>
      </c>
      <c r="F14" s="19" t="s">
        <v>18</v>
      </c>
      <c r="G14" s="19" t="s">
        <v>18</v>
      </c>
      <c r="H14" s="115" t="s">
        <v>36</v>
      </c>
      <c r="I14" s="18" t="s">
        <v>50</v>
      </c>
      <c r="J14" s="47"/>
      <c r="K14" s="5"/>
      <c r="L14" s="5"/>
      <c r="M14" s="1"/>
    </row>
    <row r="15" spans="1:14" ht="16.5">
      <c r="A15" s="46"/>
      <c r="B15" s="112">
        <v>0.75</v>
      </c>
      <c r="C15" s="17" t="s">
        <v>20</v>
      </c>
      <c r="D15" s="17" t="s">
        <v>20</v>
      </c>
      <c r="E15" s="17" t="s">
        <v>20</v>
      </c>
      <c r="F15" s="17" t="s">
        <v>20</v>
      </c>
      <c r="G15" s="17" t="s">
        <v>20</v>
      </c>
      <c r="H15" s="17" t="s">
        <v>20</v>
      </c>
      <c r="I15" s="113" t="s">
        <v>20</v>
      </c>
      <c r="J15" s="47"/>
      <c r="K15" s="6"/>
      <c r="L15" s="6"/>
      <c r="M15" s="2"/>
      <c r="N15" s="3"/>
    </row>
    <row r="16" spans="1:14" ht="16.5">
      <c r="A16" s="46"/>
      <c r="B16" s="112">
        <v>0.79166666666666663</v>
      </c>
      <c r="C16" s="127" t="s">
        <v>112</v>
      </c>
      <c r="D16" s="127" t="s">
        <v>112</v>
      </c>
      <c r="E16" s="19" t="s">
        <v>102</v>
      </c>
      <c r="F16" s="127" t="s">
        <v>112</v>
      </c>
      <c r="G16" s="127" t="s">
        <v>112</v>
      </c>
      <c r="H16" s="18" t="s">
        <v>50</v>
      </c>
      <c r="I16" s="18" t="s">
        <v>50</v>
      </c>
      <c r="J16" s="48" t="s">
        <v>86</v>
      </c>
      <c r="K16" s="6"/>
      <c r="L16" s="6"/>
      <c r="M16" s="2"/>
      <c r="N16" s="3"/>
    </row>
    <row r="17" spans="1:22" ht="16.5">
      <c r="A17" s="46"/>
      <c r="B17" s="112">
        <v>0.83333333333333337</v>
      </c>
      <c r="C17" s="127" t="s">
        <v>112</v>
      </c>
      <c r="D17" s="127" t="s">
        <v>112</v>
      </c>
      <c r="E17" s="19" t="s">
        <v>102</v>
      </c>
      <c r="F17" s="127" t="s">
        <v>112</v>
      </c>
      <c r="G17" s="127" t="s">
        <v>112</v>
      </c>
      <c r="H17" s="18" t="s">
        <v>50</v>
      </c>
      <c r="I17" s="18" t="s">
        <v>50</v>
      </c>
      <c r="J17" s="47"/>
      <c r="K17" s="5"/>
      <c r="L17" s="5"/>
      <c r="M17" s="2"/>
      <c r="N17" s="3"/>
    </row>
    <row r="18" spans="1:22" ht="16.5">
      <c r="A18" s="46"/>
      <c r="B18" s="112">
        <v>0.875</v>
      </c>
      <c r="C18" s="17" t="s">
        <v>42</v>
      </c>
      <c r="D18" s="17" t="s">
        <v>42</v>
      </c>
      <c r="E18" s="17" t="s">
        <v>42</v>
      </c>
      <c r="F18" s="17" t="s">
        <v>42</v>
      </c>
      <c r="G18" s="17" t="s">
        <v>42</v>
      </c>
      <c r="H18" s="18" t="s">
        <v>50</v>
      </c>
      <c r="I18" s="18" t="s">
        <v>50</v>
      </c>
      <c r="J18" s="47"/>
      <c r="K18" s="6"/>
      <c r="L18" s="6"/>
      <c r="M18" s="2"/>
      <c r="N18" s="3"/>
    </row>
    <row r="19" spans="1:22" ht="17.25" thickBot="1">
      <c r="A19" s="46"/>
      <c r="B19" s="112">
        <v>0.91666666666666663</v>
      </c>
      <c r="C19" s="18" t="s">
        <v>50</v>
      </c>
      <c r="D19" s="18" t="s">
        <v>50</v>
      </c>
      <c r="E19" s="18" t="s">
        <v>50</v>
      </c>
      <c r="F19" s="18" t="s">
        <v>50</v>
      </c>
      <c r="G19" s="18" t="s">
        <v>50</v>
      </c>
      <c r="H19" s="18" t="s">
        <v>50</v>
      </c>
      <c r="I19" s="117" t="s">
        <v>50</v>
      </c>
      <c r="J19" s="47"/>
      <c r="K19" s="6"/>
      <c r="L19" s="6"/>
      <c r="M19" s="2"/>
      <c r="N19" s="3"/>
    </row>
    <row r="20" spans="1:22" ht="17.25" thickBot="1">
      <c r="A20" s="46"/>
      <c r="B20" s="118">
        <v>0.95833333333333304</v>
      </c>
      <c r="C20" s="121" t="s">
        <v>70</v>
      </c>
      <c r="D20" s="121" t="s">
        <v>70</v>
      </c>
      <c r="E20" s="121" t="s">
        <v>70</v>
      </c>
      <c r="F20" s="121" t="s">
        <v>70</v>
      </c>
      <c r="G20" s="121" t="s">
        <v>70</v>
      </c>
      <c r="H20" s="121" t="s">
        <v>70</v>
      </c>
      <c r="I20" s="122" t="s">
        <v>70</v>
      </c>
      <c r="J20" s="41" t="s">
        <v>7</v>
      </c>
      <c r="K20" s="6"/>
      <c r="L20" s="6"/>
      <c r="M20" s="2"/>
      <c r="N20" s="3"/>
    </row>
    <row r="21" spans="1:22" ht="16.5">
      <c r="A21" s="46"/>
      <c r="B21" s="125" t="s">
        <v>6</v>
      </c>
      <c r="C21" s="42">
        <f ca="1">[1]!GetColor(K6,C3:C20, 0, 1) + NOW()*0</f>
        <v>0</v>
      </c>
      <c r="D21" s="42">
        <f ca="1">[1]!GetColor(K6,D3:D20, 0, 1) + NOW()*0</f>
        <v>0</v>
      </c>
      <c r="E21" s="42">
        <f ca="1">[1]!GetColor(K6,E3:E20, 0, 1) + NOW()*0</f>
        <v>0</v>
      </c>
      <c r="F21" s="42">
        <f ca="1">[1]!GetColor(K6,F3:F20, 0, 1) + NOW()*0</f>
        <v>0</v>
      </c>
      <c r="G21" s="42">
        <f ca="1">[1]!GetColor(K6,G3:G20, 0, 1) + NOW()*0</f>
        <v>0</v>
      </c>
      <c r="H21" s="42">
        <f ca="1">[1]!GetColor(K6,H3:H20, 0, 1) + NOW()*0</f>
        <v>0</v>
      </c>
      <c r="I21" s="42">
        <f ca="1">[1]!GetColor(K6,I3:I20, 0, 1) + NOW()*0</f>
        <v>0</v>
      </c>
      <c r="J21" s="43">
        <f ca="1">SUM(C21:I21)</f>
        <v>0</v>
      </c>
      <c r="K21" s="6"/>
      <c r="M21" s="2"/>
      <c r="N21" s="3"/>
    </row>
    <row r="22" spans="1:22" ht="17.25" thickBot="1">
      <c r="A22" s="46"/>
      <c r="B22" s="126"/>
      <c r="C22" s="44">
        <f t="shared" ref="C22:I22" ca="1" si="0">C21/COUNTA(C3:C20)*100%</f>
        <v>0</v>
      </c>
      <c r="D22" s="44">
        <f t="shared" ca="1" si="0"/>
        <v>0</v>
      </c>
      <c r="E22" s="44">
        <f t="shared" ca="1" si="0"/>
        <v>0</v>
      </c>
      <c r="F22" s="44">
        <f t="shared" ca="1" si="0"/>
        <v>0</v>
      </c>
      <c r="G22" s="44">
        <f t="shared" ca="1" si="0"/>
        <v>0</v>
      </c>
      <c r="H22" s="44">
        <f t="shared" ca="1" si="0"/>
        <v>0</v>
      </c>
      <c r="I22" s="44">
        <f t="shared" ca="1" si="0"/>
        <v>0</v>
      </c>
      <c r="J22" s="45">
        <f ca="1">AVERAGE(C22:I22)</f>
        <v>0</v>
      </c>
      <c r="M22" s="2"/>
      <c r="N22" s="3"/>
      <c r="V22" t="s">
        <v>73</v>
      </c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/>
  <dimension ref="C3:J25"/>
  <sheetViews>
    <sheetView zoomScaleNormal="100" workbookViewId="0">
      <selection activeCell="C5" sqref="C5"/>
    </sheetView>
  </sheetViews>
  <sheetFormatPr defaultRowHeight="13.5"/>
  <cols>
    <col min="4" max="4" width="9.75" bestFit="1" customWidth="1"/>
  </cols>
  <sheetData>
    <row r="3" spans="3:10">
      <c r="C3" s="7" t="s">
        <v>11</v>
      </c>
      <c r="D3" s="7" t="s">
        <v>12</v>
      </c>
    </row>
    <row r="4" spans="3:10" ht="16.5">
      <c r="C4" s="8" t="s">
        <v>71</v>
      </c>
      <c r="D4" s="11">
        <f ca="1">'1周'!$J$21</f>
        <v>0.89915966386554635</v>
      </c>
    </row>
    <row r="5" spans="3:10">
      <c r="C5" s="8" t="s">
        <v>13</v>
      </c>
      <c r="D5" s="12" t="e">
        <f>#REF!</f>
        <v>#REF!</v>
      </c>
    </row>
    <row r="6" spans="3:10">
      <c r="C6" s="8" t="s">
        <v>14</v>
      </c>
      <c r="D6" s="12" t="e">
        <f>#REF!</f>
        <v>#REF!</v>
      </c>
      <c r="I6" s="9"/>
      <c r="J6" s="10"/>
    </row>
    <row r="7" spans="3:10">
      <c r="C7" s="8" t="s">
        <v>15</v>
      </c>
      <c r="D7" s="12" t="e">
        <f>#REF!</f>
        <v>#REF!</v>
      </c>
      <c r="I7" s="9"/>
      <c r="J7" s="10"/>
    </row>
    <row r="8" spans="3:10">
      <c r="C8" s="8" t="s">
        <v>21</v>
      </c>
      <c r="D8" s="11" t="e">
        <f>#REF!</f>
        <v>#REF!</v>
      </c>
      <c r="I8" s="9"/>
      <c r="J8" s="10"/>
    </row>
    <row r="9" spans="3:10">
      <c r="C9" s="8" t="s">
        <v>22</v>
      </c>
      <c r="D9" s="12" t="e">
        <f>#REF!</f>
        <v>#REF!</v>
      </c>
      <c r="I9" s="9"/>
      <c r="J9" s="10"/>
    </row>
    <row r="10" spans="3:10">
      <c r="C10" s="8" t="s">
        <v>23</v>
      </c>
      <c r="D10" s="12" t="e">
        <f>#REF!</f>
        <v>#REF!</v>
      </c>
      <c r="I10" s="9"/>
      <c r="J10" s="10"/>
    </row>
    <row r="11" spans="3:10">
      <c r="C11" s="8" t="s">
        <v>24</v>
      </c>
      <c r="D11" s="12" t="e">
        <f>#REF!</f>
        <v>#REF!</v>
      </c>
      <c r="I11" s="9"/>
      <c r="J11" s="10"/>
    </row>
    <row r="12" spans="3:10">
      <c r="C12" s="8" t="s">
        <v>25</v>
      </c>
      <c r="D12" s="11" t="e">
        <f>#REF!</f>
        <v>#REF!</v>
      </c>
      <c r="I12" s="9"/>
      <c r="J12" s="10"/>
    </row>
    <row r="13" spans="3:10">
      <c r="C13" s="8" t="s">
        <v>26</v>
      </c>
      <c r="D13" s="12" t="e">
        <f>#REF!</f>
        <v>#REF!</v>
      </c>
      <c r="I13" s="9"/>
      <c r="J13" s="10"/>
    </row>
    <row r="14" spans="3:10">
      <c r="C14" s="8" t="s">
        <v>27</v>
      </c>
      <c r="D14" s="12" t="e">
        <f>#REF!</f>
        <v>#REF!</v>
      </c>
      <c r="I14" s="9"/>
      <c r="J14" s="10"/>
    </row>
    <row r="15" spans="3:10">
      <c r="C15" s="8" t="s">
        <v>28</v>
      </c>
      <c r="D15" s="12" t="e">
        <f>#REF!</f>
        <v>#REF!</v>
      </c>
      <c r="I15" s="9"/>
      <c r="J15" s="10"/>
    </row>
    <row r="16" spans="3:10">
      <c r="C16" s="8" t="s">
        <v>29</v>
      </c>
      <c r="D16" s="11">
        <f ca="1">'1周'!$J$21</f>
        <v>0.89915966386554635</v>
      </c>
      <c r="I16" s="9"/>
      <c r="J16" s="10"/>
    </row>
    <row r="17" spans="3:10">
      <c r="C17" s="8" t="s">
        <v>30</v>
      </c>
      <c r="D17" s="12" t="e">
        <f>#REF!</f>
        <v>#REF!</v>
      </c>
      <c r="I17" s="9"/>
      <c r="J17" s="10"/>
    </row>
    <row r="18" spans="3:10">
      <c r="C18" s="13"/>
      <c r="D18" s="15"/>
      <c r="I18" s="9"/>
      <c r="J18" s="10"/>
    </row>
    <row r="19" spans="3:10">
      <c r="C19" s="13"/>
      <c r="D19" s="15"/>
      <c r="I19" s="9"/>
      <c r="J19" s="10"/>
    </row>
    <row r="20" spans="3:10">
      <c r="C20" s="13"/>
      <c r="D20" s="15"/>
      <c r="I20" s="9"/>
      <c r="J20" s="10"/>
    </row>
    <row r="21" spans="3:10">
      <c r="C21" s="13"/>
      <c r="D21" s="16"/>
      <c r="I21" s="9"/>
      <c r="J21" s="10"/>
    </row>
    <row r="22" spans="3:10">
      <c r="C22" s="13"/>
      <c r="D22" s="16"/>
      <c r="I22" s="9"/>
      <c r="J22" s="10"/>
    </row>
    <row r="23" spans="3:10">
      <c r="C23" s="13"/>
      <c r="D23" s="16"/>
    </row>
    <row r="25" spans="3:10">
      <c r="C25" s="13" t="s">
        <v>16</v>
      </c>
      <c r="D25" s="14" t="e">
        <f ca="1">AVERAGE(D4:D17)</f>
        <v>#REF!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xr2:uid="{00000000-0003-0000-0C00-00000000000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合计!C4:C21</xm:f>
              <xm:sqref>J6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1周</vt:lpstr>
      <vt:lpstr>2周</vt:lpstr>
      <vt:lpstr>3周</vt:lpstr>
      <vt:lpstr>4周</vt:lpstr>
      <vt:lpstr>5周</vt:lpstr>
      <vt:lpstr>6周</vt:lpstr>
      <vt:lpstr>9周 </vt:lpstr>
      <vt:lpstr>合计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2021-04-25T16:14:38Z</dcterms:modified>
</cp:coreProperties>
</file>