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 codeName="ThisWorkbook" defaultThemeVersion="124226"/>
  <xr:revisionPtr revIDLastSave="0" documentId="13_ncr:1_{A0A5DA2C-AA44-41A8-9322-C21CF77F89E1}" xr6:coauthVersionLast="36" xr6:coauthVersionMax="36" xr10:uidLastSave="{00000000-0000-0000-0000-000000000000}"/>
  <bookViews>
    <workbookView xWindow="240" yWindow="105" windowWidth="14805" windowHeight="8010" activeTab="8" xr2:uid="{00000000-000D-0000-FFFF-FFFF00000000}"/>
  </bookViews>
  <sheets>
    <sheet name="1周" sheetId="18" r:id="rId1"/>
    <sheet name="2周" sheetId="20" r:id="rId2"/>
    <sheet name="3周" sheetId="21" r:id="rId3"/>
    <sheet name="4周" sheetId="22" r:id="rId4"/>
    <sheet name="5周" sheetId="23" r:id="rId5"/>
    <sheet name="6周" sheetId="24" r:id="rId6"/>
    <sheet name="7周" sheetId="25" r:id="rId7"/>
    <sheet name="8周 " sheetId="26" r:id="rId8"/>
    <sheet name="9周" sheetId="27" r:id="rId9"/>
    <sheet name="10周" sheetId="28" r:id="rId10"/>
    <sheet name="11周" sheetId="29" r:id="rId11"/>
    <sheet name="12周" sheetId="30" r:id="rId12"/>
    <sheet name="13周" sheetId="31" r:id="rId13"/>
    <sheet name="14周" sheetId="32" r:id="rId14"/>
    <sheet name="15周" sheetId="33" r:id="rId15"/>
    <sheet name="16周" sheetId="34" r:id="rId16"/>
    <sheet name="17周" sheetId="35" r:id="rId17"/>
    <sheet name="18周" sheetId="36" r:id="rId18"/>
    <sheet name="19周" sheetId="39" r:id="rId19"/>
    <sheet name="20周" sheetId="38" r:id="rId20"/>
    <sheet name="合计" sheetId="2" r:id="rId21"/>
  </sheets>
  <externalReferences>
    <externalReference r:id="rId22"/>
    <externalReference r:id="rId23"/>
  </externalReferences>
  <definedNames>
    <definedName name="_xlnm._FilterDatabase" localSheetId="9" hidden="1">'10周'!$B$2:$J$22</definedName>
    <definedName name="_xlnm._FilterDatabase" localSheetId="10" hidden="1">'11周'!$B$2:$J$22</definedName>
    <definedName name="_xlnm._FilterDatabase" localSheetId="11" hidden="1">'12周'!$B$2:$J$22</definedName>
    <definedName name="_xlnm._FilterDatabase" localSheetId="12" hidden="1">'13周'!$B$2:$J$22</definedName>
    <definedName name="_xlnm._FilterDatabase" localSheetId="13" hidden="1">'14周'!$B$2:$J$22</definedName>
    <definedName name="_xlnm._FilterDatabase" localSheetId="14" hidden="1">'15周'!$B$2:$J$22</definedName>
    <definedName name="_xlnm._FilterDatabase" localSheetId="15" hidden="1">'16周'!$B$2:$J$22</definedName>
    <definedName name="_xlnm._FilterDatabase" localSheetId="16" hidden="1">'17周'!$B$2:$J$22</definedName>
    <definedName name="_xlnm._FilterDatabase" localSheetId="17" hidden="1">'18周'!$B$2:$J$22</definedName>
    <definedName name="_xlnm._FilterDatabase" localSheetId="18" hidden="1">'19周'!$B$2:$J$22</definedName>
    <definedName name="_xlnm._FilterDatabase" localSheetId="0" hidden="1">'1周'!$B$2:$J$22</definedName>
    <definedName name="_xlnm._FilterDatabase" localSheetId="19" hidden="1">'20周'!$B$2:$J$22</definedName>
    <definedName name="_xlnm._FilterDatabase" localSheetId="1" hidden="1">'2周'!$B$2:$J$22</definedName>
    <definedName name="_xlnm._FilterDatabase" localSheetId="2" hidden="1">'3周'!$B$2:$J$22</definedName>
    <definedName name="_xlnm._FilterDatabase" localSheetId="3" hidden="1">'4周'!$B$2:$J$22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'7周'!$B$2:$J$22</definedName>
    <definedName name="_xlnm._FilterDatabase" localSheetId="7" hidden="1">'8周 '!$B$2:$J$22</definedName>
    <definedName name="_xlnm._FilterDatabase" localSheetId="8" hidden="1">'9周'!$B$2:$J$22</definedName>
  </definedNames>
  <calcPr calcId="191029" calcMode="autoNoTable"/>
</workbook>
</file>

<file path=xl/calcChain.xml><?xml version="1.0" encoding="utf-8"?>
<calcChain xmlns="http://schemas.openxmlformats.org/spreadsheetml/2006/main">
  <c r="C21" i="27" l="1"/>
  <c r="G1" i="27"/>
  <c r="J22" i="25" l="1"/>
  <c r="D10" i="2" s="1"/>
  <c r="J22" i="24"/>
  <c r="H21" i="28"/>
  <c r="I21" i="38"/>
  <c r="H21" i="39"/>
  <c r="G21" i="28"/>
  <c r="D21" i="36"/>
  <c r="E21" i="36"/>
  <c r="F21" i="34"/>
  <c r="C21" i="32"/>
  <c r="C21" i="28"/>
  <c r="E21" i="39"/>
  <c r="G21" i="38"/>
  <c r="E21" i="26"/>
  <c r="I21" i="26"/>
  <c r="D21" i="28"/>
  <c r="D21" i="38"/>
  <c r="H21" i="32"/>
  <c r="F21" i="29"/>
  <c r="C21" i="38"/>
  <c r="E21" i="32"/>
  <c r="E21" i="27"/>
  <c r="G21" i="39"/>
  <c r="G21" i="32"/>
  <c r="I21" i="36"/>
  <c r="C21" i="34"/>
  <c r="F21" i="38"/>
  <c r="H21" i="31"/>
  <c r="C21" i="30"/>
  <c r="E21" i="34"/>
  <c r="H21" i="26"/>
  <c r="D21" i="39"/>
  <c r="C21" i="29"/>
  <c r="H21" i="30"/>
  <c r="E21" i="35"/>
  <c r="F21" i="31"/>
  <c r="H21" i="36"/>
  <c r="D21" i="33"/>
  <c r="E21" i="29"/>
  <c r="G21" i="33"/>
  <c r="E21" i="28"/>
  <c r="I21" i="31"/>
  <c r="C21" i="33"/>
  <c r="F21" i="33"/>
  <c r="E21" i="30"/>
  <c r="C21" i="36"/>
  <c r="I21" i="27"/>
  <c r="E21" i="38"/>
  <c r="D21" i="34"/>
  <c r="I21" i="30"/>
  <c r="I21" i="28"/>
  <c r="I21" i="39"/>
  <c r="H21" i="33"/>
  <c r="E21" i="33"/>
  <c r="C21" i="31"/>
  <c r="F21" i="39"/>
  <c r="C21" i="39"/>
  <c r="D21" i="26"/>
  <c r="G21" i="34"/>
  <c r="D21" i="35"/>
  <c r="F21" i="30"/>
  <c r="G21" i="29"/>
  <c r="I21" i="29"/>
  <c r="C21" i="35"/>
  <c r="H21" i="29"/>
  <c r="G21" i="30"/>
  <c r="D21" i="32"/>
  <c r="F21" i="26"/>
  <c r="H21" i="38"/>
  <c r="I21" i="35"/>
  <c r="C21" i="26"/>
  <c r="E21" i="31"/>
  <c r="D21" i="29"/>
  <c r="G21" i="27"/>
  <c r="G21" i="35"/>
  <c r="G21" i="31"/>
  <c r="F21" i="36"/>
  <c r="H21" i="35"/>
  <c r="D21" i="30"/>
  <c r="F21" i="28"/>
  <c r="G21" i="36"/>
  <c r="I21" i="34"/>
  <c r="F21" i="32"/>
  <c r="D21" i="27"/>
  <c r="G21" i="26"/>
  <c r="D21" i="31"/>
  <c r="I21" i="32"/>
  <c r="F21" i="27"/>
  <c r="I21" i="33"/>
  <c r="F21" i="35"/>
  <c r="H21" i="27"/>
  <c r="H21" i="34"/>
  <c r="J21" i="39" l="1"/>
  <c r="C22" i="39"/>
  <c r="G22" i="39"/>
  <c r="D22" i="39"/>
  <c r="H22" i="39"/>
  <c r="E22" i="39"/>
  <c r="I22" i="39"/>
  <c r="F22" i="39"/>
  <c r="J21" i="38"/>
  <c r="C22" i="38"/>
  <c r="G22" i="38"/>
  <c r="D22" i="38"/>
  <c r="H22" i="38"/>
  <c r="E22" i="38"/>
  <c r="I22" i="38"/>
  <c r="F22" i="38"/>
  <c r="G22" i="36"/>
  <c r="J21" i="36"/>
  <c r="C22" i="36"/>
  <c r="D22" i="36"/>
  <c r="H22" i="36"/>
  <c r="E22" i="36"/>
  <c r="I22" i="36"/>
  <c r="F22" i="36"/>
  <c r="F22" i="35"/>
  <c r="C22" i="35"/>
  <c r="J21" i="35"/>
  <c r="G22" i="35"/>
  <c r="D22" i="35"/>
  <c r="H22" i="35"/>
  <c r="E22" i="35"/>
  <c r="I22" i="35"/>
  <c r="J21" i="34"/>
  <c r="C22" i="34"/>
  <c r="G22" i="34"/>
  <c r="D22" i="34"/>
  <c r="H22" i="34"/>
  <c r="E22" i="34"/>
  <c r="I22" i="34"/>
  <c r="F22" i="34"/>
  <c r="E22" i="33"/>
  <c r="I22" i="33"/>
  <c r="F22" i="33"/>
  <c r="C22" i="33"/>
  <c r="J21" i="33"/>
  <c r="G22" i="33"/>
  <c r="D22" i="33"/>
  <c r="H22" i="33"/>
  <c r="D22" i="32"/>
  <c r="E22" i="32"/>
  <c r="I22" i="32"/>
  <c r="F22" i="32"/>
  <c r="C22" i="32"/>
  <c r="J21" i="32"/>
  <c r="G22" i="32"/>
  <c r="H22" i="32"/>
  <c r="E22" i="31"/>
  <c r="F22" i="31"/>
  <c r="C22" i="31"/>
  <c r="J21" i="31"/>
  <c r="G22" i="31"/>
  <c r="I22" i="31"/>
  <c r="D22" i="31"/>
  <c r="H22" i="31"/>
  <c r="F22" i="30"/>
  <c r="C22" i="30"/>
  <c r="J21" i="30"/>
  <c r="G22" i="30"/>
  <c r="D22" i="30"/>
  <c r="H22" i="30"/>
  <c r="E22" i="30"/>
  <c r="I22" i="30"/>
  <c r="J21" i="29"/>
  <c r="C22" i="29"/>
  <c r="G22" i="29"/>
  <c r="D22" i="29"/>
  <c r="H22" i="29"/>
  <c r="E22" i="29"/>
  <c r="I22" i="29"/>
  <c r="F22" i="29"/>
  <c r="F22" i="28"/>
  <c r="C22" i="28"/>
  <c r="J21" i="28"/>
  <c r="G22" i="28"/>
  <c r="D22" i="28"/>
  <c r="H22" i="28"/>
  <c r="E22" i="28"/>
  <c r="I22" i="28"/>
  <c r="D22" i="27"/>
  <c r="E22" i="27"/>
  <c r="J21" i="27"/>
  <c r="C22" i="27"/>
  <c r="G22" i="27"/>
  <c r="H22" i="27"/>
  <c r="I22" i="27"/>
  <c r="F22" i="27"/>
  <c r="C22" i="26"/>
  <c r="J21" i="26"/>
  <c r="H22" i="26"/>
  <c r="G22" i="26"/>
  <c r="E22" i="26"/>
  <c r="I22" i="26"/>
  <c r="F22" i="26"/>
  <c r="D22" i="26"/>
  <c r="D9" i="2"/>
  <c r="J22" i="39" l="1"/>
  <c r="D22" i="2" s="1"/>
  <c r="J22" i="38"/>
  <c r="D23" i="2" s="1"/>
  <c r="J22" i="36"/>
  <c r="J22" i="35"/>
  <c r="D20" i="2" s="1"/>
  <c r="J22" i="34"/>
  <c r="D19" i="2" s="1"/>
  <c r="J22" i="33"/>
  <c r="D18" i="2" s="1"/>
  <c r="J22" i="32"/>
  <c r="D17" i="2" s="1"/>
  <c r="J22" i="31"/>
  <c r="D16" i="2" s="1"/>
  <c r="J22" i="30"/>
  <c r="D15" i="2" s="1"/>
  <c r="J22" i="29"/>
  <c r="D14" i="2" s="1"/>
  <c r="J22" i="28"/>
  <c r="D13" i="2" s="1"/>
  <c r="J22" i="27"/>
  <c r="D12" i="2" s="1"/>
  <c r="J22" i="26"/>
  <c r="D11" i="2" s="1"/>
  <c r="J22" i="23"/>
  <c r="D8" i="2" s="1"/>
  <c r="D21" i="2" l="1"/>
  <c r="J22" i="22"/>
  <c r="D7" i="2" l="1"/>
  <c r="J22" i="21" l="1"/>
  <c r="D6" i="2" s="1"/>
  <c r="J22" i="20" l="1"/>
  <c r="D5" i="2" s="1"/>
  <c r="J22" i="18" l="1"/>
  <c r="D4" i="2" s="1"/>
  <c r="D25" i="2" s="1"/>
</calcChain>
</file>

<file path=xl/sharedStrings.xml><?xml version="1.0" encoding="utf-8"?>
<sst xmlns="http://schemas.openxmlformats.org/spreadsheetml/2006/main" count="3115" uniqueCount="263">
  <si>
    <t>起床吃饭</t>
    <phoneticPr fontId="1" type="noConversion"/>
  </si>
  <si>
    <t>真空</t>
    <phoneticPr fontId="1" type="noConversion"/>
  </si>
  <si>
    <t>传感器</t>
    <phoneticPr fontId="1" type="noConversion"/>
  </si>
  <si>
    <t>固体</t>
    <phoneticPr fontId="1" type="noConversion"/>
  </si>
  <si>
    <t>课程</t>
    <phoneticPr fontId="1" type="noConversion"/>
  </si>
  <si>
    <t>C</t>
    <phoneticPr fontId="1" type="noConversion"/>
  </si>
  <si>
    <t>动画片</t>
    <phoneticPr fontId="1" type="noConversion"/>
  </si>
  <si>
    <t>吃饭上网</t>
    <phoneticPr fontId="1" type="noConversion"/>
  </si>
  <si>
    <t>上网睡觉</t>
    <phoneticPr fontId="1" type="noConversion"/>
  </si>
  <si>
    <t>课外技能</t>
    <phoneticPr fontId="1" type="noConversion"/>
  </si>
  <si>
    <t>英语</t>
    <phoneticPr fontId="1" type="noConversion"/>
  </si>
  <si>
    <t>论文</t>
    <phoneticPr fontId="1" type="noConversion"/>
  </si>
  <si>
    <t>高量</t>
    <phoneticPr fontId="1" type="noConversion"/>
  </si>
  <si>
    <t>晚饭时间</t>
    <phoneticPr fontId="1" type="noConversion"/>
  </si>
  <si>
    <t>运动时间</t>
    <phoneticPr fontId="1" type="noConversion"/>
  </si>
  <si>
    <t>光学原理</t>
    <phoneticPr fontId="1" type="noConversion"/>
  </si>
  <si>
    <t>第二周</t>
    <phoneticPr fontId="1" type="noConversion"/>
  </si>
  <si>
    <t>科研训练</t>
    <phoneticPr fontId="1" type="noConversion"/>
  </si>
  <si>
    <t>娱乐时间</t>
    <phoneticPr fontId="1" type="noConversion"/>
  </si>
  <si>
    <t>自学固体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</si>
  <si>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</si>
  <si>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</si>
  <si>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</si>
  <si>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</si>
  <si>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</si>
  <si>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</si>
  <si>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</si>
  <si>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</si>
  <si>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</si>
  <si>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</si>
  <si>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第1周</t>
    <phoneticPr fontId="1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</si>
  <si>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</si>
  <si>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</si>
  <si>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</si>
  <si>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</si>
  <si>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</si>
  <si>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</si>
  <si>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</si>
  <si>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</si>
  <si>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</si>
  <si>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</si>
  <si>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</si>
  <si>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</si>
  <si>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</si>
  <si>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</si>
  <si>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</si>
  <si>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</si>
  <si>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</si>
  <si>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总完成度</t>
    <phoneticPr fontId="1" type="noConversion"/>
  </si>
  <si>
    <t>休息洗澡</t>
    <phoneticPr fontId="1" type="noConversion"/>
  </si>
  <si>
    <t>娱乐时间</t>
    <phoneticPr fontId="1" type="noConversion"/>
  </si>
  <si>
    <t>动画片</t>
    <phoneticPr fontId="1" type="noConversion"/>
  </si>
  <si>
    <t>光学原理</t>
    <phoneticPr fontId="1" type="noConversion"/>
  </si>
  <si>
    <t>18/18</t>
    <phoneticPr fontId="1" type="noConversion"/>
  </si>
  <si>
    <t>13/18</t>
    <phoneticPr fontId="1" type="noConversion"/>
  </si>
  <si>
    <t>15/18</t>
    <phoneticPr fontId="1" type="noConversion"/>
  </si>
  <si>
    <t>英语单词</t>
    <phoneticPr fontId="1" type="noConversion"/>
  </si>
  <si>
    <t>英语发音</t>
    <phoneticPr fontId="1" type="noConversion"/>
  </si>
  <si>
    <t>15/18</t>
    <phoneticPr fontId="1" type="noConversion"/>
  </si>
  <si>
    <t>13/18</t>
    <phoneticPr fontId="1" type="noConversion"/>
  </si>
  <si>
    <t>14/18</t>
    <phoneticPr fontId="1" type="noConversion"/>
  </si>
  <si>
    <t>第三周</t>
    <phoneticPr fontId="1" type="noConversion"/>
  </si>
  <si>
    <t>13/18</t>
    <phoneticPr fontId="1" type="noConversion"/>
  </si>
  <si>
    <t>101/126</t>
    <phoneticPr fontId="1" type="noConversion"/>
  </si>
  <si>
    <t>课程相关</t>
    <phoneticPr fontId="1" type="noConversion"/>
  </si>
  <si>
    <t>作业复习</t>
    <phoneticPr fontId="1" type="noConversion"/>
  </si>
  <si>
    <t>论文</t>
    <phoneticPr fontId="1" type="noConversion"/>
  </si>
  <si>
    <t>作业复习</t>
    <phoneticPr fontId="1" type="noConversion"/>
  </si>
  <si>
    <t>11/18</t>
    <phoneticPr fontId="1" type="noConversion"/>
  </si>
  <si>
    <t>光学原理</t>
    <phoneticPr fontId="1" type="noConversion"/>
  </si>
  <si>
    <t>17/18</t>
    <phoneticPr fontId="1" type="noConversion"/>
  </si>
  <si>
    <t>14/18</t>
    <phoneticPr fontId="1" type="noConversion"/>
  </si>
  <si>
    <t>17/18</t>
    <phoneticPr fontId="1" type="noConversion"/>
  </si>
  <si>
    <t>电</t>
    <phoneticPr fontId="1" type="noConversion"/>
  </si>
  <si>
    <t>电路</t>
    <phoneticPr fontId="1" type="noConversion"/>
  </si>
  <si>
    <t>12/18</t>
    <phoneticPr fontId="1" type="noConversion"/>
  </si>
  <si>
    <t>13/18</t>
    <phoneticPr fontId="1" type="noConversion"/>
  </si>
  <si>
    <t>睡觉</t>
    <phoneticPr fontId="1" type="noConversion"/>
  </si>
  <si>
    <t>99/126</t>
    <phoneticPr fontId="1" type="noConversion"/>
  </si>
  <si>
    <t>吃饭洗衣</t>
    <phoneticPr fontId="1" type="noConversion"/>
  </si>
  <si>
    <t>英语听力</t>
    <phoneticPr fontId="1" type="noConversion"/>
  </si>
  <si>
    <t>15/18</t>
    <phoneticPr fontId="1" type="noConversion"/>
  </si>
  <si>
    <t>英语单词</t>
    <phoneticPr fontId="1" type="noConversion"/>
  </si>
  <si>
    <r>
      <rPr>
        <sz val="11"/>
        <color theme="9"/>
        <rFont val="方正粗黑宋简体"/>
        <family val="3"/>
        <charset val="134"/>
      </rPr>
      <t>英语</t>
    </r>
    <r>
      <rPr>
        <sz val="11"/>
        <color theme="1"/>
        <rFont val="方正粗黑宋简体"/>
        <family val="3"/>
        <charset val="134"/>
      </rPr>
      <t>睡觉</t>
    </r>
    <phoneticPr fontId="1" type="noConversion"/>
  </si>
  <si>
    <t>高量</t>
    <phoneticPr fontId="1" type="noConversion"/>
  </si>
  <si>
    <t>运动时间</t>
    <phoneticPr fontId="1" type="noConversion"/>
  </si>
  <si>
    <t>18/18</t>
    <phoneticPr fontId="1" type="noConversion"/>
  </si>
  <si>
    <t>英语听力</t>
    <phoneticPr fontId="1" type="noConversion"/>
  </si>
  <si>
    <t>运动时间</t>
    <phoneticPr fontId="1" type="noConversion"/>
  </si>
  <si>
    <t>实验室</t>
    <phoneticPr fontId="1" type="noConversion"/>
  </si>
  <si>
    <t>科研思考</t>
    <phoneticPr fontId="1" type="noConversion"/>
  </si>
  <si>
    <t>英语听力</t>
    <phoneticPr fontId="1" type="noConversion"/>
  </si>
  <si>
    <t>16/18</t>
    <phoneticPr fontId="1" type="noConversion"/>
  </si>
  <si>
    <t>11/18</t>
    <phoneticPr fontId="1" type="noConversion"/>
  </si>
  <si>
    <t>C程实验</t>
    <phoneticPr fontId="1" type="noConversion"/>
  </si>
  <si>
    <t>代数</t>
    <phoneticPr fontId="1" type="noConversion"/>
  </si>
  <si>
    <t>电路</t>
    <phoneticPr fontId="1" type="noConversion"/>
  </si>
  <si>
    <t>热统</t>
    <phoneticPr fontId="1" type="noConversion"/>
  </si>
  <si>
    <t>高量</t>
    <phoneticPr fontId="1" type="noConversion"/>
  </si>
  <si>
    <t>光学训练</t>
    <phoneticPr fontId="1" type="noConversion"/>
  </si>
  <si>
    <t>9/18</t>
    <phoneticPr fontId="1" type="noConversion"/>
  </si>
  <si>
    <t>多睡一会儿</t>
    <phoneticPr fontId="1" type="noConversion"/>
  </si>
  <si>
    <t>本周总结</t>
    <phoneticPr fontId="1" type="noConversion"/>
  </si>
  <si>
    <t>下周计划</t>
    <phoneticPr fontId="1" type="noConversion"/>
  </si>
  <si>
    <t>12/18</t>
    <phoneticPr fontId="1" type="noConversion"/>
  </si>
  <si>
    <t>96/126</t>
    <phoneticPr fontId="1" type="noConversion"/>
  </si>
  <si>
    <t>电路</t>
    <phoneticPr fontId="1" type="noConversion"/>
  </si>
  <si>
    <r>
      <rPr>
        <sz val="11"/>
        <color theme="9"/>
        <rFont val="方正粗黑宋简体"/>
        <family val="3"/>
        <charset val="134"/>
      </rPr>
      <t>英语</t>
    </r>
    <r>
      <rPr>
        <sz val="11"/>
        <color theme="1"/>
        <rFont val="方正粗黑宋简体"/>
        <family val="3"/>
        <charset val="134"/>
      </rPr>
      <t>睡觉</t>
    </r>
    <phoneticPr fontId="1" type="noConversion"/>
  </si>
  <si>
    <t>晚饭时间</t>
    <phoneticPr fontId="1" type="noConversion"/>
  </si>
  <si>
    <t>休息洗澡</t>
    <phoneticPr fontId="1" type="noConversion"/>
  </si>
  <si>
    <t>自学固体</t>
    <phoneticPr fontId="1" type="noConversion"/>
  </si>
  <si>
    <t>14/18</t>
    <phoneticPr fontId="1" type="noConversion"/>
  </si>
  <si>
    <t>17/18</t>
    <phoneticPr fontId="1" type="noConversion"/>
  </si>
  <si>
    <t>奖励关卡</t>
    <phoneticPr fontId="1" type="noConversion"/>
  </si>
  <si>
    <r>
      <t>吃饭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</si>
  <si>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r>
      <t>晚饭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</si>
  <si>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r>
      <rPr>
        <sz val="11"/>
        <color rgb="FFC00000"/>
        <rFont val="方正粗黑宋简体"/>
        <family val="3"/>
        <charset val="134"/>
      </rPr>
      <t>作业</t>
    </r>
    <r>
      <rPr>
        <sz val="11"/>
        <color theme="1"/>
        <rFont val="方正粗黑宋简体"/>
        <family val="3"/>
        <charset val="134"/>
      </rPr>
      <t>睡觉</t>
    </r>
    <phoneticPr fontId="1" type="noConversion"/>
  </si>
  <si>
    <t>代数</t>
    <phoneticPr fontId="1" type="noConversion"/>
  </si>
  <si>
    <t>英语听力</t>
    <phoneticPr fontId="1" type="noConversion"/>
  </si>
  <si>
    <t>15/18</t>
    <phoneticPr fontId="1" type="noConversion"/>
  </si>
  <si>
    <t>代数</t>
    <phoneticPr fontId="1" type="noConversion"/>
  </si>
  <si>
    <t>英语单词</t>
    <phoneticPr fontId="1" type="noConversion"/>
  </si>
  <si>
    <t>14/18</t>
    <phoneticPr fontId="1" type="noConversion"/>
  </si>
  <si>
    <t>16/18</t>
    <phoneticPr fontId="1" type="noConversion"/>
  </si>
  <si>
    <t>12/18</t>
    <phoneticPr fontId="1" type="noConversion"/>
  </si>
  <si>
    <t>11/18</t>
    <phoneticPr fontId="1" type="noConversion"/>
  </si>
  <si>
    <t>99/126</t>
    <phoneticPr fontId="1" type="noConversion"/>
  </si>
  <si>
    <t>近代实验</t>
    <phoneticPr fontId="1" type="noConversion"/>
  </si>
  <si>
    <t>自学固体</t>
    <phoneticPr fontId="1" type="noConversion"/>
  </si>
  <si>
    <r>
      <t>吃饭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</si>
  <si>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t>休息洗澡</t>
    <phoneticPr fontId="1" type="noConversion"/>
  </si>
  <si>
    <t>13/18</t>
    <phoneticPr fontId="1" type="noConversion"/>
  </si>
  <si>
    <t>休息洗澡</t>
    <phoneticPr fontId="1" type="noConversion"/>
  </si>
  <si>
    <t>自学固体</t>
    <phoneticPr fontId="1" type="noConversion"/>
  </si>
  <si>
    <t>自学固体</t>
    <phoneticPr fontId="1" type="noConversion"/>
  </si>
  <si>
    <t>14/18</t>
    <phoneticPr fontId="1" type="noConversion"/>
  </si>
  <si>
    <t>C</t>
    <phoneticPr fontId="1" type="noConversion"/>
  </si>
  <si>
    <t>14/18</t>
    <phoneticPr fontId="1" type="noConversion"/>
  </si>
  <si>
    <t>16/18</t>
    <phoneticPr fontId="1" type="noConversion"/>
  </si>
  <si>
    <t>7/18</t>
    <phoneticPr fontId="1" type="noConversion"/>
  </si>
  <si>
    <t>6/18</t>
    <phoneticPr fontId="1" type="noConversion"/>
  </si>
  <si>
    <t>86/126</t>
    <phoneticPr fontId="1" type="noConversion"/>
  </si>
  <si>
    <t>检测技术</t>
    <phoneticPr fontId="1" type="noConversion"/>
  </si>
  <si>
    <t>近代实验</t>
    <phoneticPr fontId="1" type="noConversion"/>
  </si>
  <si>
    <t>11/18</t>
    <phoneticPr fontId="1" type="noConversion"/>
  </si>
  <si>
    <t>自学固体</t>
    <phoneticPr fontId="1" type="noConversion"/>
  </si>
  <si>
    <t>代数</t>
    <phoneticPr fontId="1" type="noConversion"/>
  </si>
  <si>
    <t>17/18</t>
    <phoneticPr fontId="1" type="noConversion"/>
  </si>
  <si>
    <t>15/18</t>
    <phoneticPr fontId="1" type="noConversion"/>
  </si>
  <si>
    <t>13/18</t>
    <phoneticPr fontId="1" type="noConversion"/>
  </si>
  <si>
    <t>4/18</t>
    <phoneticPr fontId="1" type="noConversion"/>
  </si>
  <si>
    <t>13/18</t>
    <phoneticPr fontId="1" type="noConversion"/>
  </si>
  <si>
    <t>去验光</t>
    <phoneticPr fontId="1" type="noConversion"/>
  </si>
  <si>
    <t>去理发</t>
    <phoneticPr fontId="1" type="noConversion"/>
  </si>
  <si>
    <t>去照相</t>
    <phoneticPr fontId="1" type="noConversion"/>
  </si>
  <si>
    <t>玩游戏</t>
    <phoneticPr fontId="1" type="noConversion"/>
  </si>
  <si>
    <t>实验报告</t>
    <phoneticPr fontId="1" type="noConversion"/>
  </si>
  <si>
    <t>思考人生</t>
    <phoneticPr fontId="1" type="noConversion"/>
  </si>
  <si>
    <t>18/18</t>
    <phoneticPr fontId="1" type="noConversion"/>
  </si>
  <si>
    <t>C程实验</t>
    <phoneticPr fontId="1" type="noConversion"/>
  </si>
  <si>
    <t>英语</t>
  </si>
  <si>
    <t>英语</t>
    <phoneticPr fontId="1" type="noConversion"/>
  </si>
  <si>
    <t>13/18</t>
    <phoneticPr fontId="1" type="noConversion"/>
  </si>
  <si>
    <t>13/18</t>
    <phoneticPr fontId="1" type="noConversion"/>
  </si>
  <si>
    <t>17/18</t>
    <phoneticPr fontId="1" type="noConversion"/>
  </si>
  <si>
    <t>9/18</t>
    <phoneticPr fontId="1" type="noConversion"/>
  </si>
  <si>
    <t>超市</t>
    <phoneticPr fontId="1" type="noConversion"/>
  </si>
  <si>
    <t>作业</t>
    <phoneticPr fontId="1" type="noConversion"/>
  </si>
  <si>
    <t>DOTA2</t>
    <phoneticPr fontId="1" type="noConversion"/>
  </si>
  <si>
    <t>16/18</t>
    <phoneticPr fontId="1" type="noConversion"/>
  </si>
  <si>
    <t>散步时间</t>
    <phoneticPr fontId="1" type="noConversion"/>
  </si>
  <si>
    <t>13/18</t>
    <phoneticPr fontId="1" type="noConversion"/>
  </si>
  <si>
    <t>科研训练</t>
    <phoneticPr fontId="1" type="noConversion"/>
  </si>
  <si>
    <t>近代实验</t>
    <phoneticPr fontId="1" type="noConversion"/>
  </si>
  <si>
    <t>电影</t>
    <phoneticPr fontId="1" type="noConversion"/>
  </si>
  <si>
    <t>C程实验</t>
    <phoneticPr fontId="1" type="noConversion"/>
  </si>
  <si>
    <t>热统</t>
    <phoneticPr fontId="1" type="noConversion"/>
  </si>
  <si>
    <t>复习固体</t>
    <phoneticPr fontId="1" type="noConversion"/>
  </si>
  <si>
    <t>散步时间</t>
    <phoneticPr fontId="1" type="noConversion"/>
  </si>
  <si>
    <t>自学固体</t>
    <phoneticPr fontId="1" type="noConversion"/>
  </si>
  <si>
    <t>晚饭洗澡</t>
    <phoneticPr fontId="1" type="noConversion"/>
  </si>
  <si>
    <t>分析力学</t>
    <phoneticPr fontId="1" type="noConversion"/>
  </si>
  <si>
    <t>英语</t>
    <phoneticPr fontId="1" type="noConversion"/>
  </si>
  <si>
    <t>游戏</t>
    <phoneticPr fontId="1" type="noConversion"/>
  </si>
  <si>
    <t>固体物理</t>
    <phoneticPr fontId="1" type="noConversion"/>
  </si>
  <si>
    <t>哲学</t>
    <phoneticPr fontId="1" type="noConversion"/>
  </si>
  <si>
    <t>奖励关卡</t>
    <phoneticPr fontId="1" type="noConversion"/>
  </si>
  <si>
    <r>
      <t>晚饭</t>
    </r>
    <r>
      <rPr>
        <sz val="11"/>
        <color theme="7" tint="-0.249977111117893"/>
        <rFont val="方正粗黑宋简体"/>
        <family val="3"/>
        <charset val="134"/>
      </rPr>
      <t>哲学</t>
    </r>
    <phoneticPr fontId="1" type="noConversion"/>
  </si>
  <si>
    <t>运动洗澡</t>
    <phoneticPr fontId="1" type="noConversion"/>
  </si>
  <si>
    <t>8点起床</t>
    <phoneticPr fontId="1" type="noConversion"/>
  </si>
  <si>
    <t>游戏</t>
    <phoneticPr fontId="1" type="noConversion"/>
  </si>
  <si>
    <t>晚饭洗澡</t>
    <phoneticPr fontId="1" type="noConversion"/>
  </si>
  <si>
    <t>娱乐</t>
    <phoneticPr fontId="1" type="noConversion"/>
  </si>
  <si>
    <t>C程课测</t>
    <phoneticPr fontId="1" type="noConversion"/>
  </si>
  <si>
    <t>运动洗澡</t>
    <phoneticPr fontId="1" type="noConversion"/>
  </si>
  <si>
    <t>运动时间</t>
    <phoneticPr fontId="1" type="noConversion"/>
  </si>
  <si>
    <t>游戏</t>
    <phoneticPr fontId="1" type="noConversion"/>
  </si>
  <si>
    <t>听讲座</t>
    <phoneticPr fontId="1" type="noConversion"/>
  </si>
  <si>
    <t>保研资料</t>
    <phoneticPr fontId="1" type="noConversion"/>
  </si>
  <si>
    <t>英语课本</t>
    <phoneticPr fontId="1" type="noConversion"/>
  </si>
  <si>
    <t>打扫卫生</t>
    <phoneticPr fontId="1" type="noConversion"/>
  </si>
  <si>
    <t>测评撰写</t>
    <phoneticPr fontId="1" type="noConversion"/>
  </si>
  <si>
    <r>
      <t>晚饭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</si>
  <si>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t>C实验</t>
    <phoneticPr fontId="1" type="noConversion"/>
  </si>
  <si>
    <t>高量</t>
    <phoneticPr fontId="1" type="noConversion"/>
  </si>
  <si>
    <t>真空考试</t>
    <phoneticPr fontId="1" type="noConversion"/>
  </si>
  <si>
    <t>固体</t>
    <phoneticPr fontId="1" type="noConversion"/>
  </si>
  <si>
    <t>固体考试</t>
    <phoneticPr fontId="1" type="noConversion"/>
  </si>
  <si>
    <t>C语言考试</t>
    <phoneticPr fontId="1" type="noConversion"/>
  </si>
  <si>
    <t>复习C</t>
    <phoneticPr fontId="1" type="noConversion"/>
  </si>
  <si>
    <t>复习固体</t>
    <phoneticPr fontId="1" type="noConversion"/>
  </si>
  <si>
    <r>
      <t>晚饭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</si>
  <si>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t>会议</t>
    <phoneticPr fontId="1" type="noConversion"/>
  </si>
  <si>
    <t>真空复习</t>
    <phoneticPr fontId="1" type="noConversion"/>
  </si>
  <si>
    <t>C实验复习</t>
    <phoneticPr fontId="1" type="noConversion"/>
  </si>
  <si>
    <t>C实验测试</t>
    <phoneticPr fontId="1" type="noConversion"/>
  </si>
  <si>
    <t>保研相关</t>
    <phoneticPr fontId="1" type="noConversion"/>
  </si>
  <si>
    <t>表格设计</t>
    <phoneticPr fontId="1" type="noConversion"/>
  </si>
  <si>
    <t>高量检测</t>
    <phoneticPr fontId="1" type="noConversion"/>
  </si>
  <si>
    <t>coffee time</t>
    <phoneticPr fontId="1" type="noConversion"/>
  </si>
  <si>
    <t>固体</t>
    <phoneticPr fontId="1" type="noConversion"/>
  </si>
  <si>
    <r>
      <t>晚饭</t>
    </r>
    <r>
      <rPr>
        <sz val="11"/>
        <color rgb="FFC00000"/>
        <rFont val="方正粗黑宋简体"/>
        <family val="3"/>
        <charset val="134"/>
      </rPr>
      <t>作业</t>
    </r>
    <phoneticPr fontId="1" type="noConversion"/>
  </si>
  <si>
    <t>吃饭睡觉</t>
    <phoneticPr fontId="1" type="noConversion"/>
  </si>
  <si>
    <t>咖啡时间</t>
    <phoneticPr fontId="1" type="noConversion"/>
  </si>
  <si>
    <t>固体</t>
    <phoneticPr fontId="1" type="noConversion"/>
  </si>
  <si>
    <t>作业复习</t>
    <phoneticPr fontId="1" type="noConversion"/>
  </si>
  <si>
    <t>复习真空</t>
    <phoneticPr fontId="1" type="noConversion"/>
  </si>
  <si>
    <t>固体复习</t>
    <phoneticPr fontId="1" type="noConversion"/>
  </si>
  <si>
    <t>真空复习</t>
    <phoneticPr fontId="1" type="noConversion"/>
  </si>
  <si>
    <t>保研资料</t>
    <phoneticPr fontId="1" type="noConversion"/>
  </si>
  <si>
    <t>固体复习</t>
    <phoneticPr fontId="1" type="noConversion"/>
  </si>
  <si>
    <t>薄膜复习</t>
    <phoneticPr fontId="1" type="noConversion"/>
  </si>
  <si>
    <t>真空薄膜</t>
    <phoneticPr fontId="1" type="noConversion"/>
  </si>
  <si>
    <r>
      <rPr>
        <sz val="11"/>
        <color rgb="FFC00000"/>
        <rFont val="方正粗黑宋简体"/>
        <family val="3"/>
        <charset val="134"/>
      </rPr>
      <t>作业</t>
    </r>
    <r>
      <rPr>
        <sz val="11"/>
        <color theme="1"/>
        <rFont val="方正粗黑宋简体"/>
        <family val="3"/>
        <charset val="134"/>
      </rPr>
      <t>睡觉</t>
    </r>
    <phoneticPr fontId="1" type="noConversion"/>
  </si>
  <si>
    <t>复习C</t>
    <phoneticPr fontId="1" type="noConversion"/>
  </si>
  <si>
    <t>休息</t>
    <phoneticPr fontId="1" type="noConversion"/>
  </si>
  <si>
    <t>面试</t>
    <phoneticPr fontId="1" type="noConversion"/>
  </si>
  <si>
    <t>键盘清洁</t>
    <phoneticPr fontId="1" type="noConversion"/>
  </si>
  <si>
    <t>晚饭</t>
    <phoneticPr fontId="1" type="noConversion"/>
  </si>
  <si>
    <t>娱乐</t>
    <phoneticPr fontId="1" type="noConversion"/>
  </si>
  <si>
    <t>晚饭洗澡</t>
    <phoneticPr fontId="1" type="noConversion"/>
  </si>
  <si>
    <t>第19周</t>
    <phoneticPr fontId="1" type="noConversion"/>
  </si>
  <si>
    <t>第20周</t>
    <phoneticPr fontId="1" type="noConversion"/>
  </si>
  <si>
    <t>晚饭休息</t>
    <phoneticPr fontId="1" type="noConversion"/>
  </si>
  <si>
    <t>运动锻炼</t>
    <phoneticPr fontId="1" type="noConversion"/>
  </si>
  <si>
    <t>材料制备</t>
    <phoneticPr fontId="1" type="noConversion"/>
  </si>
  <si>
    <t>北大签到</t>
    <phoneticPr fontId="1" type="noConversion"/>
  </si>
  <si>
    <t>分组讨论</t>
    <phoneticPr fontId="1" type="noConversion"/>
  </si>
  <si>
    <t>北大面试</t>
    <phoneticPr fontId="1" type="noConversion"/>
  </si>
  <si>
    <t>热统</t>
    <phoneticPr fontId="1" type="noConversion"/>
  </si>
  <si>
    <t>保安日记</t>
    <phoneticPr fontId="1" type="noConversion"/>
  </si>
  <si>
    <t>面试资料</t>
    <phoneticPr fontId="1" type="noConversion"/>
  </si>
  <si>
    <t>中科院面试</t>
    <phoneticPr fontId="1" type="noConversion"/>
  </si>
  <si>
    <t>晚饭休息</t>
    <phoneticPr fontId="1" type="noConversion"/>
  </si>
  <si>
    <t>休息消遣</t>
    <phoneticPr fontId="1" type="noConversion"/>
  </si>
  <si>
    <t>结果等待</t>
    <phoneticPr fontId="1" type="noConversion"/>
  </si>
  <si>
    <t>哲学</t>
    <phoneticPr fontId="1" type="noConversion"/>
  </si>
  <si>
    <t>毕业实习</t>
    <phoneticPr fontId="1" type="noConversion"/>
  </si>
  <si>
    <t>吃饭睡觉</t>
    <phoneticPr fontId="1" type="noConversion"/>
  </si>
  <si>
    <t>哲学</t>
    <phoneticPr fontId="1" type="noConversion"/>
  </si>
  <si>
    <t>实习参观</t>
    <phoneticPr fontId="1" type="noConversion"/>
  </si>
  <si>
    <t>数据处理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</si>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</sst>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theme="2" tint="-0.499984740745262"/>
      <name val="方正粗黑宋简体"/>
      <family val="3"/>
      <charset val="134"/>
    </font>
    <font>
      <sz val="11"/>
      <color theme="2" tint="-0.749992370372631"/>
      <name val="方正粗黑宋简体"/>
      <family val="3"/>
      <charset val="134"/>
    </font>
    <font>
      <sz val="11"/>
      <color theme="9"/>
      <name val="方正粗黑宋简体"/>
      <family val="3"/>
      <charset val="134"/>
    </font>
    <font>
      <sz val="11"/>
      <color rgb="FFC00000"/>
      <name val="方正粗黑宋简体"/>
      <family val="3"/>
      <charset val="134"/>
    </font>
    <font>
      <sz val="11"/>
      <color theme="6" tint="-0.499984740745262"/>
      <name val="方正粗黑宋简体"/>
      <family val="3"/>
      <charset val="134"/>
    </font>
    <font>
      <sz val="11"/>
      <color theme="0" tint="-0.499984740745262"/>
      <name val="方正粗黑宋简体"/>
      <family val="3"/>
      <charset val="134"/>
    </font>
    <font>
      <sz val="11"/>
      <color rgb="FF7030A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sz val="18"/>
      <color rgb="FFFF0000"/>
      <name val="方正粗黑宋简体"/>
      <family val="3"/>
      <charset val="134"/>
    </font>
    <font>
      <sz val="11"/>
      <color theme="3" tint="0.39997558519241921"/>
      <name val="方正粗黑宋简体"/>
      <family val="3"/>
      <charset val="134"/>
    </font>
    <font>
      <sz val="11"/>
      <color theme="7" tint="-0.249977111117893"/>
      <name val="方正粗黑宋简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3">
    <border>
      <left/>
      <right/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94506668294322"/>
      </left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 style="mediumDashDotDot">
        <color theme="3" tint="0.39994506668294322"/>
      </left>
      <right/>
      <top/>
      <bottom style="mediumDashDotDot">
        <color theme="3" tint="0.39994506668294322"/>
      </bottom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/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85351115451523"/>
      </left>
      <right/>
      <top style="mediumDashDotDot">
        <color theme="3" tint="0.39985351115451523"/>
      </top>
      <bottom/>
      <diagonal/>
    </border>
    <border>
      <left/>
      <right/>
      <top style="mediumDashDotDot">
        <color theme="3" tint="0.39985351115451523"/>
      </top>
      <bottom/>
      <diagonal/>
    </border>
    <border>
      <left/>
      <right style="mediumDashDotDot">
        <color theme="3" tint="0.39985351115451523"/>
      </right>
      <top style="mediumDashDotDot">
        <color theme="3" tint="0.39985351115451523"/>
      </top>
      <bottom/>
      <diagonal/>
    </border>
    <border>
      <left style="mediumDashDotDot">
        <color theme="3" tint="0.39985351115451523"/>
      </left>
      <right/>
      <top/>
      <bottom/>
      <diagonal/>
    </border>
    <border>
      <left/>
      <right style="mediumDashDotDot">
        <color theme="3" tint="0.39985351115451523"/>
      </right>
      <top/>
      <bottom/>
      <diagonal/>
    </border>
    <border>
      <left style="mediumDashDotDot">
        <color theme="3" tint="0.39985351115451523"/>
      </left>
      <right/>
      <top/>
      <bottom style="mediumDashDotDot">
        <color theme="3" tint="0.39985351115451523"/>
      </bottom>
      <diagonal/>
    </border>
    <border>
      <left/>
      <right/>
      <top/>
      <bottom style="mediumDashDotDot">
        <color theme="3" tint="0.39985351115451523"/>
      </bottom>
      <diagonal/>
    </border>
    <border>
      <left/>
      <right style="mediumDashDotDot">
        <color theme="3" tint="0.39985351115451523"/>
      </right>
      <top/>
      <bottom style="mediumDashDotDot">
        <color theme="3" tint="0.39985351115451523"/>
      </bottom>
      <diagonal/>
    </border>
    <border>
      <left style="mediumDashDotDot">
        <color theme="3" tint="0.39970091860713525"/>
      </left>
      <right/>
      <top style="mediumDashDotDot">
        <color theme="3" tint="0.39970091860713525"/>
      </top>
      <bottom/>
      <diagonal/>
    </border>
    <border>
      <left/>
      <right/>
      <top style="mediumDashDotDot">
        <color theme="3" tint="0.39970091860713525"/>
      </top>
      <bottom/>
      <diagonal/>
    </border>
    <border>
      <left/>
      <right style="mediumDashDotDot">
        <color theme="3" tint="0.39970091860713525"/>
      </right>
      <top style="mediumDashDotDot">
        <color theme="3" tint="0.39970091860713525"/>
      </top>
      <bottom/>
      <diagonal/>
    </border>
    <border>
      <left style="mediumDashDotDot">
        <color theme="3" tint="0.39970091860713525"/>
      </left>
      <right/>
      <top/>
      <bottom/>
      <diagonal/>
    </border>
    <border>
      <left/>
      <right style="mediumDashDotDot">
        <color theme="3" tint="0.39970091860713525"/>
      </right>
      <top/>
      <bottom/>
      <diagonal/>
    </border>
    <border>
      <left style="mediumDashDotDot">
        <color theme="3" tint="0.39970091860713525"/>
      </left>
      <right/>
      <top/>
      <bottom style="mediumDashDotDot">
        <color theme="3" tint="0.39970091860713525"/>
      </bottom>
      <diagonal/>
    </border>
    <border>
      <left/>
      <right/>
      <top/>
      <bottom style="mediumDashDotDot">
        <color theme="3" tint="0.39970091860713525"/>
      </bottom>
      <diagonal/>
    </border>
    <border>
      <left/>
      <right style="mediumDashDotDot">
        <color theme="3" tint="0.39970091860713525"/>
      </right>
      <top/>
      <bottom style="mediumDashDotDot">
        <color theme="3" tint="0.39970091860713525"/>
      </bottom>
      <diagonal/>
    </border>
    <border>
      <left style="mediumDashDotDot">
        <color theme="3" tint="0.39967040009765925"/>
      </left>
      <right/>
      <top style="mediumDashDotDot">
        <color theme="3" tint="0.39967040009765925"/>
      </top>
      <bottom/>
      <diagonal/>
    </border>
    <border>
      <left/>
      <right/>
      <top style="mediumDashDotDot">
        <color theme="3" tint="0.39967040009765925"/>
      </top>
      <bottom/>
      <diagonal/>
    </border>
    <border>
      <left/>
      <right style="mediumDashDotDot">
        <color theme="3" tint="0.39967040009765925"/>
      </right>
      <top style="mediumDashDotDot">
        <color theme="3" tint="0.39967040009765925"/>
      </top>
      <bottom/>
      <diagonal/>
    </border>
    <border>
      <left style="mediumDashDotDot">
        <color theme="3" tint="0.39967040009765925"/>
      </left>
      <right/>
      <top/>
      <bottom/>
      <diagonal/>
    </border>
    <border>
      <left/>
      <right style="mediumDashDotDot">
        <color theme="3" tint="0.39967040009765925"/>
      </right>
      <top/>
      <bottom/>
      <diagonal/>
    </border>
    <border>
      <left style="mediumDashDotDot">
        <color theme="3" tint="0.39967040009765925"/>
      </left>
      <right/>
      <top/>
      <bottom style="mediumDashDotDot">
        <color theme="3" tint="0.39967040009765925"/>
      </bottom>
      <diagonal/>
    </border>
    <border>
      <left/>
      <right/>
      <top/>
      <bottom style="mediumDashDotDot">
        <color theme="3" tint="0.39967040009765925"/>
      </bottom>
      <diagonal/>
    </border>
    <border>
      <left/>
      <right style="mediumDashDotDot">
        <color theme="3" tint="0.39967040009765925"/>
      </right>
      <top/>
      <bottom style="mediumDashDotDot">
        <color theme="3" tint="0.39967040009765925"/>
      </bottom>
      <diagonal/>
    </border>
    <border>
      <left style="mediumDashDotDot">
        <color theme="3" tint="0.39963988158818325"/>
      </left>
      <right/>
      <top style="mediumDashDotDot">
        <color theme="3" tint="0.39963988158818325"/>
      </top>
      <bottom/>
      <diagonal/>
    </border>
    <border>
      <left/>
      <right/>
      <top style="mediumDashDotDot">
        <color theme="3" tint="0.39963988158818325"/>
      </top>
      <bottom/>
      <diagonal/>
    </border>
    <border>
      <left/>
      <right style="mediumDashDotDot">
        <color theme="3" tint="0.39963988158818325"/>
      </right>
      <top style="mediumDashDotDot">
        <color theme="3" tint="0.39963988158818325"/>
      </top>
      <bottom/>
      <diagonal/>
    </border>
    <border>
      <left style="mediumDashDotDot">
        <color theme="3" tint="0.39963988158818325"/>
      </left>
      <right/>
      <top/>
      <bottom/>
      <diagonal/>
    </border>
    <border>
      <left/>
      <right style="mediumDashDotDot">
        <color theme="3" tint="0.39963988158818325"/>
      </right>
      <top/>
      <bottom/>
      <diagonal/>
    </border>
    <border>
      <left style="mediumDashDotDot">
        <color theme="3" tint="0.39963988158818325"/>
      </left>
      <right/>
      <top/>
      <bottom style="mediumDashDotDot">
        <color theme="3" tint="0.39963988158818325"/>
      </bottom>
      <diagonal/>
    </border>
    <border>
      <left/>
      <right/>
      <top/>
      <bottom style="mediumDashDotDot">
        <color theme="3" tint="0.39963988158818325"/>
      </bottom>
      <diagonal/>
    </border>
    <border>
      <left/>
      <right style="mediumDashDotDot">
        <color theme="3" tint="0.39963988158818325"/>
      </right>
      <top/>
      <bottom style="mediumDashDotDot">
        <color theme="3" tint="0.39963988158818325"/>
      </bottom>
      <diagonal/>
    </border>
    <border>
      <left style="mediumDashDotDot">
        <color theme="3" tint="0.39957884456923126"/>
      </left>
      <right/>
      <top style="mediumDashDotDot">
        <color theme="3" tint="0.39957884456923126"/>
      </top>
      <bottom/>
      <diagonal/>
    </border>
    <border>
      <left/>
      <right/>
      <top style="mediumDashDotDot">
        <color theme="3" tint="0.39957884456923126"/>
      </top>
      <bottom/>
      <diagonal/>
    </border>
    <border>
      <left/>
      <right style="mediumDashDotDot">
        <color theme="3" tint="0.39957884456923126"/>
      </right>
      <top style="mediumDashDotDot">
        <color theme="3" tint="0.39957884456923126"/>
      </top>
      <bottom/>
      <diagonal/>
    </border>
    <border>
      <left style="mediumDashDotDot">
        <color theme="3" tint="0.39957884456923126"/>
      </left>
      <right/>
      <top/>
      <bottom/>
      <diagonal/>
    </border>
    <border>
      <left/>
      <right style="mediumDashDotDot">
        <color theme="3" tint="0.39957884456923126"/>
      </right>
      <top/>
      <bottom/>
      <diagonal/>
    </border>
    <border>
      <left style="mediumDashDotDot">
        <color theme="3" tint="0.39957884456923126"/>
      </left>
      <right/>
      <top/>
      <bottom style="mediumDashDotDot">
        <color theme="3" tint="0.39957884456923126"/>
      </bottom>
      <diagonal/>
    </border>
    <border>
      <left/>
      <right/>
      <top/>
      <bottom style="mediumDashDotDot">
        <color theme="3" tint="0.39957884456923126"/>
      </bottom>
      <diagonal/>
    </border>
    <border>
      <left/>
      <right style="mediumDashDotDot">
        <color theme="3" tint="0.39957884456923126"/>
      </right>
      <top/>
      <bottom style="mediumDashDotDot">
        <color theme="3" tint="0.39957884456923126"/>
      </bottom>
      <diagonal/>
    </border>
    <border>
      <left style="mediumDashDotDot">
        <color theme="3" tint="0.39945677053132728"/>
      </left>
      <right/>
      <top style="mediumDashDotDot">
        <color theme="3" tint="0.39945677053132728"/>
      </top>
      <bottom/>
      <diagonal/>
    </border>
    <border>
      <left/>
      <right/>
      <top style="mediumDashDotDot">
        <color theme="3" tint="0.39945677053132728"/>
      </top>
      <bottom/>
      <diagonal/>
    </border>
    <border>
      <left/>
      <right style="mediumDashDotDot">
        <color theme="3" tint="0.39945677053132728"/>
      </right>
      <top style="mediumDashDotDot">
        <color theme="3" tint="0.39945677053132728"/>
      </top>
      <bottom/>
      <diagonal/>
    </border>
    <border>
      <left style="mediumDashDotDot">
        <color theme="3" tint="0.39945677053132728"/>
      </left>
      <right/>
      <top/>
      <bottom/>
      <diagonal/>
    </border>
    <border>
      <left/>
      <right style="mediumDashDotDot">
        <color theme="3" tint="0.39945677053132728"/>
      </right>
      <top/>
      <bottom/>
      <diagonal/>
    </border>
    <border>
      <left style="mediumDashDotDot">
        <color theme="3" tint="0.39945677053132728"/>
      </left>
      <right/>
      <top/>
      <bottom style="mediumDashDotDot">
        <color theme="3" tint="0.39945677053132728"/>
      </bottom>
      <diagonal/>
    </border>
    <border>
      <left/>
      <right/>
      <top/>
      <bottom style="mediumDashDotDot">
        <color theme="3" tint="0.39945677053132728"/>
      </bottom>
      <diagonal/>
    </border>
    <border>
      <left style="mediumDashDotDot">
        <color theme="3" tint="0.39942625202185128"/>
      </left>
      <right/>
      <top style="mediumDashDotDot">
        <color theme="3" tint="0.39942625202185128"/>
      </top>
      <bottom/>
      <diagonal/>
    </border>
    <border>
      <left/>
      <right/>
      <top style="mediumDashDotDot">
        <color theme="3" tint="0.39942625202185128"/>
      </top>
      <bottom/>
      <diagonal/>
    </border>
    <border>
      <left/>
      <right style="mediumDashDotDot">
        <color theme="3" tint="0.39942625202185128"/>
      </right>
      <top style="mediumDashDotDot">
        <color theme="3" tint="0.39942625202185128"/>
      </top>
      <bottom/>
      <diagonal/>
    </border>
    <border>
      <left style="mediumDashDotDot">
        <color theme="3" tint="0.39942625202185128"/>
      </left>
      <right/>
      <top/>
      <bottom/>
      <diagonal/>
    </border>
    <border>
      <left/>
      <right style="mediumDashDotDot">
        <color theme="3" tint="0.39942625202185128"/>
      </right>
      <top/>
      <bottom/>
      <diagonal/>
    </border>
    <border>
      <left style="mediumDashDotDot">
        <color theme="3" tint="0.39942625202185128"/>
      </left>
      <right/>
      <top/>
      <bottom style="mediumDashDotDot">
        <color theme="3" tint="0.39942625202185128"/>
      </bottom>
      <diagonal/>
    </border>
    <border>
      <left/>
      <right/>
      <top/>
      <bottom style="mediumDashDotDot">
        <color theme="3" tint="0.39942625202185128"/>
      </bottom>
      <diagonal/>
    </border>
    <border>
      <left/>
      <right style="mediumDashDotDot">
        <color theme="3" tint="0.39942625202185128"/>
      </right>
      <top/>
      <bottom style="mediumDashDotDot">
        <color theme="3" tint="0.39942625202185128"/>
      </bottom>
      <diagonal/>
    </border>
    <border>
      <left style="mediumDashDotDot">
        <color theme="3" tint="0.39939573351237523"/>
      </left>
      <right/>
      <top style="mediumDashDotDot">
        <color theme="3" tint="0.39939573351237523"/>
      </top>
      <bottom/>
      <diagonal/>
    </border>
    <border>
      <left/>
      <right/>
      <top style="mediumDashDotDot">
        <color theme="3" tint="0.39939573351237523"/>
      </top>
      <bottom/>
      <diagonal/>
    </border>
    <border>
      <left/>
      <right style="mediumDashDotDot">
        <color theme="3" tint="0.39939573351237523"/>
      </right>
      <top style="mediumDashDotDot">
        <color theme="3" tint="0.39939573351237523"/>
      </top>
      <bottom/>
      <diagonal/>
    </border>
    <border>
      <left style="mediumDashDotDot">
        <color theme="3" tint="0.39939573351237523"/>
      </left>
      <right/>
      <top/>
      <bottom/>
      <diagonal/>
    </border>
    <border>
      <left/>
      <right style="mediumDashDotDot">
        <color theme="3" tint="0.39939573351237523"/>
      </right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/>
      <right style="mediumDashDotDot">
        <color theme="3" tint="0.39939573351237523"/>
      </right>
      <top/>
      <bottom style="mediumDashDotDot">
        <color theme="3" tint="0.39939573351237523"/>
      </bottom>
      <diagonal/>
    </border>
    <border>
      <left style="mediumDashDotDot">
        <color theme="3" tint="0.39936521500289923"/>
      </left>
      <right/>
      <top style="mediumDashDotDot">
        <color theme="3" tint="0.39936521500289923"/>
      </top>
      <bottom/>
      <diagonal/>
    </border>
    <border>
      <left/>
      <right/>
      <top style="mediumDashDotDot">
        <color theme="3" tint="0.39936521500289923"/>
      </top>
      <bottom/>
      <diagonal/>
    </border>
    <border>
      <left/>
      <right style="mediumDashDotDot">
        <color theme="3" tint="0.39936521500289923"/>
      </right>
      <top style="mediumDashDotDot">
        <color theme="3" tint="0.39936521500289923"/>
      </top>
      <bottom/>
      <diagonal/>
    </border>
    <border>
      <left style="mediumDashDotDot">
        <color theme="3" tint="0.39936521500289923"/>
      </left>
      <right/>
      <top/>
      <bottom/>
      <diagonal/>
    </border>
    <border>
      <left/>
      <right style="mediumDashDotDot">
        <color theme="3" tint="0.39936521500289923"/>
      </right>
      <top/>
      <bottom/>
      <diagonal/>
    </border>
    <border>
      <left style="mediumDashDotDot">
        <color theme="3" tint="0.39936521500289923"/>
      </left>
      <right/>
      <top/>
      <bottom style="mediumDashDotDot">
        <color theme="3" tint="0.39936521500289923"/>
      </bottom>
      <diagonal/>
    </border>
    <border>
      <left/>
      <right/>
      <top/>
      <bottom style="mediumDashDotDot">
        <color theme="3" tint="0.39936521500289923"/>
      </bottom>
      <diagonal/>
    </border>
    <border>
      <left style="mediumDashDotDot">
        <color theme="3" tint="0.39933469649342324"/>
      </left>
      <right/>
      <top style="mediumDashDotDot">
        <color theme="3" tint="0.39933469649342324"/>
      </top>
      <bottom/>
      <diagonal/>
    </border>
    <border>
      <left/>
      <right/>
      <top style="mediumDashDotDot">
        <color theme="3" tint="0.39933469649342324"/>
      </top>
      <bottom/>
      <diagonal/>
    </border>
    <border>
      <left/>
      <right style="mediumDashDotDot">
        <color theme="3" tint="0.39933469649342324"/>
      </right>
      <top style="mediumDashDotDot">
        <color theme="3" tint="0.39933469649342324"/>
      </top>
      <bottom/>
      <diagonal/>
    </border>
    <border>
      <left style="mediumDashDotDot">
        <color theme="3" tint="0.39933469649342324"/>
      </left>
      <right/>
      <top/>
      <bottom/>
      <diagonal/>
    </border>
    <border>
      <left/>
      <right style="mediumDashDotDot">
        <color theme="3" tint="0.39933469649342324"/>
      </right>
      <top/>
      <bottom/>
      <diagonal/>
    </border>
    <border>
      <left style="mediumDashDotDot">
        <color theme="3" tint="0.39933469649342324"/>
      </left>
      <right/>
      <top/>
      <bottom style="mediumDashDotDot">
        <color theme="3" tint="0.39933469649342324"/>
      </bottom>
      <diagonal/>
    </border>
    <border>
      <left/>
      <right/>
      <top/>
      <bottom style="mediumDashDotDot">
        <color theme="3" tint="0.399334696493423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2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20" fontId="7" fillId="7" borderId="1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7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14" fillId="7" borderId="0" xfId="0" applyNumberFormat="1" applyFont="1" applyFill="1" applyBorder="1" applyAlignment="1">
      <alignment horizontal="center"/>
    </xf>
    <xf numFmtId="9" fontId="14" fillId="7" borderId="0" xfId="1" applyFont="1" applyFill="1" applyBorder="1" applyAlignment="1">
      <alignment horizontal="center"/>
    </xf>
    <xf numFmtId="0" fontId="13" fillId="0" borderId="0" xfId="0" applyFont="1" applyFill="1"/>
    <xf numFmtId="0" fontId="5" fillId="0" borderId="5" xfId="0" applyFont="1" applyBorder="1" applyAlignment="1">
      <alignment horizontal="center"/>
    </xf>
    <xf numFmtId="9" fontId="8" fillId="0" borderId="9" xfId="0" applyNumberFormat="1" applyFont="1" applyFill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58" fontId="6" fillId="7" borderId="12" xfId="0" applyNumberFormat="1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58" fontId="6" fillId="7" borderId="17" xfId="0" applyNumberFormat="1" applyFont="1" applyFill="1" applyBorder="1" applyAlignment="1">
      <alignment horizontal="center"/>
    </xf>
    <xf numFmtId="58" fontId="6" fillId="7" borderId="18" xfId="0" applyNumberFormat="1" applyFont="1" applyFill="1" applyBorder="1" applyAlignment="1">
      <alignment horizontal="center"/>
    </xf>
    <xf numFmtId="20" fontId="7" fillId="7" borderId="19" xfId="0" applyNumberFormat="1" applyFont="1" applyFill="1" applyBorder="1" applyAlignment="1">
      <alignment horizontal="center"/>
    </xf>
    <xf numFmtId="20" fontId="7" fillId="7" borderId="21" xfId="0" applyNumberFormat="1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58" fontId="6" fillId="7" borderId="25" xfId="0" applyNumberFormat="1" applyFont="1" applyFill="1" applyBorder="1" applyAlignment="1">
      <alignment horizontal="center"/>
    </xf>
    <xf numFmtId="58" fontId="6" fillId="7" borderId="26" xfId="0" applyNumberFormat="1" applyFont="1" applyFill="1" applyBorder="1" applyAlignment="1">
      <alignment horizontal="center"/>
    </xf>
    <xf numFmtId="20" fontId="7" fillId="7" borderId="27" xfId="0" applyNumberFormat="1" applyFont="1" applyFill="1" applyBorder="1" applyAlignment="1">
      <alignment horizontal="center"/>
    </xf>
    <xf numFmtId="20" fontId="7" fillId="7" borderId="29" xfId="0" applyNumberFormat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9" borderId="28" xfId="0" applyFont="1" applyFill="1" applyBorder="1" applyAlignment="1">
      <alignment horizontal="center"/>
    </xf>
    <xf numFmtId="0" fontId="8" fillId="9" borderId="28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58" fontId="6" fillId="7" borderId="33" xfId="0" applyNumberFormat="1" applyFont="1" applyFill="1" applyBorder="1" applyAlignment="1">
      <alignment horizontal="center"/>
    </xf>
    <xf numFmtId="58" fontId="6" fillId="7" borderId="34" xfId="0" applyNumberFormat="1" applyFont="1" applyFill="1" applyBorder="1" applyAlignment="1">
      <alignment horizontal="center"/>
    </xf>
    <xf numFmtId="20" fontId="7" fillId="7" borderId="35" xfId="0" applyNumberFormat="1" applyFont="1" applyFill="1" applyBorder="1" applyAlignment="1">
      <alignment horizontal="center"/>
    </xf>
    <xf numFmtId="20" fontId="7" fillId="7" borderId="37" xfId="0" applyNumberFormat="1" applyFont="1" applyFill="1" applyBorder="1" applyAlignment="1">
      <alignment horizontal="center"/>
    </xf>
    <xf numFmtId="0" fontId="8" fillId="8" borderId="38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38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8" fillId="8" borderId="36" xfId="0" applyFont="1" applyFill="1" applyBorder="1" applyAlignment="1">
      <alignment horizontal="center"/>
    </xf>
    <xf numFmtId="0" fontId="8" fillId="8" borderId="39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58" fontId="6" fillId="7" borderId="41" xfId="0" applyNumberFormat="1" applyFont="1" applyFill="1" applyBorder="1" applyAlignment="1">
      <alignment horizontal="center"/>
    </xf>
    <xf numFmtId="58" fontId="6" fillId="7" borderId="42" xfId="0" applyNumberFormat="1" applyFont="1" applyFill="1" applyBorder="1" applyAlignment="1">
      <alignment horizontal="center"/>
    </xf>
    <xf numFmtId="20" fontId="7" fillId="7" borderId="43" xfId="0" applyNumberFormat="1" applyFont="1" applyFill="1" applyBorder="1" applyAlignment="1">
      <alignment horizontal="center"/>
    </xf>
    <xf numFmtId="20" fontId="7" fillId="7" borderId="45" xfId="0" applyNumberFormat="1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8" fillId="8" borderId="46" xfId="0" applyFont="1" applyFill="1" applyBorder="1" applyAlignment="1">
      <alignment horizontal="center"/>
    </xf>
    <xf numFmtId="0" fontId="4" fillId="9" borderId="44" xfId="0" applyFont="1" applyFill="1" applyBorder="1" applyAlignment="1">
      <alignment horizontal="center"/>
    </xf>
    <xf numFmtId="0" fontId="12" fillId="9" borderId="44" xfId="0" applyFont="1" applyFill="1" applyBorder="1" applyAlignment="1">
      <alignment horizontal="center"/>
    </xf>
    <xf numFmtId="0" fontId="9" fillId="9" borderId="44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5" fillId="7" borderId="48" xfId="0" applyFont="1" applyFill="1" applyBorder="1" applyAlignment="1">
      <alignment horizontal="center"/>
    </xf>
    <xf numFmtId="58" fontId="6" fillId="7" borderId="49" xfId="0" applyNumberFormat="1" applyFont="1" applyFill="1" applyBorder="1" applyAlignment="1">
      <alignment horizontal="center"/>
    </xf>
    <xf numFmtId="58" fontId="6" fillId="7" borderId="50" xfId="0" applyNumberFormat="1" applyFont="1" applyFill="1" applyBorder="1" applyAlignment="1">
      <alignment horizontal="center"/>
    </xf>
    <xf numFmtId="20" fontId="7" fillId="7" borderId="51" xfId="0" applyNumberFormat="1" applyFont="1" applyFill="1" applyBorder="1" applyAlignment="1">
      <alignment horizontal="center"/>
    </xf>
    <xf numFmtId="20" fontId="7" fillId="7" borderId="53" xfId="0" applyNumberFormat="1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8" fillId="8" borderId="54" xfId="0" applyFont="1" applyFill="1" applyBorder="1" applyAlignment="1">
      <alignment horizontal="center"/>
    </xf>
    <xf numFmtId="0" fontId="4" fillId="9" borderId="52" xfId="0" applyFont="1" applyFill="1" applyBorder="1" applyAlignment="1">
      <alignment horizontal="center"/>
    </xf>
    <xf numFmtId="0" fontId="12" fillId="9" borderId="52" xfId="0" applyFont="1" applyFill="1" applyBorder="1" applyAlignment="1">
      <alignment horizontal="center"/>
    </xf>
    <xf numFmtId="0" fontId="9" fillId="9" borderId="52" xfId="0" applyFont="1" applyFill="1" applyBorder="1" applyAlignment="1">
      <alignment horizontal="center"/>
    </xf>
    <xf numFmtId="0" fontId="9" fillId="8" borderId="52" xfId="0" applyFont="1" applyFill="1" applyBorder="1" applyAlignment="1">
      <alignment horizontal="center"/>
    </xf>
    <xf numFmtId="0" fontId="9" fillId="9" borderId="5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58" fontId="6" fillId="7" borderId="57" xfId="0" applyNumberFormat="1" applyFont="1" applyFill="1" applyBorder="1" applyAlignment="1">
      <alignment horizontal="center"/>
    </xf>
    <xf numFmtId="58" fontId="6" fillId="7" borderId="58" xfId="0" applyNumberFormat="1" applyFont="1" applyFill="1" applyBorder="1" applyAlignment="1">
      <alignment horizontal="center"/>
    </xf>
    <xf numFmtId="20" fontId="7" fillId="7" borderId="59" xfId="0" applyNumberFormat="1" applyFont="1" applyFill="1" applyBorder="1" applyAlignment="1">
      <alignment horizontal="center"/>
    </xf>
    <xf numFmtId="20" fontId="7" fillId="7" borderId="61" xfId="0" applyNumberFormat="1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8" fillId="8" borderId="62" xfId="0" applyFont="1" applyFill="1" applyBorder="1" applyAlignment="1">
      <alignment horizontal="center"/>
    </xf>
    <xf numFmtId="0" fontId="9" fillId="9" borderId="62" xfId="0" applyFont="1" applyFill="1" applyBorder="1" applyAlignment="1">
      <alignment horizontal="center"/>
    </xf>
    <xf numFmtId="0" fontId="10" fillId="8" borderId="62" xfId="0" applyFont="1" applyFill="1" applyBorder="1" applyAlignment="1">
      <alignment horizontal="center"/>
    </xf>
    <xf numFmtId="0" fontId="4" fillId="9" borderId="60" xfId="0" applyFont="1" applyFill="1" applyBorder="1" applyAlignment="1">
      <alignment horizontal="center"/>
    </xf>
    <xf numFmtId="0" fontId="9" fillId="9" borderId="60" xfId="0" applyFont="1" applyFill="1" applyBorder="1" applyAlignment="1">
      <alignment horizontal="center"/>
    </xf>
    <xf numFmtId="0" fontId="8" fillId="9" borderId="60" xfId="0" applyFont="1" applyFill="1" applyBorder="1" applyAlignment="1">
      <alignment horizontal="center"/>
    </xf>
    <xf numFmtId="0" fontId="8" fillId="8" borderId="60" xfId="0" applyFont="1" applyFill="1" applyBorder="1" applyAlignment="1">
      <alignment horizontal="center"/>
    </xf>
    <xf numFmtId="0" fontId="12" fillId="9" borderId="60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58" fontId="6" fillId="7" borderId="64" xfId="0" applyNumberFormat="1" applyFont="1" applyFill="1" applyBorder="1" applyAlignment="1">
      <alignment horizontal="center"/>
    </xf>
    <xf numFmtId="58" fontId="6" fillId="7" borderId="65" xfId="0" applyNumberFormat="1" applyFont="1" applyFill="1" applyBorder="1" applyAlignment="1">
      <alignment horizontal="center"/>
    </xf>
    <xf numFmtId="20" fontId="7" fillId="7" borderId="66" xfId="0" applyNumberFormat="1" applyFont="1" applyFill="1" applyBorder="1" applyAlignment="1">
      <alignment horizontal="center"/>
    </xf>
    <xf numFmtId="20" fontId="7" fillId="7" borderId="68" xfId="0" applyNumberFormat="1" applyFont="1" applyFill="1" applyBorder="1" applyAlignment="1">
      <alignment horizontal="center"/>
    </xf>
    <xf numFmtId="0" fontId="10" fillId="9" borderId="69" xfId="0" applyFont="1" applyFill="1" applyBorder="1" applyAlignment="1">
      <alignment horizontal="center"/>
    </xf>
    <xf numFmtId="0" fontId="10" fillId="8" borderId="69" xfId="0" applyFont="1" applyFill="1" applyBorder="1" applyAlignment="1">
      <alignment horizontal="center"/>
    </xf>
    <xf numFmtId="0" fontId="8" fillId="8" borderId="69" xfId="0" applyFont="1" applyFill="1" applyBorder="1" applyAlignment="1">
      <alignment horizontal="center"/>
    </xf>
    <xf numFmtId="0" fontId="4" fillId="9" borderId="67" xfId="0" applyFont="1" applyFill="1" applyBorder="1" applyAlignment="1">
      <alignment horizontal="center"/>
    </xf>
    <xf numFmtId="0" fontId="12" fillId="9" borderId="67" xfId="0" applyFont="1" applyFill="1" applyBorder="1" applyAlignment="1">
      <alignment horizontal="center"/>
    </xf>
    <xf numFmtId="0" fontId="12" fillId="9" borderId="70" xfId="0" applyFont="1" applyFill="1" applyBorder="1" applyAlignment="1">
      <alignment horizontal="center"/>
    </xf>
    <xf numFmtId="0" fontId="9" fillId="8" borderId="67" xfId="0" applyFont="1" applyFill="1" applyBorder="1" applyAlignment="1">
      <alignment horizontal="center"/>
    </xf>
    <xf numFmtId="0" fontId="9" fillId="9" borderId="67" xfId="0" applyFont="1" applyFill="1" applyBorder="1" applyAlignment="1">
      <alignment horizontal="center"/>
    </xf>
    <xf numFmtId="0" fontId="10" fillId="9" borderId="67" xfId="0" applyFont="1" applyFill="1" applyBorder="1" applyAlignment="1">
      <alignment horizontal="center"/>
    </xf>
    <xf numFmtId="0" fontId="8" fillId="9" borderId="69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/>
    </xf>
    <xf numFmtId="0" fontId="8" fillId="8" borderId="67" xfId="0" applyFont="1" applyFill="1" applyBorder="1" applyAlignment="1">
      <alignment horizontal="center"/>
    </xf>
    <xf numFmtId="0" fontId="12" fillId="8" borderId="67" xfId="0" applyFont="1" applyFill="1" applyBorder="1" applyAlignment="1">
      <alignment horizontal="center"/>
    </xf>
    <xf numFmtId="0" fontId="12" fillId="8" borderId="70" xfId="0" applyFont="1" applyFill="1" applyBorder="1" applyAlignment="1">
      <alignment horizontal="center"/>
    </xf>
    <xf numFmtId="0" fontId="10" fillId="8" borderId="67" xfId="0" applyFont="1" applyFill="1" applyBorder="1" applyAlignment="1">
      <alignment horizontal="center"/>
    </xf>
    <xf numFmtId="0" fontId="8" fillId="9" borderId="67" xfId="0" applyFont="1" applyFill="1" applyBorder="1" applyAlignment="1">
      <alignment horizontal="center"/>
    </xf>
    <xf numFmtId="0" fontId="5" fillId="7" borderId="71" xfId="0" applyFont="1" applyFill="1" applyBorder="1" applyAlignment="1">
      <alignment horizontal="center"/>
    </xf>
    <xf numFmtId="58" fontId="6" fillId="7" borderId="72" xfId="0" applyNumberFormat="1" applyFont="1" applyFill="1" applyBorder="1" applyAlignment="1">
      <alignment horizontal="center"/>
    </xf>
    <xf numFmtId="58" fontId="6" fillId="7" borderId="73" xfId="0" applyNumberFormat="1" applyFont="1" applyFill="1" applyBorder="1" applyAlignment="1">
      <alignment horizontal="center"/>
    </xf>
    <xf numFmtId="20" fontId="7" fillId="7" borderId="74" xfId="0" applyNumberFormat="1" applyFont="1" applyFill="1" applyBorder="1" applyAlignment="1">
      <alignment horizontal="center"/>
    </xf>
    <xf numFmtId="0" fontId="4" fillId="0" borderId="75" xfId="0" applyFont="1" applyFill="1" applyBorder="1" applyAlignment="1">
      <alignment horizontal="center"/>
    </xf>
    <xf numFmtId="0" fontId="8" fillId="0" borderId="75" xfId="0" applyFont="1" applyFill="1" applyBorder="1" applyAlignment="1">
      <alignment horizontal="center"/>
    </xf>
    <xf numFmtId="20" fontId="7" fillId="7" borderId="76" xfId="0" applyNumberFormat="1" applyFont="1" applyFill="1" applyBorder="1" applyAlignment="1">
      <alignment horizontal="center"/>
    </xf>
    <xf numFmtId="0" fontId="8" fillId="9" borderId="77" xfId="0" applyFont="1" applyFill="1" applyBorder="1" applyAlignment="1">
      <alignment horizontal="center"/>
    </xf>
    <xf numFmtId="0" fontId="10" fillId="8" borderId="77" xfId="0" applyFont="1" applyFill="1" applyBorder="1" applyAlignment="1">
      <alignment horizontal="center"/>
    </xf>
    <xf numFmtId="0" fontId="8" fillId="0" borderId="77" xfId="0" applyFont="1" applyFill="1" applyBorder="1" applyAlignment="1">
      <alignment horizontal="center"/>
    </xf>
    <xf numFmtId="0" fontId="12" fillId="0" borderId="78" xfId="0" applyFont="1" applyFill="1" applyBorder="1" applyAlignment="1">
      <alignment horizontal="center"/>
    </xf>
    <xf numFmtId="9" fontId="8" fillId="0" borderId="77" xfId="0" applyNumberFormat="1" applyFont="1" applyFill="1" applyBorder="1" applyAlignment="1">
      <alignment horizontal="center"/>
    </xf>
    <xf numFmtId="9" fontId="8" fillId="0" borderId="78" xfId="0" applyNumberFormat="1" applyFont="1" applyFill="1" applyBorder="1" applyAlignment="1">
      <alignment horizontal="center"/>
    </xf>
    <xf numFmtId="0" fontId="5" fillId="7" borderId="79" xfId="0" applyFont="1" applyFill="1" applyBorder="1" applyAlignment="1">
      <alignment horizontal="center"/>
    </xf>
    <xf numFmtId="58" fontId="6" fillId="7" borderId="80" xfId="0" applyNumberFormat="1" applyFont="1" applyFill="1" applyBorder="1" applyAlignment="1">
      <alignment horizontal="center"/>
    </xf>
    <xf numFmtId="58" fontId="6" fillId="7" borderId="81" xfId="0" applyNumberFormat="1" applyFont="1" applyFill="1" applyBorder="1" applyAlignment="1">
      <alignment horizontal="center"/>
    </xf>
    <xf numFmtId="20" fontId="7" fillId="7" borderId="82" xfId="0" applyNumberFormat="1" applyFont="1" applyFill="1" applyBorder="1" applyAlignment="1">
      <alignment horizontal="center"/>
    </xf>
    <xf numFmtId="20" fontId="7" fillId="7" borderId="84" xfId="0" applyNumberFormat="1" applyFont="1" applyFill="1" applyBorder="1" applyAlignment="1">
      <alignment horizontal="center"/>
    </xf>
    <xf numFmtId="0" fontId="8" fillId="8" borderId="77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/>
    </xf>
    <xf numFmtId="0" fontId="12" fillId="9" borderId="75" xfId="0" applyFont="1" applyFill="1" applyBorder="1" applyAlignment="1">
      <alignment horizontal="center"/>
    </xf>
    <xf numFmtId="0" fontId="8" fillId="9" borderId="75" xfId="0" applyFont="1" applyFill="1" applyBorder="1" applyAlignment="1">
      <alignment horizontal="center"/>
    </xf>
    <xf numFmtId="0" fontId="8" fillId="8" borderId="75" xfId="0" applyFont="1" applyFill="1" applyBorder="1" applyAlignment="1">
      <alignment horizontal="center"/>
    </xf>
    <xf numFmtId="0" fontId="9" fillId="8" borderId="75" xfId="0" applyFont="1" applyFill="1" applyBorder="1" applyAlignment="1">
      <alignment horizontal="center"/>
    </xf>
    <xf numFmtId="0" fontId="12" fillId="8" borderId="75" xfId="0" applyFont="1" applyFill="1" applyBorder="1" applyAlignment="1">
      <alignment horizontal="center"/>
    </xf>
    <xf numFmtId="0" fontId="12" fillId="8" borderId="78" xfId="0" applyFont="1" applyFill="1" applyBorder="1" applyAlignment="1">
      <alignment horizontal="center"/>
    </xf>
    <xf numFmtId="0" fontId="10" fillId="8" borderId="85" xfId="0" applyFont="1" applyFill="1" applyBorder="1" applyAlignment="1">
      <alignment horizontal="center"/>
    </xf>
    <xf numFmtId="0" fontId="9" fillId="8" borderId="85" xfId="0" applyFont="1" applyFill="1" applyBorder="1" applyAlignment="1">
      <alignment horizontal="center"/>
    </xf>
    <xf numFmtId="0" fontId="5" fillId="0" borderId="75" xfId="0" applyNumberFormat="1" applyFont="1" applyFill="1" applyBorder="1" applyAlignment="1">
      <alignment horizontal="center"/>
    </xf>
    <xf numFmtId="0" fontId="4" fillId="9" borderId="83" xfId="0" applyFont="1" applyFill="1" applyBorder="1" applyAlignment="1">
      <alignment horizontal="center"/>
    </xf>
    <xf numFmtId="0" fontId="9" fillId="9" borderId="83" xfId="0" applyFont="1" applyFill="1" applyBorder="1" applyAlignment="1">
      <alignment horizontal="center"/>
    </xf>
    <xf numFmtId="0" fontId="9" fillId="8" borderId="83" xfId="0" applyFont="1" applyFill="1" applyBorder="1" applyAlignment="1">
      <alignment horizontal="center"/>
    </xf>
    <xf numFmtId="0" fontId="8" fillId="8" borderId="85" xfId="0" applyFont="1" applyFill="1" applyBorder="1" applyAlignment="1">
      <alignment horizontal="center"/>
    </xf>
    <xf numFmtId="0" fontId="9" fillId="9" borderId="77" xfId="0" applyFont="1" applyFill="1" applyBorder="1" applyAlignment="1">
      <alignment horizontal="center"/>
    </xf>
    <xf numFmtId="0" fontId="9" fillId="8" borderId="77" xfId="0" applyFont="1" applyFill="1" applyBorder="1" applyAlignment="1">
      <alignment horizontal="center"/>
    </xf>
    <xf numFmtId="0" fontId="5" fillId="7" borderId="86" xfId="0" applyFont="1" applyFill="1" applyBorder="1" applyAlignment="1">
      <alignment horizontal="center"/>
    </xf>
    <xf numFmtId="58" fontId="6" fillId="7" borderId="87" xfId="0" applyNumberFormat="1" applyFont="1" applyFill="1" applyBorder="1" applyAlignment="1">
      <alignment horizontal="center"/>
    </xf>
    <xf numFmtId="58" fontId="6" fillId="7" borderId="88" xfId="0" applyNumberFormat="1" applyFont="1" applyFill="1" applyBorder="1" applyAlignment="1">
      <alignment horizontal="center"/>
    </xf>
    <xf numFmtId="20" fontId="7" fillId="7" borderId="89" xfId="0" applyNumberFormat="1" applyFont="1" applyFill="1" applyBorder="1" applyAlignment="1">
      <alignment horizontal="center"/>
    </xf>
    <xf numFmtId="20" fontId="7" fillId="7" borderId="91" xfId="0" applyNumberFormat="1" applyFont="1" applyFill="1" applyBorder="1" applyAlignment="1">
      <alignment horizontal="center"/>
    </xf>
    <xf numFmtId="0" fontId="8" fillId="8" borderId="92" xfId="0" applyFont="1" applyFill="1" applyBorder="1" applyAlignment="1">
      <alignment horizontal="center"/>
    </xf>
    <xf numFmtId="0" fontId="8" fillId="9" borderId="92" xfId="0" applyFont="1" applyFill="1" applyBorder="1" applyAlignment="1">
      <alignment horizontal="center"/>
    </xf>
    <xf numFmtId="0" fontId="4" fillId="9" borderId="90" xfId="0" applyFont="1" applyFill="1" applyBorder="1" applyAlignment="1">
      <alignment horizontal="center"/>
    </xf>
    <xf numFmtId="0" fontId="12" fillId="9" borderId="90" xfId="0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2" fillId="8" borderId="90" xfId="0" applyFont="1" applyFill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第一周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</c:numCache>
            </c:numRef>
          </c:cat>
          <c:val>
            <c:numRef>
              <c:f>'1周'!$C$22:$I$22</c:f>
              <c:numCache>
                <c:formatCode>0%</c:formatCode>
                <c:ptCount val="7"/>
                <c:pt idx="0">
                  <c:v>1</c:v>
                </c:pt>
                <c:pt idx="1">
                  <c:v>0.72199999999999998</c:v>
                </c:pt>
                <c:pt idx="2">
                  <c:v>0.83299999999999996</c:v>
                </c:pt>
                <c:pt idx="3">
                  <c:v>0.83</c:v>
                </c:pt>
                <c:pt idx="4">
                  <c:v>0.72199999999999998</c:v>
                </c:pt>
                <c:pt idx="5">
                  <c:v>0.77700000000000002</c:v>
                </c:pt>
                <c:pt idx="6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9-4160-8BCA-6D9D788AC8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8480"/>
        <c:axId val="324339040"/>
      </c:lineChart>
      <c:dateAx>
        <c:axId val="32433848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339040"/>
        <c:crosses val="autoZero"/>
        <c:auto val="1"/>
        <c:lblOffset val="100"/>
        <c:baseTimeUnit val="days"/>
      </c:dateAx>
      <c:valAx>
        <c:axId val="32433904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3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'10周'!$C$2:$I$2</c:f>
              <c:numCache>
                <c:formatCode>m"月"d"日"</c:formatCode>
                <c:ptCount val="7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</c:numCache>
            </c:numRef>
          </c:cat>
          <c:val>
            <c:numRef>
              <c:f>'10周'!$C$22:$I$22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42B8-BEE7-1F1B3CFA8C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000960"/>
        <c:axId val="325001520"/>
      </c:lineChart>
      <c:dateAx>
        <c:axId val="3250009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001520"/>
        <c:crosses val="autoZero"/>
        <c:auto val="1"/>
        <c:lblOffset val="100"/>
        <c:baseTimeUnit val="days"/>
      </c:dateAx>
      <c:valAx>
        <c:axId val="32500152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0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十一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'11周'!$C$2:$I$2</c:f>
              <c:numCache>
                <c:formatCode>m"月"d"日"</c:formatCode>
                <c:ptCount val="7"/>
                <c:pt idx="0">
                  <c:v>43948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</c:numCache>
            </c:numRef>
          </c:cat>
          <c:val>
            <c:numRef>
              <c:f>'11周'!$C$22:$I$22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3-4C4D-9848-25D347B98F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003760"/>
        <c:axId val="324278672"/>
      </c:lineChart>
      <c:dateAx>
        <c:axId val="3250037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78672"/>
        <c:crosses val="autoZero"/>
        <c:auto val="1"/>
        <c:lblOffset val="100"/>
        <c:baseTimeUnit val="days"/>
      </c:dateAx>
      <c:valAx>
        <c:axId val="32427867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0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十二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'12周'!$C$2:$I$2</c:f>
              <c:numCache>
                <c:formatCode>m"月"d"日"</c:formatCode>
                <c:ptCount val="7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43960</c:v>
                </c:pt>
                <c:pt idx="6">
                  <c:v>43961</c:v>
                </c:pt>
              </c:numCache>
            </c:numRef>
          </c:cat>
          <c:val>
            <c:numRef>
              <c:f>'12周'!$C$22:$I$22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2-4570-81E6-5C423EFB2D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280912"/>
        <c:axId val="324281472"/>
      </c:lineChart>
      <c:dateAx>
        <c:axId val="32428091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81472"/>
        <c:crosses val="autoZero"/>
        <c:auto val="1"/>
        <c:lblOffset val="100"/>
        <c:baseTimeUnit val="days"/>
      </c:dateAx>
      <c:valAx>
        <c:axId val="32428147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2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十三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'13周'!$C$2:$I$2</c:f>
              <c:numCache>
                <c:formatCode>m"月"d"日"</c:formatCode>
                <c:ptCount val="7"/>
                <c:pt idx="0">
                  <c:v>43962</c:v>
                </c:pt>
                <c:pt idx="1">
                  <c:v>43963</c:v>
                </c:pt>
                <c:pt idx="2">
                  <c:v>43964</c:v>
                </c:pt>
                <c:pt idx="3">
                  <c:v>43965</c:v>
                </c:pt>
                <c:pt idx="4">
                  <c:v>43966</c:v>
                </c:pt>
                <c:pt idx="5">
                  <c:v>43967</c:v>
                </c:pt>
                <c:pt idx="6">
                  <c:v>43968</c:v>
                </c:pt>
              </c:numCache>
            </c:numRef>
          </c:cat>
          <c:val>
            <c:numRef>
              <c:f>'13周'!$C$22:$I$22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778-94C8-7C7BFAAF4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906448"/>
        <c:axId val="325907008"/>
      </c:lineChart>
      <c:dateAx>
        <c:axId val="3259064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907008"/>
        <c:crosses val="autoZero"/>
        <c:auto val="1"/>
        <c:lblOffset val="100"/>
        <c:baseTimeUnit val="days"/>
      </c:dateAx>
      <c:valAx>
        <c:axId val="32590700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9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十四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'14周'!$C$2:$I$2</c:f>
              <c:numCache>
                <c:formatCode>m"月"d"日"</c:formatCode>
                <c:ptCount val="7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</c:numCache>
            </c:numRef>
          </c:cat>
          <c:val>
            <c:numRef>
              <c:f>'14周'!$C$22:$I$22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F-45B0-92C2-67860697BC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574032"/>
        <c:axId val="325574592"/>
      </c:lineChart>
      <c:dateAx>
        <c:axId val="32557403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74592"/>
        <c:crosses val="autoZero"/>
        <c:auto val="1"/>
        <c:lblOffset val="100"/>
        <c:baseTimeUnit val="days"/>
      </c:dateAx>
      <c:valAx>
        <c:axId val="32557459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5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十五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'15周'!$C$2:$I$2</c:f>
              <c:numCache>
                <c:formatCode>m"月"d"日"</c:formatCode>
                <c:ptCount val="7"/>
                <c:pt idx="0">
                  <c:v>43976</c:v>
                </c:pt>
                <c:pt idx="1">
                  <c:v>43977</c:v>
                </c:pt>
                <c:pt idx="2">
                  <c:v>43978</c:v>
                </c:pt>
                <c:pt idx="3">
                  <c:v>43979</c:v>
                </c:pt>
                <c:pt idx="4">
                  <c:v>43980</c:v>
                </c:pt>
                <c:pt idx="5">
                  <c:v>43981</c:v>
                </c:pt>
                <c:pt idx="6">
                  <c:v>43982</c:v>
                </c:pt>
              </c:numCache>
            </c:numRef>
          </c:cat>
          <c:val>
            <c:numRef>
              <c:f>'15周'!$C$22:$I$22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8-4F81-B4EB-4ABC15701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576832"/>
        <c:axId val="325577392"/>
      </c:lineChart>
      <c:dateAx>
        <c:axId val="32557683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77392"/>
        <c:crosses val="autoZero"/>
        <c:auto val="1"/>
        <c:lblOffset val="100"/>
        <c:baseTimeUnit val="days"/>
      </c:dateAx>
      <c:valAx>
        <c:axId val="32557739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5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十六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'16周'!$C$2:$I$2</c:f>
              <c:numCache>
                <c:formatCode>m"月"d"日"</c:formatCode>
                <c:ptCount val="7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</c:numCache>
            </c:numRef>
          </c:cat>
          <c:val>
            <c:numRef>
              <c:f>'16周'!$C$22:$I$22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45E3-B77C-9A5E77890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683504"/>
        <c:axId val="325684064"/>
      </c:lineChart>
      <c:dateAx>
        <c:axId val="3256835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84064"/>
        <c:crosses val="autoZero"/>
        <c:auto val="1"/>
        <c:lblOffset val="100"/>
        <c:baseTimeUnit val="days"/>
      </c:dateAx>
      <c:valAx>
        <c:axId val="325684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6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十七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'17周'!$C$2:$I$2</c:f>
              <c:numCache>
                <c:formatCode>m"月"d"日"</c:formatCode>
                <c:ptCount val="7"/>
                <c:pt idx="0">
                  <c:v>43990</c:v>
                </c:pt>
                <c:pt idx="1">
                  <c:v>43991</c:v>
                </c:pt>
                <c:pt idx="2">
                  <c:v>43992</c:v>
                </c:pt>
                <c:pt idx="3">
                  <c:v>43993</c:v>
                </c:pt>
                <c:pt idx="4">
                  <c:v>43994</c:v>
                </c:pt>
                <c:pt idx="5">
                  <c:v>43995</c:v>
                </c:pt>
                <c:pt idx="6">
                  <c:v>43996</c:v>
                </c:pt>
              </c:numCache>
            </c:numRef>
          </c:cat>
          <c:val>
            <c:numRef>
              <c:f>'17周'!$C$22:$I$22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34A-8710-8F7C6E591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537216"/>
        <c:axId val="345537776"/>
      </c:lineChart>
      <c:dateAx>
        <c:axId val="34553721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37776"/>
        <c:crosses val="autoZero"/>
        <c:auto val="1"/>
        <c:lblOffset val="100"/>
        <c:baseTimeUnit val="days"/>
      </c:dateAx>
      <c:valAx>
        <c:axId val="34553777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455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十八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'18周'!$C$2:$I$2</c:f>
              <c:numCache>
                <c:formatCode>m"月"d"日"</c:formatCode>
                <c:ptCount val="7"/>
                <c:pt idx="0">
                  <c:v>43997</c:v>
                </c:pt>
                <c:pt idx="1">
                  <c:v>43998</c:v>
                </c:pt>
                <c:pt idx="2">
                  <c:v>43999</c:v>
                </c:pt>
                <c:pt idx="3">
                  <c:v>44000</c:v>
                </c:pt>
                <c:pt idx="4">
                  <c:v>44001</c:v>
                </c:pt>
                <c:pt idx="5">
                  <c:v>44002</c:v>
                </c:pt>
                <c:pt idx="6">
                  <c:v>44003</c:v>
                </c:pt>
              </c:numCache>
            </c:numRef>
          </c:cat>
          <c:val>
            <c:numRef>
              <c:f>'18周'!$C$22:$I$22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693-BE0C-63B7D0124E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540016"/>
        <c:axId val="345610720"/>
      </c:lineChart>
      <c:dateAx>
        <c:axId val="34554001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10720"/>
        <c:crosses val="autoZero"/>
        <c:auto val="1"/>
        <c:lblOffset val="100"/>
        <c:baseTimeUnit val="days"/>
      </c:dateAx>
      <c:valAx>
        <c:axId val="34561072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45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十九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'19周'!$C$2:$I$2</c:f>
              <c:numCache>
                <c:formatCode>m"月"d"日"</c:formatCode>
                <c:ptCount val="7"/>
                <c:pt idx="0">
                  <c:v>44004</c:v>
                </c:pt>
                <c:pt idx="1">
                  <c:v>44005</c:v>
                </c:pt>
                <c:pt idx="2">
                  <c:v>44006</c:v>
                </c:pt>
                <c:pt idx="3">
                  <c:v>44007</c:v>
                </c:pt>
                <c:pt idx="4">
                  <c:v>44008</c:v>
                </c:pt>
                <c:pt idx="5">
                  <c:v>44009</c:v>
                </c:pt>
                <c:pt idx="6">
                  <c:v>44010</c:v>
                </c:pt>
              </c:numCache>
            </c:numRef>
          </c:cat>
          <c:val>
            <c:numRef>
              <c:f>'19周'!$C$22:$I$22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6-4E66-970D-BCBA9F09BD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612960"/>
        <c:axId val="345613520"/>
      </c:lineChart>
      <c:dateAx>
        <c:axId val="3456129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13520"/>
        <c:crosses val="autoZero"/>
        <c:auto val="1"/>
        <c:lblOffset val="100"/>
        <c:baseTimeUnit val="days"/>
      </c:dateAx>
      <c:valAx>
        <c:axId val="34561352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456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三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</c:numCache>
            </c:numRef>
          </c:cat>
          <c:val>
            <c:numRef>
              <c:f>'2周'!$C$22:$I$22</c:f>
              <c:numCache>
                <c:formatCode>0%</c:formatCode>
                <c:ptCount val="7"/>
                <c:pt idx="0">
                  <c:v>0.61</c:v>
                </c:pt>
                <c:pt idx="1">
                  <c:v>0.94399999999999995</c:v>
                </c:pt>
                <c:pt idx="2">
                  <c:v>0.83299999999999996</c:v>
                </c:pt>
                <c:pt idx="3">
                  <c:v>0.77700000000000002</c:v>
                </c:pt>
                <c:pt idx="4">
                  <c:v>0.94399999999999995</c:v>
                </c:pt>
                <c:pt idx="5">
                  <c:v>0.72219999999999995</c:v>
                </c:pt>
                <c:pt idx="6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4-4F36-B2FF-F9EAEAE033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568768"/>
        <c:axId val="320569328"/>
      </c:lineChart>
      <c:dateAx>
        <c:axId val="3205687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69328"/>
        <c:crosses val="autoZero"/>
        <c:auto val="1"/>
        <c:lblOffset val="100"/>
        <c:baseTimeUnit val="days"/>
      </c:dateAx>
      <c:valAx>
        <c:axId val="3205693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05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二十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'20周'!$C$2:$I$2</c:f>
              <c:numCache>
                <c:formatCode>m"月"d"日"</c:formatCode>
                <c:ptCount val="7"/>
                <c:pt idx="0">
                  <c:v>44011</c:v>
                </c:pt>
                <c:pt idx="1">
                  <c:v>44012</c:v>
                </c:pt>
                <c:pt idx="2">
                  <c:v>44013</c:v>
                </c:pt>
                <c:pt idx="3">
                  <c:v>44014</c:v>
                </c:pt>
                <c:pt idx="4">
                  <c:v>44015</c:v>
                </c:pt>
                <c:pt idx="5">
                  <c:v>44016</c:v>
                </c:pt>
                <c:pt idx="6">
                  <c:v>44017</c:v>
                </c:pt>
              </c:numCache>
            </c:numRef>
          </c:cat>
          <c:val>
            <c:numRef>
              <c:f>'20周'!$C$22:$I$22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B-4E25-9BFC-0CEBCF5B1E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615760"/>
        <c:axId val="345616320"/>
      </c:lineChart>
      <c:dateAx>
        <c:axId val="3456157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16320"/>
        <c:crosses val="autoZero"/>
        <c:auto val="1"/>
        <c:lblOffset val="100"/>
        <c:baseTimeUnit val="days"/>
      </c:dateAx>
      <c:valAx>
        <c:axId val="34561632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456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456117790526031E-2"/>
          <c:y val="7.9629593175853025E-2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合计!$C$4:$C$23</c:f>
              <c:strCache>
                <c:ptCount val="2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</c:strCache>
            </c:strRef>
          </c:cat>
          <c:val>
            <c:numRef>
              <c:f>合计!$D$4:$D$23</c:f>
              <c:numCache>
                <c:formatCode>0%</c:formatCode>
                <c:ptCount val="20"/>
                <c:pt idx="0">
                  <c:v>0.80085714285714282</c:v>
                </c:pt>
                <c:pt idx="1">
                  <c:v>0.78517142857142852</c:v>
                </c:pt>
                <c:pt idx="2">
                  <c:v>0.7615142857142857</c:v>
                </c:pt>
                <c:pt idx="3">
                  <c:v>0.78500000000000014</c:v>
                </c:pt>
                <c:pt idx="4">
                  <c:v>0.68200000000000016</c:v>
                </c:pt>
                <c:pt idx="5">
                  <c:v>0.72185714285714286</c:v>
                </c:pt>
                <c:pt idx="6">
                  <c:v>0.74584285714285714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2-483B-B20F-EB1A5C2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46779184"/>
        <c:axId val="346779744"/>
      </c:lineChart>
      <c:catAx>
        <c:axId val="3467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79744"/>
        <c:crosses val="autoZero"/>
        <c:auto val="1"/>
        <c:lblAlgn val="ctr"/>
        <c:lblOffset val="100"/>
        <c:noMultiLvlLbl val="0"/>
      </c:catAx>
      <c:valAx>
        <c:axId val="34677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三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</c:numCache>
            </c:numRef>
          </c:cat>
          <c:val>
            <c:numRef>
              <c:f>'3周'!$C$22:$I$22</c:f>
              <c:numCache>
                <c:formatCode>0%</c:formatCode>
                <c:ptCount val="7"/>
                <c:pt idx="0">
                  <c:v>0.83299999999999996</c:v>
                </c:pt>
                <c:pt idx="1">
                  <c:v>1</c:v>
                </c:pt>
                <c:pt idx="2">
                  <c:v>0.83299999999999996</c:v>
                </c:pt>
                <c:pt idx="3">
                  <c:v>0.88800000000000001</c:v>
                </c:pt>
                <c:pt idx="4">
                  <c:v>0.61</c:v>
                </c:pt>
                <c:pt idx="5">
                  <c:v>0.5</c:v>
                </c:pt>
                <c:pt idx="6">
                  <c:v>0.66659999999999997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E-4D93-8442-06D89BBF52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615312"/>
        <c:axId val="324615872"/>
      </c:lineChart>
      <c:dateAx>
        <c:axId val="32461531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615872"/>
        <c:crosses val="autoZero"/>
        <c:auto val="1"/>
        <c:lblOffset val="100"/>
        <c:baseTimeUnit val="days"/>
      </c:dateAx>
      <c:valAx>
        <c:axId val="32461587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6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四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</c:numCache>
            </c:numRef>
          </c:cat>
          <c:val>
            <c:numRef>
              <c:f>'4周'!$C$22:$I$22</c:f>
              <c:numCache>
                <c:formatCode>0%</c:formatCode>
                <c:ptCount val="7"/>
                <c:pt idx="0">
                  <c:v>0.77700000000000002</c:v>
                </c:pt>
                <c:pt idx="1">
                  <c:v>0.94399999999999995</c:v>
                </c:pt>
                <c:pt idx="2">
                  <c:v>0.83299999999999996</c:v>
                </c:pt>
                <c:pt idx="3">
                  <c:v>0.77700000000000002</c:v>
                </c:pt>
                <c:pt idx="4">
                  <c:v>0.88800000000000001</c:v>
                </c:pt>
                <c:pt idx="5">
                  <c:v>0.61</c:v>
                </c:pt>
                <c:pt idx="6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B-4CD8-8C93-C8707AC57E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618672"/>
        <c:axId val="324261232"/>
      </c:lineChart>
      <c:dateAx>
        <c:axId val="32461867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61232"/>
        <c:crosses val="autoZero"/>
        <c:auto val="1"/>
        <c:lblOffset val="100"/>
        <c:baseTimeUnit val="days"/>
      </c:dateAx>
      <c:valAx>
        <c:axId val="32426123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6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五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0.72199999999999998</c:v>
                </c:pt>
                <c:pt idx="1">
                  <c:v>0.77700000000000002</c:v>
                </c:pt>
                <c:pt idx="2">
                  <c:v>0.77700000000000002</c:v>
                </c:pt>
                <c:pt idx="3">
                  <c:v>0.88800000000000001</c:v>
                </c:pt>
                <c:pt idx="4">
                  <c:v>0.88800000000000001</c:v>
                </c:pt>
                <c:pt idx="5">
                  <c:v>0.38900000000000001</c:v>
                </c:pt>
                <c:pt idx="6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D68-BFD8-CC4525301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263472"/>
        <c:axId val="324264032"/>
      </c:lineChart>
      <c:dateAx>
        <c:axId val="32426347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64032"/>
        <c:crosses val="autoZero"/>
        <c:auto val="1"/>
        <c:lblOffset val="100"/>
        <c:baseTimeUnit val="days"/>
      </c:dateAx>
      <c:valAx>
        <c:axId val="324264032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2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六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0.61</c:v>
                </c:pt>
                <c:pt idx="1">
                  <c:v>0.94399999999999995</c:v>
                </c:pt>
                <c:pt idx="2">
                  <c:v>0.83299999999999996</c:v>
                </c:pt>
                <c:pt idx="3">
                  <c:v>0.72199999999999998</c:v>
                </c:pt>
                <c:pt idx="4">
                  <c:v>0.72199999999999998</c:v>
                </c:pt>
                <c:pt idx="5">
                  <c:v>0.222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AFD-B0E9-CD562BCF82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435120"/>
        <c:axId val="325435680"/>
      </c:lineChart>
      <c:dateAx>
        <c:axId val="32543512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35680"/>
        <c:crosses val="autoZero"/>
        <c:auto val="1"/>
        <c:lblOffset val="100"/>
        <c:baseTimeUnit val="days"/>
      </c:dateAx>
      <c:valAx>
        <c:axId val="32543568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4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七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'7周'!$C$2:$I$2</c:f>
              <c:numCache>
                <c:formatCode>m"月"d"日"</c:formatCode>
                <c:ptCount val="7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</c:numCache>
            </c:numRef>
          </c:cat>
          <c:val>
            <c:numRef>
              <c:f>'7周'!$C$22:$I$22</c:f>
              <c:numCache>
                <c:formatCode>0%</c:formatCode>
                <c:ptCount val="7"/>
                <c:pt idx="0">
                  <c:v>0.72199999999999998</c:v>
                </c:pt>
                <c:pt idx="1">
                  <c:v>0.72199999999999998</c:v>
                </c:pt>
                <c:pt idx="2">
                  <c:v>0.72199999999999998</c:v>
                </c:pt>
                <c:pt idx="3">
                  <c:v>0.72199999999999998</c:v>
                </c:pt>
                <c:pt idx="4">
                  <c:v>0.94399999999999995</c:v>
                </c:pt>
                <c:pt idx="5">
                  <c:v>0.5</c:v>
                </c:pt>
                <c:pt idx="6">
                  <c:v>0.88890000000000002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1-4B12-A5F0-EA1485EB28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78224"/>
        <c:axId val="324378784"/>
      </c:lineChart>
      <c:dateAx>
        <c:axId val="32437822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378784"/>
        <c:crosses val="autoZero"/>
        <c:auto val="1"/>
        <c:lblOffset val="100"/>
        <c:baseTimeUnit val="days"/>
      </c:dateAx>
      <c:valAx>
        <c:axId val="3243787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3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八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2.58445679195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'8周 '!$C$2:$I$2</c:f>
              <c:numCache>
                <c:formatCode>m"月"d"日"</c:formatCode>
                <c:ptCount val="7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</c:numCache>
            </c:numRef>
          </c:cat>
          <c:val>
            <c:numRef>
              <c:f>'8周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B-4731-8AF8-4975101ED5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81024"/>
        <c:axId val="324381584"/>
      </c:lineChart>
      <c:dateAx>
        <c:axId val="32438102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381584"/>
        <c:crosses val="autoZero"/>
        <c:auto val="1"/>
        <c:lblOffset val="100"/>
        <c:baseTimeUnit val="days"/>
      </c:dateAx>
      <c:valAx>
        <c:axId val="3243815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3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zh-CN" altLang="en-US"/>
              <a:t>九</a:t>
            </a:r>
            <a:r>
              <a:rPr lang="zh-CN"/>
              <a:t>周</a:t>
            </a:r>
            <a:r>
              <a:rPr lang="zh-CN" altLang="en-US"/>
              <a:t>任务</a:t>
            </a:r>
            <a:r>
              <a:rPr lang="zh-CN"/>
              <a:t>完成度</a:t>
            </a:r>
          </a:p>
        </c:rich>
      </c:tx>
      <c:layout>
        <c:manualLayout>
          <c:xMode val="edge"/>
          <c:yMode val="edge"/>
          <c:x val="0.17026207111575262"/>
          <c:y val="4.652022225514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'9周'!$C$2:$I$2</c:f>
              <c:numCache>
                <c:formatCode>m"月"d"日"</c:formatCode>
                <c:ptCount val="7"/>
                <c:pt idx="0">
                  <c:v>43934</c:v>
                </c:pt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</c:numCache>
            </c:numRef>
          </c:cat>
          <c:val>
            <c:numRef>
              <c:f>'9周'!$C$22:$I$22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0-419B-9D63-F647BCE60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605728"/>
        <c:axId val="324606288"/>
      </c:lineChart>
      <c:dateAx>
        <c:axId val="3246057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606288"/>
        <c:crosses val="autoZero"/>
        <c:auto val="1"/>
        <c:lblOffset val="100"/>
        <c:baseTimeUnit val="days"/>
      </c:dateAx>
      <c:valAx>
        <c:axId val="32460628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60382</xdr:colOff>
      <xdr:row>9</xdr:row>
      <xdr:rowOff>23547</xdr:rowOff>
    </xdr:from>
    <xdr:to>
      <xdr:col>14</xdr:col>
      <xdr:colOff>204901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608135</xdr:colOff>
      <xdr:row>22</xdr:row>
      <xdr:rowOff>139211</xdr:rowOff>
    </xdr:from>
    <xdr:ext cx="4952999" cy="174278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8135" y="4286249"/>
          <a:ext cx="4952999" cy="1742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总结一下：这是一次新的尝试，我们可以看到我这次计划的完成度。第一天果然是元气满满。但依然有太多的计划失败，而且计划也显得不完整，但在我看来，这样的可视化安排对我自己收益颇多。毕竟第一周，还处于尝试阶段，但我并不能以此为借口。现在要做的是改进这张表格，比如起床时间，也就只有两天完成了。除此之外的维持生命计划还不错，而且对于这种安排我觉得我也不是很累，虽然只有一周，但我能够明显的感觉到自己的进步。还有我现在对于科目也出现了偏心，比如固体，感觉自己就没有怎么学，有些东西还是得强制自己一下，要科学上网，说到上网，我现在</a:t>
          </a:r>
          <a:r>
            <a:rPr lang="en-US" altLang="zh-CN" sz="1100"/>
            <a:t>get</a:t>
          </a:r>
          <a:r>
            <a:rPr lang="zh-CN" altLang="en-US" sz="1100"/>
            <a:t>到了一个不错的</a:t>
          </a:r>
          <a:r>
            <a:rPr lang="en-US" altLang="zh-CN" sz="1100"/>
            <a:t>vpn</a:t>
          </a:r>
          <a:r>
            <a:rPr lang="zh-CN" altLang="en-US" sz="1100"/>
            <a:t>而且也预约，打算玩点实际一点的东西，不能让我的树莓派积灰。期待第二周。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53054</xdr:colOff>
      <xdr:row>8</xdr:row>
      <xdr:rowOff>60183</xdr:rowOff>
    </xdr:from>
    <xdr:to>
      <xdr:col>14</xdr:col>
      <xdr:colOff>197573</xdr:colOff>
      <xdr:row>21</xdr:row>
      <xdr:rowOff>26025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45727</xdr:colOff>
      <xdr:row>9</xdr:row>
      <xdr:rowOff>23547</xdr:rowOff>
    </xdr:from>
    <xdr:to>
      <xdr:col>14</xdr:col>
      <xdr:colOff>190246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7325</xdr:colOff>
      <xdr:row>23</xdr:row>
      <xdr:rowOff>7325</xdr:rowOff>
    </xdr:from>
    <xdr:to>
      <xdr:col>8</xdr:col>
      <xdr:colOff>754673</xdr:colOff>
      <xdr:row>36</xdr:row>
      <xdr:rowOff>95250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96056" y="4322883"/>
          <a:ext cx="5715002" cy="2278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去吧谢崇武，在“作业复习”的时候，切记第一件事就是去看看</a:t>
          </a:r>
          <a:r>
            <a:rPr lang="en-US" altLang="zh-CN" sz="1100"/>
            <a:t>Laplace transformation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总结：周一周末这三天的计划完成度最低，周一是由于在设置电路网课耽搁了时间，但是周末却是因为几乎通宵看电影导致的精神不振。这值得反思，看这种没有什么营养的电影真的有什么实际的意义吗？对比网课，虽然有些地方不尽人意，但是我确实是学到了不少的东西。所以得好好安排时间啊！其余时间的完成度也不算太低，早上起来的天数比上周要多了，这个方案可能是可行的，所以这个安排延续到下周。三天的写作业和复习的时间我还是比较满意的，我对量子力学的热爱依然还是存在的，打算将中午花一定的时间去洗衣服。周末下午我想设置为娱乐的时间。无论如何，我得加紧看书才行，将量子力学的基本应用看完后，就得加入统计力学了。记住，面试只有</a:t>
          </a:r>
          <a:r>
            <a:rPr lang="en-US" altLang="zh-CN" sz="1100"/>
            <a:t>16</a:t>
          </a:r>
          <a:r>
            <a:rPr lang="zh-CN" altLang="en-US" sz="1100"/>
            <a:t>周了，这</a:t>
          </a:r>
          <a:r>
            <a:rPr lang="en-US" altLang="zh-CN" sz="1100"/>
            <a:t>16</a:t>
          </a:r>
          <a:r>
            <a:rPr lang="zh-CN" altLang="en-US" sz="1100"/>
            <a:t>周，谢崇武啊，你一定要实现质</a:t>
          </a:r>
          <a:r>
            <a:rPr lang="zh-CN" altLang="en-US" sz="1100" baseline="0"/>
            <a:t>的飞跃。总体而言，我对完成度不满意，但是我确实在各个方面都有所进步。时间真的不多了，第四周就要增加课程了，一定要当心。</a:t>
          </a:r>
          <a:endParaRPr lang="zh-CN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45727</xdr:colOff>
      <xdr:row>9</xdr:row>
      <xdr:rowOff>23547</xdr:rowOff>
    </xdr:from>
    <xdr:to>
      <xdr:col>14</xdr:col>
      <xdr:colOff>190246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7326</xdr:colOff>
      <xdr:row>23</xdr:row>
      <xdr:rowOff>0</xdr:rowOff>
    </xdr:from>
    <xdr:to>
      <xdr:col>8</xdr:col>
      <xdr:colOff>747346</xdr:colOff>
      <xdr:row>32</xdr:row>
      <xdr:rowOff>7327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96057" y="4315558"/>
          <a:ext cx="5780943" cy="1524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总结：这周在科研方面取得了不少的收获，但是在任务完成度上面，一言难尽。我好多为完成的项目都是因为自己去玩了，在</a:t>
          </a:r>
          <a:r>
            <a:rPr lang="en-US" altLang="zh-CN" sz="1100"/>
            <a:t>b</a:t>
          </a:r>
          <a:r>
            <a:rPr lang="zh-CN" altLang="en-US" sz="1100"/>
            <a:t>站刷视频之类的，我也很难过。每周的任务完成度越来越低，而且我知道，任务难度变得越来越简单，但是任务完成度却降低了不少，这是一大悲哀的事情。我骄傲的英语完成度直线下降，我觉得我看“精神鸦片”也就是那些没有营养的资讯和视频花了太多时间了，这些东西真的是毒药，我时间真的不够了，谢崇武，拜托了，助我一臂之力吧！下周，我将把零碎的时间用来学习英语，真的还是把心思花在值得花费的地方吧，与“人”争论是费口舌的心智的。我啊，要为自己活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45727</xdr:colOff>
      <xdr:row>9</xdr:row>
      <xdr:rowOff>23547</xdr:rowOff>
    </xdr:from>
    <xdr:to>
      <xdr:col>14</xdr:col>
      <xdr:colOff>190246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96058" y="4322883"/>
          <a:ext cx="5795596" cy="150934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周一我对科研有比较浓厚的兴趣。周末有点崩，我得微调一下。看得出来，对于书籍的兴趣好像减少了？但其实是痴迷于某一个东西而耽搁了不少。英语得重新负责起来。周末懒觉蛮好的。电路吗？要不要先不看了？我觉得可以，先跳过吧，毕竟下周有近代实验课了。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45727</xdr:colOff>
      <xdr:row>9</xdr:row>
      <xdr:rowOff>23547</xdr:rowOff>
    </xdr:from>
    <xdr:to>
      <xdr:col>14</xdr:col>
      <xdr:colOff>190246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总结：突如其来的实验课作业杀死了我。</a:t>
          </a:r>
          <a:endParaRPr lang="en-US" altLang="zh-C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45727</xdr:colOff>
      <xdr:row>9</xdr:row>
      <xdr:rowOff>23547</xdr:rowOff>
    </xdr:from>
    <xdr:to>
      <xdr:col>14</xdr:col>
      <xdr:colOff>190246</xdr:colOff>
      <xdr:row>21</xdr:row>
      <xdr:rowOff>179889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93127" y="4350725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总结：时间多用于开小差，最近思考生与死太多了，我得停下来，把该做的事情给做好，就说那么多吧。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93127" y="4350725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总结：不晓得怎么总结了，但是我发现不能让自己停下来，一定要和同学交流，不然我会觉得这个世界太虚假了。</a:t>
          </a:r>
          <a:endParaRPr lang="en-US" altLang="zh-C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总结：英语哦，不行啊，一直这样可不太妙。星期六玩得太嗨了。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AddIns\CountColor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ongwuXie\AppData\Roaming\Microsoft\AddIns\g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周"/>
      <sheetName val="2周"/>
      <sheetName val="3周"/>
      <sheetName val="4周"/>
      <sheetName val="5周"/>
      <sheetName val="6周"/>
      <sheetName val="7周"/>
      <sheetName val="8周 "/>
      <sheetName val="合计"/>
      <sheetName val="CountColor"/>
    </sheetNames>
    <definedNames>
      <definedName name="CountC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3"/>
  <sheetViews>
    <sheetView zoomScale="130" zoomScaleNormal="130" workbookViewId="0">
      <selection activeCell="E22" sqref="E22"/>
    </sheetView>
  </sheetViews>
  <sheetFormatPr defaultRowHeight="13.5"/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5" t="s">
        <v>27</v>
      </c>
      <c r="C2" s="54">
        <v>43878</v>
      </c>
      <c r="D2" s="54">
        <v>43879</v>
      </c>
      <c r="E2" s="54">
        <v>43880</v>
      </c>
      <c r="F2" s="54">
        <v>43881</v>
      </c>
      <c r="G2" s="54">
        <v>43882</v>
      </c>
      <c r="H2" s="54">
        <v>43883</v>
      </c>
      <c r="I2" s="54">
        <v>43884</v>
      </c>
      <c r="J2" s="4"/>
      <c r="K2" s="17"/>
      <c r="L2" s="18" t="s">
        <v>4</v>
      </c>
      <c r="M2" s="1"/>
    </row>
    <row r="3" spans="1:14">
      <c r="B3" s="16">
        <v>0.25</v>
      </c>
      <c r="C3" s="37" t="s">
        <v>0</v>
      </c>
      <c r="D3" s="40" t="s">
        <v>0</v>
      </c>
      <c r="E3" s="37" t="s">
        <v>0</v>
      </c>
      <c r="F3" s="40" t="s">
        <v>0</v>
      </c>
      <c r="G3" s="40" t="s">
        <v>0</v>
      </c>
      <c r="H3" s="40" t="s">
        <v>0</v>
      </c>
      <c r="I3" s="46" t="s">
        <v>0</v>
      </c>
      <c r="J3" s="5"/>
      <c r="K3" s="19"/>
      <c r="L3" s="12" t="s">
        <v>9</v>
      </c>
      <c r="M3" s="1"/>
    </row>
    <row r="4" spans="1:14" ht="13.5" customHeight="1" thickBot="1">
      <c r="B4" s="16">
        <v>0.29166666666666702</v>
      </c>
      <c r="C4" s="38" t="s">
        <v>10</v>
      </c>
      <c r="D4" s="41" t="s">
        <v>10</v>
      </c>
      <c r="E4" s="38" t="s">
        <v>10</v>
      </c>
      <c r="F4" s="38" t="s">
        <v>56</v>
      </c>
      <c r="G4" s="41" t="s">
        <v>56</v>
      </c>
      <c r="H4" s="41" t="s">
        <v>56</v>
      </c>
      <c r="I4" s="45" t="s">
        <v>56</v>
      </c>
      <c r="J4" s="5"/>
      <c r="K4" s="20"/>
      <c r="L4" s="13" t="s">
        <v>17</v>
      </c>
    </row>
    <row r="5" spans="1:14" ht="14.25" thickBot="1">
      <c r="B5" s="16">
        <v>0.35416666666666669</v>
      </c>
      <c r="C5" s="39" t="s">
        <v>11</v>
      </c>
      <c r="D5" s="42" t="s">
        <v>1</v>
      </c>
      <c r="E5" s="39" t="s">
        <v>11</v>
      </c>
      <c r="F5" s="42" t="s">
        <v>3</v>
      </c>
      <c r="G5" s="42" t="s">
        <v>2</v>
      </c>
      <c r="H5" s="39" t="s">
        <v>11</v>
      </c>
      <c r="I5" s="47" t="s">
        <v>11</v>
      </c>
      <c r="J5" s="8" t="s">
        <v>25</v>
      </c>
      <c r="K5" s="7"/>
      <c r="L5" s="11" t="s">
        <v>20</v>
      </c>
    </row>
    <row r="6" spans="1:14">
      <c r="B6" s="16">
        <v>0.39583333333333331</v>
      </c>
      <c r="C6" s="39" t="s">
        <v>11</v>
      </c>
      <c r="D6" s="42" t="s">
        <v>1</v>
      </c>
      <c r="E6" s="39" t="s">
        <v>11</v>
      </c>
      <c r="F6" s="42" t="s">
        <v>3</v>
      </c>
      <c r="G6" s="42" t="s">
        <v>2</v>
      </c>
      <c r="H6" s="39" t="s">
        <v>11</v>
      </c>
      <c r="I6" s="47" t="s">
        <v>11</v>
      </c>
      <c r="J6" s="6"/>
      <c r="K6" s="35"/>
      <c r="L6" s="36" t="s">
        <v>21</v>
      </c>
    </row>
    <row r="7" spans="1:14" ht="13.5" customHeight="1" thickBot="1">
      <c r="B7" s="16">
        <v>0.4375</v>
      </c>
      <c r="C7" s="39" t="s">
        <v>11</v>
      </c>
      <c r="D7" s="42" t="s">
        <v>2</v>
      </c>
      <c r="E7" s="39" t="s">
        <v>11</v>
      </c>
      <c r="F7" s="42" t="s">
        <v>1</v>
      </c>
      <c r="G7" s="43" t="s">
        <v>11</v>
      </c>
      <c r="H7" s="38" t="s">
        <v>19</v>
      </c>
      <c r="I7" s="41" t="s">
        <v>19</v>
      </c>
      <c r="J7" s="4"/>
      <c r="K7" s="21"/>
      <c r="L7" s="22" t="s">
        <v>22</v>
      </c>
    </row>
    <row r="8" spans="1:14" ht="13.5" customHeight="1" thickBot="1">
      <c r="B8" s="16">
        <v>0.47916666666666669</v>
      </c>
      <c r="C8" s="39" t="s">
        <v>11</v>
      </c>
      <c r="D8" s="42" t="s">
        <v>2</v>
      </c>
      <c r="E8" s="39" t="s">
        <v>11</v>
      </c>
      <c r="F8" s="42" t="s">
        <v>1</v>
      </c>
      <c r="G8" s="39" t="s">
        <v>11</v>
      </c>
      <c r="H8" s="41" t="s">
        <v>19</v>
      </c>
      <c r="I8" s="41" t="s">
        <v>19</v>
      </c>
      <c r="J8" s="8" t="s">
        <v>26</v>
      </c>
      <c r="K8" s="24"/>
      <c r="L8" s="23" t="s">
        <v>50</v>
      </c>
    </row>
    <row r="9" spans="1:14">
      <c r="B9" s="16">
        <v>0.50694444444444442</v>
      </c>
      <c r="C9" s="37" t="s">
        <v>7</v>
      </c>
      <c r="D9" s="37" t="s">
        <v>7</v>
      </c>
      <c r="E9" s="37" t="s">
        <v>7</v>
      </c>
      <c r="F9" s="37" t="s">
        <v>7</v>
      </c>
      <c r="G9" s="37" t="s">
        <v>7</v>
      </c>
      <c r="H9" s="37" t="s">
        <v>7</v>
      </c>
      <c r="I9" s="48" t="s">
        <v>7</v>
      </c>
      <c r="J9" s="4"/>
    </row>
    <row r="10" spans="1:14">
      <c r="B10" s="16">
        <v>0.54166666666666696</v>
      </c>
      <c r="C10" s="37" t="s">
        <v>8</v>
      </c>
      <c r="D10" s="37" t="s">
        <v>8</v>
      </c>
      <c r="E10" s="37" t="s">
        <v>8</v>
      </c>
      <c r="F10" s="37" t="s">
        <v>8</v>
      </c>
      <c r="G10" s="37" t="s">
        <v>8</v>
      </c>
      <c r="H10" s="37" t="s">
        <v>8</v>
      </c>
      <c r="I10" s="48" t="s">
        <v>8</v>
      </c>
      <c r="J10" s="4"/>
    </row>
    <row r="11" spans="1:14">
      <c r="B11" s="16">
        <v>0.58333333333333304</v>
      </c>
      <c r="C11" s="38" t="s">
        <v>12</v>
      </c>
      <c r="D11" s="42" t="s">
        <v>3</v>
      </c>
      <c r="E11" s="41" t="s">
        <v>19</v>
      </c>
      <c r="F11" s="38" t="s">
        <v>12</v>
      </c>
      <c r="G11" s="41" t="s">
        <v>12</v>
      </c>
      <c r="H11" s="38" t="s">
        <v>12</v>
      </c>
      <c r="I11" s="51" t="s">
        <v>12</v>
      </c>
      <c r="J11" s="4"/>
    </row>
    <row r="12" spans="1:14">
      <c r="B12" s="16">
        <v>0.625</v>
      </c>
      <c r="C12" s="38" t="s">
        <v>12</v>
      </c>
      <c r="D12" s="42" t="s">
        <v>3</v>
      </c>
      <c r="E12" s="41" t="s">
        <v>19</v>
      </c>
      <c r="F12" s="41" t="s">
        <v>12</v>
      </c>
      <c r="G12" s="41" t="s">
        <v>12</v>
      </c>
      <c r="H12" s="38" t="s">
        <v>12</v>
      </c>
      <c r="I12" s="51" t="s">
        <v>12</v>
      </c>
      <c r="J12" s="4"/>
      <c r="K12" s="5"/>
      <c r="L12" s="5"/>
      <c r="M12" s="1"/>
    </row>
    <row r="13" spans="1:14">
      <c r="B13" s="16">
        <v>0.66666666666666696</v>
      </c>
      <c r="C13" s="38" t="s">
        <v>19</v>
      </c>
      <c r="D13" s="41" t="s">
        <v>12</v>
      </c>
      <c r="E13" s="38" t="s">
        <v>12</v>
      </c>
      <c r="F13" s="39" t="s">
        <v>11</v>
      </c>
      <c r="G13" s="42" t="s">
        <v>5</v>
      </c>
      <c r="H13" s="44" t="s">
        <v>6</v>
      </c>
      <c r="I13" s="49" t="s">
        <v>6</v>
      </c>
      <c r="J13" s="4"/>
      <c r="K13" s="4"/>
      <c r="L13" s="4"/>
      <c r="M13" s="1"/>
    </row>
    <row r="14" spans="1:14">
      <c r="B14" s="16">
        <v>0.70833333333333304</v>
      </c>
      <c r="C14" s="38" t="s">
        <v>19</v>
      </c>
      <c r="D14" s="41" t="s">
        <v>12</v>
      </c>
      <c r="E14" s="38" t="s">
        <v>12</v>
      </c>
      <c r="F14" s="39" t="s">
        <v>11</v>
      </c>
      <c r="G14" s="42" t="s">
        <v>5</v>
      </c>
      <c r="H14" s="44" t="s">
        <v>6</v>
      </c>
      <c r="I14" s="49" t="s">
        <v>6</v>
      </c>
      <c r="J14" s="4"/>
      <c r="K14" s="5"/>
      <c r="L14" s="5"/>
      <c r="M14" s="1"/>
    </row>
    <row r="15" spans="1:14">
      <c r="B15" s="16">
        <v>0.75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  <c r="H15" s="37" t="s">
        <v>13</v>
      </c>
      <c r="I15" s="48" t="s">
        <v>13</v>
      </c>
      <c r="J15" s="4"/>
      <c r="K15" s="6"/>
      <c r="L15" s="6"/>
      <c r="M15" s="2"/>
      <c r="N15" s="3"/>
    </row>
    <row r="16" spans="1:14">
      <c r="B16" s="16">
        <v>0.79166666666666696</v>
      </c>
      <c r="C16" s="38" t="s">
        <v>10</v>
      </c>
      <c r="D16" s="38" t="s">
        <v>10</v>
      </c>
      <c r="E16" s="38" t="s">
        <v>10</v>
      </c>
      <c r="F16" s="38" t="s">
        <v>57</v>
      </c>
      <c r="G16" s="38" t="s">
        <v>57</v>
      </c>
      <c r="H16" s="38" t="s">
        <v>57</v>
      </c>
      <c r="I16" s="45" t="s">
        <v>57</v>
      </c>
      <c r="J16" s="4"/>
      <c r="K16" s="6"/>
      <c r="L16" s="6"/>
      <c r="M16" s="2"/>
      <c r="N16" s="3"/>
    </row>
    <row r="17" spans="1:14">
      <c r="B17" s="16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45" t="s">
        <v>14</v>
      </c>
      <c r="J17" s="4"/>
      <c r="K17" s="5"/>
      <c r="L17" s="5"/>
      <c r="M17" s="2"/>
      <c r="N17" s="3"/>
    </row>
    <row r="18" spans="1:14">
      <c r="B18" s="16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37" t="s">
        <v>49</v>
      </c>
      <c r="J18" s="4"/>
      <c r="K18" s="6"/>
      <c r="L18" s="6"/>
      <c r="M18" s="2"/>
      <c r="N18" s="3"/>
    </row>
    <row r="19" spans="1:14" ht="14.25" thickBot="1">
      <c r="B19" s="16">
        <v>0.91666666666666696</v>
      </c>
      <c r="C19" s="38" t="s">
        <v>15</v>
      </c>
      <c r="D19" s="41" t="s">
        <v>15</v>
      </c>
      <c r="E19" s="41" t="s">
        <v>15</v>
      </c>
      <c r="F19" s="41" t="s">
        <v>15</v>
      </c>
      <c r="G19" s="38" t="s">
        <v>15</v>
      </c>
      <c r="H19" s="41" t="s">
        <v>15</v>
      </c>
      <c r="I19" s="45" t="s">
        <v>16</v>
      </c>
      <c r="J19" s="4"/>
      <c r="K19" s="6"/>
      <c r="L19" s="6"/>
      <c r="M19" s="2"/>
      <c r="N19" s="3"/>
    </row>
    <row r="20" spans="1:14" ht="14.25" thickBot="1">
      <c r="B20" s="16">
        <v>0.95833333333333304</v>
      </c>
      <c r="C20" s="38" t="s">
        <v>52</v>
      </c>
      <c r="D20" s="38" t="s">
        <v>52</v>
      </c>
      <c r="E20" s="38" t="s">
        <v>52</v>
      </c>
      <c r="F20" s="38" t="s">
        <v>52</v>
      </c>
      <c r="G20" s="38" t="s">
        <v>52</v>
      </c>
      <c r="H20" s="38" t="s">
        <v>52</v>
      </c>
      <c r="I20" s="50" t="s">
        <v>51</v>
      </c>
      <c r="J20" s="9" t="s">
        <v>24</v>
      </c>
      <c r="K20" s="6"/>
      <c r="L20" s="6"/>
      <c r="M20" s="2"/>
      <c r="N20" s="3"/>
    </row>
    <row r="21" spans="1:14">
      <c r="B21" s="215" t="s">
        <v>23</v>
      </c>
      <c r="C21" s="32" t="s">
        <v>53</v>
      </c>
      <c r="D21" s="32" t="s">
        <v>54</v>
      </c>
      <c r="E21" s="32" t="s">
        <v>55</v>
      </c>
      <c r="F21" s="32" t="s">
        <v>58</v>
      </c>
      <c r="G21" s="32" t="s">
        <v>59</v>
      </c>
      <c r="H21" s="32" t="s">
        <v>60</v>
      </c>
      <c r="I21" s="32" t="s">
        <v>62</v>
      </c>
      <c r="J21" s="10" t="s">
        <v>63</v>
      </c>
      <c r="K21" s="6"/>
      <c r="M21" s="2"/>
      <c r="N21" s="3"/>
    </row>
    <row r="22" spans="1:14" ht="14.25" thickBot="1">
      <c r="B22" s="216"/>
      <c r="C22" s="33">
        <v>1</v>
      </c>
      <c r="D22" s="33">
        <v>0.72199999999999998</v>
      </c>
      <c r="E22" s="33">
        <v>0.83299999999999996</v>
      </c>
      <c r="F22" s="33">
        <v>0.83</v>
      </c>
      <c r="G22" s="33">
        <v>0.72199999999999998</v>
      </c>
      <c r="H22" s="33">
        <v>0.77700000000000002</v>
      </c>
      <c r="I22" s="33">
        <v>0.72199999999999998</v>
      </c>
      <c r="J22" s="34">
        <f>AVERAGE(C22:I22)</f>
        <v>0.80085714285714282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217"/>
      <c r="C24" s="217"/>
      <c r="D24" s="217"/>
      <c r="E24" s="217"/>
      <c r="F24" s="217"/>
      <c r="G24" s="217"/>
      <c r="H24" s="217"/>
      <c r="I24" s="1"/>
      <c r="J24" s="1"/>
      <c r="K24" s="1"/>
      <c r="L24" s="1"/>
      <c r="M24" s="1"/>
    </row>
    <row r="25" spans="1:14">
      <c r="B25" s="217"/>
      <c r="C25" s="217"/>
      <c r="D25" s="217"/>
      <c r="E25" s="217"/>
      <c r="F25" s="217"/>
      <c r="G25" s="217"/>
      <c r="H25" s="217"/>
    </row>
    <row r="26" spans="1:14">
      <c r="B26" s="217"/>
      <c r="C26" s="217"/>
      <c r="D26" s="217"/>
      <c r="E26" s="217"/>
      <c r="F26" s="217"/>
      <c r="G26" s="217"/>
      <c r="H26" s="217"/>
    </row>
    <row r="27" spans="1:14">
      <c r="B27" s="217"/>
      <c r="C27" s="217"/>
      <c r="D27" s="217"/>
      <c r="E27" s="217"/>
      <c r="F27" s="217"/>
      <c r="G27" s="217"/>
      <c r="H27" s="217"/>
    </row>
    <row r="28" spans="1:14">
      <c r="B28" s="217"/>
      <c r="C28" s="217"/>
      <c r="D28" s="217"/>
      <c r="E28" s="217"/>
      <c r="F28" s="217"/>
      <c r="G28" s="217"/>
      <c r="H28" s="217"/>
    </row>
    <row r="29" spans="1:14">
      <c r="B29" s="217"/>
      <c r="C29" s="217"/>
      <c r="D29" s="217"/>
      <c r="E29" s="217"/>
      <c r="F29" s="217"/>
      <c r="G29" s="217"/>
      <c r="H29" s="217"/>
    </row>
    <row r="30" spans="1:14">
      <c r="B30" s="217"/>
      <c r="C30" s="217"/>
      <c r="D30" s="217"/>
      <c r="E30" s="217"/>
      <c r="F30" s="217"/>
      <c r="G30" s="217"/>
      <c r="H30" s="217"/>
    </row>
    <row r="31" spans="1:14">
      <c r="B31" s="217"/>
      <c r="C31" s="217"/>
      <c r="D31" s="217"/>
      <c r="E31" s="217"/>
      <c r="F31" s="217"/>
      <c r="G31" s="217"/>
      <c r="H31" s="217"/>
    </row>
    <row r="32" spans="1:14">
      <c r="B32" s="217"/>
      <c r="C32" s="217"/>
      <c r="D32" s="217"/>
      <c r="E32" s="217"/>
      <c r="F32" s="217"/>
      <c r="G32" s="217"/>
      <c r="H32" s="217"/>
    </row>
    <row r="33" spans="2:8">
      <c r="B33" s="217"/>
      <c r="C33" s="217"/>
      <c r="D33" s="217"/>
      <c r="E33" s="217"/>
      <c r="F33" s="217"/>
      <c r="G33" s="217"/>
      <c r="H33" s="217"/>
    </row>
  </sheetData>
  <dataConsolidate function="count">
    <dataRefs count="1">
      <dataRef ref="C3:C20" sheet="1周" r:id="rId1"/>
    </dataRefs>
  </dataConsolidate>
  <mergeCells count="2">
    <mergeCell ref="B21:B22"/>
    <mergeCell ref="B24:H33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O24"/>
  <sheetViews>
    <sheetView zoomScale="130" zoomScaleNormal="130" workbookViewId="0">
      <selection activeCell="J13" sqref="J13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43941</v>
      </c>
      <c r="D2" s="148">
        <v>43942</v>
      </c>
      <c r="E2" s="148">
        <v>43943</v>
      </c>
      <c r="F2" s="148">
        <v>43944</v>
      </c>
      <c r="G2" s="148">
        <v>43945</v>
      </c>
      <c r="H2" s="148">
        <v>43946</v>
      </c>
      <c r="I2" s="149">
        <v>43947</v>
      </c>
      <c r="J2" s="4"/>
      <c r="K2" s="17"/>
      <c r="L2" s="18" t="s">
        <v>64</v>
      </c>
      <c r="M2" s="1"/>
    </row>
    <row r="3" spans="1:14">
      <c r="B3" s="150">
        <v>0.29166666666666669</v>
      </c>
      <c r="C3" s="40" t="s">
        <v>0</v>
      </c>
      <c r="D3" s="40" t="s">
        <v>0</v>
      </c>
      <c r="E3" s="40" t="s">
        <v>0</v>
      </c>
      <c r="F3" s="37" t="s">
        <v>0</v>
      </c>
      <c r="G3" s="37" t="s">
        <v>0</v>
      </c>
      <c r="H3" s="37" t="s">
        <v>101</v>
      </c>
      <c r="I3" s="155" t="s">
        <v>101</v>
      </c>
      <c r="J3" s="5"/>
      <c r="K3" s="19"/>
      <c r="L3" s="12" t="s">
        <v>9</v>
      </c>
      <c r="M3" s="1"/>
    </row>
    <row r="4" spans="1:14" ht="13.5" customHeight="1" thickBot="1">
      <c r="B4" s="150">
        <v>0.32291666666666669</v>
      </c>
      <c r="C4" s="41" t="s">
        <v>160</v>
      </c>
      <c r="D4" s="41" t="s">
        <v>160</v>
      </c>
      <c r="E4" s="41" t="s">
        <v>160</v>
      </c>
      <c r="F4" s="41" t="s">
        <v>160</v>
      </c>
      <c r="G4" s="38" t="s">
        <v>160</v>
      </c>
      <c r="H4" s="40" t="s">
        <v>189</v>
      </c>
      <c r="I4" s="155" t="s">
        <v>189</v>
      </c>
      <c r="J4" s="5"/>
      <c r="K4" s="20"/>
      <c r="L4" s="13" t="s">
        <v>17</v>
      </c>
    </row>
    <row r="5" spans="1:14" ht="14.25" thickBot="1">
      <c r="B5" s="150">
        <v>0.35416666666666669</v>
      </c>
      <c r="C5" s="38" t="s">
        <v>184</v>
      </c>
      <c r="D5" s="42" t="s">
        <v>1</v>
      </c>
      <c r="E5" s="38" t="s">
        <v>97</v>
      </c>
      <c r="F5" s="42" t="s">
        <v>3</v>
      </c>
      <c r="G5" s="42" t="s">
        <v>2</v>
      </c>
      <c r="H5" s="43" t="s">
        <v>99</v>
      </c>
      <c r="I5" s="158" t="s">
        <v>65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38" t="s">
        <v>184</v>
      </c>
      <c r="D6" s="42" t="s">
        <v>1</v>
      </c>
      <c r="E6" s="38" t="s">
        <v>97</v>
      </c>
      <c r="F6" s="42" t="s">
        <v>3</v>
      </c>
      <c r="G6" s="42" t="s">
        <v>2</v>
      </c>
      <c r="H6" s="43" t="s">
        <v>99</v>
      </c>
      <c r="I6" s="159" t="s">
        <v>65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38" t="s">
        <v>184</v>
      </c>
      <c r="D7" s="44" t="s">
        <v>190</v>
      </c>
      <c r="E7" s="42" t="s">
        <v>142</v>
      </c>
      <c r="F7" s="42" t="s">
        <v>1</v>
      </c>
      <c r="G7" s="41" t="s">
        <v>12</v>
      </c>
      <c r="H7" s="41" t="s">
        <v>97</v>
      </c>
      <c r="I7" s="160" t="s">
        <v>99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38" t="s">
        <v>184</v>
      </c>
      <c r="D8" s="44" t="s">
        <v>190</v>
      </c>
      <c r="E8" s="42" t="s">
        <v>142</v>
      </c>
      <c r="F8" s="42" t="s">
        <v>1</v>
      </c>
      <c r="G8" s="38" t="s">
        <v>12</v>
      </c>
      <c r="H8" s="41" t="s">
        <v>97</v>
      </c>
      <c r="I8" s="160" t="s">
        <v>99</v>
      </c>
      <c r="J8" s="52" t="s">
        <v>26</v>
      </c>
      <c r="K8" s="24"/>
      <c r="L8" s="23" t="s">
        <v>113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55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55" t="s">
        <v>116</v>
      </c>
      <c r="J10" s="4"/>
    </row>
    <row r="11" spans="1:14">
      <c r="B11" s="150">
        <v>0.58333333333333304</v>
      </c>
      <c r="C11" s="38" t="s">
        <v>181</v>
      </c>
      <c r="D11" s="42" t="s">
        <v>3</v>
      </c>
      <c r="E11" s="43" t="s">
        <v>99</v>
      </c>
      <c r="F11" s="62" t="s">
        <v>95</v>
      </c>
      <c r="G11" s="42" t="s">
        <v>142</v>
      </c>
      <c r="H11" s="43" t="s">
        <v>99</v>
      </c>
      <c r="I11" s="160" t="s">
        <v>99</v>
      </c>
      <c r="J11" s="4"/>
    </row>
    <row r="12" spans="1:14">
      <c r="B12" s="150">
        <v>0.625</v>
      </c>
      <c r="C12" s="38" t="s">
        <v>181</v>
      </c>
      <c r="D12" s="42" t="s">
        <v>3</v>
      </c>
      <c r="E12" s="39" t="s">
        <v>99</v>
      </c>
      <c r="F12" s="62" t="s">
        <v>95</v>
      </c>
      <c r="G12" s="42" t="s">
        <v>142</v>
      </c>
      <c r="H12" s="39" t="s">
        <v>99</v>
      </c>
      <c r="I12" s="160" t="s">
        <v>99</v>
      </c>
      <c r="J12" s="4"/>
      <c r="K12" s="5"/>
      <c r="L12" s="5"/>
      <c r="M12" s="1"/>
    </row>
    <row r="13" spans="1:14">
      <c r="B13" s="150">
        <v>0.66666666666666696</v>
      </c>
      <c r="C13" s="62" t="s">
        <v>95</v>
      </c>
      <c r="D13" s="38" t="s">
        <v>97</v>
      </c>
      <c r="E13" s="39" t="s">
        <v>99</v>
      </c>
      <c r="F13" s="38" t="s">
        <v>12</v>
      </c>
      <c r="G13" s="42" t="s">
        <v>5</v>
      </c>
      <c r="H13" s="39" t="s">
        <v>99</v>
      </c>
      <c r="I13" s="160" t="s">
        <v>99</v>
      </c>
      <c r="J13" s="4"/>
      <c r="K13" s="4"/>
      <c r="L13" s="4"/>
      <c r="M13" s="1"/>
    </row>
    <row r="14" spans="1:14">
      <c r="B14" s="150">
        <v>0.70833333333333304</v>
      </c>
      <c r="C14" s="62" t="s">
        <v>95</v>
      </c>
      <c r="D14" s="38" t="s">
        <v>97</v>
      </c>
      <c r="E14" s="38" t="s">
        <v>181</v>
      </c>
      <c r="F14" s="38" t="s">
        <v>12</v>
      </c>
      <c r="G14" s="42" t="s">
        <v>5</v>
      </c>
      <c r="H14" s="39" t="s">
        <v>99</v>
      </c>
      <c r="I14" s="160" t="s">
        <v>99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191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37" t="s">
        <v>115</v>
      </c>
      <c r="J15" s="4"/>
      <c r="K15" s="6"/>
      <c r="L15" s="6"/>
      <c r="M15" s="2"/>
      <c r="N15" s="3"/>
    </row>
    <row r="16" spans="1:14">
      <c r="B16" s="150">
        <v>0.79166666666666696</v>
      </c>
      <c r="C16" s="41" t="s">
        <v>10</v>
      </c>
      <c r="D16" s="42" t="s">
        <v>2</v>
      </c>
      <c r="E16" s="40" t="s">
        <v>178</v>
      </c>
      <c r="F16" s="40" t="s">
        <v>178</v>
      </c>
      <c r="G16" s="37" t="s">
        <v>178</v>
      </c>
      <c r="H16" s="41" t="s">
        <v>10</v>
      </c>
      <c r="I16" s="37" t="s">
        <v>170</v>
      </c>
      <c r="J16" s="4"/>
      <c r="K16" s="6"/>
      <c r="L16" s="6"/>
      <c r="M16" s="2"/>
      <c r="N16" s="3"/>
    </row>
    <row r="17" spans="1:15">
      <c r="B17" s="150">
        <v>0.83333333333333304</v>
      </c>
      <c r="C17" s="40" t="s">
        <v>188</v>
      </c>
      <c r="D17" s="42" t="s">
        <v>2</v>
      </c>
      <c r="E17" s="37" t="s">
        <v>49</v>
      </c>
      <c r="F17" s="37" t="s">
        <v>49</v>
      </c>
      <c r="G17" s="37" t="s">
        <v>49</v>
      </c>
      <c r="H17" s="37" t="s">
        <v>188</v>
      </c>
      <c r="I17" s="37" t="s">
        <v>49</v>
      </c>
      <c r="J17" s="4"/>
      <c r="K17" s="5"/>
      <c r="L17" s="5"/>
      <c r="M17" s="2"/>
      <c r="N17" s="3"/>
    </row>
    <row r="18" spans="1:15">
      <c r="B18" s="150">
        <v>0.875</v>
      </c>
      <c r="C18" s="43" t="s">
        <v>99</v>
      </c>
      <c r="D18" s="41" t="s">
        <v>10</v>
      </c>
      <c r="E18" s="41" t="s">
        <v>10</v>
      </c>
      <c r="F18" s="41" t="s">
        <v>10</v>
      </c>
      <c r="G18" s="41" t="s">
        <v>10</v>
      </c>
      <c r="H18" s="41" t="s">
        <v>12</v>
      </c>
      <c r="I18" s="44" t="s">
        <v>192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39" t="s">
        <v>99</v>
      </c>
      <c r="D19" s="43" t="s">
        <v>99</v>
      </c>
      <c r="E19" s="38" t="s">
        <v>181</v>
      </c>
      <c r="F19" s="39" t="s">
        <v>99</v>
      </c>
      <c r="G19" s="43" t="s">
        <v>99</v>
      </c>
      <c r="H19" s="39" t="s">
        <v>99</v>
      </c>
      <c r="I19" s="44" t="s">
        <v>192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152" t="s">
        <v>99</v>
      </c>
      <c r="D20" s="153" t="s">
        <v>99</v>
      </c>
      <c r="E20" s="38" t="s">
        <v>181</v>
      </c>
      <c r="F20" s="152" t="s">
        <v>99</v>
      </c>
      <c r="G20" s="153" t="s">
        <v>99</v>
      </c>
      <c r="H20" s="154" t="s">
        <v>12</v>
      </c>
      <c r="I20" s="44" t="s">
        <v>192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O24"/>
  <sheetViews>
    <sheetView topLeftCell="C1" zoomScale="130" zoomScaleNormal="130" workbookViewId="0">
      <selection activeCell="I9" sqref="I9:I2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43948</v>
      </c>
      <c r="D2" s="148">
        <v>43949</v>
      </c>
      <c r="E2" s="148">
        <v>43950</v>
      </c>
      <c r="F2" s="148">
        <v>43951</v>
      </c>
      <c r="G2" s="148">
        <v>43952</v>
      </c>
      <c r="H2" s="148">
        <v>43953</v>
      </c>
      <c r="I2" s="149">
        <v>43954</v>
      </c>
      <c r="J2" s="4"/>
      <c r="K2" s="17"/>
      <c r="L2" s="18" t="s">
        <v>64</v>
      </c>
      <c r="M2" s="1"/>
    </row>
    <row r="3" spans="1:14">
      <c r="B3" s="150">
        <v>0.29166666666666669</v>
      </c>
      <c r="C3" s="37" t="s">
        <v>0</v>
      </c>
      <c r="D3" s="40" t="s">
        <v>0</v>
      </c>
      <c r="E3" s="40" t="s">
        <v>0</v>
      </c>
      <c r="F3" s="37" t="s">
        <v>0</v>
      </c>
      <c r="G3" s="40" t="s">
        <v>0</v>
      </c>
      <c r="H3" s="37" t="s">
        <v>0</v>
      </c>
      <c r="I3" s="37" t="s">
        <v>0</v>
      </c>
      <c r="J3" s="5"/>
      <c r="K3" s="19"/>
      <c r="L3" s="12" t="s">
        <v>9</v>
      </c>
      <c r="M3" s="1"/>
    </row>
    <row r="4" spans="1:14" ht="13.5" customHeight="1" thickBot="1">
      <c r="B4" s="150">
        <v>0.32291666666666669</v>
      </c>
      <c r="C4" s="38" t="s">
        <v>160</v>
      </c>
      <c r="D4" s="41" t="s">
        <v>160</v>
      </c>
      <c r="E4" s="41" t="s">
        <v>160</v>
      </c>
      <c r="F4" s="41" t="s">
        <v>160</v>
      </c>
      <c r="G4" s="41" t="s">
        <v>160</v>
      </c>
      <c r="H4" s="38" t="s">
        <v>160</v>
      </c>
      <c r="I4" s="41" t="s">
        <v>160</v>
      </c>
      <c r="J4" s="5"/>
      <c r="K4" s="20"/>
      <c r="L4" s="13" t="s">
        <v>17</v>
      </c>
    </row>
    <row r="5" spans="1:14" ht="14.25" thickBot="1">
      <c r="B5" s="150">
        <v>0.35416666666666669</v>
      </c>
      <c r="C5" s="41" t="s">
        <v>19</v>
      </c>
      <c r="D5" s="38" t="s">
        <v>181</v>
      </c>
      <c r="E5" s="39" t="s">
        <v>99</v>
      </c>
      <c r="F5" s="42" t="s">
        <v>3</v>
      </c>
      <c r="G5" s="43" t="s">
        <v>99</v>
      </c>
      <c r="H5" s="44" t="s">
        <v>95</v>
      </c>
      <c r="I5" s="62" t="s">
        <v>95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38" t="s">
        <v>19</v>
      </c>
      <c r="D6" s="38" t="s">
        <v>181</v>
      </c>
      <c r="E6" s="39" t="s">
        <v>99</v>
      </c>
      <c r="F6" s="42" t="s">
        <v>3</v>
      </c>
      <c r="G6" s="43" t="s">
        <v>99</v>
      </c>
      <c r="H6" s="44" t="s">
        <v>95</v>
      </c>
      <c r="I6" s="44" t="s">
        <v>95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38" t="s">
        <v>19</v>
      </c>
      <c r="D7" s="42" t="s">
        <v>65</v>
      </c>
      <c r="E7" s="42" t="s">
        <v>142</v>
      </c>
      <c r="F7" s="41" t="s">
        <v>181</v>
      </c>
      <c r="G7" s="62" t="s">
        <v>95</v>
      </c>
      <c r="H7" s="44" t="s">
        <v>95</v>
      </c>
      <c r="I7" s="62" t="s">
        <v>198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38" t="s">
        <v>19</v>
      </c>
      <c r="D8" s="42" t="s">
        <v>65</v>
      </c>
      <c r="E8" s="42" t="s">
        <v>142</v>
      </c>
      <c r="F8" s="38" t="s">
        <v>181</v>
      </c>
      <c r="G8" s="44" t="s">
        <v>95</v>
      </c>
      <c r="H8" s="44" t="s">
        <v>95</v>
      </c>
      <c r="I8" s="62" t="s">
        <v>198</v>
      </c>
      <c r="J8" s="52" t="s">
        <v>26</v>
      </c>
      <c r="K8" s="24"/>
      <c r="L8" s="23" t="s">
        <v>113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62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62" t="s">
        <v>116</v>
      </c>
      <c r="J10" s="4"/>
    </row>
    <row r="11" spans="1:14">
      <c r="B11" s="150">
        <v>0.58333333333333304</v>
      </c>
      <c r="C11" s="42" t="s">
        <v>193</v>
      </c>
      <c r="D11" s="42" t="s">
        <v>3</v>
      </c>
      <c r="E11" s="62" t="s">
        <v>95</v>
      </c>
      <c r="F11" s="38" t="s">
        <v>181</v>
      </c>
      <c r="G11" s="44" t="s">
        <v>197</v>
      </c>
      <c r="H11" s="62" t="s">
        <v>198</v>
      </c>
      <c r="I11" s="158" t="s">
        <v>65</v>
      </c>
      <c r="J11" s="4"/>
    </row>
    <row r="12" spans="1:14">
      <c r="B12" s="150">
        <v>0.625</v>
      </c>
      <c r="C12" s="42" t="s">
        <v>193</v>
      </c>
      <c r="D12" s="42" t="s">
        <v>3</v>
      </c>
      <c r="E12" s="62" t="s">
        <v>95</v>
      </c>
      <c r="F12" s="38" t="s">
        <v>181</v>
      </c>
      <c r="G12" s="44" t="s">
        <v>197</v>
      </c>
      <c r="H12" s="44" t="s">
        <v>198</v>
      </c>
      <c r="I12" s="158" t="s">
        <v>65</v>
      </c>
      <c r="J12" s="4"/>
      <c r="K12" s="5"/>
      <c r="L12" s="5"/>
      <c r="M12" s="1"/>
    </row>
    <row r="13" spans="1:14">
      <c r="B13" s="150">
        <v>0.66666666666666696</v>
      </c>
      <c r="C13" s="70" t="s">
        <v>65</v>
      </c>
      <c r="D13" s="41" t="s">
        <v>97</v>
      </c>
      <c r="E13" s="38" t="s">
        <v>181</v>
      </c>
      <c r="F13" s="44" t="s">
        <v>196</v>
      </c>
      <c r="G13" s="44" t="s">
        <v>197</v>
      </c>
      <c r="H13" s="44" t="s">
        <v>198</v>
      </c>
      <c r="I13" s="158" t="s">
        <v>65</v>
      </c>
      <c r="J13" s="4"/>
      <c r="K13" s="4"/>
      <c r="L13" s="4"/>
      <c r="M13" s="1"/>
    </row>
    <row r="14" spans="1:14">
      <c r="B14" s="150">
        <v>0.70833333333333304</v>
      </c>
      <c r="C14" s="42" t="s">
        <v>65</v>
      </c>
      <c r="D14" s="41" t="s">
        <v>97</v>
      </c>
      <c r="E14" s="38" t="s">
        <v>181</v>
      </c>
      <c r="F14" s="44" t="s">
        <v>196</v>
      </c>
      <c r="G14" s="62" t="s">
        <v>197</v>
      </c>
      <c r="H14" s="70" t="s">
        <v>65</v>
      </c>
      <c r="I14" s="158" t="s">
        <v>65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162" t="s">
        <v>115</v>
      </c>
      <c r="J15" s="4"/>
      <c r="K15" s="6"/>
      <c r="L15" s="6"/>
      <c r="M15" s="2"/>
      <c r="N15" s="3"/>
    </row>
    <row r="16" spans="1:14">
      <c r="B16" s="150">
        <v>0.79166666666666696</v>
      </c>
      <c r="C16" s="37" t="s">
        <v>170</v>
      </c>
      <c r="D16" s="38" t="s">
        <v>10</v>
      </c>
      <c r="E16" s="38" t="s">
        <v>10</v>
      </c>
      <c r="F16" s="37" t="s">
        <v>178</v>
      </c>
      <c r="G16" s="38" t="s">
        <v>10</v>
      </c>
      <c r="H16" s="37" t="s">
        <v>178</v>
      </c>
      <c r="I16" s="163" t="s">
        <v>10</v>
      </c>
      <c r="J16" s="4"/>
      <c r="K16" s="6"/>
      <c r="L16" s="6"/>
      <c r="M16" s="2"/>
      <c r="N16" s="3"/>
    </row>
    <row r="17" spans="1:15">
      <c r="B17" s="150">
        <v>0.83333333333333304</v>
      </c>
      <c r="C17" s="37" t="s">
        <v>49</v>
      </c>
      <c r="D17" s="37" t="s">
        <v>194</v>
      </c>
      <c r="E17" s="37" t="s">
        <v>195</v>
      </c>
      <c r="F17" s="37" t="s">
        <v>49</v>
      </c>
      <c r="G17" s="37" t="s">
        <v>14</v>
      </c>
      <c r="H17" s="37" t="s">
        <v>49</v>
      </c>
      <c r="I17" s="162" t="s">
        <v>14</v>
      </c>
      <c r="J17" s="4"/>
      <c r="K17" s="5"/>
      <c r="L17" s="5"/>
      <c r="M17" s="2"/>
      <c r="N17" s="3"/>
    </row>
    <row r="18" spans="1:15">
      <c r="B18" s="150">
        <v>0.875</v>
      </c>
      <c r="C18" s="42" t="s">
        <v>65</v>
      </c>
      <c r="D18" s="39" t="s">
        <v>99</v>
      </c>
      <c r="E18" s="37" t="s">
        <v>49</v>
      </c>
      <c r="F18" s="38" t="s">
        <v>10</v>
      </c>
      <c r="G18" s="37" t="s">
        <v>49</v>
      </c>
      <c r="H18" s="38" t="s">
        <v>10</v>
      </c>
      <c r="I18" s="162" t="s">
        <v>49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42" t="s">
        <v>65</v>
      </c>
      <c r="D19" s="39" t="s">
        <v>99</v>
      </c>
      <c r="E19" s="38" t="s">
        <v>19</v>
      </c>
      <c r="F19" s="39" t="s">
        <v>99</v>
      </c>
      <c r="G19" s="43" t="s">
        <v>99</v>
      </c>
      <c r="H19" s="41" t="s">
        <v>12</v>
      </c>
      <c r="I19" s="164" t="s">
        <v>174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42" t="s">
        <v>65</v>
      </c>
      <c r="D20" s="152" t="s">
        <v>99</v>
      </c>
      <c r="E20" s="161" t="s">
        <v>19</v>
      </c>
      <c r="F20" s="152" t="s">
        <v>99</v>
      </c>
      <c r="G20" s="153" t="s">
        <v>99</v>
      </c>
      <c r="H20" s="44" t="s">
        <v>95</v>
      </c>
      <c r="I20" s="165" t="s">
        <v>174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O24"/>
  <sheetViews>
    <sheetView zoomScale="130" zoomScaleNormal="130" workbookViewId="0">
      <selection activeCell="J12" sqref="J1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43955</v>
      </c>
      <c r="D2" s="148">
        <v>43956</v>
      </c>
      <c r="E2" s="148">
        <v>43957</v>
      </c>
      <c r="F2" s="148">
        <v>43958</v>
      </c>
      <c r="G2" s="148">
        <v>43959</v>
      </c>
      <c r="H2" s="148">
        <v>43960</v>
      </c>
      <c r="I2" s="149">
        <v>43961</v>
      </c>
      <c r="J2" s="4"/>
      <c r="K2" s="17"/>
      <c r="L2" s="18" t="s">
        <v>64</v>
      </c>
      <c r="M2" s="1"/>
    </row>
    <row r="3" spans="1:14">
      <c r="B3" s="150">
        <v>0.29166666666666669</v>
      </c>
      <c r="C3" s="37" t="s">
        <v>0</v>
      </c>
      <c r="D3" s="40" t="s">
        <v>0</v>
      </c>
      <c r="E3" s="37" t="s">
        <v>0</v>
      </c>
      <c r="F3" s="38" t="s">
        <v>199</v>
      </c>
      <c r="G3" s="38" t="s">
        <v>199</v>
      </c>
      <c r="H3" s="37" t="s">
        <v>101</v>
      </c>
      <c r="I3" s="162" t="s">
        <v>101</v>
      </c>
      <c r="J3" s="5"/>
      <c r="K3" s="19"/>
      <c r="L3" s="12" t="s">
        <v>9</v>
      </c>
      <c r="M3" s="1"/>
    </row>
    <row r="4" spans="1:14" ht="13.5" customHeight="1" thickBot="1">
      <c r="B4" s="150">
        <v>0.32291666666666669</v>
      </c>
      <c r="C4" s="38" t="s">
        <v>160</v>
      </c>
      <c r="D4" s="41" t="s">
        <v>160</v>
      </c>
      <c r="E4" s="38" t="s">
        <v>160</v>
      </c>
      <c r="F4" s="38" t="s">
        <v>199</v>
      </c>
      <c r="G4" s="38" t="s">
        <v>199</v>
      </c>
      <c r="H4" s="37" t="s">
        <v>0</v>
      </c>
      <c r="I4" s="162" t="s">
        <v>0</v>
      </c>
      <c r="J4" s="5"/>
      <c r="K4" s="20"/>
      <c r="L4" s="13" t="s">
        <v>17</v>
      </c>
    </row>
    <row r="5" spans="1:14" ht="14.25" thickBot="1">
      <c r="B5" s="150">
        <v>0.35416666666666669</v>
      </c>
      <c r="C5" s="44" t="s">
        <v>95</v>
      </c>
      <c r="D5" s="41" t="s">
        <v>12</v>
      </c>
      <c r="E5" s="39" t="s">
        <v>99</v>
      </c>
      <c r="F5" s="42" t="s">
        <v>3</v>
      </c>
      <c r="G5" s="43" t="s">
        <v>99</v>
      </c>
      <c r="H5" s="43" t="s">
        <v>99</v>
      </c>
      <c r="I5" s="158" t="s">
        <v>65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44" t="s">
        <v>95</v>
      </c>
      <c r="D6" s="41" t="s">
        <v>12</v>
      </c>
      <c r="E6" s="39" t="s">
        <v>99</v>
      </c>
      <c r="F6" s="42" t="s">
        <v>3</v>
      </c>
      <c r="G6" s="39" t="s">
        <v>99</v>
      </c>
      <c r="H6" s="43" t="s">
        <v>99</v>
      </c>
      <c r="I6" s="158" t="s">
        <v>65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44" t="s">
        <v>95</v>
      </c>
      <c r="D7" s="62" t="s">
        <v>95</v>
      </c>
      <c r="E7" s="42" t="s">
        <v>142</v>
      </c>
      <c r="F7" s="41" t="s">
        <v>181</v>
      </c>
      <c r="G7" s="62" t="s">
        <v>95</v>
      </c>
      <c r="H7" s="41" t="s">
        <v>97</v>
      </c>
      <c r="I7" s="166" t="s">
        <v>99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44" t="s">
        <v>95</v>
      </c>
      <c r="D8" s="62" t="s">
        <v>95</v>
      </c>
      <c r="E8" s="42" t="s">
        <v>142</v>
      </c>
      <c r="F8" s="41" t="s">
        <v>181</v>
      </c>
      <c r="G8" s="62" t="s">
        <v>95</v>
      </c>
      <c r="H8" s="41" t="s">
        <v>97</v>
      </c>
      <c r="I8" s="166" t="s">
        <v>99</v>
      </c>
      <c r="J8" s="52" t="s">
        <v>26</v>
      </c>
      <c r="K8" s="24"/>
      <c r="L8" s="23" t="s">
        <v>113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40" t="s">
        <v>114</v>
      </c>
      <c r="I9" s="162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40" t="s">
        <v>116</v>
      </c>
      <c r="F10" s="40" t="s">
        <v>116</v>
      </c>
      <c r="G10" s="37" t="s">
        <v>116</v>
      </c>
      <c r="H10" s="40" t="s">
        <v>116</v>
      </c>
      <c r="I10" s="162" t="s">
        <v>116</v>
      </c>
      <c r="J10" s="4"/>
    </row>
    <row r="11" spans="1:14">
      <c r="B11" s="150">
        <v>0.58333333333333304</v>
      </c>
      <c r="C11" s="70" t="s">
        <v>65</v>
      </c>
      <c r="D11" s="41" t="s">
        <v>19</v>
      </c>
      <c r="E11" s="62" t="s">
        <v>95</v>
      </c>
      <c r="F11" s="62" t="s">
        <v>95</v>
      </c>
      <c r="G11" s="42" t="s">
        <v>142</v>
      </c>
      <c r="H11" s="38" t="s">
        <v>181</v>
      </c>
      <c r="I11" s="163" t="s">
        <v>12</v>
      </c>
      <c r="J11" s="4"/>
    </row>
    <row r="12" spans="1:14">
      <c r="B12" s="150">
        <v>0.625</v>
      </c>
      <c r="C12" s="70" t="s">
        <v>65</v>
      </c>
      <c r="D12" s="41" t="s">
        <v>19</v>
      </c>
      <c r="E12" s="44" t="s">
        <v>95</v>
      </c>
      <c r="F12" s="44" t="s">
        <v>95</v>
      </c>
      <c r="G12" s="42" t="s">
        <v>142</v>
      </c>
      <c r="H12" s="38" t="s">
        <v>181</v>
      </c>
      <c r="I12" s="163" t="s">
        <v>12</v>
      </c>
      <c r="J12" s="4"/>
      <c r="K12" s="5"/>
      <c r="L12" s="5"/>
      <c r="M12" s="1"/>
    </row>
    <row r="13" spans="1:14">
      <c r="B13" s="150">
        <v>0.66666666666666696</v>
      </c>
      <c r="C13" s="42" t="s">
        <v>65</v>
      </c>
      <c r="D13" s="41" t="s">
        <v>97</v>
      </c>
      <c r="E13" s="41" t="s">
        <v>181</v>
      </c>
      <c r="F13" s="41" t="s">
        <v>97</v>
      </c>
      <c r="G13" s="42" t="s">
        <v>5</v>
      </c>
      <c r="H13" s="44" t="s">
        <v>95</v>
      </c>
      <c r="I13" s="163" t="s">
        <v>97</v>
      </c>
      <c r="J13" s="4"/>
      <c r="K13" s="4"/>
      <c r="L13" s="4"/>
      <c r="M13" s="1"/>
    </row>
    <row r="14" spans="1:14">
      <c r="B14" s="150">
        <v>0.70833333333333304</v>
      </c>
      <c r="C14" s="42" t="s">
        <v>65</v>
      </c>
      <c r="D14" s="41" t="s">
        <v>97</v>
      </c>
      <c r="E14" s="38" t="s">
        <v>181</v>
      </c>
      <c r="F14" s="38" t="s">
        <v>97</v>
      </c>
      <c r="G14" s="42" t="s">
        <v>5</v>
      </c>
      <c r="H14" s="44" t="s">
        <v>95</v>
      </c>
      <c r="I14" s="163" t="s">
        <v>97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40" t="s">
        <v>115</v>
      </c>
      <c r="I15" s="37" t="s">
        <v>115</v>
      </c>
      <c r="J15" s="4"/>
      <c r="K15" s="6"/>
      <c r="L15" s="6"/>
      <c r="M15" s="2"/>
      <c r="N15" s="3"/>
    </row>
    <row r="16" spans="1:14">
      <c r="B16" s="150">
        <v>0.79166666666666696</v>
      </c>
      <c r="C16" s="41" t="s">
        <v>10</v>
      </c>
      <c r="D16" s="41" t="s">
        <v>10</v>
      </c>
      <c r="E16" s="37" t="s">
        <v>170</v>
      </c>
      <c r="F16" s="41" t="s">
        <v>10</v>
      </c>
      <c r="G16" s="37" t="s">
        <v>170</v>
      </c>
      <c r="H16" s="41" t="s">
        <v>10</v>
      </c>
      <c r="I16" s="38" t="s">
        <v>10</v>
      </c>
      <c r="J16" s="4"/>
      <c r="K16" s="6"/>
      <c r="L16" s="6"/>
      <c r="M16" s="2"/>
      <c r="N16" s="3"/>
    </row>
    <row r="17" spans="1:15">
      <c r="B17" s="150">
        <v>0.83333333333333304</v>
      </c>
      <c r="C17" s="40" t="s">
        <v>14</v>
      </c>
      <c r="D17" s="37" t="s">
        <v>14</v>
      </c>
      <c r="E17" s="37" t="s">
        <v>49</v>
      </c>
      <c r="F17" s="37" t="s">
        <v>14</v>
      </c>
      <c r="G17" s="37" t="s">
        <v>49</v>
      </c>
      <c r="H17" s="40" t="s">
        <v>14</v>
      </c>
      <c r="I17" s="37" t="s">
        <v>14</v>
      </c>
      <c r="J17" s="4"/>
      <c r="K17" s="5"/>
      <c r="L17" s="5"/>
      <c r="M17" s="2"/>
      <c r="N17" s="3"/>
    </row>
    <row r="18" spans="1:15">
      <c r="B18" s="150">
        <v>0.875</v>
      </c>
      <c r="C18" s="37" t="s">
        <v>49</v>
      </c>
      <c r="D18" s="37" t="s">
        <v>49</v>
      </c>
      <c r="E18" s="41" t="s">
        <v>10</v>
      </c>
      <c r="F18" s="37" t="s">
        <v>49</v>
      </c>
      <c r="G18" s="41" t="s">
        <v>10</v>
      </c>
      <c r="H18" s="40" t="s">
        <v>49</v>
      </c>
      <c r="I18" s="37" t="s">
        <v>49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43" t="s">
        <v>99</v>
      </c>
      <c r="D19" s="43" t="s">
        <v>99</v>
      </c>
      <c r="E19" s="41" t="s">
        <v>19</v>
      </c>
      <c r="F19" s="39" t="s">
        <v>99</v>
      </c>
      <c r="G19" s="70" t="s">
        <v>65</v>
      </c>
      <c r="H19" s="41" t="s">
        <v>12</v>
      </c>
      <c r="I19" s="156" t="s">
        <v>95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153" t="s">
        <v>99</v>
      </c>
      <c r="D20" s="153" t="s">
        <v>99</v>
      </c>
      <c r="E20" s="154" t="s">
        <v>19</v>
      </c>
      <c r="F20" s="152" t="s">
        <v>99</v>
      </c>
      <c r="G20" s="70" t="s">
        <v>65</v>
      </c>
      <c r="H20" s="154" t="s">
        <v>12</v>
      </c>
      <c r="I20" s="157" t="s">
        <v>95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O24"/>
  <sheetViews>
    <sheetView zoomScale="130" zoomScaleNormal="130" workbookViewId="0">
      <selection activeCell="H9" sqref="H9:H1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43962</v>
      </c>
      <c r="D2" s="148">
        <v>43963</v>
      </c>
      <c r="E2" s="148">
        <v>43964</v>
      </c>
      <c r="F2" s="148">
        <v>43965</v>
      </c>
      <c r="G2" s="148">
        <v>43966</v>
      </c>
      <c r="H2" s="148">
        <v>43967</v>
      </c>
      <c r="I2" s="148">
        <v>43968</v>
      </c>
      <c r="J2" s="4"/>
      <c r="K2" s="17"/>
      <c r="L2" s="18" t="s">
        <v>64</v>
      </c>
      <c r="M2" s="1"/>
    </row>
    <row r="3" spans="1:14">
      <c r="B3" s="150">
        <v>0.25</v>
      </c>
      <c r="C3" s="40" t="s">
        <v>0</v>
      </c>
      <c r="D3" s="40" t="s">
        <v>0</v>
      </c>
      <c r="E3" s="37" t="s">
        <v>0</v>
      </c>
      <c r="F3" s="38" t="s">
        <v>199</v>
      </c>
      <c r="G3" s="37" t="s">
        <v>0</v>
      </c>
      <c r="H3" s="37" t="s">
        <v>101</v>
      </c>
      <c r="I3" s="155" t="s">
        <v>101</v>
      </c>
      <c r="J3" s="5"/>
      <c r="K3" s="19"/>
      <c r="L3" s="12" t="s">
        <v>9</v>
      </c>
      <c r="M3" s="1"/>
    </row>
    <row r="4" spans="1:14" ht="13.5" customHeight="1" thickBot="1">
      <c r="B4" s="150">
        <v>0.32291666666666669</v>
      </c>
      <c r="C4" s="41" t="s">
        <v>160</v>
      </c>
      <c r="D4" s="41" t="s">
        <v>160</v>
      </c>
      <c r="E4" s="38" t="s">
        <v>160</v>
      </c>
      <c r="F4" s="38" t="s">
        <v>199</v>
      </c>
      <c r="G4" s="38" t="s">
        <v>160</v>
      </c>
      <c r="H4" s="37" t="s">
        <v>0</v>
      </c>
      <c r="I4" s="155" t="s">
        <v>0</v>
      </c>
      <c r="J4" s="5"/>
      <c r="K4" s="20"/>
      <c r="L4" s="13" t="s">
        <v>17</v>
      </c>
    </row>
    <row r="5" spans="1:14" ht="14.25" thickBot="1">
      <c r="B5" s="150">
        <v>0.35416666666666669</v>
      </c>
      <c r="C5" s="44" t="s">
        <v>200</v>
      </c>
      <c r="D5" s="44" t="s">
        <v>95</v>
      </c>
      <c r="E5" s="39" t="s">
        <v>99</v>
      </c>
      <c r="F5" s="42" t="s">
        <v>3</v>
      </c>
      <c r="G5" s="39" t="s">
        <v>99</v>
      </c>
      <c r="H5" s="43" t="s">
        <v>99</v>
      </c>
      <c r="I5" s="159" t="s">
        <v>65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44" t="s">
        <v>200</v>
      </c>
      <c r="D6" s="44" t="s">
        <v>95</v>
      </c>
      <c r="E6" s="39" t="s">
        <v>99</v>
      </c>
      <c r="F6" s="42" t="s">
        <v>3</v>
      </c>
      <c r="G6" s="39" t="s">
        <v>99</v>
      </c>
      <c r="H6" s="43" t="s">
        <v>99</v>
      </c>
      <c r="I6" s="159" t="s">
        <v>65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44" t="s">
        <v>200</v>
      </c>
      <c r="D7" s="44" t="s">
        <v>95</v>
      </c>
      <c r="E7" s="42" t="s">
        <v>142</v>
      </c>
      <c r="F7" s="38" t="s">
        <v>181</v>
      </c>
      <c r="G7" s="62" t="s">
        <v>95</v>
      </c>
      <c r="H7" s="41" t="s">
        <v>97</v>
      </c>
      <c r="I7" s="166" t="s">
        <v>99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44" t="s">
        <v>200</v>
      </c>
      <c r="D8" s="44" t="s">
        <v>95</v>
      </c>
      <c r="E8" s="42" t="s">
        <v>142</v>
      </c>
      <c r="F8" s="41" t="s">
        <v>181</v>
      </c>
      <c r="G8" s="62" t="s">
        <v>95</v>
      </c>
      <c r="H8" s="41" t="s">
        <v>97</v>
      </c>
      <c r="I8" s="166" t="s">
        <v>99</v>
      </c>
      <c r="J8" s="52" t="s">
        <v>26</v>
      </c>
      <c r="K8" s="24"/>
      <c r="L8" s="23" t="s">
        <v>113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40" t="s">
        <v>114</v>
      </c>
      <c r="H9" s="37" t="s">
        <v>114</v>
      </c>
      <c r="I9" s="162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40" t="s">
        <v>116</v>
      </c>
      <c r="F10" s="40" t="s">
        <v>116</v>
      </c>
      <c r="G10" s="40" t="s">
        <v>116</v>
      </c>
      <c r="H10" s="37" t="s">
        <v>116</v>
      </c>
      <c r="I10" s="162" t="s">
        <v>116</v>
      </c>
      <c r="J10" s="4"/>
    </row>
    <row r="11" spans="1:14">
      <c r="B11" s="150">
        <v>0.58333333333333304</v>
      </c>
      <c r="C11" s="42" t="s">
        <v>65</v>
      </c>
      <c r="D11" s="42" t="s">
        <v>3</v>
      </c>
      <c r="E11" s="62" t="s">
        <v>95</v>
      </c>
      <c r="F11" s="62" t="s">
        <v>95</v>
      </c>
      <c r="G11" s="42" t="s">
        <v>142</v>
      </c>
      <c r="H11" s="41" t="s">
        <v>181</v>
      </c>
      <c r="I11" s="163" t="s">
        <v>12</v>
      </c>
      <c r="J11" s="4"/>
    </row>
    <row r="12" spans="1:14">
      <c r="B12" s="150">
        <v>0.625</v>
      </c>
      <c r="C12" s="42" t="s">
        <v>65</v>
      </c>
      <c r="D12" s="42" t="s">
        <v>3</v>
      </c>
      <c r="E12" s="44" t="s">
        <v>95</v>
      </c>
      <c r="F12" s="44" t="s">
        <v>95</v>
      </c>
      <c r="G12" s="42" t="s">
        <v>142</v>
      </c>
      <c r="H12" s="41" t="s">
        <v>181</v>
      </c>
      <c r="I12" s="163" t="s">
        <v>12</v>
      </c>
      <c r="J12" s="4"/>
      <c r="K12" s="5"/>
      <c r="L12" s="5"/>
      <c r="M12" s="1"/>
    </row>
    <row r="13" spans="1:14">
      <c r="B13" s="150">
        <v>0.66666666666666696</v>
      </c>
      <c r="C13" s="42" t="s">
        <v>65</v>
      </c>
      <c r="D13" s="44" t="s">
        <v>95</v>
      </c>
      <c r="E13" s="41" t="s">
        <v>181</v>
      </c>
      <c r="F13" s="38" t="s">
        <v>19</v>
      </c>
      <c r="G13" s="42" t="s">
        <v>5</v>
      </c>
      <c r="H13" s="62" t="s">
        <v>95</v>
      </c>
      <c r="I13" s="163" t="s">
        <v>97</v>
      </c>
      <c r="J13" s="4"/>
      <c r="K13" s="4"/>
      <c r="L13" s="4"/>
      <c r="M13" s="1"/>
    </row>
    <row r="14" spans="1:14" ht="14.25" thickBot="1">
      <c r="B14" s="150">
        <v>0.70833333333333304</v>
      </c>
      <c r="C14" s="42" t="s">
        <v>65</v>
      </c>
      <c r="D14" s="44" t="s">
        <v>95</v>
      </c>
      <c r="E14" s="38" t="s">
        <v>181</v>
      </c>
      <c r="F14" s="161" t="s">
        <v>19</v>
      </c>
      <c r="G14" s="42" t="s">
        <v>5</v>
      </c>
      <c r="H14" s="62" t="s">
        <v>95</v>
      </c>
      <c r="I14" s="163" t="s">
        <v>97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155" t="s">
        <v>115</v>
      </c>
      <c r="J15" s="4"/>
      <c r="K15" s="6"/>
      <c r="L15" s="6"/>
      <c r="M15" s="2"/>
      <c r="N15" s="3"/>
    </row>
    <row r="16" spans="1:14">
      <c r="B16" s="150">
        <v>0.79166666666666696</v>
      </c>
      <c r="C16" s="37" t="s">
        <v>170</v>
      </c>
      <c r="D16" s="41" t="s">
        <v>10</v>
      </c>
      <c r="E16" s="37" t="s">
        <v>170</v>
      </c>
      <c r="F16" s="41" t="s">
        <v>10</v>
      </c>
      <c r="G16" s="37" t="s">
        <v>170</v>
      </c>
      <c r="H16" s="41" t="s">
        <v>10</v>
      </c>
      <c r="I16" s="155" t="s">
        <v>170</v>
      </c>
      <c r="J16" s="4"/>
      <c r="K16" s="6"/>
      <c r="L16" s="6"/>
      <c r="M16" s="2"/>
      <c r="N16" s="3"/>
    </row>
    <row r="17" spans="1:15">
      <c r="B17" s="150">
        <v>0.83333333333333304</v>
      </c>
      <c r="C17" s="37" t="s">
        <v>49</v>
      </c>
      <c r="D17" s="37" t="s">
        <v>14</v>
      </c>
      <c r="E17" s="37" t="s">
        <v>49</v>
      </c>
      <c r="F17" s="37" t="s">
        <v>14</v>
      </c>
      <c r="G17" s="37" t="s">
        <v>49</v>
      </c>
      <c r="H17" s="37" t="s">
        <v>14</v>
      </c>
      <c r="I17" s="155" t="s">
        <v>49</v>
      </c>
      <c r="J17" s="4"/>
      <c r="K17" s="5"/>
      <c r="L17" s="5"/>
      <c r="M17" s="2"/>
      <c r="N17" s="3"/>
    </row>
    <row r="18" spans="1:15">
      <c r="B18" s="150">
        <v>0.875</v>
      </c>
      <c r="C18" s="43" t="s">
        <v>99</v>
      </c>
      <c r="D18" s="37" t="s">
        <v>49</v>
      </c>
      <c r="E18" s="41" t="s">
        <v>10</v>
      </c>
      <c r="F18" s="37" t="s">
        <v>49</v>
      </c>
      <c r="G18" s="41" t="s">
        <v>10</v>
      </c>
      <c r="H18" s="37" t="s">
        <v>49</v>
      </c>
      <c r="I18" s="41" t="s">
        <v>10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43" t="s">
        <v>99</v>
      </c>
      <c r="D19" s="43" t="s">
        <v>99</v>
      </c>
      <c r="E19" s="41" t="s">
        <v>19</v>
      </c>
      <c r="F19" s="39" t="s">
        <v>99</v>
      </c>
      <c r="G19" s="70" t="s">
        <v>65</v>
      </c>
      <c r="H19" s="41" t="s">
        <v>12</v>
      </c>
      <c r="I19" s="164" t="s">
        <v>95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153" t="s">
        <v>99</v>
      </c>
      <c r="D20" s="153" t="s">
        <v>99</v>
      </c>
      <c r="E20" s="154" t="s">
        <v>19</v>
      </c>
      <c r="F20" s="152" t="s">
        <v>99</v>
      </c>
      <c r="G20" s="70" t="s">
        <v>65</v>
      </c>
      <c r="H20" s="154" t="s">
        <v>12</v>
      </c>
      <c r="I20" s="165" t="s">
        <v>95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O24"/>
  <sheetViews>
    <sheetView zoomScale="130" zoomScaleNormal="130" workbookViewId="0">
      <selection activeCell="J14" sqref="J14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43969</v>
      </c>
      <c r="D2" s="148">
        <v>43970</v>
      </c>
      <c r="E2" s="148">
        <v>43971</v>
      </c>
      <c r="F2" s="148">
        <v>43972</v>
      </c>
      <c r="G2" s="148">
        <v>43973</v>
      </c>
      <c r="H2" s="148">
        <v>43974</v>
      </c>
      <c r="I2" s="148">
        <v>43975</v>
      </c>
      <c r="J2" s="4"/>
      <c r="K2" s="17"/>
      <c r="L2" s="18" t="s">
        <v>64</v>
      </c>
      <c r="M2" s="1"/>
    </row>
    <row r="3" spans="1:14">
      <c r="B3" s="150">
        <v>0.29166666666666669</v>
      </c>
      <c r="C3" s="37" t="s">
        <v>0</v>
      </c>
      <c r="D3" s="37" t="s">
        <v>0</v>
      </c>
      <c r="E3" s="37" t="s">
        <v>0</v>
      </c>
      <c r="F3" s="37" t="s">
        <v>0</v>
      </c>
      <c r="G3" s="37" t="s">
        <v>0</v>
      </c>
      <c r="H3" s="37" t="s">
        <v>101</v>
      </c>
      <c r="I3" s="155" t="s">
        <v>101</v>
      </c>
      <c r="J3" s="5"/>
      <c r="K3" s="19"/>
      <c r="L3" s="12" t="s">
        <v>9</v>
      </c>
      <c r="M3" s="1"/>
    </row>
    <row r="4" spans="1:14" ht="13.5" customHeight="1" thickBot="1">
      <c r="B4" s="150">
        <v>0.32291666666666669</v>
      </c>
      <c r="C4" s="38" t="s">
        <v>199</v>
      </c>
      <c r="D4" s="41" t="s">
        <v>199</v>
      </c>
      <c r="E4" s="41" t="s">
        <v>199</v>
      </c>
      <c r="F4" s="38" t="s">
        <v>199</v>
      </c>
      <c r="G4" s="38" t="s">
        <v>199</v>
      </c>
      <c r="H4" s="37" t="s">
        <v>0</v>
      </c>
      <c r="I4" s="155" t="s">
        <v>0</v>
      </c>
      <c r="J4" s="5"/>
      <c r="K4" s="20"/>
      <c r="L4" s="13" t="s">
        <v>17</v>
      </c>
    </row>
    <row r="5" spans="1:14" ht="14.25" thickBot="1">
      <c r="B5" s="150">
        <v>0.35416666666666669</v>
      </c>
      <c r="C5" s="42" t="s">
        <v>65</v>
      </c>
      <c r="D5" s="41" t="s">
        <v>12</v>
      </c>
      <c r="E5" s="43" t="s">
        <v>99</v>
      </c>
      <c r="F5" s="42" t="s">
        <v>3</v>
      </c>
      <c r="G5" s="39" t="s">
        <v>99</v>
      </c>
      <c r="H5" s="39" t="s">
        <v>99</v>
      </c>
      <c r="I5" s="159" t="s">
        <v>65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42" t="s">
        <v>65</v>
      </c>
      <c r="D6" s="41" t="s">
        <v>12</v>
      </c>
      <c r="E6" s="43" t="s">
        <v>99</v>
      </c>
      <c r="F6" s="42" t="s">
        <v>3</v>
      </c>
      <c r="G6" s="39" t="s">
        <v>99</v>
      </c>
      <c r="H6" s="39" t="s">
        <v>99</v>
      </c>
      <c r="I6" s="159" t="s">
        <v>65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41" t="s">
        <v>181</v>
      </c>
      <c r="D7" s="62" t="s">
        <v>95</v>
      </c>
      <c r="E7" s="42" t="s">
        <v>142</v>
      </c>
      <c r="F7" s="38" t="s">
        <v>181</v>
      </c>
      <c r="G7" s="44" t="s">
        <v>95</v>
      </c>
      <c r="H7" s="38" t="s">
        <v>97</v>
      </c>
      <c r="I7" s="160" t="s">
        <v>99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41" t="s">
        <v>181</v>
      </c>
      <c r="D8" s="62" t="s">
        <v>95</v>
      </c>
      <c r="E8" s="42" t="s">
        <v>142</v>
      </c>
      <c r="F8" s="38" t="s">
        <v>181</v>
      </c>
      <c r="G8" s="44" t="s">
        <v>95</v>
      </c>
      <c r="H8" s="38" t="s">
        <v>97</v>
      </c>
      <c r="I8" s="160" t="s">
        <v>99</v>
      </c>
      <c r="J8" s="52" t="s">
        <v>26</v>
      </c>
      <c r="K8" s="24"/>
      <c r="L8" s="23" t="s">
        <v>113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55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55" t="s">
        <v>116</v>
      </c>
      <c r="J10" s="4"/>
    </row>
    <row r="11" spans="1:14">
      <c r="B11" s="150">
        <v>0.58333333333333304</v>
      </c>
      <c r="C11" s="62" t="s">
        <v>201</v>
      </c>
      <c r="D11" s="42" t="s">
        <v>3</v>
      </c>
      <c r="E11" s="44" t="s">
        <v>95</v>
      </c>
      <c r="F11" s="44" t="s">
        <v>95</v>
      </c>
      <c r="G11" s="42" t="s">
        <v>142</v>
      </c>
      <c r="H11" s="38" t="s">
        <v>181</v>
      </c>
      <c r="I11" s="167" t="s">
        <v>12</v>
      </c>
      <c r="J11" s="4"/>
    </row>
    <row r="12" spans="1:14">
      <c r="B12" s="150">
        <v>0.625</v>
      </c>
      <c r="C12" s="44" t="s">
        <v>201</v>
      </c>
      <c r="D12" s="42" t="s">
        <v>3</v>
      </c>
      <c r="E12" s="44" t="s">
        <v>95</v>
      </c>
      <c r="F12" s="44" t="s">
        <v>95</v>
      </c>
      <c r="G12" s="42" t="s">
        <v>142</v>
      </c>
      <c r="H12" s="38" t="s">
        <v>181</v>
      </c>
      <c r="I12" s="167" t="s">
        <v>12</v>
      </c>
      <c r="J12" s="4"/>
      <c r="K12" s="5"/>
      <c r="L12" s="5"/>
      <c r="M12" s="1"/>
    </row>
    <row r="13" spans="1:14">
      <c r="B13" s="150">
        <v>0.66666666666666696</v>
      </c>
      <c r="C13" s="44" t="s">
        <v>201</v>
      </c>
      <c r="D13" s="41" t="s">
        <v>97</v>
      </c>
      <c r="E13" s="41" t="s">
        <v>181</v>
      </c>
      <c r="F13" s="41" t="s">
        <v>97</v>
      </c>
      <c r="G13" s="70" t="s">
        <v>5</v>
      </c>
      <c r="H13" s="62" t="s">
        <v>95</v>
      </c>
      <c r="I13" s="163" t="s">
        <v>97</v>
      </c>
      <c r="J13" s="4"/>
      <c r="K13" s="4"/>
      <c r="L13" s="4"/>
      <c r="M13" s="1"/>
    </row>
    <row r="14" spans="1:14">
      <c r="B14" s="150">
        <v>0.70833333333333304</v>
      </c>
      <c r="C14" s="44" t="s">
        <v>201</v>
      </c>
      <c r="D14" s="41" t="s">
        <v>97</v>
      </c>
      <c r="E14" s="41" t="s">
        <v>181</v>
      </c>
      <c r="F14" s="41" t="s">
        <v>97</v>
      </c>
      <c r="G14" s="70" t="s">
        <v>5</v>
      </c>
      <c r="H14" s="62" t="s">
        <v>95</v>
      </c>
      <c r="I14" s="163" t="s">
        <v>97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202</v>
      </c>
      <c r="E15" s="40" t="s">
        <v>202</v>
      </c>
      <c r="F15" s="40" t="s">
        <v>115</v>
      </c>
      <c r="G15" s="40" t="s">
        <v>115</v>
      </c>
      <c r="H15" s="40" t="s">
        <v>115</v>
      </c>
      <c r="I15" s="162" t="s">
        <v>115</v>
      </c>
      <c r="J15" s="4"/>
      <c r="K15" s="6"/>
      <c r="L15" s="6"/>
      <c r="M15" s="2"/>
      <c r="N15" s="3"/>
    </row>
    <row r="16" spans="1:14">
      <c r="B16" s="150">
        <v>0.79166666666666696</v>
      </c>
      <c r="C16" s="41" t="s">
        <v>10</v>
      </c>
      <c r="D16" s="37" t="s">
        <v>170</v>
      </c>
      <c r="E16" s="40" t="s">
        <v>170</v>
      </c>
      <c r="F16" s="41" t="s">
        <v>10</v>
      </c>
      <c r="G16" s="40" t="s">
        <v>170</v>
      </c>
      <c r="H16" s="41" t="s">
        <v>10</v>
      </c>
      <c r="I16" s="162" t="s">
        <v>170</v>
      </c>
      <c r="J16" s="4"/>
      <c r="K16" s="6"/>
      <c r="L16" s="6"/>
      <c r="M16" s="2"/>
      <c r="N16" s="3"/>
    </row>
    <row r="17" spans="1:15">
      <c r="B17" s="150">
        <v>0.83333333333333304</v>
      </c>
      <c r="C17" s="40" t="s">
        <v>14</v>
      </c>
      <c r="D17" s="37" t="s">
        <v>49</v>
      </c>
      <c r="E17" s="40" t="s">
        <v>49</v>
      </c>
      <c r="F17" s="40" t="s">
        <v>14</v>
      </c>
      <c r="G17" s="40" t="s">
        <v>49</v>
      </c>
      <c r="H17" s="40" t="s">
        <v>14</v>
      </c>
      <c r="I17" s="162" t="s">
        <v>49</v>
      </c>
      <c r="J17" s="4"/>
      <c r="K17" s="5"/>
      <c r="L17" s="5"/>
      <c r="M17" s="2"/>
      <c r="N17" s="3"/>
    </row>
    <row r="18" spans="1:15">
      <c r="B18" s="150">
        <v>0.875</v>
      </c>
      <c r="C18" s="37" t="s">
        <v>49</v>
      </c>
      <c r="D18" s="41" t="s">
        <v>10</v>
      </c>
      <c r="E18" s="41" t="s">
        <v>10</v>
      </c>
      <c r="F18" s="40" t="s">
        <v>49</v>
      </c>
      <c r="G18" s="41" t="s">
        <v>10</v>
      </c>
      <c r="H18" s="40" t="s">
        <v>49</v>
      </c>
      <c r="I18" s="41" t="s">
        <v>10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38" t="s">
        <v>19</v>
      </c>
      <c r="D19" s="43" t="s">
        <v>99</v>
      </c>
      <c r="E19" s="41" t="s">
        <v>19</v>
      </c>
      <c r="F19" s="43" t="s">
        <v>99</v>
      </c>
      <c r="G19" s="70" t="s">
        <v>65</v>
      </c>
      <c r="H19" s="41" t="s">
        <v>12</v>
      </c>
      <c r="I19" s="164" t="s">
        <v>95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38" t="s">
        <v>19</v>
      </c>
      <c r="D20" s="153" t="s">
        <v>99</v>
      </c>
      <c r="E20" s="154" t="s">
        <v>19</v>
      </c>
      <c r="F20" s="153" t="s">
        <v>99</v>
      </c>
      <c r="G20" s="70" t="s">
        <v>65</v>
      </c>
      <c r="H20" s="154" t="s">
        <v>12</v>
      </c>
      <c r="I20" s="165" t="s">
        <v>95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O24"/>
  <sheetViews>
    <sheetView zoomScale="130" zoomScaleNormal="130" workbookViewId="0">
      <selection activeCell="G16" sqref="G16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68" t="s">
        <v>27</v>
      </c>
      <c r="C2" s="169">
        <v>43976</v>
      </c>
      <c r="D2" s="169">
        <v>43977</v>
      </c>
      <c r="E2" s="169">
        <v>43978</v>
      </c>
      <c r="F2" s="169">
        <v>43979</v>
      </c>
      <c r="G2" s="169">
        <v>43980</v>
      </c>
      <c r="H2" s="169">
        <v>43981</v>
      </c>
      <c r="I2" s="170">
        <v>43982</v>
      </c>
      <c r="J2" s="4"/>
      <c r="K2" s="17"/>
      <c r="L2" s="18" t="s">
        <v>64</v>
      </c>
      <c r="M2" s="1"/>
    </row>
    <row r="3" spans="1:14">
      <c r="B3" s="171">
        <v>0.29166666666666669</v>
      </c>
      <c r="C3" s="37" t="s">
        <v>0</v>
      </c>
      <c r="D3" s="37" t="s">
        <v>0</v>
      </c>
      <c r="E3" s="37" t="s">
        <v>0</v>
      </c>
      <c r="F3" s="37" t="s">
        <v>0</v>
      </c>
      <c r="G3" s="37" t="s">
        <v>0</v>
      </c>
      <c r="H3" s="37" t="s">
        <v>0</v>
      </c>
      <c r="I3" s="187" t="s">
        <v>0</v>
      </c>
      <c r="J3" s="5"/>
      <c r="K3" s="19"/>
      <c r="L3" s="12" t="s">
        <v>9</v>
      </c>
      <c r="M3" s="1"/>
    </row>
    <row r="4" spans="1:14" ht="13.5" customHeight="1" thickBot="1">
      <c r="B4" s="171">
        <v>0.33333333333333331</v>
      </c>
      <c r="C4" s="41" t="s">
        <v>199</v>
      </c>
      <c r="D4" s="41" t="s">
        <v>199</v>
      </c>
      <c r="E4" s="41" t="s">
        <v>199</v>
      </c>
      <c r="F4" s="41" t="s">
        <v>199</v>
      </c>
      <c r="G4" s="44" t="s">
        <v>219</v>
      </c>
      <c r="H4" s="44" t="s">
        <v>219</v>
      </c>
      <c r="I4" s="44" t="s">
        <v>219</v>
      </c>
      <c r="J4" s="5"/>
      <c r="K4" s="20"/>
      <c r="L4" s="13" t="s">
        <v>17</v>
      </c>
    </row>
    <row r="5" spans="1:14" ht="14.25" thickBot="1">
      <c r="B5" s="171">
        <v>0.35416666666666669</v>
      </c>
      <c r="C5" s="42" t="s">
        <v>65</v>
      </c>
      <c r="D5" s="38" t="s">
        <v>204</v>
      </c>
      <c r="E5" s="39" t="s">
        <v>99</v>
      </c>
      <c r="F5" s="42" t="s">
        <v>3</v>
      </c>
      <c r="G5" s="39" t="s">
        <v>99</v>
      </c>
      <c r="H5" s="43" t="s">
        <v>99</v>
      </c>
      <c r="I5" s="188" t="s">
        <v>95</v>
      </c>
      <c r="J5" s="52" t="s">
        <v>25</v>
      </c>
      <c r="K5" s="7"/>
      <c r="L5" s="11" t="s">
        <v>20</v>
      </c>
    </row>
    <row r="6" spans="1:14">
      <c r="B6" s="171">
        <v>0.39583333333333331</v>
      </c>
      <c r="C6" s="42" t="s">
        <v>65</v>
      </c>
      <c r="D6" s="38" t="s">
        <v>12</v>
      </c>
      <c r="E6" s="39" t="s">
        <v>99</v>
      </c>
      <c r="F6" s="42" t="s">
        <v>3</v>
      </c>
      <c r="G6" s="39" t="s">
        <v>99</v>
      </c>
      <c r="H6" s="43" t="s">
        <v>99</v>
      </c>
      <c r="I6" s="188" t="s">
        <v>95</v>
      </c>
      <c r="J6" s="6"/>
      <c r="K6" s="35"/>
      <c r="L6" s="36" t="s">
        <v>21</v>
      </c>
    </row>
    <row r="7" spans="1:14" ht="13.5" customHeight="1" thickBot="1">
      <c r="B7" s="171">
        <v>0.4375</v>
      </c>
      <c r="C7" s="41" t="s">
        <v>181</v>
      </c>
      <c r="D7" s="39" t="s">
        <v>99</v>
      </c>
      <c r="E7" s="42" t="s">
        <v>142</v>
      </c>
      <c r="F7" s="41" t="s">
        <v>181</v>
      </c>
      <c r="G7" s="44" t="s">
        <v>95</v>
      </c>
      <c r="H7" s="41" t="s">
        <v>97</v>
      </c>
      <c r="I7" s="189" t="s">
        <v>12</v>
      </c>
      <c r="J7" s="4"/>
      <c r="K7" s="21"/>
      <c r="L7" s="22" t="s">
        <v>22</v>
      </c>
    </row>
    <row r="8" spans="1:14" ht="13.5" customHeight="1" thickBot="1">
      <c r="B8" s="171">
        <v>0.47916666666666669</v>
      </c>
      <c r="C8" s="41" t="s">
        <v>181</v>
      </c>
      <c r="D8" s="39" t="s">
        <v>99</v>
      </c>
      <c r="E8" s="42" t="s">
        <v>142</v>
      </c>
      <c r="F8" s="41" t="s">
        <v>181</v>
      </c>
      <c r="G8" s="62" t="s">
        <v>95</v>
      </c>
      <c r="H8" s="41" t="s">
        <v>97</v>
      </c>
      <c r="I8" s="189" t="s">
        <v>12</v>
      </c>
      <c r="J8" s="52" t="s">
        <v>26</v>
      </c>
      <c r="K8" s="24"/>
      <c r="L8" s="23" t="s">
        <v>113</v>
      </c>
    </row>
    <row r="9" spans="1:14">
      <c r="B9" s="171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87" t="s">
        <v>114</v>
      </c>
      <c r="J9" s="4"/>
    </row>
    <row r="10" spans="1:14">
      <c r="B10" s="171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87" t="s">
        <v>116</v>
      </c>
      <c r="J10" s="4"/>
    </row>
    <row r="11" spans="1:14">
      <c r="B11" s="171">
        <v>0.58333333333333304</v>
      </c>
      <c r="C11" s="42" t="s">
        <v>203</v>
      </c>
      <c r="D11" s="42" t="s">
        <v>3</v>
      </c>
      <c r="E11" s="39" t="s">
        <v>99</v>
      </c>
      <c r="F11" s="44" t="s">
        <v>95</v>
      </c>
      <c r="G11" s="42" t="s">
        <v>218</v>
      </c>
      <c r="H11" s="41" t="s">
        <v>3</v>
      </c>
      <c r="I11" s="189" t="s">
        <v>220</v>
      </c>
      <c r="J11" s="4"/>
    </row>
    <row r="12" spans="1:14">
      <c r="B12" s="171">
        <v>0.625</v>
      </c>
      <c r="C12" s="42" t="s">
        <v>203</v>
      </c>
      <c r="D12" s="42" t="s">
        <v>3</v>
      </c>
      <c r="E12" s="39" t="s">
        <v>99</v>
      </c>
      <c r="F12" s="44" t="s">
        <v>212</v>
      </c>
      <c r="G12" s="42" t="s">
        <v>218</v>
      </c>
      <c r="H12" s="41" t="s">
        <v>3</v>
      </c>
      <c r="I12" s="189" t="s">
        <v>220</v>
      </c>
      <c r="J12" s="4"/>
      <c r="K12" s="5"/>
      <c r="L12" s="5"/>
      <c r="M12" s="1"/>
    </row>
    <row r="13" spans="1:14">
      <c r="B13" s="171">
        <v>0.66666666666666696</v>
      </c>
      <c r="C13" s="42" t="s">
        <v>203</v>
      </c>
      <c r="D13" s="41" t="s">
        <v>97</v>
      </c>
      <c r="E13" s="39" t="s">
        <v>99</v>
      </c>
      <c r="F13" s="44" t="s">
        <v>212</v>
      </c>
      <c r="G13" s="42" t="s">
        <v>5</v>
      </c>
      <c r="H13" s="38" t="s">
        <v>97</v>
      </c>
      <c r="I13" s="190" t="s">
        <v>97</v>
      </c>
      <c r="J13" s="4"/>
      <c r="K13" s="4"/>
      <c r="L13" s="4"/>
      <c r="M13" s="1"/>
    </row>
    <row r="14" spans="1:14">
      <c r="B14" s="171">
        <v>0.70833333333333304</v>
      </c>
      <c r="C14" s="42" t="s">
        <v>203</v>
      </c>
      <c r="D14" s="41" t="s">
        <v>97</v>
      </c>
      <c r="E14" s="39" t="s">
        <v>99</v>
      </c>
      <c r="F14" s="44" t="s">
        <v>212</v>
      </c>
      <c r="G14" s="42" t="s">
        <v>5</v>
      </c>
      <c r="H14" s="38" t="s">
        <v>97</v>
      </c>
      <c r="I14" s="190" t="s">
        <v>97</v>
      </c>
      <c r="J14" s="4"/>
      <c r="K14" s="5"/>
      <c r="L14" s="5"/>
      <c r="M14" s="1"/>
    </row>
    <row r="15" spans="1:14">
      <c r="B15" s="171">
        <v>0.75</v>
      </c>
      <c r="C15" s="37" t="s">
        <v>115</v>
      </c>
      <c r="D15" s="37" t="s">
        <v>115</v>
      </c>
      <c r="E15" s="37" t="s">
        <v>115</v>
      </c>
      <c r="F15" s="37" t="s">
        <v>211</v>
      </c>
      <c r="G15" s="37" t="s">
        <v>115</v>
      </c>
      <c r="H15" s="37" t="s">
        <v>115</v>
      </c>
      <c r="I15" s="187" t="s">
        <v>115</v>
      </c>
      <c r="J15" s="4"/>
      <c r="K15" s="6"/>
      <c r="L15" s="6"/>
      <c r="M15" s="2"/>
      <c r="N15" s="3"/>
    </row>
    <row r="16" spans="1:14">
      <c r="B16" s="171">
        <v>0.79166666666666696</v>
      </c>
      <c r="C16" s="41" t="s">
        <v>10</v>
      </c>
      <c r="D16" s="37" t="s">
        <v>170</v>
      </c>
      <c r="E16" s="44" t="s">
        <v>217</v>
      </c>
      <c r="F16" s="39" t="s">
        <v>99</v>
      </c>
      <c r="G16" s="39" t="s">
        <v>216</v>
      </c>
      <c r="H16" s="41" t="s">
        <v>206</v>
      </c>
      <c r="I16" s="191" t="s">
        <v>214</v>
      </c>
      <c r="J16" s="4"/>
      <c r="K16" s="6"/>
      <c r="L16" s="6"/>
      <c r="M16" s="2"/>
      <c r="N16" s="3"/>
    </row>
    <row r="17" spans="1:15">
      <c r="B17" s="171">
        <v>0.83333333333333304</v>
      </c>
      <c r="C17" s="40" t="s">
        <v>14</v>
      </c>
      <c r="D17" s="37" t="s">
        <v>49</v>
      </c>
      <c r="E17" s="44" t="s">
        <v>217</v>
      </c>
      <c r="F17" s="39" t="s">
        <v>99</v>
      </c>
      <c r="G17" s="39" t="s">
        <v>216</v>
      </c>
      <c r="H17" s="41" t="s">
        <v>206</v>
      </c>
      <c r="I17" s="191" t="s">
        <v>214</v>
      </c>
      <c r="J17" s="4"/>
      <c r="K17" s="5"/>
      <c r="L17" s="5"/>
      <c r="M17" s="2"/>
      <c r="N17" s="3"/>
    </row>
    <row r="18" spans="1:15">
      <c r="B18" s="171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187" t="s">
        <v>49</v>
      </c>
      <c r="J18" s="4"/>
      <c r="K18" s="6"/>
      <c r="L18" s="6"/>
      <c r="M18" s="2"/>
      <c r="N18" s="3"/>
    </row>
    <row r="19" spans="1:15" ht="14.25" thickBot="1">
      <c r="B19" s="171">
        <v>0.91666666666666696</v>
      </c>
      <c r="C19" s="38" t="s">
        <v>19</v>
      </c>
      <c r="D19" s="43" t="s">
        <v>99</v>
      </c>
      <c r="E19" s="38" t="s">
        <v>12</v>
      </c>
      <c r="F19" s="41" t="s">
        <v>12</v>
      </c>
      <c r="G19" s="41" t="s">
        <v>97</v>
      </c>
      <c r="H19" s="41" t="s">
        <v>12</v>
      </c>
      <c r="I19" s="192" t="s">
        <v>95</v>
      </c>
      <c r="J19" s="4"/>
      <c r="K19" s="6"/>
      <c r="L19" s="6"/>
      <c r="M19" s="2"/>
      <c r="N19" s="3"/>
    </row>
    <row r="20" spans="1:15" ht="14.25" thickBot="1">
      <c r="B20" s="174">
        <v>0.95833333333333304</v>
      </c>
      <c r="C20" s="175" t="s">
        <v>19</v>
      </c>
      <c r="D20" s="176" t="s">
        <v>99</v>
      </c>
      <c r="E20" s="175" t="s">
        <v>12</v>
      </c>
      <c r="F20" s="186" t="s">
        <v>12</v>
      </c>
      <c r="G20" s="186" t="s">
        <v>97</v>
      </c>
      <c r="H20" s="186" t="s">
        <v>12</v>
      </c>
      <c r="I20" s="193" t="s">
        <v>95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O24"/>
  <sheetViews>
    <sheetView zoomScale="130" zoomScaleNormal="130" workbookViewId="0">
      <selection activeCell="I15" sqref="I15:I2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81" t="s">
        <v>27</v>
      </c>
      <c r="C2" s="182">
        <v>43983</v>
      </c>
      <c r="D2" s="182">
        <v>43984</v>
      </c>
      <c r="E2" s="182">
        <v>43985</v>
      </c>
      <c r="F2" s="182">
        <v>43986</v>
      </c>
      <c r="G2" s="182">
        <v>43987</v>
      </c>
      <c r="H2" s="182">
        <v>43988</v>
      </c>
      <c r="I2" s="183">
        <v>43989</v>
      </c>
      <c r="J2" s="4"/>
      <c r="K2" s="17"/>
      <c r="L2" s="18" t="s">
        <v>64</v>
      </c>
      <c r="M2" s="1"/>
    </row>
    <row r="3" spans="1:14">
      <c r="B3" s="184">
        <v>0.29166666666666669</v>
      </c>
      <c r="C3" s="37" t="s">
        <v>0</v>
      </c>
      <c r="D3" s="40" t="s">
        <v>0</v>
      </c>
      <c r="E3" s="37" t="s">
        <v>0</v>
      </c>
      <c r="F3" s="37" t="s">
        <v>0</v>
      </c>
      <c r="G3" s="37" t="s">
        <v>0</v>
      </c>
      <c r="H3" s="40" t="s">
        <v>0</v>
      </c>
      <c r="I3" s="197" t="s">
        <v>0</v>
      </c>
      <c r="J3" s="5"/>
      <c r="K3" s="19"/>
      <c r="L3" s="12" t="s">
        <v>9</v>
      </c>
      <c r="M3" s="1"/>
    </row>
    <row r="4" spans="1:14" ht="13.5" customHeight="1" thickBot="1">
      <c r="B4" s="184">
        <v>0.33333333333333331</v>
      </c>
      <c r="C4" s="44" t="s">
        <v>223</v>
      </c>
      <c r="D4" s="44" t="s">
        <v>223</v>
      </c>
      <c r="E4" s="44" t="s">
        <v>223</v>
      </c>
      <c r="F4" s="44" t="s">
        <v>223</v>
      </c>
      <c r="G4" s="44" t="s">
        <v>223</v>
      </c>
      <c r="H4" s="44" t="s">
        <v>223</v>
      </c>
      <c r="I4" s="62" t="s">
        <v>223</v>
      </c>
      <c r="J4" s="5"/>
      <c r="K4" s="20"/>
      <c r="L4" s="13" t="s">
        <v>17</v>
      </c>
    </row>
    <row r="5" spans="1:14" ht="14.25" thickBot="1">
      <c r="B5" s="184">
        <v>0.35416666666666669</v>
      </c>
      <c r="C5" s="70" t="s">
        <v>213</v>
      </c>
      <c r="D5" s="38" t="s">
        <v>204</v>
      </c>
      <c r="E5" s="38" t="s">
        <v>12</v>
      </c>
      <c r="F5" s="42" t="s">
        <v>3</v>
      </c>
      <c r="G5" s="39" t="s">
        <v>216</v>
      </c>
      <c r="H5" s="43" t="s">
        <v>99</v>
      </c>
      <c r="I5" s="39" t="s">
        <v>216</v>
      </c>
      <c r="J5" s="52" t="s">
        <v>25</v>
      </c>
      <c r="K5" s="7"/>
      <c r="L5" s="11" t="s">
        <v>20</v>
      </c>
    </row>
    <row r="6" spans="1:14">
      <c r="B6" s="184">
        <v>0.39583333333333331</v>
      </c>
      <c r="C6" s="70" t="s">
        <v>213</v>
      </c>
      <c r="D6" s="38" t="s">
        <v>12</v>
      </c>
      <c r="E6" s="38" t="s">
        <v>12</v>
      </c>
      <c r="F6" s="42" t="s">
        <v>3</v>
      </c>
      <c r="G6" s="39" t="s">
        <v>216</v>
      </c>
      <c r="H6" s="38" t="s">
        <v>12</v>
      </c>
      <c r="I6" s="39" t="s">
        <v>216</v>
      </c>
      <c r="J6" s="6"/>
      <c r="K6" s="35"/>
      <c r="L6" s="36" t="s">
        <v>21</v>
      </c>
    </row>
    <row r="7" spans="1:14" ht="13.5" customHeight="1" thickBot="1">
      <c r="B7" s="184">
        <v>0.4375</v>
      </c>
      <c r="C7" s="39" t="s">
        <v>216</v>
      </c>
      <c r="D7" s="43" t="s">
        <v>99</v>
      </c>
      <c r="E7" s="38" t="s">
        <v>12</v>
      </c>
      <c r="F7" s="41" t="s">
        <v>181</v>
      </c>
      <c r="G7" s="38" t="s">
        <v>12</v>
      </c>
      <c r="H7" s="38" t="s">
        <v>12</v>
      </c>
      <c r="I7" s="43" t="s">
        <v>216</v>
      </c>
      <c r="J7" s="4"/>
      <c r="K7" s="21"/>
      <c r="L7" s="22" t="s">
        <v>22</v>
      </c>
    </row>
    <row r="8" spans="1:14" ht="13.5" customHeight="1" thickBot="1">
      <c r="B8" s="184">
        <v>0.47916666666666669</v>
      </c>
      <c r="C8" s="39" t="s">
        <v>216</v>
      </c>
      <c r="D8" s="43" t="s">
        <v>99</v>
      </c>
      <c r="E8" s="38" t="s">
        <v>12</v>
      </c>
      <c r="F8" s="41" t="s">
        <v>181</v>
      </c>
      <c r="G8" s="38" t="s">
        <v>12</v>
      </c>
      <c r="H8" s="38" t="s">
        <v>12</v>
      </c>
      <c r="I8" s="39" t="s">
        <v>216</v>
      </c>
      <c r="J8" s="52" t="s">
        <v>26</v>
      </c>
      <c r="K8" s="24"/>
      <c r="L8" s="23" t="s">
        <v>113</v>
      </c>
    </row>
    <row r="9" spans="1:14">
      <c r="B9" s="184">
        <v>0.50694444444444442</v>
      </c>
      <c r="C9" s="37" t="s">
        <v>222</v>
      </c>
      <c r="D9" s="37" t="s">
        <v>222</v>
      </c>
      <c r="E9" s="37" t="s">
        <v>222</v>
      </c>
      <c r="F9" s="37" t="s">
        <v>222</v>
      </c>
      <c r="G9" s="37" t="s">
        <v>222</v>
      </c>
      <c r="H9" s="37" t="s">
        <v>222</v>
      </c>
      <c r="I9" s="37" t="s">
        <v>222</v>
      </c>
      <c r="J9" s="4"/>
    </row>
    <row r="10" spans="1:14">
      <c r="B10" s="184">
        <v>0.5625</v>
      </c>
      <c r="C10" s="44" t="s">
        <v>223</v>
      </c>
      <c r="D10" s="44" t="s">
        <v>223</v>
      </c>
      <c r="E10" s="62" t="s">
        <v>223</v>
      </c>
      <c r="F10" s="44" t="s">
        <v>223</v>
      </c>
      <c r="G10" s="44" t="s">
        <v>223</v>
      </c>
      <c r="H10" s="44" t="s">
        <v>223</v>
      </c>
      <c r="I10" s="62" t="s">
        <v>223</v>
      </c>
      <c r="J10" s="4"/>
    </row>
    <row r="11" spans="1:14">
      <c r="B11" s="184">
        <v>0.58333333333333304</v>
      </c>
      <c r="C11" s="42" t="s">
        <v>215</v>
      </c>
      <c r="D11" s="42" t="s">
        <v>3</v>
      </c>
      <c r="E11" s="43" t="s">
        <v>216</v>
      </c>
      <c r="F11" s="44" t="s">
        <v>95</v>
      </c>
      <c r="G11" s="41" t="s">
        <v>3</v>
      </c>
      <c r="H11" s="70" t="s">
        <v>213</v>
      </c>
      <c r="I11" s="198" t="s">
        <v>226</v>
      </c>
      <c r="J11" s="4"/>
    </row>
    <row r="12" spans="1:14">
      <c r="B12" s="184">
        <v>0.625</v>
      </c>
      <c r="C12" s="42" t="s">
        <v>215</v>
      </c>
      <c r="D12" s="42" t="s">
        <v>3</v>
      </c>
      <c r="E12" s="39" t="s">
        <v>216</v>
      </c>
      <c r="F12" s="62" t="s">
        <v>95</v>
      </c>
      <c r="G12" s="41" t="s">
        <v>3</v>
      </c>
      <c r="H12" s="70" t="s">
        <v>213</v>
      </c>
      <c r="I12" s="198" t="s">
        <v>226</v>
      </c>
      <c r="J12" s="4"/>
      <c r="K12" s="5"/>
      <c r="L12" s="5"/>
      <c r="M12" s="1"/>
    </row>
    <row r="13" spans="1:14">
      <c r="B13" s="184">
        <v>0.66666666666666696</v>
      </c>
      <c r="C13" s="41" t="s">
        <v>181</v>
      </c>
      <c r="D13" s="39" t="s">
        <v>216</v>
      </c>
      <c r="E13" s="38" t="s">
        <v>12</v>
      </c>
      <c r="F13" s="41" t="s">
        <v>3</v>
      </c>
      <c r="G13" s="42" t="s">
        <v>5</v>
      </c>
      <c r="H13" s="62" t="s">
        <v>95</v>
      </c>
      <c r="I13" s="199" t="s">
        <v>225</v>
      </c>
      <c r="J13" s="4"/>
      <c r="K13" s="4"/>
      <c r="L13" s="4"/>
      <c r="M13" s="1"/>
    </row>
    <row r="14" spans="1:14">
      <c r="B14" s="184">
        <v>0.70833333333333304</v>
      </c>
      <c r="C14" s="41" t="s">
        <v>181</v>
      </c>
      <c r="D14" s="39" t="s">
        <v>216</v>
      </c>
      <c r="E14" s="38" t="s">
        <v>12</v>
      </c>
      <c r="F14" s="41" t="s">
        <v>3</v>
      </c>
      <c r="G14" s="42" t="s">
        <v>5</v>
      </c>
      <c r="H14" s="62" t="s">
        <v>95</v>
      </c>
      <c r="I14" s="199" t="s">
        <v>65</v>
      </c>
      <c r="J14" s="4"/>
      <c r="K14" s="5"/>
      <c r="L14" s="5"/>
      <c r="M14" s="1"/>
    </row>
    <row r="15" spans="1:14">
      <c r="B15" s="184">
        <v>0.75</v>
      </c>
      <c r="C15" s="37" t="s">
        <v>115</v>
      </c>
      <c r="D15" s="37" t="s">
        <v>221</v>
      </c>
      <c r="E15" s="40" t="s">
        <v>115</v>
      </c>
      <c r="F15" s="37" t="s">
        <v>115</v>
      </c>
      <c r="G15" s="37" t="s">
        <v>115</v>
      </c>
      <c r="H15" s="40" t="s">
        <v>211</v>
      </c>
      <c r="I15" s="197" t="s">
        <v>115</v>
      </c>
      <c r="J15" s="4"/>
      <c r="K15" s="6"/>
      <c r="L15" s="6"/>
      <c r="M15" s="2"/>
      <c r="N15" s="3"/>
    </row>
    <row r="16" spans="1:14">
      <c r="B16" s="184">
        <v>0.79166666666666696</v>
      </c>
      <c r="C16" s="42" t="s">
        <v>213</v>
      </c>
      <c r="D16" s="39" t="s">
        <v>216</v>
      </c>
      <c r="E16" s="41" t="s">
        <v>3</v>
      </c>
      <c r="F16" s="43" t="s">
        <v>216</v>
      </c>
      <c r="G16" s="41" t="s">
        <v>206</v>
      </c>
      <c r="H16" s="41" t="s">
        <v>224</v>
      </c>
      <c r="I16" s="198" t="s">
        <v>227</v>
      </c>
      <c r="J16" s="4"/>
      <c r="K16" s="6"/>
      <c r="L16" s="6"/>
      <c r="M16" s="2"/>
      <c r="N16" s="3"/>
    </row>
    <row r="17" spans="1:15">
      <c r="B17" s="184">
        <v>0.83333333333333304</v>
      </c>
      <c r="C17" s="42" t="s">
        <v>213</v>
      </c>
      <c r="D17" s="39" t="s">
        <v>216</v>
      </c>
      <c r="E17" s="41" t="s">
        <v>3</v>
      </c>
      <c r="F17" s="39" t="s">
        <v>216</v>
      </c>
      <c r="G17" s="41" t="s">
        <v>206</v>
      </c>
      <c r="H17" s="41" t="s">
        <v>206</v>
      </c>
      <c r="I17" s="198" t="s">
        <v>227</v>
      </c>
      <c r="J17" s="4"/>
      <c r="K17" s="5"/>
      <c r="L17" s="5"/>
      <c r="M17" s="2"/>
      <c r="N17" s="3"/>
    </row>
    <row r="18" spans="1:15">
      <c r="B18" s="184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40" t="s">
        <v>49</v>
      </c>
      <c r="I18" s="197" t="s">
        <v>49</v>
      </c>
      <c r="J18" s="4"/>
      <c r="K18" s="6"/>
      <c r="L18" s="6"/>
      <c r="M18" s="2"/>
      <c r="N18" s="3"/>
    </row>
    <row r="19" spans="1:15" ht="14.25" thickBot="1">
      <c r="B19" s="184">
        <v>0.91666666666666696</v>
      </c>
      <c r="C19" s="38" t="s">
        <v>12</v>
      </c>
      <c r="D19" s="38" t="s">
        <v>12</v>
      </c>
      <c r="E19" s="62" t="s">
        <v>95</v>
      </c>
      <c r="F19" s="43" t="s">
        <v>99</v>
      </c>
      <c r="G19" s="70" t="s">
        <v>65</v>
      </c>
      <c r="H19" s="41" t="s">
        <v>3</v>
      </c>
      <c r="I19" s="198" t="s">
        <v>227</v>
      </c>
      <c r="J19" s="4"/>
      <c r="K19" s="6"/>
      <c r="L19" s="6"/>
      <c r="M19" s="2"/>
      <c r="N19" s="3"/>
    </row>
    <row r="20" spans="1:15" ht="14.25" thickBot="1">
      <c r="B20" s="185">
        <v>0.95833333333333304</v>
      </c>
      <c r="C20" s="38" t="s">
        <v>12</v>
      </c>
      <c r="D20" s="38" t="s">
        <v>12</v>
      </c>
      <c r="E20" s="62" t="s">
        <v>95</v>
      </c>
      <c r="F20" s="194" t="s">
        <v>99</v>
      </c>
      <c r="G20" s="195" t="s">
        <v>65</v>
      </c>
      <c r="H20" s="41" t="s">
        <v>3</v>
      </c>
      <c r="I20" s="198" t="s">
        <v>227</v>
      </c>
      <c r="J20" s="14" t="s">
        <v>24</v>
      </c>
      <c r="K20" s="6"/>
      <c r="L20" s="6"/>
      <c r="M20" s="2"/>
      <c r="N20" s="3"/>
    </row>
    <row r="21" spans="1:15">
      <c r="B21" s="219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96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20"/>
      <c r="C22" s="179" t="e">
        <f ca="1">C21/18*100%</f>
        <v>#NAME?</v>
      </c>
      <c r="D22" s="179" t="e">
        <f t="shared" ref="D22:I22" ca="1" si="0">D21/18*100%</f>
        <v>#NAME?</v>
      </c>
      <c r="E22" s="179" t="e">
        <f t="shared" ca="1" si="0"/>
        <v>#NAME?</v>
      </c>
      <c r="F22" s="179" t="e">
        <f t="shared" ca="1" si="0"/>
        <v>#NAME?</v>
      </c>
      <c r="G22" s="179" t="e">
        <f t="shared" ca="1" si="0"/>
        <v>#NAME?</v>
      </c>
      <c r="H22" s="179" t="e">
        <f t="shared" ca="1" si="0"/>
        <v>#NAME?</v>
      </c>
      <c r="I22" s="180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O24"/>
  <sheetViews>
    <sheetView zoomScale="130" zoomScaleNormal="130" workbookViewId="0">
      <selection activeCell="N6" sqref="N6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68" t="s">
        <v>27</v>
      </c>
      <c r="C2" s="169">
        <v>43990</v>
      </c>
      <c r="D2" s="169">
        <v>43991</v>
      </c>
      <c r="E2" s="169">
        <v>43992</v>
      </c>
      <c r="F2" s="169">
        <v>43993</v>
      </c>
      <c r="G2" s="169">
        <v>43994</v>
      </c>
      <c r="H2" s="169">
        <v>43995</v>
      </c>
      <c r="I2" s="170">
        <v>43996</v>
      </c>
      <c r="J2" s="4"/>
      <c r="K2" s="17"/>
      <c r="L2" s="18" t="s">
        <v>64</v>
      </c>
      <c r="M2" s="1"/>
    </row>
    <row r="3" spans="1:14">
      <c r="B3" s="171">
        <v>0.29166666666666669</v>
      </c>
      <c r="C3" s="37" t="s">
        <v>0</v>
      </c>
      <c r="D3" s="37" t="s">
        <v>0</v>
      </c>
      <c r="E3" s="40" t="s">
        <v>0</v>
      </c>
      <c r="F3" s="37" t="s">
        <v>0</v>
      </c>
      <c r="G3" s="37" t="s">
        <v>0</v>
      </c>
      <c r="H3" s="40" t="s">
        <v>101</v>
      </c>
      <c r="I3" s="187" t="s">
        <v>101</v>
      </c>
      <c r="J3" s="5"/>
      <c r="K3" s="19"/>
      <c r="L3" s="12" t="s">
        <v>9</v>
      </c>
      <c r="M3" s="1"/>
    </row>
    <row r="4" spans="1:14" ht="13.5" customHeight="1" thickBot="1">
      <c r="B4" s="184">
        <v>0.33333333333333331</v>
      </c>
      <c r="C4" s="44" t="s">
        <v>223</v>
      </c>
      <c r="D4" s="44" t="s">
        <v>223</v>
      </c>
      <c r="E4" s="44" t="s">
        <v>223</v>
      </c>
      <c r="F4" s="44" t="s">
        <v>223</v>
      </c>
      <c r="G4" s="44" t="s">
        <v>223</v>
      </c>
      <c r="H4" s="62" t="s">
        <v>223</v>
      </c>
      <c r="I4" s="44" t="s">
        <v>223</v>
      </c>
      <c r="J4" s="5"/>
      <c r="K4" s="20"/>
      <c r="L4" s="13" t="s">
        <v>17</v>
      </c>
    </row>
    <row r="5" spans="1:14" ht="14.25" thickBot="1">
      <c r="B5" s="171">
        <v>0.35416666666666669</v>
      </c>
      <c r="C5" s="39" t="s">
        <v>229</v>
      </c>
      <c r="D5" s="43" t="s">
        <v>198</v>
      </c>
      <c r="E5" s="39" t="s">
        <v>198</v>
      </c>
      <c r="F5" s="42" t="s">
        <v>232</v>
      </c>
      <c r="G5" s="42" t="s">
        <v>232</v>
      </c>
      <c r="H5" s="70" t="s">
        <v>234</v>
      </c>
      <c r="I5" s="42" t="s">
        <v>227</v>
      </c>
      <c r="J5" s="52" t="s">
        <v>25</v>
      </c>
      <c r="K5" s="7"/>
      <c r="L5" s="11" t="s">
        <v>20</v>
      </c>
    </row>
    <row r="6" spans="1:14">
      <c r="B6" s="171">
        <v>0.39583333333333331</v>
      </c>
      <c r="C6" s="42" t="s">
        <v>228</v>
      </c>
      <c r="D6" s="39" t="s">
        <v>198</v>
      </c>
      <c r="E6" s="39" t="s">
        <v>198</v>
      </c>
      <c r="F6" s="42" t="s">
        <v>232</v>
      </c>
      <c r="G6" s="42" t="s">
        <v>232</v>
      </c>
      <c r="H6" s="70" t="s">
        <v>234</v>
      </c>
      <c r="I6" s="42" t="s">
        <v>227</v>
      </c>
      <c r="J6" s="6"/>
      <c r="K6" s="35"/>
      <c r="L6" s="36" t="s">
        <v>21</v>
      </c>
    </row>
    <row r="7" spans="1:14" ht="13.5" customHeight="1" thickBot="1">
      <c r="B7" s="171">
        <v>0.4375</v>
      </c>
      <c r="C7" s="42" t="s">
        <v>228</v>
      </c>
      <c r="D7" s="70" t="s">
        <v>231</v>
      </c>
      <c r="E7" s="70" t="s">
        <v>227</v>
      </c>
      <c r="F7" s="42" t="s">
        <v>232</v>
      </c>
      <c r="G7" s="42" t="s">
        <v>232</v>
      </c>
      <c r="H7" s="70" t="s">
        <v>234</v>
      </c>
      <c r="I7" s="42" t="s">
        <v>227</v>
      </c>
      <c r="J7" s="4"/>
      <c r="K7" s="21"/>
      <c r="L7" s="22" t="s">
        <v>22</v>
      </c>
    </row>
    <row r="8" spans="1:14" ht="13.5" customHeight="1" thickBot="1">
      <c r="B8" s="171">
        <v>0.47916666666666669</v>
      </c>
      <c r="C8" s="42" t="s">
        <v>228</v>
      </c>
      <c r="D8" s="42" t="s">
        <v>231</v>
      </c>
      <c r="E8" s="70" t="s">
        <v>227</v>
      </c>
      <c r="F8" s="42" t="s">
        <v>232</v>
      </c>
      <c r="G8" s="42" t="s">
        <v>232</v>
      </c>
      <c r="H8" s="70" t="s">
        <v>234</v>
      </c>
      <c r="I8" s="70" t="s">
        <v>227</v>
      </c>
      <c r="J8" s="52" t="s">
        <v>26</v>
      </c>
      <c r="K8" s="24"/>
      <c r="L8" s="23" t="s">
        <v>113</v>
      </c>
    </row>
    <row r="9" spans="1:14">
      <c r="B9" s="171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87" t="s">
        <v>114</v>
      </c>
      <c r="J9" s="4"/>
    </row>
    <row r="10" spans="1:14">
      <c r="B10" s="171">
        <v>0.54166666666666696</v>
      </c>
      <c r="C10" s="37" t="s">
        <v>116</v>
      </c>
      <c r="D10" s="37" t="s">
        <v>116</v>
      </c>
      <c r="E10" s="37" t="s">
        <v>233</v>
      </c>
      <c r="F10" s="37" t="s">
        <v>116</v>
      </c>
      <c r="G10" s="37" t="s">
        <v>116</v>
      </c>
      <c r="H10" s="37" t="s">
        <v>116</v>
      </c>
      <c r="I10" s="187" t="s">
        <v>116</v>
      </c>
      <c r="J10" s="4"/>
    </row>
    <row r="11" spans="1:14">
      <c r="B11" s="171">
        <v>0.58333333333333304</v>
      </c>
      <c r="C11" s="39" t="s">
        <v>198</v>
      </c>
      <c r="D11" s="39" t="s">
        <v>198</v>
      </c>
      <c r="E11" s="70" t="s">
        <v>227</v>
      </c>
      <c r="F11" s="42" t="s">
        <v>232</v>
      </c>
      <c r="G11" s="37" t="s">
        <v>205</v>
      </c>
      <c r="H11" s="42" t="s">
        <v>227</v>
      </c>
      <c r="I11" s="70" t="s">
        <v>227</v>
      </c>
      <c r="J11" s="4"/>
    </row>
    <row r="12" spans="1:14">
      <c r="B12" s="171">
        <v>0.625</v>
      </c>
      <c r="C12" s="39" t="s">
        <v>198</v>
      </c>
      <c r="D12" s="39" t="s">
        <v>198</v>
      </c>
      <c r="E12" s="42" t="s">
        <v>227</v>
      </c>
      <c r="F12" s="42" t="s">
        <v>232</v>
      </c>
      <c r="G12" s="37" t="s">
        <v>205</v>
      </c>
      <c r="H12" s="42" t="s">
        <v>227</v>
      </c>
      <c r="I12" s="42" t="s">
        <v>227</v>
      </c>
      <c r="J12" s="4"/>
      <c r="K12" s="5"/>
      <c r="L12" s="5"/>
      <c r="M12" s="1"/>
    </row>
    <row r="13" spans="1:14">
      <c r="B13" s="171">
        <v>0.66666666666666696</v>
      </c>
      <c r="C13" s="39" t="s">
        <v>198</v>
      </c>
      <c r="D13" s="39" t="s">
        <v>198</v>
      </c>
      <c r="E13" s="42" t="s">
        <v>227</v>
      </c>
      <c r="F13" s="42" t="s">
        <v>232</v>
      </c>
      <c r="G13" s="70" t="s">
        <v>227</v>
      </c>
      <c r="H13" s="42" t="s">
        <v>227</v>
      </c>
      <c r="I13" s="42" t="s">
        <v>227</v>
      </c>
      <c r="J13" s="4"/>
      <c r="K13" s="4"/>
      <c r="L13" s="4"/>
      <c r="M13" s="1"/>
    </row>
    <row r="14" spans="1:14">
      <c r="B14" s="171">
        <v>0.70833333333333304</v>
      </c>
      <c r="C14" s="39" t="s">
        <v>198</v>
      </c>
      <c r="D14" s="39" t="s">
        <v>198</v>
      </c>
      <c r="E14" s="42" t="s">
        <v>227</v>
      </c>
      <c r="F14" s="70" t="s">
        <v>232</v>
      </c>
      <c r="G14" s="70" t="s">
        <v>227</v>
      </c>
      <c r="H14" s="42" t="s">
        <v>227</v>
      </c>
      <c r="I14" s="70" t="s">
        <v>227</v>
      </c>
      <c r="J14" s="4"/>
      <c r="K14" s="5"/>
      <c r="L14" s="5"/>
      <c r="M14" s="1"/>
    </row>
    <row r="15" spans="1:14">
      <c r="B15" s="171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187" t="s">
        <v>115</v>
      </c>
      <c r="J15" s="4"/>
      <c r="K15" s="6"/>
      <c r="L15" s="6"/>
      <c r="M15" s="2"/>
      <c r="N15" s="3"/>
    </row>
    <row r="16" spans="1:14">
      <c r="B16" s="171">
        <v>0.79166666666666696</v>
      </c>
      <c r="C16" s="42" t="s">
        <v>230</v>
      </c>
      <c r="D16" s="38" t="s">
        <v>206</v>
      </c>
      <c r="E16" s="70" t="s">
        <v>227</v>
      </c>
      <c r="F16" s="70" t="s">
        <v>232</v>
      </c>
      <c r="G16" s="70" t="s">
        <v>227</v>
      </c>
      <c r="H16" s="42" t="s">
        <v>227</v>
      </c>
      <c r="I16" s="42" t="s">
        <v>227</v>
      </c>
      <c r="J16" s="4"/>
      <c r="K16" s="6"/>
      <c r="L16" s="6"/>
      <c r="M16" s="2"/>
      <c r="N16" s="3"/>
    </row>
    <row r="17" spans="1:15">
      <c r="B17" s="171">
        <v>0.83333333333333304</v>
      </c>
      <c r="C17" s="42" t="s">
        <v>230</v>
      </c>
      <c r="D17" s="38" t="s">
        <v>206</v>
      </c>
      <c r="E17" s="70" t="s">
        <v>227</v>
      </c>
      <c r="F17" s="42" t="s">
        <v>232</v>
      </c>
      <c r="G17" s="70" t="s">
        <v>227</v>
      </c>
      <c r="H17" s="42" t="s">
        <v>227</v>
      </c>
      <c r="I17" s="42" t="s">
        <v>227</v>
      </c>
      <c r="J17" s="4"/>
      <c r="K17" s="5"/>
      <c r="L17" s="5"/>
      <c r="M17" s="2"/>
      <c r="N17" s="3"/>
    </row>
    <row r="18" spans="1:15">
      <c r="B18" s="171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197" t="s">
        <v>49</v>
      </c>
      <c r="J18" s="4"/>
      <c r="K18" s="6"/>
      <c r="L18" s="6"/>
      <c r="M18" s="2"/>
      <c r="N18" s="3"/>
    </row>
    <row r="19" spans="1:15" ht="14.25" thickBot="1">
      <c r="B19" s="171">
        <v>0.91666666666666696</v>
      </c>
      <c r="C19" s="39" t="s">
        <v>198</v>
      </c>
      <c r="D19" s="43" t="s">
        <v>99</v>
      </c>
      <c r="E19" s="70" t="s">
        <v>227</v>
      </c>
      <c r="F19" s="70" t="s">
        <v>232</v>
      </c>
      <c r="G19" s="70" t="s">
        <v>227</v>
      </c>
      <c r="H19" s="70" t="s">
        <v>227</v>
      </c>
      <c r="I19" s="70" t="s">
        <v>227</v>
      </c>
      <c r="J19" s="4"/>
      <c r="K19" s="6"/>
      <c r="L19" s="6"/>
      <c r="M19" s="2"/>
      <c r="N19" s="3"/>
    </row>
    <row r="20" spans="1:15" ht="14.25" thickBot="1">
      <c r="B20" s="174">
        <v>0.95833333333333304</v>
      </c>
      <c r="C20" s="200" t="s">
        <v>19</v>
      </c>
      <c r="D20" s="194" t="s">
        <v>99</v>
      </c>
      <c r="E20" s="42" t="s">
        <v>227</v>
      </c>
      <c r="F20" s="42" t="s">
        <v>232</v>
      </c>
      <c r="G20" s="70" t="s">
        <v>227</v>
      </c>
      <c r="H20" s="70" t="s">
        <v>227</v>
      </c>
      <c r="I20" s="42" t="s">
        <v>227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O24"/>
  <sheetViews>
    <sheetView zoomScale="130" zoomScaleNormal="130" workbookViewId="0">
      <selection activeCell="H16" sqref="H16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68" t="s">
        <v>27</v>
      </c>
      <c r="C2" s="169">
        <v>43997</v>
      </c>
      <c r="D2" s="169">
        <v>43998</v>
      </c>
      <c r="E2" s="169">
        <v>43999</v>
      </c>
      <c r="F2" s="169">
        <v>44000</v>
      </c>
      <c r="G2" s="169">
        <v>44001</v>
      </c>
      <c r="H2" s="169">
        <v>44002</v>
      </c>
      <c r="I2" s="170">
        <v>44003</v>
      </c>
      <c r="J2" s="4"/>
      <c r="K2" s="17"/>
      <c r="L2" s="18" t="s">
        <v>64</v>
      </c>
      <c r="M2" s="1"/>
    </row>
    <row r="3" spans="1:14">
      <c r="B3" s="171">
        <v>0.29166666666666669</v>
      </c>
      <c r="C3" s="37" t="s">
        <v>0</v>
      </c>
      <c r="D3" s="37" t="s">
        <v>0</v>
      </c>
      <c r="E3" s="37" t="s">
        <v>0</v>
      </c>
      <c r="F3" s="37" t="s">
        <v>0</v>
      </c>
      <c r="G3" s="37" t="s">
        <v>0</v>
      </c>
      <c r="H3" s="37" t="s">
        <v>0</v>
      </c>
      <c r="I3" s="127" t="s">
        <v>0</v>
      </c>
      <c r="J3" s="5"/>
      <c r="K3" s="19"/>
      <c r="L3" s="12" t="s">
        <v>9</v>
      </c>
      <c r="M3" s="1"/>
    </row>
    <row r="4" spans="1:14" ht="13.5" customHeight="1" thickBot="1">
      <c r="B4" s="171">
        <v>0.32291666666666669</v>
      </c>
      <c r="C4" s="44" t="s">
        <v>223</v>
      </c>
      <c r="D4" s="44" t="s">
        <v>223</v>
      </c>
      <c r="E4" s="44" t="s">
        <v>223</v>
      </c>
      <c r="F4" s="62" t="s">
        <v>223</v>
      </c>
      <c r="G4" s="44" t="s">
        <v>223</v>
      </c>
      <c r="H4" s="62" t="s">
        <v>223</v>
      </c>
      <c r="I4" s="130" t="s">
        <v>223</v>
      </c>
      <c r="J4" s="5"/>
      <c r="K4" s="20"/>
      <c r="L4" s="13" t="s">
        <v>17</v>
      </c>
    </row>
    <row r="5" spans="1:14" ht="14.25" thickBot="1">
      <c r="B5" s="171">
        <v>0.35416666666666669</v>
      </c>
      <c r="C5" s="42" t="s">
        <v>210</v>
      </c>
      <c r="D5" s="42" t="s">
        <v>210</v>
      </c>
      <c r="E5" s="70" t="s">
        <v>209</v>
      </c>
      <c r="F5" s="70" t="s">
        <v>209</v>
      </c>
      <c r="G5" s="42" t="s">
        <v>209</v>
      </c>
      <c r="H5" s="43" t="s">
        <v>99</v>
      </c>
      <c r="I5" s="129" t="s">
        <v>99</v>
      </c>
      <c r="J5" s="52" t="s">
        <v>25</v>
      </c>
      <c r="K5" s="7"/>
      <c r="L5" s="11" t="s">
        <v>20</v>
      </c>
    </row>
    <row r="6" spans="1:14">
      <c r="B6" s="171">
        <v>0.39583333333333331</v>
      </c>
      <c r="C6" s="42" t="s">
        <v>210</v>
      </c>
      <c r="D6" s="42" t="s">
        <v>210</v>
      </c>
      <c r="E6" s="42" t="s">
        <v>209</v>
      </c>
      <c r="F6" s="42" t="s">
        <v>209</v>
      </c>
      <c r="G6" s="42" t="s">
        <v>209</v>
      </c>
      <c r="H6" s="43" t="s">
        <v>99</v>
      </c>
      <c r="I6" s="129" t="s">
        <v>99</v>
      </c>
      <c r="J6" s="6"/>
      <c r="K6" s="35"/>
      <c r="L6" s="36" t="s">
        <v>21</v>
      </c>
    </row>
    <row r="7" spans="1:14" ht="13.5" customHeight="1" thickBot="1">
      <c r="B7" s="171">
        <v>0.4375</v>
      </c>
      <c r="C7" s="42" t="s">
        <v>210</v>
      </c>
      <c r="D7" s="42" t="s">
        <v>210</v>
      </c>
      <c r="E7" s="70" t="s">
        <v>209</v>
      </c>
      <c r="F7" s="42" t="s">
        <v>209</v>
      </c>
      <c r="G7" s="42" t="s">
        <v>209</v>
      </c>
      <c r="H7" s="39" t="s">
        <v>99</v>
      </c>
      <c r="I7" s="129" t="s">
        <v>99</v>
      </c>
      <c r="J7" s="4"/>
      <c r="K7" s="21"/>
      <c r="L7" s="22" t="s">
        <v>22</v>
      </c>
    </row>
    <row r="8" spans="1:14" ht="13.5" customHeight="1" thickBot="1">
      <c r="B8" s="171">
        <v>0.47916666666666669</v>
      </c>
      <c r="C8" s="42" t="s">
        <v>210</v>
      </c>
      <c r="D8" s="42" t="s">
        <v>210</v>
      </c>
      <c r="E8" s="70" t="s">
        <v>209</v>
      </c>
      <c r="F8" s="70" t="s">
        <v>209</v>
      </c>
      <c r="G8" s="42" t="s">
        <v>209</v>
      </c>
      <c r="H8" s="43" t="s">
        <v>99</v>
      </c>
      <c r="I8" s="129" t="s">
        <v>99</v>
      </c>
      <c r="J8" s="52" t="s">
        <v>26</v>
      </c>
      <c r="K8" s="24"/>
      <c r="L8" s="23" t="s">
        <v>113</v>
      </c>
    </row>
    <row r="9" spans="1:14">
      <c r="B9" s="171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72" t="s">
        <v>114</v>
      </c>
      <c r="J9" s="4"/>
    </row>
    <row r="10" spans="1:14">
      <c r="B10" s="171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72" t="s">
        <v>116</v>
      </c>
      <c r="J10" s="4"/>
    </row>
    <row r="11" spans="1:14">
      <c r="B11" s="171">
        <v>0.60416666666666663</v>
      </c>
      <c r="C11" s="70" t="s">
        <v>177</v>
      </c>
      <c r="D11" s="37" t="s">
        <v>207</v>
      </c>
      <c r="E11" s="44" t="s">
        <v>236</v>
      </c>
      <c r="F11" s="42" t="s">
        <v>209</v>
      </c>
      <c r="G11" s="37" t="s">
        <v>208</v>
      </c>
      <c r="H11" s="39" t="s">
        <v>99</v>
      </c>
      <c r="I11" s="173" t="s">
        <v>12</v>
      </c>
      <c r="J11" s="4"/>
    </row>
    <row r="12" spans="1:14">
      <c r="B12" s="171">
        <v>0.64583333333333337</v>
      </c>
      <c r="C12" s="42" t="s">
        <v>177</v>
      </c>
      <c r="D12" s="37" t="s">
        <v>207</v>
      </c>
      <c r="E12" s="44" t="s">
        <v>236</v>
      </c>
      <c r="F12" s="42" t="s">
        <v>209</v>
      </c>
      <c r="G12" s="37" t="s">
        <v>208</v>
      </c>
      <c r="H12" s="39" t="s">
        <v>99</v>
      </c>
      <c r="I12" s="173" t="s">
        <v>204</v>
      </c>
      <c r="J12" s="4"/>
      <c r="K12" s="5"/>
      <c r="L12" s="5"/>
      <c r="M12" s="1"/>
    </row>
    <row r="13" spans="1:14">
      <c r="B13" s="171">
        <v>0.6875</v>
      </c>
      <c r="C13" s="42" t="s">
        <v>177</v>
      </c>
      <c r="D13" s="44" t="s">
        <v>235</v>
      </c>
      <c r="E13" s="44" t="s">
        <v>236</v>
      </c>
      <c r="F13" s="42" t="s">
        <v>209</v>
      </c>
      <c r="G13" s="44" t="s">
        <v>237</v>
      </c>
      <c r="H13" s="43" t="s">
        <v>99</v>
      </c>
      <c r="I13" s="173" t="s">
        <v>12</v>
      </c>
      <c r="J13" s="4"/>
      <c r="K13" s="4"/>
      <c r="L13" s="4"/>
      <c r="M13" s="1"/>
    </row>
    <row r="14" spans="1:14">
      <c r="B14" s="171">
        <v>0.70833333333333304</v>
      </c>
      <c r="C14" s="70" t="s">
        <v>177</v>
      </c>
      <c r="D14" s="44" t="s">
        <v>235</v>
      </c>
      <c r="E14" s="44" t="s">
        <v>236</v>
      </c>
      <c r="F14" s="42" t="s">
        <v>209</v>
      </c>
      <c r="G14" s="44" t="s">
        <v>237</v>
      </c>
      <c r="H14" s="39" t="s">
        <v>99</v>
      </c>
      <c r="I14" s="173" t="s">
        <v>12</v>
      </c>
      <c r="J14" s="4"/>
      <c r="K14" s="5"/>
      <c r="L14" s="5"/>
      <c r="M14" s="1"/>
    </row>
    <row r="15" spans="1:14">
      <c r="B15" s="171">
        <v>0.75</v>
      </c>
      <c r="C15" s="37" t="s">
        <v>238</v>
      </c>
      <c r="D15" s="37" t="s">
        <v>238</v>
      </c>
      <c r="E15" s="37" t="s">
        <v>238</v>
      </c>
      <c r="F15" s="37" t="s">
        <v>238</v>
      </c>
      <c r="G15" s="37" t="s">
        <v>240</v>
      </c>
      <c r="H15" s="37" t="s">
        <v>243</v>
      </c>
      <c r="I15" s="127" t="s">
        <v>243</v>
      </c>
      <c r="J15" s="4"/>
      <c r="K15" s="6"/>
      <c r="L15" s="6"/>
      <c r="M15" s="2"/>
      <c r="N15" s="3"/>
    </row>
    <row r="16" spans="1:14">
      <c r="B16" s="171">
        <v>0.79166666666666696</v>
      </c>
      <c r="C16" s="70" t="s">
        <v>210</v>
      </c>
      <c r="D16" s="70" t="s">
        <v>209</v>
      </c>
      <c r="E16" s="70" t="s">
        <v>209</v>
      </c>
      <c r="F16" s="42" t="s">
        <v>209</v>
      </c>
      <c r="G16" s="44" t="s">
        <v>239</v>
      </c>
      <c r="H16" s="127" t="s">
        <v>244</v>
      </c>
      <c r="I16" s="128" t="s">
        <v>181</v>
      </c>
      <c r="J16" s="4"/>
      <c r="K16" s="6"/>
      <c r="L16" s="6"/>
      <c r="M16" s="2"/>
      <c r="N16" s="3"/>
    </row>
    <row r="17" spans="1:15">
      <c r="B17" s="171">
        <v>0.83333333333333304</v>
      </c>
      <c r="C17" s="42" t="s">
        <v>210</v>
      </c>
      <c r="D17" s="70" t="s">
        <v>209</v>
      </c>
      <c r="E17" s="42" t="s">
        <v>209</v>
      </c>
      <c r="F17" s="42" t="s">
        <v>209</v>
      </c>
      <c r="G17" s="44" t="s">
        <v>239</v>
      </c>
      <c r="H17" s="128" t="s">
        <v>12</v>
      </c>
      <c r="I17" s="128" t="s">
        <v>181</v>
      </c>
      <c r="J17" s="4"/>
      <c r="K17" s="5"/>
      <c r="L17" s="5"/>
      <c r="M17" s="2"/>
      <c r="N17" s="3"/>
    </row>
    <row r="18" spans="1:15">
      <c r="B18" s="171">
        <v>0.875</v>
      </c>
      <c r="C18" s="42" t="s">
        <v>177</v>
      </c>
      <c r="D18" s="37" t="s">
        <v>49</v>
      </c>
      <c r="E18" s="37" t="s">
        <v>49</v>
      </c>
      <c r="F18" s="37" t="s">
        <v>49</v>
      </c>
      <c r="G18" s="44" t="s">
        <v>239</v>
      </c>
      <c r="H18" s="127" t="s">
        <v>244</v>
      </c>
      <c r="I18" s="127" t="s">
        <v>244</v>
      </c>
      <c r="J18" s="4"/>
      <c r="K18" s="6"/>
      <c r="L18" s="6"/>
      <c r="M18" s="2"/>
      <c r="N18" s="3"/>
    </row>
    <row r="19" spans="1:15" ht="14.25" thickBot="1">
      <c r="B19" s="171">
        <v>0.91666666666666696</v>
      </c>
      <c r="C19" s="42" t="s">
        <v>210</v>
      </c>
      <c r="D19" s="70" t="s">
        <v>209</v>
      </c>
      <c r="E19" s="70" t="s">
        <v>209</v>
      </c>
      <c r="F19" s="42" t="s">
        <v>209</v>
      </c>
      <c r="G19" s="44" t="s">
        <v>239</v>
      </c>
      <c r="H19" s="127" t="s">
        <v>49</v>
      </c>
      <c r="I19" s="127" t="s">
        <v>49</v>
      </c>
      <c r="J19" s="4"/>
      <c r="K19" s="6"/>
      <c r="L19" s="6"/>
      <c r="M19" s="2"/>
      <c r="N19" s="3"/>
    </row>
    <row r="20" spans="1:15" ht="14.25" thickBot="1">
      <c r="B20" s="174">
        <v>0.95833333333333304</v>
      </c>
      <c r="C20" s="201" t="s">
        <v>210</v>
      </c>
      <c r="D20" s="202" t="s">
        <v>209</v>
      </c>
      <c r="E20" s="201" t="s">
        <v>209</v>
      </c>
      <c r="F20" s="201" t="s">
        <v>209</v>
      </c>
      <c r="G20" s="44" t="s">
        <v>239</v>
      </c>
      <c r="H20" s="177" t="s">
        <v>12</v>
      </c>
      <c r="I20" s="178" t="s">
        <v>95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O24"/>
  <sheetViews>
    <sheetView zoomScale="130" zoomScaleNormal="130" workbookViewId="0">
      <selection activeCell="J18" sqref="J18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203" t="s">
        <v>27</v>
      </c>
      <c r="C2" s="204">
        <v>44004</v>
      </c>
      <c r="D2" s="204">
        <v>44005</v>
      </c>
      <c r="E2" s="204">
        <v>44006</v>
      </c>
      <c r="F2" s="204">
        <v>44007</v>
      </c>
      <c r="G2" s="204">
        <v>44008</v>
      </c>
      <c r="H2" s="204">
        <v>44009</v>
      </c>
      <c r="I2" s="204">
        <v>44010</v>
      </c>
      <c r="J2" s="4"/>
      <c r="K2" s="17"/>
      <c r="L2" s="18" t="s">
        <v>64</v>
      </c>
      <c r="M2" s="1"/>
    </row>
    <row r="3" spans="1:14">
      <c r="B3" s="206">
        <v>0.29166666666666669</v>
      </c>
      <c r="C3" s="37" t="s">
        <v>0</v>
      </c>
      <c r="D3" s="37" t="s">
        <v>0</v>
      </c>
      <c r="E3" s="37" t="s">
        <v>0</v>
      </c>
      <c r="F3" s="37" t="s">
        <v>0</v>
      </c>
      <c r="G3" s="37" t="s">
        <v>0</v>
      </c>
      <c r="H3" s="37" t="s">
        <v>0</v>
      </c>
      <c r="I3" s="210" t="s">
        <v>0</v>
      </c>
      <c r="J3" s="5"/>
      <c r="K3" s="19"/>
      <c r="L3" s="12" t="s">
        <v>9</v>
      </c>
      <c r="M3" s="1"/>
    </row>
    <row r="4" spans="1:14" ht="13.5" customHeight="1" thickBot="1">
      <c r="B4" s="206">
        <v>0.33333333333333331</v>
      </c>
      <c r="C4" s="44" t="s">
        <v>223</v>
      </c>
      <c r="D4" s="44" t="s">
        <v>223</v>
      </c>
      <c r="E4" s="44" t="s">
        <v>223</v>
      </c>
      <c r="F4" s="44" t="s">
        <v>223</v>
      </c>
      <c r="G4" s="44" t="s">
        <v>223</v>
      </c>
      <c r="H4" s="44" t="s">
        <v>223</v>
      </c>
      <c r="I4" s="211" t="s">
        <v>223</v>
      </c>
      <c r="J4" s="5"/>
      <c r="K4" s="20"/>
      <c r="L4" s="13" t="s">
        <v>17</v>
      </c>
    </row>
    <row r="5" spans="1:14" ht="14.25" thickBot="1">
      <c r="B5" s="206">
        <v>0.35416666666666669</v>
      </c>
      <c r="C5" s="39" t="s">
        <v>99</v>
      </c>
      <c r="D5" s="39" t="s">
        <v>99</v>
      </c>
      <c r="E5" s="39" t="s">
        <v>99</v>
      </c>
      <c r="F5" s="42" t="s">
        <v>245</v>
      </c>
      <c r="G5" s="39" t="s">
        <v>250</v>
      </c>
      <c r="H5" s="39" t="s">
        <v>248</v>
      </c>
      <c r="I5" s="39" t="s">
        <v>254</v>
      </c>
      <c r="J5" s="52" t="s">
        <v>25</v>
      </c>
      <c r="K5" s="7"/>
      <c r="L5" s="11" t="s">
        <v>20</v>
      </c>
    </row>
    <row r="6" spans="1:14">
      <c r="B6" s="206">
        <v>0.39583333333333331</v>
      </c>
      <c r="C6" s="39" t="s">
        <v>99</v>
      </c>
      <c r="D6" s="39" t="s">
        <v>99</v>
      </c>
      <c r="E6" s="39" t="s">
        <v>99</v>
      </c>
      <c r="F6" s="42" t="s">
        <v>245</v>
      </c>
      <c r="G6" s="39" t="s">
        <v>250</v>
      </c>
      <c r="H6" s="39" t="s">
        <v>248</v>
      </c>
      <c r="I6" s="39" t="s">
        <v>254</v>
      </c>
      <c r="J6" s="6"/>
      <c r="K6" s="35"/>
      <c r="L6" s="36" t="s">
        <v>21</v>
      </c>
    </row>
    <row r="7" spans="1:14" ht="13.5" customHeight="1" thickBot="1">
      <c r="B7" s="206">
        <v>0.4375</v>
      </c>
      <c r="C7" s="39" t="s">
        <v>99</v>
      </c>
      <c r="D7" s="39" t="s">
        <v>99</v>
      </c>
      <c r="E7" s="38" t="s">
        <v>12</v>
      </c>
      <c r="F7" s="42" t="s">
        <v>245</v>
      </c>
      <c r="G7" s="39" t="s">
        <v>251</v>
      </c>
      <c r="H7" s="39" t="s">
        <v>248</v>
      </c>
      <c r="I7" s="39" t="s">
        <v>254</v>
      </c>
      <c r="J7" s="4"/>
      <c r="K7" s="21"/>
      <c r="L7" s="22" t="s">
        <v>22</v>
      </c>
    </row>
    <row r="8" spans="1:14" ht="13.5" customHeight="1" thickBot="1">
      <c r="B8" s="206">
        <v>0.47916666666666669</v>
      </c>
      <c r="C8" s="39" t="s">
        <v>99</v>
      </c>
      <c r="D8" s="39" t="s">
        <v>99</v>
      </c>
      <c r="E8" s="38" t="s">
        <v>12</v>
      </c>
      <c r="F8" s="42" t="s">
        <v>245</v>
      </c>
      <c r="G8" s="39" t="s">
        <v>251</v>
      </c>
      <c r="H8" s="39" t="s">
        <v>248</v>
      </c>
      <c r="I8" s="39" t="s">
        <v>254</v>
      </c>
      <c r="J8" s="52" t="s">
        <v>26</v>
      </c>
      <c r="K8" s="24"/>
      <c r="L8" s="23" t="s">
        <v>113</v>
      </c>
    </row>
    <row r="9" spans="1:14">
      <c r="B9" s="206">
        <v>0.50694444444444442</v>
      </c>
      <c r="C9" s="37" t="s">
        <v>222</v>
      </c>
      <c r="D9" s="37" t="s">
        <v>222</v>
      </c>
      <c r="E9" s="37" t="s">
        <v>222</v>
      </c>
      <c r="F9" s="37" t="s">
        <v>222</v>
      </c>
      <c r="G9" s="37" t="s">
        <v>222</v>
      </c>
      <c r="H9" s="37" t="s">
        <v>222</v>
      </c>
      <c r="I9" s="210" t="s">
        <v>222</v>
      </c>
      <c r="J9" s="4"/>
    </row>
    <row r="10" spans="1:14">
      <c r="B10" s="206">
        <v>0.5625</v>
      </c>
      <c r="C10" s="44" t="s">
        <v>223</v>
      </c>
      <c r="D10" s="44" t="s">
        <v>223</v>
      </c>
      <c r="E10" s="44" t="s">
        <v>223</v>
      </c>
      <c r="F10" s="44" t="s">
        <v>223</v>
      </c>
      <c r="G10" s="44" t="s">
        <v>223</v>
      </c>
      <c r="H10" s="44" t="s">
        <v>223</v>
      </c>
      <c r="I10" s="211" t="s">
        <v>223</v>
      </c>
      <c r="J10" s="4"/>
    </row>
    <row r="11" spans="1:14">
      <c r="B11" s="206">
        <v>0.58333333333333304</v>
      </c>
      <c r="C11" s="39" t="s">
        <v>99</v>
      </c>
      <c r="D11" s="41" t="s">
        <v>12</v>
      </c>
      <c r="E11" s="38" t="s">
        <v>12</v>
      </c>
      <c r="F11" s="39" t="s">
        <v>246</v>
      </c>
      <c r="G11" s="39" t="s">
        <v>248</v>
      </c>
      <c r="H11" s="42" t="s">
        <v>245</v>
      </c>
      <c r="I11" s="39" t="s">
        <v>252</v>
      </c>
      <c r="J11" s="4"/>
    </row>
    <row r="12" spans="1:14">
      <c r="B12" s="206">
        <v>0.625</v>
      </c>
      <c r="C12" s="39" t="s">
        <v>99</v>
      </c>
      <c r="D12" s="38" t="s">
        <v>12</v>
      </c>
      <c r="E12" s="38" t="s">
        <v>12</v>
      </c>
      <c r="F12" s="39" t="s">
        <v>246</v>
      </c>
      <c r="G12" s="39" t="s">
        <v>248</v>
      </c>
      <c r="H12" s="42" t="s">
        <v>245</v>
      </c>
      <c r="I12" s="39" t="s">
        <v>252</v>
      </c>
      <c r="J12" s="4"/>
      <c r="K12" s="5"/>
      <c r="L12" s="5"/>
      <c r="M12" s="1"/>
    </row>
    <row r="13" spans="1:14">
      <c r="B13" s="206">
        <v>0.66666666666666696</v>
      </c>
      <c r="C13" s="41" t="s">
        <v>12</v>
      </c>
      <c r="D13" s="38" t="s">
        <v>12</v>
      </c>
      <c r="E13" s="38" t="s">
        <v>12</v>
      </c>
      <c r="F13" s="39" t="s">
        <v>247</v>
      </c>
      <c r="G13" s="39" t="s">
        <v>248</v>
      </c>
      <c r="H13" s="42" t="s">
        <v>245</v>
      </c>
      <c r="I13" s="39" t="s">
        <v>99</v>
      </c>
      <c r="J13" s="4"/>
      <c r="K13" s="4"/>
      <c r="L13" s="4"/>
      <c r="M13" s="1"/>
    </row>
    <row r="14" spans="1:14">
      <c r="B14" s="206">
        <v>0.70833333333333304</v>
      </c>
      <c r="C14" s="41" t="s">
        <v>12</v>
      </c>
      <c r="D14" s="38" t="s">
        <v>12</v>
      </c>
      <c r="E14" s="38" t="s">
        <v>12</v>
      </c>
      <c r="F14" s="39" t="s">
        <v>247</v>
      </c>
      <c r="G14" s="39" t="s">
        <v>248</v>
      </c>
      <c r="H14" s="42" t="s">
        <v>245</v>
      </c>
      <c r="I14" s="39" t="s">
        <v>99</v>
      </c>
      <c r="J14" s="4"/>
      <c r="K14" s="5"/>
      <c r="L14" s="5"/>
      <c r="M14" s="1"/>
    </row>
    <row r="15" spans="1:14">
      <c r="B15" s="206">
        <v>0.72916666666666663</v>
      </c>
      <c r="C15" s="37" t="s">
        <v>243</v>
      </c>
      <c r="D15" s="37" t="s">
        <v>243</v>
      </c>
      <c r="E15" s="37" t="s">
        <v>243</v>
      </c>
      <c r="F15" s="37" t="s">
        <v>243</v>
      </c>
      <c r="G15" s="37" t="s">
        <v>243</v>
      </c>
      <c r="H15" s="37" t="s">
        <v>243</v>
      </c>
      <c r="I15" s="210" t="s">
        <v>253</v>
      </c>
      <c r="J15" s="4"/>
      <c r="K15" s="6"/>
      <c r="L15" s="6"/>
      <c r="M15" s="2"/>
      <c r="N15" s="3"/>
    </row>
    <row r="16" spans="1:14">
      <c r="B16" s="206">
        <v>0.77083333333333337</v>
      </c>
      <c r="C16" s="42" t="s">
        <v>245</v>
      </c>
      <c r="D16" s="42" t="s">
        <v>245</v>
      </c>
      <c r="E16" s="42" t="s">
        <v>245</v>
      </c>
      <c r="F16" s="42" t="s">
        <v>245</v>
      </c>
      <c r="G16" s="38" t="s">
        <v>12</v>
      </c>
      <c r="H16" s="42" t="s">
        <v>245</v>
      </c>
      <c r="I16" s="211" t="s">
        <v>255</v>
      </c>
      <c r="J16" s="4"/>
      <c r="K16" s="6"/>
      <c r="L16" s="6"/>
      <c r="M16" s="2"/>
      <c r="N16" s="3"/>
    </row>
    <row r="17" spans="1:15">
      <c r="B17" s="206">
        <v>0.85416666666666663</v>
      </c>
      <c r="C17" s="42" t="s">
        <v>245</v>
      </c>
      <c r="D17" s="42" t="s">
        <v>245</v>
      </c>
      <c r="E17" s="42" t="s">
        <v>245</v>
      </c>
      <c r="F17" s="42" t="s">
        <v>245</v>
      </c>
      <c r="G17" s="38" t="s">
        <v>12</v>
      </c>
      <c r="H17" s="42" t="s">
        <v>245</v>
      </c>
      <c r="I17" s="211" t="s">
        <v>255</v>
      </c>
      <c r="J17" s="4"/>
      <c r="K17" s="5"/>
      <c r="L17" s="5"/>
      <c r="M17" s="2"/>
      <c r="N17" s="3"/>
    </row>
    <row r="18" spans="1:15">
      <c r="B18" s="206">
        <v>0.89583333333333337</v>
      </c>
      <c r="C18" s="42" t="s">
        <v>245</v>
      </c>
      <c r="D18" s="42" t="s">
        <v>245</v>
      </c>
      <c r="E18" s="42" t="s">
        <v>245</v>
      </c>
      <c r="F18" s="42" t="s">
        <v>245</v>
      </c>
      <c r="G18" s="38" t="s">
        <v>12</v>
      </c>
      <c r="H18" s="42" t="s">
        <v>245</v>
      </c>
      <c r="I18" s="211" t="s">
        <v>255</v>
      </c>
      <c r="J18" s="4"/>
      <c r="K18" s="6"/>
      <c r="L18" s="6"/>
      <c r="M18" s="2"/>
      <c r="N18" s="3"/>
    </row>
    <row r="19" spans="1:15" ht="14.25" thickBot="1">
      <c r="B19" s="206">
        <v>0.91666666666666696</v>
      </c>
      <c r="C19" s="37" t="s">
        <v>49</v>
      </c>
      <c r="D19" s="37" t="s">
        <v>49</v>
      </c>
      <c r="E19" s="37" t="s">
        <v>49</v>
      </c>
      <c r="F19" s="37" t="s">
        <v>49</v>
      </c>
      <c r="G19" s="37" t="s">
        <v>49</v>
      </c>
      <c r="H19" s="37" t="s">
        <v>49</v>
      </c>
      <c r="I19" s="210" t="s">
        <v>49</v>
      </c>
      <c r="J19" s="4"/>
      <c r="K19" s="6"/>
      <c r="L19" s="6"/>
      <c r="M19" s="2"/>
      <c r="N19" s="3"/>
    </row>
    <row r="20" spans="1:15" ht="14.25" thickBot="1">
      <c r="B20" s="207">
        <v>0.95833333333333304</v>
      </c>
      <c r="C20" s="208" t="s">
        <v>12</v>
      </c>
      <c r="D20" s="209" t="s">
        <v>12</v>
      </c>
      <c r="E20" s="209" t="s">
        <v>12</v>
      </c>
      <c r="F20" s="209" t="s">
        <v>12</v>
      </c>
      <c r="G20" s="209" t="s">
        <v>12</v>
      </c>
      <c r="H20" s="209" t="s">
        <v>12</v>
      </c>
      <c r="I20" s="211" t="s">
        <v>255</v>
      </c>
      <c r="J20" s="14" t="s">
        <v>24</v>
      </c>
      <c r="K20" s="6"/>
      <c r="L20" s="6"/>
      <c r="M20" s="2"/>
      <c r="N20" s="3"/>
    </row>
    <row r="21" spans="1:15">
      <c r="B21" s="219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96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20"/>
      <c r="C22" s="179" t="e">
        <f ca="1">C21/18*100%</f>
        <v>#NAME?</v>
      </c>
      <c r="D22" s="179" t="e">
        <f t="shared" ref="D22:I22" ca="1" si="0">D21/18*100%</f>
        <v>#NAME?</v>
      </c>
      <c r="E22" s="179" t="e">
        <f t="shared" ca="1" si="0"/>
        <v>#NAME?</v>
      </c>
      <c r="F22" s="179" t="e">
        <f t="shared" ca="1" si="0"/>
        <v>#NAME?</v>
      </c>
      <c r="G22" s="179" t="e">
        <f t="shared" ca="1" si="0"/>
        <v>#NAME?</v>
      </c>
      <c r="H22" s="179" t="e">
        <f t="shared" ca="1" si="0"/>
        <v>#NAME?</v>
      </c>
      <c r="I22" s="180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zoomScale="130" zoomScaleNormal="130" workbookViewId="0">
      <selection activeCell="C13" sqref="C13"/>
    </sheetView>
  </sheetViews>
  <sheetFormatPr defaultRowHeight="13.5"/>
  <cols>
    <col min="3" max="3" width="10" bestFit="1" customWidth="1"/>
    <col min="8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55" t="s">
        <v>27</v>
      </c>
      <c r="C2" s="56">
        <v>43885</v>
      </c>
      <c r="D2" s="56">
        <v>43886</v>
      </c>
      <c r="E2" s="56">
        <v>43887</v>
      </c>
      <c r="F2" s="56">
        <v>43888</v>
      </c>
      <c r="G2" s="56">
        <v>43889</v>
      </c>
      <c r="H2" s="56">
        <v>43890</v>
      </c>
      <c r="I2" s="57">
        <v>43891</v>
      </c>
      <c r="J2" s="4"/>
      <c r="K2" s="17"/>
      <c r="L2" s="18" t="s">
        <v>64</v>
      </c>
      <c r="M2" s="1"/>
    </row>
    <row r="3" spans="1:14">
      <c r="B3" s="58">
        <v>0.27083333333333331</v>
      </c>
      <c r="C3" s="40" t="s">
        <v>0</v>
      </c>
      <c r="D3" s="37" t="s">
        <v>0</v>
      </c>
      <c r="E3" s="40" t="s">
        <v>0</v>
      </c>
      <c r="F3" s="40" t="s">
        <v>0</v>
      </c>
      <c r="G3" s="37" t="s">
        <v>0</v>
      </c>
      <c r="H3" s="37" t="s">
        <v>0</v>
      </c>
      <c r="I3" s="63" t="s">
        <v>0</v>
      </c>
      <c r="J3" s="5"/>
      <c r="K3" s="19"/>
      <c r="L3" s="12" t="s">
        <v>9</v>
      </c>
      <c r="M3" s="1"/>
    </row>
    <row r="4" spans="1:14" ht="13.5" customHeight="1" thickBot="1">
      <c r="B4" s="58">
        <v>0.29166666666666702</v>
      </c>
      <c r="C4" s="41" t="s">
        <v>56</v>
      </c>
      <c r="D4" s="38" t="s">
        <v>56</v>
      </c>
      <c r="E4" s="41" t="s">
        <v>56</v>
      </c>
      <c r="F4" s="41" t="s">
        <v>56</v>
      </c>
      <c r="G4" s="38" t="s">
        <v>56</v>
      </c>
      <c r="H4" s="38" t="s">
        <v>56</v>
      </c>
      <c r="I4" s="64" t="s">
        <v>56</v>
      </c>
      <c r="J4" s="5"/>
      <c r="K4" s="20"/>
      <c r="L4" s="13" t="s">
        <v>17</v>
      </c>
    </row>
    <row r="5" spans="1:14" ht="14.25" thickBot="1">
      <c r="B5" s="58">
        <v>0.35416666666666669</v>
      </c>
      <c r="C5" s="43" t="s">
        <v>11</v>
      </c>
      <c r="D5" s="42" t="s">
        <v>1</v>
      </c>
      <c r="E5" s="39" t="s">
        <v>11</v>
      </c>
      <c r="F5" s="42" t="s">
        <v>3</v>
      </c>
      <c r="G5" s="42" t="s">
        <v>2</v>
      </c>
      <c r="H5" s="43" t="s">
        <v>11</v>
      </c>
      <c r="I5" s="65" t="s">
        <v>11</v>
      </c>
      <c r="J5" s="52" t="s">
        <v>25</v>
      </c>
      <c r="K5" s="7"/>
      <c r="L5" s="11" t="s">
        <v>20</v>
      </c>
    </row>
    <row r="6" spans="1:14">
      <c r="B6" s="58">
        <v>0.39583333333333331</v>
      </c>
      <c r="C6" s="43" t="s">
        <v>11</v>
      </c>
      <c r="D6" s="42" t="s">
        <v>1</v>
      </c>
      <c r="E6" s="39" t="s">
        <v>11</v>
      </c>
      <c r="F6" s="42" t="s">
        <v>3</v>
      </c>
      <c r="G6" s="42" t="s">
        <v>2</v>
      </c>
      <c r="H6" s="39" t="s">
        <v>11</v>
      </c>
      <c r="I6" s="65" t="s">
        <v>11</v>
      </c>
      <c r="J6" s="6"/>
      <c r="K6" s="35"/>
      <c r="L6" s="36" t="s">
        <v>21</v>
      </c>
    </row>
    <row r="7" spans="1:14" ht="13.5" customHeight="1" thickBot="1">
      <c r="B7" s="58">
        <v>0.4375</v>
      </c>
      <c r="C7" s="42" t="s">
        <v>67</v>
      </c>
      <c r="D7" s="42" t="s">
        <v>2</v>
      </c>
      <c r="E7" s="42" t="s">
        <v>65</v>
      </c>
      <c r="F7" s="42" t="s">
        <v>1</v>
      </c>
      <c r="G7" s="39" t="s">
        <v>66</v>
      </c>
      <c r="H7" s="42" t="s">
        <v>65</v>
      </c>
      <c r="I7" s="65" t="s">
        <v>11</v>
      </c>
      <c r="J7" s="4"/>
      <c r="K7" s="21"/>
      <c r="L7" s="22" t="s">
        <v>22</v>
      </c>
    </row>
    <row r="8" spans="1:14" ht="13.5" customHeight="1" thickBot="1">
      <c r="B8" s="58">
        <v>0.47916666666666669</v>
      </c>
      <c r="C8" s="42" t="s">
        <v>65</v>
      </c>
      <c r="D8" s="42" t="s">
        <v>2</v>
      </c>
      <c r="E8" s="42" t="s">
        <v>65</v>
      </c>
      <c r="F8" s="42" t="s">
        <v>1</v>
      </c>
      <c r="G8" s="39" t="s">
        <v>11</v>
      </c>
      <c r="H8" s="42" t="s">
        <v>65</v>
      </c>
      <c r="I8" s="65" t="s">
        <v>11</v>
      </c>
      <c r="J8" s="52" t="s">
        <v>26</v>
      </c>
      <c r="K8" s="24"/>
      <c r="L8" s="23" t="s">
        <v>18</v>
      </c>
    </row>
    <row r="9" spans="1:14">
      <c r="B9" s="58">
        <v>0.50694444444444442</v>
      </c>
      <c r="C9" s="37" t="s">
        <v>7</v>
      </c>
      <c r="D9" s="37" t="s">
        <v>7</v>
      </c>
      <c r="E9" s="37" t="s">
        <v>7</v>
      </c>
      <c r="F9" s="37" t="s">
        <v>7</v>
      </c>
      <c r="G9" s="37" t="s">
        <v>7</v>
      </c>
      <c r="H9" s="37" t="s">
        <v>7</v>
      </c>
      <c r="I9" s="66" t="s">
        <v>7</v>
      </c>
      <c r="J9" s="4"/>
    </row>
    <row r="10" spans="1:14">
      <c r="B10" s="58">
        <v>0.54166666666666696</v>
      </c>
      <c r="C10" s="37" t="s">
        <v>8</v>
      </c>
      <c r="D10" s="37" t="s">
        <v>8</v>
      </c>
      <c r="E10" s="37" t="s">
        <v>8</v>
      </c>
      <c r="F10" s="37" t="s">
        <v>8</v>
      </c>
      <c r="G10" s="37" t="s">
        <v>8</v>
      </c>
      <c r="H10" s="37" t="s">
        <v>8</v>
      </c>
      <c r="I10" s="66" t="s">
        <v>8</v>
      </c>
      <c r="J10" s="4"/>
    </row>
    <row r="11" spans="1:14">
      <c r="B11" s="58">
        <v>0.58333333333333304</v>
      </c>
      <c r="C11" s="38" t="s">
        <v>12</v>
      </c>
      <c r="D11" s="42" t="s">
        <v>3</v>
      </c>
      <c r="E11" s="41" t="s">
        <v>19</v>
      </c>
      <c r="F11" s="38" t="s">
        <v>12</v>
      </c>
      <c r="G11" s="38" t="s">
        <v>12</v>
      </c>
      <c r="H11" s="38" t="s">
        <v>12</v>
      </c>
      <c r="I11" s="67" t="s">
        <v>74</v>
      </c>
      <c r="J11" s="4"/>
    </row>
    <row r="12" spans="1:14">
      <c r="B12" s="58">
        <v>0.625</v>
      </c>
      <c r="C12" s="38" t="s">
        <v>12</v>
      </c>
      <c r="D12" s="42" t="s">
        <v>3</v>
      </c>
      <c r="E12" s="38" t="s">
        <v>19</v>
      </c>
      <c r="F12" s="38" t="s">
        <v>12</v>
      </c>
      <c r="G12" s="38" t="s">
        <v>12</v>
      </c>
      <c r="H12" s="38" t="s">
        <v>12</v>
      </c>
      <c r="I12" s="67" t="s">
        <v>74</v>
      </c>
      <c r="J12" s="4"/>
      <c r="K12" s="5"/>
      <c r="L12" s="5"/>
      <c r="M12" s="1"/>
    </row>
    <row r="13" spans="1:14">
      <c r="B13" s="58">
        <v>0.66666666666666696</v>
      </c>
      <c r="C13" s="41" t="s">
        <v>179</v>
      </c>
      <c r="D13" s="38" t="s">
        <v>12</v>
      </c>
      <c r="E13" s="38" t="s">
        <v>12</v>
      </c>
      <c r="F13" s="43" t="s">
        <v>11</v>
      </c>
      <c r="G13" s="42" t="s">
        <v>5</v>
      </c>
      <c r="H13" s="44" t="s">
        <v>73</v>
      </c>
      <c r="I13" s="67" t="s">
        <v>74</v>
      </c>
      <c r="J13" s="4"/>
      <c r="K13" s="4"/>
      <c r="L13" s="4"/>
      <c r="M13" s="1"/>
    </row>
    <row r="14" spans="1:14">
      <c r="B14" s="58">
        <v>0.70833333333333304</v>
      </c>
      <c r="C14" s="41" t="s">
        <v>19</v>
      </c>
      <c r="D14" s="38" t="s">
        <v>12</v>
      </c>
      <c r="E14" s="38" t="s">
        <v>12</v>
      </c>
      <c r="F14" s="43" t="s">
        <v>11</v>
      </c>
      <c r="G14" s="42" t="s">
        <v>5</v>
      </c>
      <c r="H14" s="62" t="s">
        <v>73</v>
      </c>
      <c r="I14" s="67" t="s">
        <v>74</v>
      </c>
      <c r="J14" s="4"/>
      <c r="K14" s="5"/>
      <c r="L14" s="5"/>
      <c r="M14" s="1"/>
    </row>
    <row r="15" spans="1:14">
      <c r="B15" s="58">
        <v>0.75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  <c r="H15" s="37" t="s">
        <v>13</v>
      </c>
      <c r="I15" s="66" t="s">
        <v>13</v>
      </c>
      <c r="J15" s="4"/>
      <c r="K15" s="6"/>
      <c r="L15" s="6"/>
      <c r="M15" s="2"/>
      <c r="N15" s="3"/>
    </row>
    <row r="16" spans="1:14">
      <c r="B16" s="58">
        <v>0.79166666666666696</v>
      </c>
      <c r="C16" s="41" t="s">
        <v>57</v>
      </c>
      <c r="D16" s="38" t="s">
        <v>57</v>
      </c>
      <c r="E16" s="38" t="s">
        <v>57</v>
      </c>
      <c r="F16" s="38" t="s">
        <v>57</v>
      </c>
      <c r="G16" s="38" t="s">
        <v>57</v>
      </c>
      <c r="H16" s="41" t="s">
        <v>57</v>
      </c>
      <c r="I16" s="68" t="s">
        <v>57</v>
      </c>
      <c r="J16" s="4"/>
      <c r="K16" s="6"/>
      <c r="L16" s="6"/>
      <c r="M16" s="2"/>
      <c r="N16" s="3"/>
    </row>
    <row r="17" spans="1:14">
      <c r="B17" s="58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68" t="s">
        <v>14</v>
      </c>
      <c r="J17" s="4"/>
      <c r="K17" s="5"/>
      <c r="L17" s="5"/>
      <c r="M17" s="2"/>
      <c r="N17" s="3"/>
    </row>
    <row r="18" spans="1:14">
      <c r="B18" s="58">
        <v>0.875</v>
      </c>
      <c r="C18" s="37" t="s">
        <v>49</v>
      </c>
      <c r="D18" s="37" t="s">
        <v>109</v>
      </c>
      <c r="E18" s="37" t="s">
        <v>49</v>
      </c>
      <c r="F18" s="37" t="s">
        <v>49</v>
      </c>
      <c r="G18" s="37" t="s">
        <v>49</v>
      </c>
      <c r="H18" s="37" t="s">
        <v>49</v>
      </c>
      <c r="I18" s="66" t="s">
        <v>49</v>
      </c>
      <c r="J18" s="4"/>
      <c r="K18" s="6"/>
      <c r="L18" s="6"/>
      <c r="M18" s="2"/>
      <c r="N18" s="3"/>
    </row>
    <row r="19" spans="1:14" ht="14.25" thickBot="1">
      <c r="B19" s="58">
        <v>0.91666666666666696</v>
      </c>
      <c r="C19" s="38" t="s">
        <v>15</v>
      </c>
      <c r="D19" s="38" t="s">
        <v>15</v>
      </c>
      <c r="E19" s="38" t="s">
        <v>15</v>
      </c>
      <c r="F19" s="38" t="s">
        <v>15</v>
      </c>
      <c r="G19" s="41" t="s">
        <v>15</v>
      </c>
      <c r="H19" s="41" t="s">
        <v>15</v>
      </c>
      <c r="I19" s="68" t="s">
        <v>61</v>
      </c>
      <c r="J19" s="4"/>
      <c r="K19" s="6"/>
      <c r="L19" s="6"/>
      <c r="M19" s="2"/>
      <c r="N19" s="3"/>
    </row>
    <row r="20" spans="1:14" ht="14.25" thickBot="1">
      <c r="B20" s="59">
        <v>0.95833333333333304</v>
      </c>
      <c r="C20" s="60" t="s">
        <v>15</v>
      </c>
      <c r="D20" s="61" t="s">
        <v>69</v>
      </c>
      <c r="E20" s="60" t="s">
        <v>15</v>
      </c>
      <c r="F20" s="60" t="s">
        <v>15</v>
      </c>
      <c r="G20" s="60" t="s">
        <v>15</v>
      </c>
      <c r="H20" s="61" t="s">
        <v>15</v>
      </c>
      <c r="I20" s="69" t="s">
        <v>77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68</v>
      </c>
      <c r="D21" s="6" t="s">
        <v>70</v>
      </c>
      <c r="E21" s="6" t="s">
        <v>55</v>
      </c>
      <c r="F21" s="6" t="s">
        <v>71</v>
      </c>
      <c r="G21" s="6" t="s">
        <v>72</v>
      </c>
      <c r="H21" s="53" t="s">
        <v>76</v>
      </c>
      <c r="I21" s="53" t="s">
        <v>75</v>
      </c>
      <c r="J21" s="10" t="s">
        <v>78</v>
      </c>
      <c r="K21" s="6"/>
      <c r="M21" s="2"/>
      <c r="N21" s="3"/>
    </row>
    <row r="22" spans="1:14" ht="14.25" thickBot="1">
      <c r="B22" s="216"/>
      <c r="C22" s="33">
        <v>0.61</v>
      </c>
      <c r="D22" s="33">
        <v>0.94399999999999995</v>
      </c>
      <c r="E22" s="33">
        <v>0.83299999999999996</v>
      </c>
      <c r="F22" s="33">
        <v>0.77700000000000002</v>
      </c>
      <c r="G22" s="33">
        <v>0.94399999999999995</v>
      </c>
      <c r="H22" s="33">
        <v>0.72219999999999995</v>
      </c>
      <c r="I22" s="33">
        <v>0.66600000000000004</v>
      </c>
      <c r="J22" s="34">
        <f>AVERAGE(C22:I22)</f>
        <v>0.78517142857142852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O24"/>
  <sheetViews>
    <sheetView zoomScale="130" zoomScaleNormal="130" workbookViewId="0">
      <selection activeCell="G14" sqref="G14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203" t="s">
        <v>27</v>
      </c>
      <c r="C2" s="204">
        <v>44011</v>
      </c>
      <c r="D2" s="204">
        <v>44012</v>
      </c>
      <c r="E2" s="204">
        <v>44013</v>
      </c>
      <c r="F2" s="204">
        <v>44014</v>
      </c>
      <c r="G2" s="204">
        <v>44015</v>
      </c>
      <c r="H2" s="204">
        <v>44016</v>
      </c>
      <c r="I2" s="205">
        <v>44017</v>
      </c>
      <c r="J2" s="4"/>
      <c r="K2" s="17"/>
      <c r="L2" s="18" t="s">
        <v>64</v>
      </c>
      <c r="M2" s="1"/>
    </row>
    <row r="3" spans="1:14">
      <c r="B3" s="206">
        <v>0.29166666666666669</v>
      </c>
      <c r="C3" s="37" t="s">
        <v>0</v>
      </c>
      <c r="D3" s="37" t="s">
        <v>0</v>
      </c>
      <c r="E3" s="40" t="s">
        <v>0</v>
      </c>
      <c r="F3" s="37" t="s">
        <v>0</v>
      </c>
      <c r="G3" s="37" t="s">
        <v>0</v>
      </c>
      <c r="H3" s="37" t="s">
        <v>0</v>
      </c>
      <c r="I3" s="213" t="s">
        <v>0</v>
      </c>
      <c r="J3" s="5"/>
      <c r="K3" s="19"/>
      <c r="L3" s="12" t="s">
        <v>9</v>
      </c>
      <c r="M3" s="1"/>
    </row>
    <row r="4" spans="1:14" ht="13.5" customHeight="1" thickBot="1">
      <c r="B4" s="206">
        <v>0.33333333333333331</v>
      </c>
      <c r="C4" s="44" t="s">
        <v>223</v>
      </c>
      <c r="D4" s="44" t="s">
        <v>223</v>
      </c>
      <c r="E4" s="44" t="s">
        <v>223</v>
      </c>
      <c r="F4" s="44" t="s">
        <v>223</v>
      </c>
      <c r="G4" s="44" t="s">
        <v>223</v>
      </c>
      <c r="H4" s="44" t="s">
        <v>223</v>
      </c>
      <c r="I4" s="214" t="s">
        <v>223</v>
      </c>
      <c r="J4" s="5"/>
      <c r="K4" s="20"/>
      <c r="L4" s="13" t="s">
        <v>17</v>
      </c>
    </row>
    <row r="5" spans="1:14" ht="14.25" thickBot="1">
      <c r="B5" s="206">
        <v>0.35416666666666669</v>
      </c>
      <c r="C5" s="43" t="s">
        <v>99</v>
      </c>
      <c r="D5" s="39" t="s">
        <v>99</v>
      </c>
      <c r="E5" s="39" t="s">
        <v>99</v>
      </c>
      <c r="F5" s="42" t="s">
        <v>257</v>
      </c>
      <c r="G5" s="39" t="s">
        <v>99</v>
      </c>
      <c r="H5" s="42" t="s">
        <v>245</v>
      </c>
      <c r="I5" s="41" t="s">
        <v>97</v>
      </c>
      <c r="J5" s="52" t="s">
        <v>25</v>
      </c>
      <c r="K5" s="7"/>
      <c r="L5" s="11" t="s">
        <v>20</v>
      </c>
    </row>
    <row r="6" spans="1:14">
      <c r="B6" s="206">
        <v>0.39583333333333331</v>
      </c>
      <c r="C6" s="43" t="s">
        <v>99</v>
      </c>
      <c r="D6" s="39" t="s">
        <v>99</v>
      </c>
      <c r="E6" s="39" t="s">
        <v>99</v>
      </c>
      <c r="F6" s="42" t="s">
        <v>257</v>
      </c>
      <c r="G6" s="39" t="s">
        <v>99</v>
      </c>
      <c r="H6" s="42" t="s">
        <v>245</v>
      </c>
      <c r="I6" s="41" t="s">
        <v>97</v>
      </c>
      <c r="J6" s="6"/>
      <c r="K6" s="35"/>
      <c r="L6" s="36" t="s">
        <v>21</v>
      </c>
    </row>
    <row r="7" spans="1:14" ht="13.5" customHeight="1" thickBot="1">
      <c r="B7" s="206">
        <v>0.4375</v>
      </c>
      <c r="C7" s="43" t="s">
        <v>99</v>
      </c>
      <c r="D7" s="43" t="s">
        <v>99</v>
      </c>
      <c r="E7" s="39" t="s">
        <v>99</v>
      </c>
      <c r="F7" s="42" t="s">
        <v>257</v>
      </c>
      <c r="G7" s="39" t="s">
        <v>99</v>
      </c>
      <c r="H7" s="42" t="s">
        <v>245</v>
      </c>
      <c r="I7" s="38" t="s">
        <v>97</v>
      </c>
      <c r="J7" s="4"/>
      <c r="K7" s="21"/>
      <c r="L7" s="22" t="s">
        <v>22</v>
      </c>
    </row>
    <row r="8" spans="1:14" ht="13.5" customHeight="1" thickBot="1">
      <c r="B8" s="206">
        <v>0.47916666666666669</v>
      </c>
      <c r="C8" s="43" t="s">
        <v>99</v>
      </c>
      <c r="D8" s="39" t="s">
        <v>99</v>
      </c>
      <c r="E8" s="39" t="s">
        <v>99</v>
      </c>
      <c r="F8" s="42" t="s">
        <v>257</v>
      </c>
      <c r="G8" s="39" t="s">
        <v>99</v>
      </c>
      <c r="H8" s="42" t="s">
        <v>245</v>
      </c>
      <c r="I8" s="38" t="s">
        <v>97</v>
      </c>
      <c r="J8" s="52" t="s">
        <v>26</v>
      </c>
      <c r="K8" s="24"/>
      <c r="L8" s="23" t="s">
        <v>113</v>
      </c>
    </row>
    <row r="9" spans="1:14">
      <c r="B9" s="206">
        <v>0.50694444444444442</v>
      </c>
      <c r="C9" s="37" t="s">
        <v>222</v>
      </c>
      <c r="D9" s="37" t="s">
        <v>222</v>
      </c>
      <c r="E9" s="37" t="s">
        <v>222</v>
      </c>
      <c r="F9" s="37" t="s">
        <v>258</v>
      </c>
      <c r="G9" s="37" t="s">
        <v>222</v>
      </c>
      <c r="H9" s="37" t="s">
        <v>222</v>
      </c>
      <c r="I9" s="37" t="s">
        <v>222</v>
      </c>
      <c r="J9" s="4"/>
    </row>
    <row r="10" spans="1:14">
      <c r="B10" s="206">
        <v>0.5625</v>
      </c>
      <c r="C10" s="37" t="s">
        <v>222</v>
      </c>
      <c r="D10" s="37" t="s">
        <v>222</v>
      </c>
      <c r="E10" s="37" t="s">
        <v>222</v>
      </c>
      <c r="F10" s="37" t="s">
        <v>222</v>
      </c>
      <c r="G10" s="37" t="s">
        <v>222</v>
      </c>
      <c r="H10" s="37" t="s">
        <v>222</v>
      </c>
      <c r="I10" s="37" t="s">
        <v>222</v>
      </c>
      <c r="J10" s="4"/>
    </row>
    <row r="11" spans="1:14">
      <c r="B11" s="206">
        <v>0.58333333333333304</v>
      </c>
      <c r="C11" s="42" t="s">
        <v>245</v>
      </c>
      <c r="D11" s="38" t="s">
        <v>249</v>
      </c>
      <c r="E11" s="42" t="s">
        <v>257</v>
      </c>
      <c r="F11" s="42" t="s">
        <v>257</v>
      </c>
      <c r="G11" s="38" t="s">
        <v>260</v>
      </c>
      <c r="H11" s="42" t="s">
        <v>245</v>
      </c>
      <c r="I11" s="39" t="s">
        <v>99</v>
      </c>
      <c r="J11" s="4"/>
    </row>
    <row r="12" spans="1:14">
      <c r="B12" s="206">
        <v>0.625</v>
      </c>
      <c r="C12" s="42" t="s">
        <v>245</v>
      </c>
      <c r="D12" s="38" t="s">
        <v>249</v>
      </c>
      <c r="E12" s="42" t="s">
        <v>257</v>
      </c>
      <c r="F12" s="42" t="s">
        <v>257</v>
      </c>
      <c r="G12" s="38" t="s">
        <v>260</v>
      </c>
      <c r="H12" s="42" t="s">
        <v>245</v>
      </c>
      <c r="I12" s="39" t="s">
        <v>99</v>
      </c>
      <c r="J12" s="4"/>
      <c r="K12" s="5"/>
      <c r="L12" s="5"/>
      <c r="M12" s="1"/>
    </row>
    <row r="13" spans="1:14">
      <c r="B13" s="206">
        <v>0.66666666666666696</v>
      </c>
      <c r="C13" s="42" t="s">
        <v>245</v>
      </c>
      <c r="D13" s="38" t="s">
        <v>181</v>
      </c>
      <c r="E13" s="42" t="s">
        <v>257</v>
      </c>
      <c r="F13" s="42" t="s">
        <v>257</v>
      </c>
      <c r="G13" s="38" t="s">
        <v>97</v>
      </c>
      <c r="H13" s="42" t="s">
        <v>245</v>
      </c>
      <c r="I13" s="39" t="s">
        <v>99</v>
      </c>
      <c r="J13" s="4"/>
      <c r="K13" s="4"/>
      <c r="L13" s="4"/>
      <c r="M13" s="1"/>
    </row>
    <row r="14" spans="1:14">
      <c r="B14" s="206">
        <v>0.70833333333333304</v>
      </c>
      <c r="C14" s="42" t="s">
        <v>245</v>
      </c>
      <c r="D14" s="41" t="s">
        <v>181</v>
      </c>
      <c r="E14" s="42" t="s">
        <v>257</v>
      </c>
      <c r="F14" s="42" t="s">
        <v>257</v>
      </c>
      <c r="G14" s="41" t="s">
        <v>97</v>
      </c>
      <c r="H14" s="42" t="s">
        <v>245</v>
      </c>
      <c r="I14" s="44" t="s">
        <v>262</v>
      </c>
      <c r="J14" s="4"/>
      <c r="K14" s="5"/>
      <c r="L14" s="5"/>
      <c r="M14" s="1"/>
    </row>
    <row r="15" spans="1:14">
      <c r="B15" s="206">
        <v>0.72916666666666663</v>
      </c>
      <c r="C15" s="37" t="s">
        <v>243</v>
      </c>
      <c r="D15" s="37" t="s">
        <v>243</v>
      </c>
      <c r="E15" s="37" t="s">
        <v>243</v>
      </c>
      <c r="F15" s="37" t="s">
        <v>243</v>
      </c>
      <c r="G15" s="37" t="s">
        <v>243</v>
      </c>
      <c r="H15" s="37" t="s">
        <v>243</v>
      </c>
      <c r="I15" s="44" t="s">
        <v>262</v>
      </c>
      <c r="J15" s="4"/>
      <c r="K15" s="6"/>
      <c r="L15" s="6"/>
      <c r="M15" s="2"/>
      <c r="N15" s="3"/>
    </row>
    <row r="16" spans="1:14">
      <c r="B16" s="206">
        <v>0.77083333333333337</v>
      </c>
      <c r="C16" s="42" t="s">
        <v>245</v>
      </c>
      <c r="D16" s="42" t="s">
        <v>245</v>
      </c>
      <c r="E16" s="42" t="s">
        <v>245</v>
      </c>
      <c r="F16" s="42" t="s">
        <v>245</v>
      </c>
      <c r="G16" s="42" t="s">
        <v>245</v>
      </c>
      <c r="H16" s="42" t="s">
        <v>245</v>
      </c>
      <c r="I16" s="44" t="s">
        <v>262</v>
      </c>
      <c r="J16" s="4"/>
      <c r="K16" s="6"/>
      <c r="L16" s="6"/>
      <c r="M16" s="2"/>
      <c r="N16" s="3"/>
    </row>
    <row r="17" spans="1:15">
      <c r="B17" s="206">
        <v>0.85416666666666663</v>
      </c>
      <c r="C17" s="42" t="s">
        <v>245</v>
      </c>
      <c r="D17" s="42" t="s">
        <v>245</v>
      </c>
      <c r="E17" s="42" t="s">
        <v>245</v>
      </c>
      <c r="F17" s="42" t="s">
        <v>245</v>
      </c>
      <c r="G17" s="42" t="s">
        <v>245</v>
      </c>
      <c r="H17" s="42" t="s">
        <v>245</v>
      </c>
      <c r="I17" s="44" t="s">
        <v>262</v>
      </c>
      <c r="J17" s="4"/>
      <c r="K17" s="5"/>
      <c r="L17" s="5"/>
      <c r="M17" s="2"/>
      <c r="N17" s="3"/>
    </row>
    <row r="18" spans="1:15">
      <c r="B18" s="206">
        <v>0.89583333333333337</v>
      </c>
      <c r="C18" s="37" t="s">
        <v>244</v>
      </c>
      <c r="D18" s="40" t="s">
        <v>244</v>
      </c>
      <c r="E18" s="40" t="s">
        <v>244</v>
      </c>
      <c r="F18" s="37" t="s">
        <v>244</v>
      </c>
      <c r="G18" s="40" t="s">
        <v>244</v>
      </c>
      <c r="H18" s="40" t="s">
        <v>244</v>
      </c>
      <c r="I18" s="44" t="s">
        <v>262</v>
      </c>
      <c r="J18" s="4"/>
      <c r="K18" s="6"/>
      <c r="L18" s="6"/>
      <c r="M18" s="2"/>
      <c r="N18" s="3"/>
    </row>
    <row r="19" spans="1:15" ht="14.25" thickBot="1">
      <c r="B19" s="206">
        <v>0.91666666666666696</v>
      </c>
      <c r="C19" s="37" t="s">
        <v>49</v>
      </c>
      <c r="D19" s="37" t="s">
        <v>49</v>
      </c>
      <c r="E19" s="37" t="s">
        <v>49</v>
      </c>
      <c r="F19" s="37" t="s">
        <v>49</v>
      </c>
      <c r="G19" s="37" t="s">
        <v>49</v>
      </c>
      <c r="H19" s="37" t="s">
        <v>49</v>
      </c>
      <c r="I19" s="44" t="s">
        <v>262</v>
      </c>
      <c r="J19" s="4"/>
      <c r="K19" s="6"/>
      <c r="L19" s="6"/>
      <c r="M19" s="2"/>
      <c r="N19" s="3"/>
    </row>
    <row r="20" spans="1:15" ht="14.25" thickBot="1">
      <c r="B20" s="207">
        <v>0.95833333333333304</v>
      </c>
      <c r="C20" s="209" t="s">
        <v>12</v>
      </c>
      <c r="D20" s="209" t="s">
        <v>256</v>
      </c>
      <c r="E20" s="209" t="s">
        <v>256</v>
      </c>
      <c r="F20" s="209" t="s">
        <v>259</v>
      </c>
      <c r="G20" s="209" t="s">
        <v>261</v>
      </c>
      <c r="H20" s="208" t="s">
        <v>12</v>
      </c>
      <c r="I20" s="44" t="s">
        <v>262</v>
      </c>
      <c r="J20" s="14" t="s">
        <v>24</v>
      </c>
      <c r="K20" s="6"/>
      <c r="L20" s="6"/>
      <c r="M20" s="2"/>
      <c r="N20" s="3"/>
    </row>
    <row r="21" spans="1:15">
      <c r="B21" s="219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96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20"/>
      <c r="C22" s="179" t="e">
        <f ca="1">C21/18*100%</f>
        <v>#NAME?</v>
      </c>
      <c r="D22" s="179" t="e">
        <f t="shared" ref="D22:I22" ca="1" si="0">D21/18*100%</f>
        <v>#NAME?</v>
      </c>
      <c r="E22" s="179" t="e">
        <f t="shared" ca="1" si="0"/>
        <v>#NAME?</v>
      </c>
      <c r="F22" s="179" t="e">
        <f t="shared" ca="1" si="0"/>
        <v>#NAME?</v>
      </c>
      <c r="G22" s="179" t="e">
        <f t="shared" ca="1" si="0"/>
        <v>#NAME?</v>
      </c>
      <c r="H22" s="179" t="e">
        <f t="shared" ca="1" si="0"/>
        <v>#NAME?</v>
      </c>
      <c r="I22" s="180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C3:J25"/>
  <sheetViews>
    <sheetView zoomScaleNormal="100" workbookViewId="0">
      <selection activeCell="E26" sqref="E26"/>
    </sheetView>
  </sheetViews>
  <sheetFormatPr defaultRowHeight="13.5"/>
  <cols>
    <col min="4" max="4" width="9.75" bestFit="1" customWidth="1"/>
  </cols>
  <sheetData>
    <row r="3" spans="3:10">
      <c r="C3" s="25" t="s">
        <v>28</v>
      </c>
      <c r="D3" s="25" t="s">
        <v>29</v>
      </c>
    </row>
    <row r="4" spans="3:10">
      <c r="C4" s="26" t="s">
        <v>30</v>
      </c>
      <c r="D4" s="29">
        <f>'1周'!$J$22</f>
        <v>0.80085714285714282</v>
      </c>
    </row>
    <row r="5" spans="3:10">
      <c r="C5" s="26" t="s">
        <v>31</v>
      </c>
      <c r="D5" s="29">
        <f>'2周'!$J$22</f>
        <v>0.78517142857142852</v>
      </c>
    </row>
    <row r="6" spans="3:10">
      <c r="C6" s="26" t="s">
        <v>32</v>
      </c>
      <c r="D6" s="29">
        <f>'3周'!$J$22</f>
        <v>0.7615142857142857</v>
      </c>
      <c r="I6" s="27"/>
      <c r="J6" s="28"/>
    </row>
    <row r="7" spans="3:10">
      <c r="C7" s="26" t="s">
        <v>33</v>
      </c>
      <c r="D7" s="29">
        <f>'4周'!$J$22</f>
        <v>0.78500000000000014</v>
      </c>
      <c r="I7" s="27"/>
      <c r="J7" s="28"/>
    </row>
    <row r="8" spans="3:10">
      <c r="C8" s="26" t="s">
        <v>34</v>
      </c>
      <c r="D8" s="29">
        <f>'5周'!$J$22</f>
        <v>0.68200000000000016</v>
      </c>
      <c r="I8" s="27"/>
      <c r="J8" s="28"/>
    </row>
    <row r="9" spans="3:10">
      <c r="C9" s="26" t="s">
        <v>35</v>
      </c>
      <c r="D9" s="30">
        <f>'6周'!$J$22</f>
        <v>0.72185714285714286</v>
      </c>
      <c r="I9" s="27"/>
      <c r="J9" s="28"/>
    </row>
    <row r="10" spans="3:10">
      <c r="C10" s="26" t="s">
        <v>36</v>
      </c>
      <c r="D10" s="30">
        <f>'7周'!$J$22</f>
        <v>0.74584285714285714</v>
      </c>
      <c r="I10" s="27"/>
      <c r="J10" s="28"/>
    </row>
    <row r="11" spans="3:10">
      <c r="C11" s="26" t="s">
        <v>37</v>
      </c>
      <c r="D11" s="30" t="e">
        <f ca="1">'8周 '!$J$22</f>
        <v>#NAME?</v>
      </c>
      <c r="I11" s="27"/>
      <c r="J11" s="28"/>
    </row>
    <row r="12" spans="3:10">
      <c r="C12" s="26" t="s">
        <v>38</v>
      </c>
      <c r="D12" s="30" t="e">
        <f ca="1">'9周'!$J$22</f>
        <v>#NAME?</v>
      </c>
      <c r="I12" s="27"/>
      <c r="J12" s="28"/>
    </row>
    <row r="13" spans="3:10">
      <c r="C13" s="26" t="s">
        <v>39</v>
      </c>
      <c r="D13" s="30" t="e">
        <f ca="1">'10周'!$J$22</f>
        <v>#NAME?</v>
      </c>
      <c r="I13" s="27"/>
      <c r="J13" s="28"/>
    </row>
    <row r="14" spans="3:10">
      <c r="C14" s="26" t="s">
        <v>40</v>
      </c>
      <c r="D14" s="30" t="e">
        <f ca="1">'11周'!$J$22</f>
        <v>#NAME?</v>
      </c>
      <c r="I14" s="27"/>
      <c r="J14" s="28"/>
    </row>
    <row r="15" spans="3:10">
      <c r="C15" s="26" t="s">
        <v>41</v>
      </c>
      <c r="D15" s="30" t="e">
        <f ca="1">'12周'!$J$22</f>
        <v>#NAME?</v>
      </c>
      <c r="I15" s="27"/>
      <c r="J15" s="28"/>
    </row>
    <row r="16" spans="3:10">
      <c r="C16" s="26" t="s">
        <v>42</v>
      </c>
      <c r="D16" s="30" t="e">
        <f ca="1">'13周'!$J$22</f>
        <v>#NAME?</v>
      </c>
      <c r="I16" s="27"/>
      <c r="J16" s="28"/>
    </row>
    <row r="17" spans="3:10">
      <c r="C17" s="26" t="s">
        <v>43</v>
      </c>
      <c r="D17" s="30" t="e">
        <f ca="1">'14周'!$J$22</f>
        <v>#NAME?</v>
      </c>
      <c r="I17" s="27"/>
      <c r="J17" s="28"/>
    </row>
    <row r="18" spans="3:10">
      <c r="C18" s="26" t="s">
        <v>44</v>
      </c>
      <c r="D18" s="30" t="e">
        <f ca="1">'15周'!$J$22</f>
        <v>#NAME?</v>
      </c>
      <c r="I18" s="27"/>
      <c r="J18" s="28"/>
    </row>
    <row r="19" spans="3:10">
      <c r="C19" s="26" t="s">
        <v>45</v>
      </c>
      <c r="D19" s="30" t="e">
        <f ca="1">'16周'!$J$22</f>
        <v>#NAME?</v>
      </c>
      <c r="I19" s="27"/>
      <c r="J19" s="28"/>
    </row>
    <row r="20" spans="3:10">
      <c r="C20" s="26" t="s">
        <v>46</v>
      </c>
      <c r="D20" s="30" t="e">
        <f ca="1">'17周'!$J$22</f>
        <v>#NAME?</v>
      </c>
      <c r="I20" s="27"/>
      <c r="J20" s="28"/>
    </row>
    <row r="21" spans="3:10">
      <c r="C21" s="26" t="s">
        <v>47</v>
      </c>
      <c r="D21" s="29" t="e">
        <f ca="1">'18周'!$J$22</f>
        <v>#NAME?</v>
      </c>
      <c r="I21" s="27"/>
      <c r="J21" s="28"/>
    </row>
    <row r="22" spans="3:10">
      <c r="C22" s="26" t="s">
        <v>241</v>
      </c>
      <c r="D22" s="29" t="e">
        <f ca="1">'19周'!$J$22</f>
        <v>#NAME?</v>
      </c>
      <c r="I22" s="27"/>
      <c r="J22" s="28"/>
    </row>
    <row r="23" spans="3:10">
      <c r="C23" s="26" t="s">
        <v>242</v>
      </c>
      <c r="D23" s="29" t="e">
        <f ca="1">'20周'!$J$22</f>
        <v>#NAME?</v>
      </c>
    </row>
    <row r="25" spans="3:10">
      <c r="C25" s="31" t="s">
        <v>48</v>
      </c>
      <c r="D25" s="212" t="e">
        <f ca="1">AVERAGE(D4:D23)</f>
        <v>#NAME?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xr2:uid="{00000000-0003-0000-14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4"/>
  <sheetViews>
    <sheetView zoomScale="130" zoomScaleNormal="130" workbookViewId="0">
      <selection activeCell="F22" sqref="F2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71" t="s">
        <v>27</v>
      </c>
      <c r="C2" s="72">
        <v>43892</v>
      </c>
      <c r="D2" s="72">
        <v>43893</v>
      </c>
      <c r="E2" s="72">
        <v>43894</v>
      </c>
      <c r="F2" s="72">
        <v>43895</v>
      </c>
      <c r="G2" s="72">
        <v>43896</v>
      </c>
      <c r="H2" s="72">
        <v>43897</v>
      </c>
      <c r="I2" s="73">
        <v>43898</v>
      </c>
      <c r="J2" s="4"/>
      <c r="K2" s="17"/>
      <c r="L2" s="18" t="s">
        <v>64</v>
      </c>
      <c r="M2" s="1"/>
    </row>
    <row r="3" spans="1:14">
      <c r="B3" s="74">
        <v>0.27083333333333331</v>
      </c>
      <c r="C3" s="40" t="s">
        <v>0</v>
      </c>
      <c r="D3" s="37" t="s">
        <v>0</v>
      </c>
      <c r="E3" s="37" t="s">
        <v>0</v>
      </c>
      <c r="F3" s="37" t="s">
        <v>0</v>
      </c>
      <c r="G3" s="37" t="s">
        <v>0</v>
      </c>
      <c r="H3" s="40" t="s">
        <v>0</v>
      </c>
      <c r="I3" s="76" t="s">
        <v>0</v>
      </c>
      <c r="J3" s="5"/>
      <c r="K3" s="19"/>
      <c r="L3" s="12" t="s">
        <v>9</v>
      </c>
      <c r="M3" s="1"/>
    </row>
    <row r="4" spans="1:14" ht="13.5" customHeight="1" thickBot="1">
      <c r="B4" s="74">
        <v>0.3125</v>
      </c>
      <c r="C4" s="41" t="s">
        <v>56</v>
      </c>
      <c r="D4" s="38" t="s">
        <v>56</v>
      </c>
      <c r="E4" s="38" t="s">
        <v>56</v>
      </c>
      <c r="F4" s="38" t="s">
        <v>56</v>
      </c>
      <c r="G4" s="38" t="s">
        <v>56</v>
      </c>
      <c r="H4" s="41" t="s">
        <v>82</v>
      </c>
      <c r="I4" s="77" t="s">
        <v>56</v>
      </c>
      <c r="J4" s="5"/>
      <c r="K4" s="20"/>
      <c r="L4" s="13" t="s">
        <v>17</v>
      </c>
    </row>
    <row r="5" spans="1:14" ht="14.25" thickBot="1">
      <c r="B5" s="74">
        <v>0.35416666666666669</v>
      </c>
      <c r="C5" s="39" t="s">
        <v>11</v>
      </c>
      <c r="D5" s="42" t="s">
        <v>1</v>
      </c>
      <c r="E5" s="39" t="s">
        <v>11</v>
      </c>
      <c r="F5" s="42" t="s">
        <v>3</v>
      </c>
      <c r="G5" s="42" t="s">
        <v>2</v>
      </c>
      <c r="H5" s="39" t="s">
        <v>11</v>
      </c>
      <c r="I5" s="78" t="s">
        <v>11</v>
      </c>
      <c r="J5" s="52" t="s">
        <v>25</v>
      </c>
      <c r="K5" s="7"/>
      <c r="L5" s="11" t="s">
        <v>20</v>
      </c>
    </row>
    <row r="6" spans="1:14">
      <c r="B6" s="74">
        <v>0.39583333333333331</v>
      </c>
      <c r="C6" s="39" t="s">
        <v>11</v>
      </c>
      <c r="D6" s="42" t="s">
        <v>1</v>
      </c>
      <c r="E6" s="39" t="s">
        <v>11</v>
      </c>
      <c r="F6" s="42" t="s">
        <v>3</v>
      </c>
      <c r="G6" s="42" t="s">
        <v>2</v>
      </c>
      <c r="H6" s="39" t="s">
        <v>11</v>
      </c>
      <c r="I6" s="83" t="s">
        <v>11</v>
      </c>
      <c r="J6" s="6"/>
      <c r="K6" s="35"/>
      <c r="L6" s="36" t="s">
        <v>21</v>
      </c>
    </row>
    <row r="7" spans="1:14" ht="13.5" customHeight="1" thickBot="1">
      <c r="B7" s="74">
        <v>0.4375</v>
      </c>
      <c r="C7" s="42" t="s">
        <v>67</v>
      </c>
      <c r="D7" s="42" t="s">
        <v>2</v>
      </c>
      <c r="E7" s="70" t="s">
        <v>65</v>
      </c>
      <c r="F7" s="42" t="s">
        <v>1</v>
      </c>
      <c r="G7" s="38" t="s">
        <v>12</v>
      </c>
      <c r="H7" s="42" t="s">
        <v>65</v>
      </c>
      <c r="I7" s="83" t="s">
        <v>11</v>
      </c>
      <c r="J7" s="4"/>
      <c r="K7" s="21"/>
      <c r="L7" s="22" t="s">
        <v>22</v>
      </c>
    </row>
    <row r="8" spans="1:14" ht="13.5" customHeight="1" thickBot="1">
      <c r="B8" s="74">
        <v>0.47916666666666669</v>
      </c>
      <c r="C8" s="42" t="s">
        <v>65</v>
      </c>
      <c r="D8" s="42" t="s">
        <v>2</v>
      </c>
      <c r="E8" s="42" t="s">
        <v>65</v>
      </c>
      <c r="F8" s="42" t="s">
        <v>1</v>
      </c>
      <c r="G8" s="41" t="s">
        <v>12</v>
      </c>
      <c r="H8" s="70" t="s">
        <v>65</v>
      </c>
      <c r="I8" s="83" t="s">
        <v>11</v>
      </c>
      <c r="J8" s="52" t="s">
        <v>26</v>
      </c>
      <c r="K8" s="24"/>
      <c r="L8" s="23" t="s">
        <v>18</v>
      </c>
    </row>
    <row r="9" spans="1:14">
      <c r="B9" s="74">
        <v>0.50694444444444442</v>
      </c>
      <c r="C9" s="37" t="s">
        <v>79</v>
      </c>
      <c r="D9" s="37" t="s">
        <v>79</v>
      </c>
      <c r="E9" s="37" t="s">
        <v>79</v>
      </c>
      <c r="F9" s="37" t="s">
        <v>79</v>
      </c>
      <c r="G9" s="37" t="s">
        <v>79</v>
      </c>
      <c r="H9" s="37" t="s">
        <v>79</v>
      </c>
      <c r="I9" s="82" t="s">
        <v>79</v>
      </c>
      <c r="J9" s="4"/>
    </row>
    <row r="10" spans="1:14">
      <c r="B10" s="74">
        <v>0.54166666666666696</v>
      </c>
      <c r="C10" s="37" t="s">
        <v>8</v>
      </c>
      <c r="D10" s="37" t="s">
        <v>83</v>
      </c>
      <c r="E10" s="37" t="s">
        <v>83</v>
      </c>
      <c r="F10" s="37" t="s">
        <v>83</v>
      </c>
      <c r="G10" s="40" t="s">
        <v>83</v>
      </c>
      <c r="H10" s="37" t="s">
        <v>83</v>
      </c>
      <c r="I10" s="82" t="s">
        <v>83</v>
      </c>
      <c r="J10" s="4"/>
    </row>
    <row r="11" spans="1:14">
      <c r="B11" s="74">
        <v>0.58333333333333304</v>
      </c>
      <c r="C11" s="38" t="s">
        <v>12</v>
      </c>
      <c r="D11" s="42" t="s">
        <v>3</v>
      </c>
      <c r="E11" s="44" t="s">
        <v>74</v>
      </c>
      <c r="F11" s="44" t="s">
        <v>89</v>
      </c>
      <c r="G11" s="41" t="s">
        <v>19</v>
      </c>
      <c r="H11" s="62" t="s">
        <v>95</v>
      </c>
      <c r="I11" s="84" t="s">
        <v>74</v>
      </c>
      <c r="J11" s="4"/>
    </row>
    <row r="12" spans="1:14">
      <c r="B12" s="74">
        <v>0.625</v>
      </c>
      <c r="C12" s="39" t="s">
        <v>11</v>
      </c>
      <c r="D12" s="42" t="s">
        <v>3</v>
      </c>
      <c r="E12" s="44" t="s">
        <v>74</v>
      </c>
      <c r="F12" s="44" t="s">
        <v>89</v>
      </c>
      <c r="G12" s="41" t="s">
        <v>110</v>
      </c>
      <c r="H12" s="62" t="s">
        <v>95</v>
      </c>
      <c r="I12" s="84" t="s">
        <v>74</v>
      </c>
      <c r="J12" s="4"/>
      <c r="K12" s="5"/>
      <c r="L12" s="5"/>
      <c r="M12" s="1"/>
    </row>
    <row r="13" spans="1:14">
      <c r="B13" s="74">
        <v>0.66666666666666696</v>
      </c>
      <c r="C13" s="39" t="s">
        <v>11</v>
      </c>
      <c r="D13" s="38" t="s">
        <v>84</v>
      </c>
      <c r="E13" s="43" t="s">
        <v>11</v>
      </c>
      <c r="F13" s="39" t="s">
        <v>90</v>
      </c>
      <c r="G13" s="42" t="s">
        <v>5</v>
      </c>
      <c r="H13" s="62" t="s">
        <v>95</v>
      </c>
      <c r="I13" s="85" t="s">
        <v>74</v>
      </c>
      <c r="J13" s="4"/>
      <c r="K13" s="4"/>
      <c r="L13" s="4"/>
      <c r="M13" s="1"/>
    </row>
    <row r="14" spans="1:14">
      <c r="B14" s="74">
        <v>0.70833333333333304</v>
      </c>
      <c r="C14" s="39" t="s">
        <v>11</v>
      </c>
      <c r="D14" s="38" t="s">
        <v>12</v>
      </c>
      <c r="E14" s="43" t="s">
        <v>11</v>
      </c>
      <c r="F14" s="43" t="s">
        <v>90</v>
      </c>
      <c r="G14" s="42" t="s">
        <v>5</v>
      </c>
      <c r="H14" s="62" t="s">
        <v>95</v>
      </c>
      <c r="I14" s="85" t="s">
        <v>74</v>
      </c>
      <c r="J14" s="4"/>
      <c r="K14" s="5"/>
      <c r="L14" s="5"/>
      <c r="M14" s="1"/>
    </row>
    <row r="15" spans="1:14">
      <c r="B15" s="74">
        <v>0.75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  <c r="H15" s="37" t="s">
        <v>13</v>
      </c>
      <c r="I15" s="82" t="s">
        <v>13</v>
      </c>
      <c r="J15" s="4"/>
      <c r="K15" s="6"/>
      <c r="L15" s="6"/>
      <c r="M15" s="2"/>
      <c r="N15" s="3"/>
    </row>
    <row r="16" spans="1:14">
      <c r="B16" s="74">
        <v>0.79166666666666696</v>
      </c>
      <c r="C16" s="41" t="s">
        <v>80</v>
      </c>
      <c r="D16" s="38" t="s">
        <v>80</v>
      </c>
      <c r="E16" s="38" t="s">
        <v>80</v>
      </c>
      <c r="F16" s="38" t="s">
        <v>80</v>
      </c>
      <c r="G16" s="38" t="s">
        <v>80</v>
      </c>
      <c r="H16" s="41" t="s">
        <v>87</v>
      </c>
      <c r="I16" s="77" t="s">
        <v>91</v>
      </c>
      <c r="J16" s="4"/>
      <c r="K16" s="6"/>
      <c r="L16" s="6"/>
      <c r="M16" s="2"/>
      <c r="N16" s="3"/>
    </row>
    <row r="17" spans="1:14">
      <c r="B17" s="74">
        <v>0.83333333333333304</v>
      </c>
      <c r="C17" s="38" t="s">
        <v>14</v>
      </c>
      <c r="D17" s="38" t="s">
        <v>85</v>
      </c>
      <c r="E17" s="38" t="s">
        <v>14</v>
      </c>
      <c r="F17" s="38" t="s">
        <v>14</v>
      </c>
      <c r="G17" s="38" t="s">
        <v>14</v>
      </c>
      <c r="H17" s="38" t="s">
        <v>88</v>
      </c>
      <c r="I17" s="86" t="s">
        <v>14</v>
      </c>
      <c r="J17" s="4"/>
      <c r="K17" s="5"/>
      <c r="L17" s="5"/>
      <c r="M17" s="2"/>
      <c r="N17" s="3"/>
    </row>
    <row r="18" spans="1:14">
      <c r="B18" s="74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82" t="s">
        <v>49</v>
      </c>
      <c r="J18" s="4"/>
      <c r="K18" s="6"/>
      <c r="L18" s="6"/>
      <c r="M18" s="2"/>
      <c r="N18" s="3"/>
    </row>
    <row r="19" spans="1:14" ht="14.25" thickBot="1">
      <c r="B19" s="74">
        <v>0.91666666666666696</v>
      </c>
      <c r="C19" s="38" t="s">
        <v>12</v>
      </c>
      <c r="D19" s="39" t="s">
        <v>11</v>
      </c>
      <c r="E19" s="39" t="s">
        <v>11</v>
      </c>
      <c r="F19" s="41" t="s">
        <v>12</v>
      </c>
      <c r="G19" s="43" t="s">
        <v>11</v>
      </c>
      <c r="H19" s="41" t="s">
        <v>12</v>
      </c>
      <c r="I19" s="86" t="s">
        <v>102</v>
      </c>
      <c r="J19" s="4"/>
      <c r="K19" s="6"/>
      <c r="L19" s="6"/>
      <c r="M19" s="2"/>
      <c r="N19" s="3"/>
    </row>
    <row r="20" spans="1:14" ht="14.25" thickBot="1">
      <c r="B20" s="75">
        <v>0.95833333333333304</v>
      </c>
      <c r="C20" s="79" t="s">
        <v>12</v>
      </c>
      <c r="D20" s="80" t="s">
        <v>11</v>
      </c>
      <c r="E20" s="80" t="s">
        <v>11</v>
      </c>
      <c r="F20" s="79" t="s">
        <v>12</v>
      </c>
      <c r="G20" s="81" t="s">
        <v>11</v>
      </c>
      <c r="H20" s="79" t="s">
        <v>12</v>
      </c>
      <c r="I20" s="87" t="s">
        <v>103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81</v>
      </c>
      <c r="D21" s="6" t="s">
        <v>86</v>
      </c>
      <c r="E21" s="6" t="s">
        <v>55</v>
      </c>
      <c r="F21" s="6" t="s">
        <v>92</v>
      </c>
      <c r="G21" s="53" t="s">
        <v>93</v>
      </c>
      <c r="H21" s="53" t="s">
        <v>100</v>
      </c>
      <c r="I21" s="53" t="s">
        <v>104</v>
      </c>
      <c r="J21" s="10" t="s">
        <v>105</v>
      </c>
      <c r="K21" s="6"/>
      <c r="M21" s="2"/>
      <c r="N21" s="3"/>
    </row>
    <row r="22" spans="1:14" ht="14.25" thickBot="1">
      <c r="B22" s="216"/>
      <c r="C22" s="33">
        <v>0.83299999999999996</v>
      </c>
      <c r="D22" s="33">
        <v>1</v>
      </c>
      <c r="E22" s="33">
        <v>0.83299999999999996</v>
      </c>
      <c r="F22" s="33">
        <v>0.88800000000000001</v>
      </c>
      <c r="G22" s="33">
        <v>0.61</v>
      </c>
      <c r="H22" s="33">
        <v>0.5</v>
      </c>
      <c r="I22" s="33">
        <v>0.66659999999999997</v>
      </c>
      <c r="J22" s="34">
        <f>AVERAGE(C22:I22)</f>
        <v>0.7615142857142857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4"/>
  <sheetViews>
    <sheetView zoomScale="130" zoomScaleNormal="130" workbookViewId="0">
      <selection activeCell="D22" sqref="D2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71" t="s">
        <v>27</v>
      </c>
      <c r="C2" s="72">
        <v>43899</v>
      </c>
      <c r="D2" s="72">
        <v>43900</v>
      </c>
      <c r="E2" s="72">
        <v>43901</v>
      </c>
      <c r="F2" s="72">
        <v>43902</v>
      </c>
      <c r="G2" s="72">
        <v>43903</v>
      </c>
      <c r="H2" s="72">
        <v>43904</v>
      </c>
      <c r="I2" s="73">
        <v>43905</v>
      </c>
      <c r="J2" s="4"/>
      <c r="K2" s="17"/>
      <c r="L2" s="18" t="s">
        <v>64</v>
      </c>
      <c r="M2" s="1"/>
    </row>
    <row r="3" spans="1:14">
      <c r="B3" s="74">
        <v>0.27083333333333331</v>
      </c>
      <c r="C3" s="37" t="s">
        <v>0</v>
      </c>
      <c r="D3" s="40" t="s">
        <v>0</v>
      </c>
      <c r="E3" s="37" t="s">
        <v>0</v>
      </c>
      <c r="F3" s="40" t="s">
        <v>0</v>
      </c>
      <c r="G3" s="40" t="s">
        <v>0</v>
      </c>
      <c r="H3" s="37" t="s">
        <v>101</v>
      </c>
      <c r="I3" s="82" t="s">
        <v>101</v>
      </c>
      <c r="J3" s="5"/>
      <c r="K3" s="19"/>
      <c r="L3" s="12" t="s">
        <v>9</v>
      </c>
      <c r="M3" s="1"/>
    </row>
    <row r="4" spans="1:14" ht="13.5" customHeight="1" thickBot="1">
      <c r="B4" s="74">
        <v>0.3125</v>
      </c>
      <c r="C4" s="38" t="s">
        <v>121</v>
      </c>
      <c r="D4" s="38" t="s">
        <v>56</v>
      </c>
      <c r="E4" s="38" t="s">
        <v>56</v>
      </c>
      <c r="F4" s="41" t="s">
        <v>56</v>
      </c>
      <c r="G4" s="38" t="s">
        <v>56</v>
      </c>
      <c r="H4" s="40" t="s">
        <v>0</v>
      </c>
      <c r="I4" s="82" t="s">
        <v>0</v>
      </c>
      <c r="J4" s="5"/>
      <c r="K4" s="20"/>
      <c r="L4" s="13" t="s">
        <v>17</v>
      </c>
    </row>
    <row r="5" spans="1:14" ht="14.25" thickBot="1">
      <c r="B5" s="74">
        <v>0.35416666666666669</v>
      </c>
      <c r="C5" s="39" t="s">
        <v>99</v>
      </c>
      <c r="D5" s="42" t="s">
        <v>1</v>
      </c>
      <c r="E5" s="39" t="s">
        <v>99</v>
      </c>
      <c r="F5" s="42" t="s">
        <v>3</v>
      </c>
      <c r="G5" s="42" t="s">
        <v>2</v>
      </c>
      <c r="H5" s="43" t="s">
        <v>99</v>
      </c>
      <c r="I5" s="78" t="s">
        <v>99</v>
      </c>
      <c r="J5" s="52" t="s">
        <v>25</v>
      </c>
      <c r="K5" s="7"/>
      <c r="L5" s="11" t="s">
        <v>20</v>
      </c>
    </row>
    <row r="6" spans="1:14">
      <c r="B6" s="74">
        <v>0.39583333333333331</v>
      </c>
      <c r="C6" s="39" t="s">
        <v>99</v>
      </c>
      <c r="D6" s="42" t="s">
        <v>1</v>
      </c>
      <c r="E6" s="39" t="s">
        <v>99</v>
      </c>
      <c r="F6" s="42" t="s">
        <v>3</v>
      </c>
      <c r="G6" s="42" t="s">
        <v>2</v>
      </c>
      <c r="H6" s="39" t="s">
        <v>99</v>
      </c>
      <c r="I6" s="83" t="s">
        <v>99</v>
      </c>
      <c r="J6" s="6"/>
      <c r="K6" s="35"/>
      <c r="L6" s="36" t="s">
        <v>21</v>
      </c>
    </row>
    <row r="7" spans="1:14" ht="13.5" customHeight="1" thickBot="1">
      <c r="B7" s="74">
        <v>0.4375</v>
      </c>
      <c r="C7" s="41" t="s">
        <v>19</v>
      </c>
      <c r="D7" s="42" t="s">
        <v>2</v>
      </c>
      <c r="E7" s="70" t="s">
        <v>65</v>
      </c>
      <c r="F7" s="42" t="s">
        <v>1</v>
      </c>
      <c r="G7" s="38" t="s">
        <v>97</v>
      </c>
      <c r="H7" s="42" t="s">
        <v>65</v>
      </c>
      <c r="I7" s="83" t="s">
        <v>99</v>
      </c>
      <c r="J7" s="4"/>
      <c r="K7" s="21"/>
      <c r="L7" s="22" t="s">
        <v>22</v>
      </c>
    </row>
    <row r="8" spans="1:14" ht="13.5" customHeight="1" thickBot="1">
      <c r="B8" s="74">
        <v>0.47916666666666669</v>
      </c>
      <c r="C8" s="41" t="s">
        <v>19</v>
      </c>
      <c r="D8" s="42" t="s">
        <v>2</v>
      </c>
      <c r="E8" s="70" t="s">
        <v>65</v>
      </c>
      <c r="F8" s="42" t="s">
        <v>1</v>
      </c>
      <c r="G8" s="38" t="s">
        <v>97</v>
      </c>
      <c r="H8" s="42" t="s">
        <v>65</v>
      </c>
      <c r="I8" s="83" t="s">
        <v>99</v>
      </c>
      <c r="J8" s="52" t="s">
        <v>26</v>
      </c>
      <c r="K8" s="24"/>
      <c r="L8" s="23" t="s">
        <v>113</v>
      </c>
    </row>
    <row r="9" spans="1:14">
      <c r="B9" s="74">
        <v>0.50694444444444442</v>
      </c>
      <c r="C9" s="37" t="s">
        <v>79</v>
      </c>
      <c r="D9" s="37" t="s">
        <v>79</v>
      </c>
      <c r="E9" s="37" t="s">
        <v>114</v>
      </c>
      <c r="F9" s="37" t="s">
        <v>114</v>
      </c>
      <c r="G9" s="37" t="s">
        <v>114</v>
      </c>
      <c r="H9" s="37" t="s">
        <v>114</v>
      </c>
      <c r="I9" s="37" t="s">
        <v>114</v>
      </c>
      <c r="J9" s="4"/>
    </row>
    <row r="10" spans="1:14">
      <c r="B10" s="74">
        <v>0.54166666666666696</v>
      </c>
      <c r="C10" s="37" t="s">
        <v>107</v>
      </c>
      <c r="D10" s="37" t="s">
        <v>83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37" t="s">
        <v>116</v>
      </c>
      <c r="J10" s="4"/>
    </row>
    <row r="11" spans="1:14">
      <c r="B11" s="74">
        <v>0.58333333333333304</v>
      </c>
      <c r="C11" s="42" t="s">
        <v>94</v>
      </c>
      <c r="D11" s="42" t="s">
        <v>3</v>
      </c>
      <c r="E11" s="44" t="s">
        <v>95</v>
      </c>
      <c r="F11" s="44" t="s">
        <v>117</v>
      </c>
      <c r="G11" s="38" t="s">
        <v>19</v>
      </c>
      <c r="H11" s="62" t="s">
        <v>95</v>
      </c>
      <c r="I11" s="84" t="s">
        <v>96</v>
      </c>
      <c r="J11" s="4"/>
    </row>
    <row r="12" spans="1:14">
      <c r="B12" s="74">
        <v>0.625</v>
      </c>
      <c r="C12" s="42" t="s">
        <v>94</v>
      </c>
      <c r="D12" s="42" t="s">
        <v>3</v>
      </c>
      <c r="E12" s="44" t="s">
        <v>95</v>
      </c>
      <c r="F12" s="44" t="s">
        <v>95</v>
      </c>
      <c r="G12" s="38" t="s">
        <v>19</v>
      </c>
      <c r="H12" s="44" t="s">
        <v>120</v>
      </c>
      <c r="I12" s="84" t="s">
        <v>106</v>
      </c>
      <c r="J12" s="4"/>
      <c r="K12" s="5"/>
      <c r="L12" s="5"/>
      <c r="M12" s="1"/>
    </row>
    <row r="13" spans="1:14">
      <c r="B13" s="74">
        <v>0.66666666666666696</v>
      </c>
      <c r="C13" s="42" t="s">
        <v>65</v>
      </c>
      <c r="D13" s="38" t="s">
        <v>12</v>
      </c>
      <c r="E13" s="38" t="s">
        <v>12</v>
      </c>
      <c r="F13" s="41" t="s">
        <v>97</v>
      </c>
      <c r="G13" s="42" t="s">
        <v>5</v>
      </c>
      <c r="H13" s="41" t="s">
        <v>19</v>
      </c>
      <c r="I13" s="84" t="s">
        <v>96</v>
      </c>
      <c r="J13" s="4"/>
      <c r="K13" s="4"/>
      <c r="L13" s="4"/>
      <c r="M13" s="1"/>
    </row>
    <row r="14" spans="1:14">
      <c r="B14" s="74">
        <v>0.70833333333333304</v>
      </c>
      <c r="C14" s="42" t="s">
        <v>65</v>
      </c>
      <c r="D14" s="38" t="s">
        <v>12</v>
      </c>
      <c r="E14" s="38" t="s">
        <v>12</v>
      </c>
      <c r="F14" s="38" t="s">
        <v>97</v>
      </c>
      <c r="G14" s="42" t="s">
        <v>5</v>
      </c>
      <c r="H14" s="41" t="s">
        <v>19</v>
      </c>
      <c r="I14" s="84" t="s">
        <v>74</v>
      </c>
      <c r="J14" s="4"/>
      <c r="K14" s="5"/>
      <c r="L14" s="5"/>
      <c r="M14" s="1"/>
    </row>
    <row r="15" spans="1:14">
      <c r="B15" s="74">
        <v>0.75</v>
      </c>
      <c r="C15" s="37" t="s">
        <v>108</v>
      </c>
      <c r="D15" s="37" t="s">
        <v>13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37" t="s">
        <v>115</v>
      </c>
      <c r="J15" s="4"/>
      <c r="K15" s="6"/>
      <c r="L15" s="6"/>
      <c r="M15" s="2"/>
      <c r="N15" s="3"/>
    </row>
    <row r="16" spans="1:14">
      <c r="B16" s="74">
        <v>0.79166666666666696</v>
      </c>
      <c r="C16" s="41" t="s">
        <v>80</v>
      </c>
      <c r="D16" s="38" t="s">
        <v>80</v>
      </c>
      <c r="E16" s="38" t="s">
        <v>80</v>
      </c>
      <c r="F16" s="38" t="s">
        <v>80</v>
      </c>
      <c r="G16" s="41" t="s">
        <v>80</v>
      </c>
      <c r="H16" s="38" t="s">
        <v>118</v>
      </c>
      <c r="I16" s="77" t="s">
        <v>80</v>
      </c>
      <c r="J16" s="4"/>
      <c r="K16" s="6"/>
      <c r="L16" s="6"/>
      <c r="M16" s="2"/>
      <c r="N16" s="3"/>
    </row>
    <row r="17" spans="1:14">
      <c r="B17" s="74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86" t="s">
        <v>14</v>
      </c>
      <c r="J17" s="4"/>
      <c r="K17" s="5"/>
      <c r="L17" s="5"/>
      <c r="M17" s="2"/>
      <c r="N17" s="3"/>
    </row>
    <row r="18" spans="1:14">
      <c r="B18" s="74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82" t="s">
        <v>49</v>
      </c>
      <c r="J18" s="4"/>
      <c r="K18" s="6"/>
      <c r="L18" s="6"/>
      <c r="M18" s="2"/>
      <c r="N18" s="3"/>
    </row>
    <row r="19" spans="1:14" ht="14.25" thickBot="1">
      <c r="B19" s="74">
        <v>0.91666666666666696</v>
      </c>
      <c r="C19" s="41" t="s">
        <v>97</v>
      </c>
      <c r="D19" s="39" t="s">
        <v>99</v>
      </c>
      <c r="E19" s="41" t="s">
        <v>19</v>
      </c>
      <c r="F19" s="43" t="s">
        <v>99</v>
      </c>
      <c r="G19" s="39" t="s">
        <v>99</v>
      </c>
      <c r="H19" s="41" t="s">
        <v>98</v>
      </c>
      <c r="I19" s="86" t="s">
        <v>102</v>
      </c>
      <c r="J19" s="4"/>
      <c r="K19" s="6"/>
      <c r="L19" s="6"/>
      <c r="M19" s="2"/>
      <c r="N19" s="3"/>
    </row>
    <row r="20" spans="1:14" ht="14.25" thickBot="1">
      <c r="B20" s="75">
        <v>0.95833333333333304</v>
      </c>
      <c r="C20" s="79" t="s">
        <v>97</v>
      </c>
      <c r="D20" s="80" t="s">
        <v>99</v>
      </c>
      <c r="E20" s="79" t="s">
        <v>19</v>
      </c>
      <c r="F20" s="39" t="s">
        <v>99</v>
      </c>
      <c r="G20" s="80" t="s">
        <v>99</v>
      </c>
      <c r="H20" s="88" t="s">
        <v>12</v>
      </c>
      <c r="I20" s="87" t="s">
        <v>103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111</v>
      </c>
      <c r="D21" s="6" t="s">
        <v>112</v>
      </c>
      <c r="E21" s="6" t="s">
        <v>119</v>
      </c>
      <c r="F21" s="6" t="s">
        <v>122</v>
      </c>
      <c r="G21" s="53" t="s">
        <v>123</v>
      </c>
      <c r="H21" s="53" t="s">
        <v>125</v>
      </c>
      <c r="I21" s="53" t="s">
        <v>124</v>
      </c>
      <c r="J21" s="10" t="s">
        <v>126</v>
      </c>
      <c r="K21" s="6"/>
      <c r="M21" s="2"/>
      <c r="N21" s="3"/>
    </row>
    <row r="22" spans="1:14" ht="14.25" thickBot="1">
      <c r="B22" s="216"/>
      <c r="C22" s="33">
        <v>0.77700000000000002</v>
      </c>
      <c r="D22" s="33">
        <v>0.94399999999999995</v>
      </c>
      <c r="E22" s="33">
        <v>0.83299999999999996</v>
      </c>
      <c r="F22" s="33">
        <v>0.77700000000000002</v>
      </c>
      <c r="G22" s="33">
        <v>0.88800000000000001</v>
      </c>
      <c r="H22" s="33">
        <v>0.61</v>
      </c>
      <c r="I22" s="33">
        <v>0.66600000000000004</v>
      </c>
      <c r="J22" s="34">
        <f>AVERAGE(C22:I22)</f>
        <v>0.78500000000000014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4"/>
  <sheetViews>
    <sheetView zoomScale="130" zoomScaleNormal="130" workbookViewId="0">
      <selection activeCell="C22" sqref="C2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89" t="s">
        <v>27</v>
      </c>
      <c r="C2" s="90">
        <v>43906</v>
      </c>
      <c r="D2" s="90">
        <v>43907</v>
      </c>
      <c r="E2" s="90">
        <v>43908</v>
      </c>
      <c r="F2" s="90">
        <v>43909</v>
      </c>
      <c r="G2" s="90">
        <v>43910</v>
      </c>
      <c r="H2" s="90">
        <v>43911</v>
      </c>
      <c r="I2" s="91">
        <v>43912</v>
      </c>
      <c r="J2" s="4"/>
      <c r="K2" s="17"/>
      <c r="L2" s="18" t="s">
        <v>64</v>
      </c>
      <c r="M2" s="1"/>
    </row>
    <row r="3" spans="1:14">
      <c r="B3" s="92">
        <v>0.29166666666666669</v>
      </c>
      <c r="C3" s="40" t="s">
        <v>0</v>
      </c>
      <c r="D3" s="37" t="s">
        <v>0</v>
      </c>
      <c r="E3" s="37" t="s">
        <v>0</v>
      </c>
      <c r="F3" s="40" t="s">
        <v>0</v>
      </c>
      <c r="G3" s="40" t="s">
        <v>0</v>
      </c>
      <c r="H3" s="37" t="s">
        <v>101</v>
      </c>
      <c r="I3" s="101" t="s">
        <v>101</v>
      </c>
      <c r="J3" s="5"/>
      <c r="K3" s="19"/>
      <c r="L3" s="12" t="s">
        <v>9</v>
      </c>
      <c r="M3" s="1"/>
    </row>
    <row r="4" spans="1:14" ht="13.5" customHeight="1" thickBot="1">
      <c r="B4" s="92">
        <v>0.3125</v>
      </c>
      <c r="C4" s="41" t="s">
        <v>56</v>
      </c>
      <c r="D4" s="38" t="s">
        <v>56</v>
      </c>
      <c r="E4" s="41" t="s">
        <v>56</v>
      </c>
      <c r="F4" s="41" t="s">
        <v>56</v>
      </c>
      <c r="G4" s="41" t="s">
        <v>56</v>
      </c>
      <c r="H4" s="37" t="s">
        <v>0</v>
      </c>
      <c r="I4" s="101" t="s">
        <v>0</v>
      </c>
      <c r="J4" s="5"/>
      <c r="K4" s="20"/>
      <c r="L4" s="13" t="s">
        <v>17</v>
      </c>
    </row>
    <row r="5" spans="1:14" ht="14.25" thickBot="1">
      <c r="B5" s="92">
        <v>0.35416666666666669</v>
      </c>
      <c r="C5" s="39" t="s">
        <v>99</v>
      </c>
      <c r="D5" s="42" t="s">
        <v>1</v>
      </c>
      <c r="E5" s="39" t="s">
        <v>99</v>
      </c>
      <c r="F5" s="42" t="s">
        <v>3</v>
      </c>
      <c r="G5" s="42" t="s">
        <v>2</v>
      </c>
      <c r="H5" s="43" t="s">
        <v>99</v>
      </c>
      <c r="I5" s="97" t="s">
        <v>99</v>
      </c>
      <c r="J5" s="52" t="s">
        <v>25</v>
      </c>
      <c r="K5" s="7"/>
      <c r="L5" s="11" t="s">
        <v>20</v>
      </c>
    </row>
    <row r="6" spans="1:14">
      <c r="B6" s="92">
        <v>0.39583333333333331</v>
      </c>
      <c r="C6" s="39" t="s">
        <v>99</v>
      </c>
      <c r="D6" s="42" t="s">
        <v>1</v>
      </c>
      <c r="E6" s="39" t="s">
        <v>99</v>
      </c>
      <c r="F6" s="42" t="s">
        <v>3</v>
      </c>
      <c r="G6" s="42" t="s">
        <v>2</v>
      </c>
      <c r="H6" s="43" t="s">
        <v>99</v>
      </c>
      <c r="I6" s="97" t="s">
        <v>99</v>
      </c>
      <c r="J6" s="6"/>
      <c r="K6" s="35"/>
      <c r="L6" s="36" t="s">
        <v>21</v>
      </c>
    </row>
    <row r="7" spans="1:14" ht="13.5" customHeight="1" thickBot="1">
      <c r="B7" s="92">
        <v>0.4375</v>
      </c>
      <c r="C7" s="38" t="s">
        <v>19</v>
      </c>
      <c r="D7" s="42" t="s">
        <v>2</v>
      </c>
      <c r="E7" s="38" t="s">
        <v>97</v>
      </c>
      <c r="F7" s="42" t="s">
        <v>1</v>
      </c>
      <c r="G7" s="38" t="s">
        <v>97</v>
      </c>
      <c r="H7" s="41" t="s">
        <v>97</v>
      </c>
      <c r="I7" s="41" t="s">
        <v>97</v>
      </c>
      <c r="J7" s="4"/>
      <c r="K7" s="21"/>
      <c r="L7" s="22" t="s">
        <v>22</v>
      </c>
    </row>
    <row r="8" spans="1:14" ht="13.5" customHeight="1" thickBot="1">
      <c r="B8" s="92">
        <v>0.47916666666666669</v>
      </c>
      <c r="C8" s="38" t="s">
        <v>19</v>
      </c>
      <c r="D8" s="42" t="s">
        <v>2</v>
      </c>
      <c r="E8" s="38" t="s">
        <v>97</v>
      </c>
      <c r="F8" s="42" t="s">
        <v>1</v>
      </c>
      <c r="G8" s="38" t="s">
        <v>97</v>
      </c>
      <c r="H8" s="41" t="s">
        <v>97</v>
      </c>
      <c r="I8" s="41" t="s">
        <v>97</v>
      </c>
      <c r="J8" s="52" t="s">
        <v>26</v>
      </c>
      <c r="K8" s="24"/>
      <c r="L8" s="23" t="s">
        <v>113</v>
      </c>
    </row>
    <row r="9" spans="1:14">
      <c r="B9" s="92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129</v>
      </c>
      <c r="I9" s="101" t="s">
        <v>114</v>
      </c>
      <c r="J9" s="4"/>
    </row>
    <row r="10" spans="1:14">
      <c r="B10" s="92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01" t="s">
        <v>116</v>
      </c>
      <c r="J10" s="4"/>
    </row>
    <row r="11" spans="1:14">
      <c r="B11" s="92">
        <v>0.58333333333333304</v>
      </c>
      <c r="C11" s="42" t="s">
        <v>65</v>
      </c>
      <c r="D11" s="42" t="s">
        <v>3</v>
      </c>
      <c r="E11" s="42" t="s">
        <v>127</v>
      </c>
      <c r="F11" s="42" t="s">
        <v>127</v>
      </c>
      <c r="G11" s="38" t="s">
        <v>19</v>
      </c>
      <c r="H11" s="62" t="s">
        <v>95</v>
      </c>
      <c r="I11" s="98" t="s">
        <v>95</v>
      </c>
      <c r="J11" s="4"/>
    </row>
    <row r="12" spans="1:14">
      <c r="B12" s="92">
        <v>0.625</v>
      </c>
      <c r="C12" s="42" t="s">
        <v>65</v>
      </c>
      <c r="D12" s="42" t="s">
        <v>3</v>
      </c>
      <c r="E12" s="42" t="s">
        <v>127</v>
      </c>
      <c r="F12" s="42" t="s">
        <v>127</v>
      </c>
      <c r="G12" s="38" t="s">
        <v>133</v>
      </c>
      <c r="H12" s="62" t="s">
        <v>95</v>
      </c>
      <c r="I12" s="98" t="s">
        <v>95</v>
      </c>
      <c r="J12" s="4"/>
      <c r="K12" s="5"/>
      <c r="L12" s="5"/>
      <c r="M12" s="1"/>
    </row>
    <row r="13" spans="1:14">
      <c r="B13" s="92">
        <v>0.66666666666666696</v>
      </c>
      <c r="C13" s="41" t="s">
        <v>97</v>
      </c>
      <c r="D13" s="41" t="s">
        <v>128</v>
      </c>
      <c r="E13" s="42" t="s">
        <v>127</v>
      </c>
      <c r="F13" s="42" t="s">
        <v>127</v>
      </c>
      <c r="G13" s="42" t="s">
        <v>136</v>
      </c>
      <c r="H13" s="41" t="s">
        <v>19</v>
      </c>
      <c r="I13" s="99" t="s">
        <v>12</v>
      </c>
      <c r="J13" s="4"/>
      <c r="K13" s="4"/>
      <c r="L13" s="4"/>
      <c r="M13" s="1"/>
    </row>
    <row r="14" spans="1:14">
      <c r="B14" s="92">
        <v>0.70833333333333304</v>
      </c>
      <c r="C14" s="41" t="s">
        <v>97</v>
      </c>
      <c r="D14" s="41" t="s">
        <v>19</v>
      </c>
      <c r="E14" s="42" t="s">
        <v>127</v>
      </c>
      <c r="F14" s="42" t="s">
        <v>127</v>
      </c>
      <c r="G14" s="42" t="s">
        <v>5</v>
      </c>
      <c r="H14" s="41" t="s">
        <v>134</v>
      </c>
      <c r="I14" s="99" t="s">
        <v>12</v>
      </c>
      <c r="J14" s="4"/>
      <c r="K14" s="5"/>
      <c r="L14" s="5"/>
      <c r="M14" s="1"/>
    </row>
    <row r="15" spans="1:14">
      <c r="B15" s="92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101" t="s">
        <v>115</v>
      </c>
      <c r="J15" s="4"/>
      <c r="K15" s="6"/>
      <c r="L15" s="6"/>
      <c r="M15" s="2"/>
      <c r="N15" s="3"/>
    </row>
    <row r="16" spans="1:14">
      <c r="B16" s="92">
        <v>0.79166666666666696</v>
      </c>
      <c r="C16" s="41" t="s">
        <v>80</v>
      </c>
      <c r="D16" s="41" t="s">
        <v>80</v>
      </c>
      <c r="E16" s="41" t="s">
        <v>80</v>
      </c>
      <c r="F16" s="38" t="s">
        <v>80</v>
      </c>
      <c r="G16" s="41" t="s">
        <v>80</v>
      </c>
      <c r="H16" s="41" t="s">
        <v>80</v>
      </c>
      <c r="I16" s="99" t="s">
        <v>80</v>
      </c>
      <c r="J16" s="4"/>
      <c r="K16" s="6"/>
      <c r="L16" s="6"/>
      <c r="M16" s="2"/>
      <c r="N16" s="3"/>
    </row>
    <row r="17" spans="1:14">
      <c r="B17" s="92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99" t="s">
        <v>14</v>
      </c>
      <c r="J17" s="4"/>
      <c r="K17" s="5"/>
      <c r="L17" s="5"/>
      <c r="M17" s="2"/>
      <c r="N17" s="3"/>
    </row>
    <row r="18" spans="1:14">
      <c r="B18" s="92">
        <v>0.875</v>
      </c>
      <c r="C18" s="37" t="s">
        <v>49</v>
      </c>
      <c r="D18" s="37" t="s">
        <v>49</v>
      </c>
      <c r="E18" s="37" t="s">
        <v>130</v>
      </c>
      <c r="F18" s="37" t="s">
        <v>49</v>
      </c>
      <c r="G18" s="37" t="s">
        <v>132</v>
      </c>
      <c r="H18" s="37" t="s">
        <v>49</v>
      </c>
      <c r="I18" s="101" t="s">
        <v>49</v>
      </c>
      <c r="J18" s="4"/>
      <c r="K18" s="6"/>
      <c r="L18" s="6"/>
      <c r="M18" s="2"/>
      <c r="N18" s="3"/>
    </row>
    <row r="19" spans="1:14" ht="14.25" thickBot="1">
      <c r="B19" s="92">
        <v>0.91666666666666696</v>
      </c>
      <c r="C19" s="39" t="s">
        <v>99</v>
      </c>
      <c r="D19" s="43" t="s">
        <v>99</v>
      </c>
      <c r="E19" s="41" t="s">
        <v>12</v>
      </c>
      <c r="F19" s="39" t="s">
        <v>99</v>
      </c>
      <c r="G19" s="43" t="s">
        <v>99</v>
      </c>
      <c r="H19" s="41" t="s">
        <v>12</v>
      </c>
      <c r="I19" s="99" t="s">
        <v>102</v>
      </c>
      <c r="J19" s="4"/>
      <c r="K19" s="6"/>
      <c r="L19" s="6"/>
      <c r="M19" s="2"/>
      <c r="N19" s="3"/>
    </row>
    <row r="20" spans="1:14" ht="14.25" thickBot="1">
      <c r="B20" s="93">
        <v>0.95833333333333304</v>
      </c>
      <c r="C20" s="39" t="s">
        <v>99</v>
      </c>
      <c r="D20" s="95" t="s">
        <v>99</v>
      </c>
      <c r="E20" s="41" t="s">
        <v>12</v>
      </c>
      <c r="F20" s="95" t="s">
        <v>99</v>
      </c>
      <c r="G20" s="96" t="s">
        <v>99</v>
      </c>
      <c r="H20" s="94" t="s">
        <v>12</v>
      </c>
      <c r="I20" s="100" t="s">
        <v>103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131</v>
      </c>
      <c r="D21" s="6" t="s">
        <v>135</v>
      </c>
      <c r="E21" s="6" t="s">
        <v>137</v>
      </c>
      <c r="F21" s="6" t="s">
        <v>138</v>
      </c>
      <c r="G21" s="53" t="s">
        <v>92</v>
      </c>
      <c r="H21" s="53" t="s">
        <v>139</v>
      </c>
      <c r="I21" s="53" t="s">
        <v>140</v>
      </c>
      <c r="J21" s="10" t="s">
        <v>141</v>
      </c>
      <c r="K21" s="6"/>
      <c r="M21" s="2"/>
      <c r="N21" s="3"/>
    </row>
    <row r="22" spans="1:14" ht="14.25" thickBot="1">
      <c r="B22" s="216"/>
      <c r="C22" s="33">
        <v>0.72199999999999998</v>
      </c>
      <c r="D22" s="33">
        <v>0.77700000000000002</v>
      </c>
      <c r="E22" s="33">
        <v>0.77700000000000002</v>
      </c>
      <c r="F22" s="33">
        <v>0.88800000000000001</v>
      </c>
      <c r="G22" s="33">
        <v>0.88800000000000001</v>
      </c>
      <c r="H22" s="33">
        <v>0.38900000000000001</v>
      </c>
      <c r="I22" s="33">
        <v>0.33300000000000002</v>
      </c>
      <c r="J22" s="34">
        <f>AVERAGE(C22:I22)</f>
        <v>0.68200000000000016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4"/>
  <sheetViews>
    <sheetView zoomScale="130" zoomScaleNormal="130" workbookViewId="0">
      <selection activeCell="G21" sqref="G21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02" t="s">
        <v>27</v>
      </c>
      <c r="C2" s="103">
        <v>43913</v>
      </c>
      <c r="D2" s="103">
        <v>43914</v>
      </c>
      <c r="E2" s="103">
        <v>43915</v>
      </c>
      <c r="F2" s="103">
        <v>43916</v>
      </c>
      <c r="G2" s="103">
        <v>43917</v>
      </c>
      <c r="H2" s="103">
        <v>43918</v>
      </c>
      <c r="I2" s="104">
        <v>43919</v>
      </c>
      <c r="J2" s="4"/>
      <c r="K2" s="17"/>
      <c r="L2" s="18" t="s">
        <v>64</v>
      </c>
      <c r="M2" s="1"/>
    </row>
    <row r="3" spans="1:14">
      <c r="B3" s="105">
        <v>0.27083333333333331</v>
      </c>
      <c r="C3" s="40" t="s">
        <v>0</v>
      </c>
      <c r="D3" s="37" t="s">
        <v>0</v>
      </c>
      <c r="E3" s="40" t="s">
        <v>0</v>
      </c>
      <c r="F3" s="40" t="s">
        <v>0</v>
      </c>
      <c r="G3" s="40" t="s">
        <v>0</v>
      </c>
      <c r="H3" s="40" t="s">
        <v>101</v>
      </c>
      <c r="I3" s="110" t="s">
        <v>101</v>
      </c>
      <c r="J3" s="5"/>
      <c r="K3" s="19"/>
      <c r="L3" s="12" t="s">
        <v>9</v>
      </c>
      <c r="M3" s="1"/>
    </row>
    <row r="4" spans="1:14" ht="13.5" customHeight="1" thickBot="1">
      <c r="B4" s="105">
        <v>0.3125</v>
      </c>
      <c r="C4" s="41" t="s">
        <v>56</v>
      </c>
      <c r="D4" s="38" t="s">
        <v>56</v>
      </c>
      <c r="E4" s="41" t="s">
        <v>56</v>
      </c>
      <c r="F4" s="41" t="s">
        <v>56</v>
      </c>
      <c r="G4" s="41" t="s">
        <v>56</v>
      </c>
      <c r="H4" s="40" t="s">
        <v>0</v>
      </c>
      <c r="I4" s="110" t="s">
        <v>0</v>
      </c>
      <c r="J4" s="5"/>
      <c r="K4" s="20"/>
      <c r="L4" s="13" t="s">
        <v>17</v>
      </c>
    </row>
    <row r="5" spans="1:14" ht="14.25" thickBot="1">
      <c r="B5" s="105">
        <v>0.35416666666666669</v>
      </c>
      <c r="C5" s="43" t="s">
        <v>99</v>
      </c>
      <c r="D5" s="42" t="s">
        <v>1</v>
      </c>
      <c r="E5" s="39" t="s">
        <v>99</v>
      </c>
      <c r="F5" s="42" t="s">
        <v>3</v>
      </c>
      <c r="G5" s="42" t="s">
        <v>2</v>
      </c>
      <c r="H5" s="43" t="s">
        <v>99</v>
      </c>
      <c r="I5" s="111" t="s">
        <v>152</v>
      </c>
      <c r="J5" s="52" t="s">
        <v>25</v>
      </c>
      <c r="K5" s="7"/>
      <c r="L5" s="11" t="s">
        <v>20</v>
      </c>
    </row>
    <row r="6" spans="1:14">
      <c r="B6" s="105">
        <v>0.39583333333333331</v>
      </c>
      <c r="C6" s="43" t="s">
        <v>99</v>
      </c>
      <c r="D6" s="42" t="s">
        <v>1</v>
      </c>
      <c r="E6" s="39" t="s">
        <v>99</v>
      </c>
      <c r="F6" s="42" t="s">
        <v>3</v>
      </c>
      <c r="G6" s="42" t="s">
        <v>2</v>
      </c>
      <c r="H6" s="43" t="s">
        <v>99</v>
      </c>
      <c r="I6" s="111" t="s">
        <v>153</v>
      </c>
      <c r="J6" s="6"/>
      <c r="K6" s="35"/>
      <c r="L6" s="36" t="s">
        <v>21</v>
      </c>
    </row>
    <row r="7" spans="1:14" ht="13.5" customHeight="1" thickBot="1">
      <c r="B7" s="105">
        <v>0.4375</v>
      </c>
      <c r="C7" s="41" t="s">
        <v>19</v>
      </c>
      <c r="D7" s="42" t="s">
        <v>2</v>
      </c>
      <c r="E7" s="42" t="s">
        <v>142</v>
      </c>
      <c r="F7" s="42" t="s">
        <v>1</v>
      </c>
      <c r="G7" s="38" t="s">
        <v>12</v>
      </c>
      <c r="H7" s="41" t="s">
        <v>97</v>
      </c>
      <c r="I7" s="111" t="s">
        <v>154</v>
      </c>
      <c r="J7" s="4"/>
      <c r="K7" s="21"/>
      <c r="L7" s="22" t="s">
        <v>22</v>
      </c>
    </row>
    <row r="8" spans="1:14" ht="13.5" customHeight="1" thickBot="1">
      <c r="B8" s="105">
        <v>0.47916666666666669</v>
      </c>
      <c r="C8" s="41" t="s">
        <v>19</v>
      </c>
      <c r="D8" s="42" t="s">
        <v>2</v>
      </c>
      <c r="E8" s="42" t="s">
        <v>142</v>
      </c>
      <c r="F8" s="42" t="s">
        <v>1</v>
      </c>
      <c r="G8" s="38" t="s">
        <v>12</v>
      </c>
      <c r="H8" s="41" t="s">
        <v>97</v>
      </c>
      <c r="I8" s="111" t="s">
        <v>155</v>
      </c>
      <c r="J8" s="52" t="s">
        <v>26</v>
      </c>
      <c r="K8" s="24"/>
      <c r="L8" s="23" t="s">
        <v>113</v>
      </c>
    </row>
    <row r="9" spans="1:14">
      <c r="B9" s="105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129</v>
      </c>
      <c r="I9" s="110" t="s">
        <v>114</v>
      </c>
      <c r="J9" s="4"/>
    </row>
    <row r="10" spans="1:14">
      <c r="B10" s="105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10" t="s">
        <v>116</v>
      </c>
      <c r="J10" s="4"/>
    </row>
    <row r="11" spans="1:14">
      <c r="B11" s="105">
        <v>0.58333333333333304</v>
      </c>
      <c r="C11" s="42" t="s">
        <v>65</v>
      </c>
      <c r="D11" s="42" t="s">
        <v>3</v>
      </c>
      <c r="E11" s="42" t="s">
        <v>127</v>
      </c>
      <c r="F11" s="38" t="s">
        <v>12</v>
      </c>
      <c r="G11" s="42" t="s">
        <v>142</v>
      </c>
      <c r="H11" s="62" t="s">
        <v>95</v>
      </c>
      <c r="I11" s="112" t="s">
        <v>156</v>
      </c>
      <c r="J11" s="4"/>
    </row>
    <row r="12" spans="1:14">
      <c r="B12" s="105">
        <v>0.625</v>
      </c>
      <c r="C12" s="42" t="s">
        <v>65</v>
      </c>
      <c r="D12" s="42" t="s">
        <v>3</v>
      </c>
      <c r="E12" s="42" t="s">
        <v>143</v>
      </c>
      <c r="F12" s="38" t="s">
        <v>12</v>
      </c>
      <c r="G12" s="42" t="s">
        <v>142</v>
      </c>
      <c r="H12" s="62" t="s">
        <v>95</v>
      </c>
      <c r="I12" s="112" t="s">
        <v>156</v>
      </c>
      <c r="J12" s="4"/>
      <c r="K12" s="5"/>
      <c r="L12" s="5"/>
      <c r="M12" s="1"/>
    </row>
    <row r="13" spans="1:14">
      <c r="B13" s="105">
        <v>0.66666666666666696</v>
      </c>
      <c r="C13" s="38" t="s">
        <v>97</v>
      </c>
      <c r="D13" s="38" t="s">
        <v>97</v>
      </c>
      <c r="E13" s="42" t="s">
        <v>127</v>
      </c>
      <c r="F13" s="38" t="s">
        <v>97</v>
      </c>
      <c r="G13" s="42" t="s">
        <v>136</v>
      </c>
      <c r="H13" s="62" t="s">
        <v>146</v>
      </c>
      <c r="I13" s="112" t="s">
        <v>156</v>
      </c>
      <c r="J13" s="4"/>
      <c r="K13" s="4"/>
      <c r="L13" s="4"/>
      <c r="M13" s="1"/>
    </row>
    <row r="14" spans="1:14">
      <c r="B14" s="105">
        <v>0.70833333333333304</v>
      </c>
      <c r="C14" s="38" t="s">
        <v>97</v>
      </c>
      <c r="D14" s="38" t="s">
        <v>97</v>
      </c>
      <c r="E14" s="42" t="s">
        <v>127</v>
      </c>
      <c r="F14" s="38" t="s">
        <v>97</v>
      </c>
      <c r="G14" s="42" t="s">
        <v>5</v>
      </c>
      <c r="H14" s="62" t="s">
        <v>95</v>
      </c>
      <c r="I14" s="111" t="s">
        <v>155</v>
      </c>
      <c r="J14" s="4"/>
      <c r="K14" s="5"/>
      <c r="L14" s="5"/>
      <c r="M14" s="1"/>
    </row>
    <row r="15" spans="1:14">
      <c r="B15" s="105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40" t="s">
        <v>115</v>
      </c>
      <c r="I15" s="110" t="s">
        <v>115</v>
      </c>
      <c r="J15" s="4"/>
      <c r="K15" s="6"/>
      <c r="L15" s="6"/>
      <c r="M15" s="2"/>
      <c r="N15" s="3"/>
    </row>
    <row r="16" spans="1:14">
      <c r="B16" s="105">
        <v>0.79166666666666696</v>
      </c>
      <c r="C16" s="38" t="s">
        <v>80</v>
      </c>
      <c r="D16" s="42" t="s">
        <v>127</v>
      </c>
      <c r="E16" s="41" t="s">
        <v>80</v>
      </c>
      <c r="F16" s="41" t="s">
        <v>80</v>
      </c>
      <c r="G16" s="41" t="s">
        <v>80</v>
      </c>
      <c r="H16" s="41" t="s">
        <v>80</v>
      </c>
      <c r="I16" s="112" t="s">
        <v>156</v>
      </c>
      <c r="J16" s="4"/>
      <c r="K16" s="6"/>
      <c r="L16" s="6"/>
      <c r="M16" s="2"/>
      <c r="N16" s="3"/>
    </row>
    <row r="17" spans="1:14">
      <c r="B17" s="105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112" t="s">
        <v>156</v>
      </c>
      <c r="J17" s="4"/>
      <c r="K17" s="5"/>
      <c r="L17" s="5"/>
      <c r="M17" s="2"/>
      <c r="N17" s="3"/>
    </row>
    <row r="18" spans="1:14">
      <c r="B18" s="105">
        <v>0.875</v>
      </c>
      <c r="C18" s="37" t="s">
        <v>49</v>
      </c>
      <c r="D18" s="37" t="s">
        <v>49</v>
      </c>
      <c r="E18" s="37" t="s">
        <v>130</v>
      </c>
      <c r="F18" s="37" t="s">
        <v>49</v>
      </c>
      <c r="G18" s="37" t="s">
        <v>132</v>
      </c>
      <c r="H18" s="37" t="s">
        <v>49</v>
      </c>
      <c r="I18" s="110" t="s">
        <v>49</v>
      </c>
      <c r="J18" s="4"/>
      <c r="K18" s="6"/>
      <c r="L18" s="6"/>
      <c r="M18" s="2"/>
      <c r="N18" s="3"/>
    </row>
    <row r="19" spans="1:14" ht="14.25" thickBot="1">
      <c r="B19" s="105">
        <v>0.91666666666666696</v>
      </c>
      <c r="C19" s="43" t="s">
        <v>99</v>
      </c>
      <c r="D19" s="43" t="s">
        <v>99</v>
      </c>
      <c r="E19" s="38" t="s">
        <v>145</v>
      </c>
      <c r="F19" s="43" t="s">
        <v>99</v>
      </c>
      <c r="G19" s="43" t="s">
        <v>99</v>
      </c>
      <c r="H19" s="41" t="s">
        <v>12</v>
      </c>
      <c r="I19" s="112" t="s">
        <v>156</v>
      </c>
      <c r="J19" s="4"/>
      <c r="K19" s="6"/>
      <c r="L19" s="6"/>
      <c r="M19" s="2"/>
      <c r="N19" s="3"/>
    </row>
    <row r="20" spans="1:14" ht="14.25" thickBot="1">
      <c r="B20" s="106">
        <v>0.95833333333333304</v>
      </c>
      <c r="C20" s="107" t="s">
        <v>99</v>
      </c>
      <c r="D20" s="107" t="s">
        <v>99</v>
      </c>
      <c r="E20" s="38" t="s">
        <v>19</v>
      </c>
      <c r="F20" s="108" t="s">
        <v>99</v>
      </c>
      <c r="G20" s="108" t="s">
        <v>99</v>
      </c>
      <c r="H20" s="109" t="s">
        <v>12</v>
      </c>
      <c r="I20" s="113" t="s">
        <v>157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144</v>
      </c>
      <c r="D21" s="6" t="s">
        <v>147</v>
      </c>
      <c r="E21" s="6" t="s">
        <v>148</v>
      </c>
      <c r="F21" s="6" t="s">
        <v>149</v>
      </c>
      <c r="G21" s="53" t="s">
        <v>151</v>
      </c>
      <c r="H21" s="53" t="s">
        <v>150</v>
      </c>
      <c r="I21" s="53" t="s">
        <v>158</v>
      </c>
      <c r="J21" s="10" t="s">
        <v>141</v>
      </c>
      <c r="K21" s="6"/>
      <c r="M21" s="2"/>
      <c r="N21" s="3"/>
    </row>
    <row r="22" spans="1:14" ht="14.25" thickBot="1">
      <c r="B22" s="216"/>
      <c r="C22" s="33">
        <v>0.61</v>
      </c>
      <c r="D22" s="33">
        <v>0.94399999999999995</v>
      </c>
      <c r="E22" s="33">
        <v>0.83299999999999996</v>
      </c>
      <c r="F22" s="33">
        <v>0.72199999999999998</v>
      </c>
      <c r="G22" s="33">
        <v>0.72199999999999998</v>
      </c>
      <c r="H22" s="33">
        <v>0.222</v>
      </c>
      <c r="I22" s="33">
        <v>1</v>
      </c>
      <c r="J22" s="34">
        <f>AVERAGE(C22:I22)</f>
        <v>0.72185714285714286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24"/>
  <sheetViews>
    <sheetView zoomScale="130" zoomScaleNormal="130" workbookViewId="0">
      <selection activeCell="N7" sqref="N7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14" t="s">
        <v>27</v>
      </c>
      <c r="C2" s="115">
        <v>43920</v>
      </c>
      <c r="D2" s="115">
        <v>43921</v>
      </c>
      <c r="E2" s="115">
        <v>43922</v>
      </c>
      <c r="F2" s="115">
        <v>43923</v>
      </c>
      <c r="G2" s="115">
        <v>43924</v>
      </c>
      <c r="H2" s="115">
        <v>43925</v>
      </c>
      <c r="I2" s="116">
        <v>43926</v>
      </c>
      <c r="J2" s="4"/>
      <c r="K2" s="17"/>
      <c r="L2" s="18" t="s">
        <v>64</v>
      </c>
      <c r="M2" s="1"/>
    </row>
    <row r="3" spans="1:14">
      <c r="B3" s="117">
        <v>0.29166666666666669</v>
      </c>
      <c r="C3" s="40" t="s">
        <v>0</v>
      </c>
      <c r="D3" s="40" t="s">
        <v>0</v>
      </c>
      <c r="E3" s="37" t="s">
        <v>0</v>
      </c>
      <c r="F3" s="40" t="s">
        <v>0</v>
      </c>
      <c r="G3" s="37" t="s">
        <v>0</v>
      </c>
      <c r="H3" s="37" t="s">
        <v>101</v>
      </c>
      <c r="I3" s="122" t="s">
        <v>101</v>
      </c>
      <c r="J3" s="5"/>
      <c r="K3" s="19"/>
      <c r="L3" s="12" t="s">
        <v>9</v>
      </c>
      <c r="M3" s="1"/>
    </row>
    <row r="4" spans="1:14" ht="13.5" customHeight="1" thickBot="1">
      <c r="B4" s="117">
        <v>0.3125</v>
      </c>
      <c r="C4" s="41" t="s">
        <v>56</v>
      </c>
      <c r="D4" s="41" t="s">
        <v>160</v>
      </c>
      <c r="E4" s="38" t="s">
        <v>160</v>
      </c>
      <c r="F4" s="41" t="s">
        <v>160</v>
      </c>
      <c r="G4" s="38" t="s">
        <v>160</v>
      </c>
      <c r="H4" s="37" t="s">
        <v>0</v>
      </c>
      <c r="I4" s="122" t="s">
        <v>0</v>
      </c>
      <c r="J4" s="5"/>
      <c r="K4" s="20"/>
      <c r="L4" s="13" t="s">
        <v>17</v>
      </c>
    </row>
    <row r="5" spans="1:14" ht="14.25" thickBot="1">
      <c r="B5" s="117">
        <v>0.35416666666666669</v>
      </c>
      <c r="C5" s="38" t="s">
        <v>19</v>
      </c>
      <c r="D5" s="42" t="s">
        <v>1</v>
      </c>
      <c r="E5" s="43" t="s">
        <v>99</v>
      </c>
      <c r="F5" s="42" t="s">
        <v>3</v>
      </c>
      <c r="G5" s="42" t="s">
        <v>2</v>
      </c>
      <c r="H5" s="43" t="s">
        <v>99</v>
      </c>
      <c r="I5" s="123" t="s">
        <v>166</v>
      </c>
      <c r="J5" s="52" t="s">
        <v>25</v>
      </c>
      <c r="K5" s="7"/>
      <c r="L5" s="11" t="s">
        <v>20</v>
      </c>
    </row>
    <row r="6" spans="1:14">
      <c r="B6" s="117">
        <v>0.39583333333333331</v>
      </c>
      <c r="C6" s="38" t="s">
        <v>19</v>
      </c>
      <c r="D6" s="42" t="s">
        <v>1</v>
      </c>
      <c r="E6" s="39" t="s">
        <v>99</v>
      </c>
      <c r="F6" s="42" t="s">
        <v>3</v>
      </c>
      <c r="G6" s="42" t="s">
        <v>2</v>
      </c>
      <c r="H6" s="43" t="s">
        <v>99</v>
      </c>
      <c r="I6" s="123" t="s">
        <v>166</v>
      </c>
      <c r="J6" s="6"/>
      <c r="K6" s="35"/>
      <c r="L6" s="36" t="s">
        <v>21</v>
      </c>
    </row>
    <row r="7" spans="1:14" ht="13.5" customHeight="1" thickBot="1">
      <c r="B7" s="117">
        <v>0.4375</v>
      </c>
      <c r="C7" s="42" t="s">
        <v>65</v>
      </c>
      <c r="D7" s="42" t="s">
        <v>2</v>
      </c>
      <c r="E7" s="42" t="s">
        <v>142</v>
      </c>
      <c r="F7" s="42" t="s">
        <v>1</v>
      </c>
      <c r="G7" s="38" t="s">
        <v>12</v>
      </c>
      <c r="H7" s="41" t="s">
        <v>97</v>
      </c>
      <c r="I7" s="125" t="s">
        <v>167</v>
      </c>
      <c r="J7" s="4"/>
      <c r="K7" s="21"/>
      <c r="L7" s="22" t="s">
        <v>22</v>
      </c>
    </row>
    <row r="8" spans="1:14" ht="13.5" customHeight="1" thickBot="1">
      <c r="B8" s="117">
        <v>0.47916666666666669</v>
      </c>
      <c r="C8" s="42" t="s">
        <v>65</v>
      </c>
      <c r="D8" s="42" t="s">
        <v>2</v>
      </c>
      <c r="E8" s="42" t="s">
        <v>142</v>
      </c>
      <c r="F8" s="42" t="s">
        <v>1</v>
      </c>
      <c r="G8" s="38" t="s">
        <v>12</v>
      </c>
      <c r="H8" s="41" t="s">
        <v>97</v>
      </c>
      <c r="I8" s="124" t="s">
        <v>167</v>
      </c>
      <c r="J8" s="52" t="s">
        <v>26</v>
      </c>
      <c r="K8" s="24"/>
      <c r="L8" s="23" t="s">
        <v>113</v>
      </c>
    </row>
    <row r="9" spans="1:14">
      <c r="B9" s="117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22" t="s">
        <v>114</v>
      </c>
      <c r="J9" s="4"/>
    </row>
    <row r="10" spans="1:14">
      <c r="B10" s="117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22" t="s">
        <v>116</v>
      </c>
      <c r="J10" s="4"/>
    </row>
    <row r="11" spans="1:14">
      <c r="B11" s="117">
        <v>0.58333333333333304</v>
      </c>
      <c r="C11" s="42" t="s">
        <v>159</v>
      </c>
      <c r="D11" s="42" t="s">
        <v>3</v>
      </c>
      <c r="E11" s="42" t="s">
        <v>127</v>
      </c>
      <c r="F11" s="38" t="s">
        <v>12</v>
      </c>
      <c r="G11" s="42" t="s">
        <v>142</v>
      </c>
      <c r="H11" s="44" t="s">
        <v>95</v>
      </c>
      <c r="I11" s="125" t="s">
        <v>156</v>
      </c>
      <c r="J11" s="4"/>
    </row>
    <row r="12" spans="1:14">
      <c r="B12" s="117">
        <v>0.625</v>
      </c>
      <c r="C12" s="42" t="s">
        <v>159</v>
      </c>
      <c r="D12" s="42" t="s">
        <v>3</v>
      </c>
      <c r="E12" s="42" t="s">
        <v>127</v>
      </c>
      <c r="F12" s="38" t="s">
        <v>12</v>
      </c>
      <c r="G12" s="42" t="s">
        <v>142</v>
      </c>
      <c r="H12" s="44" t="s">
        <v>95</v>
      </c>
      <c r="I12" s="124" t="s">
        <v>156</v>
      </c>
      <c r="J12" s="4"/>
      <c r="K12" s="5"/>
      <c r="L12" s="5"/>
      <c r="M12" s="1"/>
    </row>
    <row r="13" spans="1:14">
      <c r="B13" s="117">
        <v>0.66666666666666696</v>
      </c>
      <c r="C13" s="38" t="s">
        <v>97</v>
      </c>
      <c r="D13" s="41" t="s">
        <v>97</v>
      </c>
      <c r="E13" s="42" t="s">
        <v>127</v>
      </c>
      <c r="F13" s="41" t="s">
        <v>97</v>
      </c>
      <c r="G13" s="42" t="s">
        <v>5</v>
      </c>
      <c r="H13" s="44" t="s">
        <v>95</v>
      </c>
      <c r="I13" s="124" t="s">
        <v>156</v>
      </c>
      <c r="J13" s="4"/>
      <c r="K13" s="4"/>
      <c r="L13" s="4"/>
      <c r="M13" s="1"/>
    </row>
    <row r="14" spans="1:14">
      <c r="B14" s="117">
        <v>0.70833333333333304</v>
      </c>
      <c r="C14" s="38" t="s">
        <v>97</v>
      </c>
      <c r="D14" s="41" t="s">
        <v>97</v>
      </c>
      <c r="E14" s="70" t="s">
        <v>127</v>
      </c>
      <c r="F14" s="41" t="s">
        <v>97</v>
      </c>
      <c r="G14" s="42" t="s">
        <v>5</v>
      </c>
      <c r="H14" s="62" t="s">
        <v>95</v>
      </c>
      <c r="I14" s="124" t="s">
        <v>156</v>
      </c>
      <c r="J14" s="4"/>
      <c r="K14" s="5"/>
      <c r="L14" s="5"/>
      <c r="M14" s="1"/>
    </row>
    <row r="15" spans="1:14">
      <c r="B15" s="117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40" t="s">
        <v>115</v>
      </c>
      <c r="I15" s="122" t="s">
        <v>115</v>
      </c>
      <c r="J15" s="4"/>
      <c r="K15" s="6"/>
      <c r="L15" s="6"/>
      <c r="M15" s="2"/>
      <c r="N15" s="3"/>
    </row>
    <row r="16" spans="1:14">
      <c r="B16" s="117">
        <v>0.79166666666666696</v>
      </c>
      <c r="C16" s="41" t="s">
        <v>161</v>
      </c>
      <c r="D16" s="42" t="s">
        <v>127</v>
      </c>
      <c r="E16" s="41" t="s">
        <v>160</v>
      </c>
      <c r="F16" s="41" t="s">
        <v>160</v>
      </c>
      <c r="G16" s="41" t="s">
        <v>160</v>
      </c>
      <c r="H16" s="41" t="s">
        <v>160</v>
      </c>
      <c r="I16" s="44" t="s">
        <v>168</v>
      </c>
      <c r="J16" s="4"/>
      <c r="K16" s="6"/>
      <c r="L16" s="6"/>
      <c r="M16" s="2"/>
      <c r="N16" s="3"/>
    </row>
    <row r="17" spans="1:14" ht="14.25" thickBot="1">
      <c r="B17" s="117">
        <v>0.83333333333333304</v>
      </c>
      <c r="C17" s="38" t="s">
        <v>14</v>
      </c>
      <c r="D17" s="38" t="s">
        <v>14</v>
      </c>
      <c r="E17" s="38" t="s">
        <v>14</v>
      </c>
      <c r="F17" s="38" t="s">
        <v>14</v>
      </c>
      <c r="G17" s="38" t="s">
        <v>14</v>
      </c>
      <c r="H17" s="38" t="s">
        <v>14</v>
      </c>
      <c r="I17" s="126" t="s">
        <v>156</v>
      </c>
      <c r="J17" s="4"/>
      <c r="K17" s="5"/>
      <c r="L17" s="5"/>
      <c r="M17" s="2"/>
      <c r="N17" s="3"/>
    </row>
    <row r="18" spans="1:14">
      <c r="B18" s="117">
        <v>0.875</v>
      </c>
      <c r="C18" s="37" t="s">
        <v>49</v>
      </c>
      <c r="D18" s="37" t="s">
        <v>49</v>
      </c>
      <c r="E18" s="37" t="s">
        <v>49</v>
      </c>
      <c r="F18" s="37" t="s">
        <v>49</v>
      </c>
      <c r="G18" s="37" t="s">
        <v>49</v>
      </c>
      <c r="H18" s="37" t="s">
        <v>49</v>
      </c>
      <c r="I18" s="122" t="s">
        <v>49</v>
      </c>
      <c r="J18" s="4"/>
      <c r="K18" s="6"/>
      <c r="L18" s="6"/>
      <c r="M18" s="2"/>
      <c r="N18" s="3"/>
    </row>
    <row r="19" spans="1:14" ht="14.25" thickBot="1">
      <c r="B19" s="117">
        <v>0.91666666666666696</v>
      </c>
      <c r="C19" s="43" t="s">
        <v>99</v>
      </c>
      <c r="D19" s="43" t="s">
        <v>99</v>
      </c>
      <c r="E19" s="41" t="s">
        <v>19</v>
      </c>
      <c r="F19" s="39" t="s">
        <v>99</v>
      </c>
      <c r="G19" s="39" t="s">
        <v>99</v>
      </c>
      <c r="H19" s="41" t="s">
        <v>12</v>
      </c>
      <c r="I19" s="124" t="s">
        <v>156</v>
      </c>
      <c r="J19" s="4"/>
      <c r="K19" s="6"/>
      <c r="L19" s="6"/>
      <c r="M19" s="2"/>
      <c r="N19" s="3"/>
    </row>
    <row r="20" spans="1:14" ht="14.25" thickBot="1">
      <c r="B20" s="118">
        <v>0.95833333333333304</v>
      </c>
      <c r="C20" s="119" t="s">
        <v>99</v>
      </c>
      <c r="D20" s="120" t="s">
        <v>99</v>
      </c>
      <c r="E20" s="121" t="s">
        <v>19</v>
      </c>
      <c r="F20" s="120" t="s">
        <v>99</v>
      </c>
      <c r="G20" s="120" t="s">
        <v>99</v>
      </c>
      <c r="H20" s="121" t="s">
        <v>12</v>
      </c>
      <c r="I20" s="126" t="s">
        <v>156</v>
      </c>
      <c r="J20" s="14" t="s">
        <v>24</v>
      </c>
      <c r="K20" s="6"/>
      <c r="L20" s="6"/>
      <c r="M20" s="2"/>
      <c r="N20" s="3"/>
    </row>
    <row r="21" spans="1:14">
      <c r="B21" s="218" t="s">
        <v>23</v>
      </c>
      <c r="C21" s="53" t="s">
        <v>162</v>
      </c>
      <c r="D21" s="53" t="s">
        <v>163</v>
      </c>
      <c r="E21" s="53" t="s">
        <v>171</v>
      </c>
      <c r="F21" s="6" t="s">
        <v>54</v>
      </c>
      <c r="G21" s="53" t="s">
        <v>164</v>
      </c>
      <c r="H21" s="53" t="s">
        <v>165</v>
      </c>
      <c r="I21" s="53" t="s">
        <v>169</v>
      </c>
      <c r="J21" s="10" t="s">
        <v>141</v>
      </c>
      <c r="K21" s="6"/>
      <c r="M21" s="2"/>
      <c r="N21" s="3"/>
    </row>
    <row r="22" spans="1:14" ht="14.25" thickBot="1">
      <c r="B22" s="216"/>
      <c r="C22" s="33">
        <v>0.72199999999999998</v>
      </c>
      <c r="D22" s="33">
        <v>0.72199999999999998</v>
      </c>
      <c r="E22" s="33">
        <v>0.72199999999999998</v>
      </c>
      <c r="F22" s="33">
        <v>0.72199999999999998</v>
      </c>
      <c r="G22" s="33">
        <v>0.94399999999999995</v>
      </c>
      <c r="H22" s="33">
        <v>0.5</v>
      </c>
      <c r="I22" s="33">
        <v>0.88890000000000002</v>
      </c>
      <c r="J22" s="34">
        <f>AVERAGE(C22:I22)</f>
        <v>0.74584285714285714</v>
      </c>
      <c r="M22" s="2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4"/>
  <sheetViews>
    <sheetView zoomScale="130" zoomScaleNormal="130" workbookViewId="0">
      <selection activeCell="N5" sqref="N5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33" t="s">
        <v>27</v>
      </c>
      <c r="C2" s="134">
        <v>43927</v>
      </c>
      <c r="D2" s="134">
        <v>43928</v>
      </c>
      <c r="E2" s="134">
        <v>43929</v>
      </c>
      <c r="F2" s="134">
        <v>43930</v>
      </c>
      <c r="G2" s="134">
        <v>43931</v>
      </c>
      <c r="H2" s="134">
        <v>43932</v>
      </c>
      <c r="I2" s="135">
        <v>43933</v>
      </c>
      <c r="J2" s="4"/>
      <c r="K2" s="17"/>
      <c r="L2" s="18" t="s">
        <v>64</v>
      </c>
      <c r="M2" s="1"/>
    </row>
    <row r="3" spans="1:14">
      <c r="B3" s="136">
        <v>0.3125</v>
      </c>
      <c r="C3" s="37" t="s">
        <v>0</v>
      </c>
      <c r="D3" s="37" t="s">
        <v>0</v>
      </c>
      <c r="E3" s="40" t="s">
        <v>0</v>
      </c>
      <c r="F3" s="40" t="s">
        <v>0</v>
      </c>
      <c r="G3" s="37" t="s">
        <v>0</v>
      </c>
      <c r="H3" s="37" t="s">
        <v>101</v>
      </c>
      <c r="I3" s="142" t="s">
        <v>101</v>
      </c>
      <c r="J3" s="5"/>
      <c r="K3" s="19"/>
      <c r="L3" s="12" t="s">
        <v>9</v>
      </c>
      <c r="M3" s="1"/>
    </row>
    <row r="4" spans="1:14" ht="13.5" customHeight="1" thickBot="1">
      <c r="B4" s="136">
        <v>0.33333333333333331</v>
      </c>
      <c r="C4" s="41" t="s">
        <v>160</v>
      </c>
      <c r="D4" s="41" t="s">
        <v>160</v>
      </c>
      <c r="E4" s="41" t="s">
        <v>160</v>
      </c>
      <c r="F4" s="41" t="s">
        <v>160</v>
      </c>
      <c r="G4" s="41" t="s">
        <v>160</v>
      </c>
      <c r="H4" s="37" t="s">
        <v>0</v>
      </c>
      <c r="I4" s="142" t="s">
        <v>0</v>
      </c>
      <c r="J4" s="5"/>
      <c r="K4" s="20"/>
      <c r="L4" s="13" t="s">
        <v>172</v>
      </c>
    </row>
    <row r="5" spans="1:14" ht="14.25" thickBot="1">
      <c r="B5" s="136">
        <v>0.35416666666666669</v>
      </c>
      <c r="C5" s="41" t="s">
        <v>19</v>
      </c>
      <c r="D5" s="42" t="s">
        <v>1</v>
      </c>
      <c r="E5" s="39" t="s">
        <v>99</v>
      </c>
      <c r="F5" s="42" t="s">
        <v>3</v>
      </c>
      <c r="G5" s="42" t="s">
        <v>2</v>
      </c>
      <c r="H5" s="43" t="s">
        <v>99</v>
      </c>
      <c r="I5" s="143" t="s">
        <v>167</v>
      </c>
      <c r="J5" s="52" t="s">
        <v>25</v>
      </c>
      <c r="K5" s="7"/>
      <c r="L5" s="11" t="s">
        <v>20</v>
      </c>
    </row>
    <row r="6" spans="1:14">
      <c r="B6" s="136">
        <v>0.39583333333333331</v>
      </c>
      <c r="C6" s="38" t="s">
        <v>19</v>
      </c>
      <c r="D6" s="42" t="s">
        <v>1</v>
      </c>
      <c r="E6" s="43" t="s">
        <v>99</v>
      </c>
      <c r="F6" s="42" t="s">
        <v>3</v>
      </c>
      <c r="G6" s="42" t="s">
        <v>2</v>
      </c>
      <c r="H6" s="43" t="s">
        <v>99</v>
      </c>
      <c r="I6" s="143" t="s">
        <v>167</v>
      </c>
      <c r="J6" s="6"/>
      <c r="K6" s="35"/>
      <c r="L6" s="36" t="s">
        <v>21</v>
      </c>
    </row>
    <row r="7" spans="1:14" ht="13.5" customHeight="1" thickBot="1">
      <c r="B7" s="136">
        <v>0.4375</v>
      </c>
      <c r="C7" s="42" t="s">
        <v>65</v>
      </c>
      <c r="D7" s="42" t="s">
        <v>2</v>
      </c>
      <c r="E7" s="42" t="s">
        <v>142</v>
      </c>
      <c r="F7" s="42" t="s">
        <v>1</v>
      </c>
      <c r="G7" s="41" t="s">
        <v>12</v>
      </c>
      <c r="H7" s="41" t="s">
        <v>97</v>
      </c>
      <c r="I7" s="144" t="s">
        <v>97</v>
      </c>
      <c r="J7" s="4"/>
      <c r="K7" s="21"/>
      <c r="L7" s="22" t="s">
        <v>22</v>
      </c>
    </row>
    <row r="8" spans="1:14" ht="13.5" customHeight="1" thickBot="1">
      <c r="B8" s="136">
        <v>0.47916666666666669</v>
      </c>
      <c r="C8" s="42" t="s">
        <v>65</v>
      </c>
      <c r="D8" s="42" t="s">
        <v>2</v>
      </c>
      <c r="E8" s="42" t="s">
        <v>142</v>
      </c>
      <c r="F8" s="42" t="s">
        <v>1</v>
      </c>
      <c r="G8" s="41" t="s">
        <v>12</v>
      </c>
      <c r="H8" s="41" t="s">
        <v>97</v>
      </c>
      <c r="I8" s="144" t="s">
        <v>97</v>
      </c>
      <c r="J8" s="52" t="s">
        <v>26</v>
      </c>
      <c r="K8" s="24"/>
      <c r="L8" s="23" t="s">
        <v>113</v>
      </c>
    </row>
    <row r="9" spans="1:14">
      <c r="B9" s="136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42" t="s">
        <v>114</v>
      </c>
      <c r="J9" s="4"/>
    </row>
    <row r="10" spans="1:14">
      <c r="B10" s="136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42" t="s">
        <v>116</v>
      </c>
      <c r="J10" s="4"/>
    </row>
    <row r="11" spans="1:14">
      <c r="B11" s="136">
        <v>0.58333333333333304</v>
      </c>
      <c r="C11" s="44" t="s">
        <v>95</v>
      </c>
      <c r="D11" s="42" t="s">
        <v>3</v>
      </c>
      <c r="E11" s="70" t="s">
        <v>127</v>
      </c>
      <c r="F11" s="42" t="s">
        <v>156</v>
      </c>
      <c r="G11" s="42" t="s">
        <v>142</v>
      </c>
      <c r="H11" s="62" t="s">
        <v>95</v>
      </c>
      <c r="I11" s="145" t="s">
        <v>97</v>
      </c>
      <c r="J11" s="4"/>
    </row>
    <row r="12" spans="1:14">
      <c r="B12" s="136">
        <v>0.625</v>
      </c>
      <c r="C12" s="44" t="s">
        <v>95</v>
      </c>
      <c r="D12" s="42" t="s">
        <v>3</v>
      </c>
      <c r="E12" s="42" t="s">
        <v>127</v>
      </c>
      <c r="F12" s="42" t="s">
        <v>156</v>
      </c>
      <c r="G12" s="42" t="s">
        <v>142</v>
      </c>
      <c r="H12" s="62" t="s">
        <v>95</v>
      </c>
      <c r="I12" s="144" t="s">
        <v>176</v>
      </c>
      <c r="J12" s="4"/>
      <c r="K12" s="5"/>
      <c r="L12" s="5"/>
      <c r="M12" s="1"/>
    </row>
    <row r="13" spans="1:14">
      <c r="B13" s="136">
        <v>0.66666666666666696</v>
      </c>
      <c r="C13" s="39" t="s">
        <v>99</v>
      </c>
      <c r="D13" s="41" t="s">
        <v>97</v>
      </c>
      <c r="E13" s="42" t="s">
        <v>127</v>
      </c>
      <c r="F13" s="70" t="s">
        <v>156</v>
      </c>
      <c r="G13" s="42" t="s">
        <v>5</v>
      </c>
      <c r="H13" s="62" t="s">
        <v>95</v>
      </c>
      <c r="I13" s="144" t="s">
        <v>177</v>
      </c>
      <c r="J13" s="4"/>
      <c r="K13" s="4"/>
      <c r="L13" s="4"/>
      <c r="M13" s="1"/>
    </row>
    <row r="14" spans="1:14">
      <c r="B14" s="136">
        <v>0.70833333333333304</v>
      </c>
      <c r="C14" s="39" t="s">
        <v>99</v>
      </c>
      <c r="D14" s="38" t="s">
        <v>97</v>
      </c>
      <c r="E14" s="42" t="s">
        <v>173</v>
      </c>
      <c r="F14" s="70" t="s">
        <v>156</v>
      </c>
      <c r="G14" s="42" t="s">
        <v>5</v>
      </c>
      <c r="H14" s="62" t="s">
        <v>95</v>
      </c>
      <c r="I14" s="144" t="s">
        <v>177</v>
      </c>
      <c r="J14" s="4"/>
      <c r="K14" s="5"/>
      <c r="L14" s="5"/>
      <c r="M14" s="1"/>
    </row>
    <row r="15" spans="1:14">
      <c r="B15" s="136">
        <v>0.75</v>
      </c>
      <c r="C15" s="37" t="s">
        <v>115</v>
      </c>
      <c r="D15" s="37" t="s">
        <v>115</v>
      </c>
      <c r="E15" s="37" t="s">
        <v>115</v>
      </c>
      <c r="F15" s="37" t="s">
        <v>115</v>
      </c>
      <c r="G15" s="37" t="s">
        <v>115</v>
      </c>
      <c r="H15" s="37" t="s">
        <v>115</v>
      </c>
      <c r="I15" s="142" t="s">
        <v>180</v>
      </c>
      <c r="J15" s="4"/>
      <c r="K15" s="6"/>
      <c r="L15" s="6"/>
      <c r="M15" s="2"/>
      <c r="N15" s="3"/>
    </row>
    <row r="16" spans="1:14">
      <c r="B16" s="136">
        <v>0.79166666666666696</v>
      </c>
      <c r="C16" s="37" t="s">
        <v>170</v>
      </c>
      <c r="D16" s="42" t="s">
        <v>127</v>
      </c>
      <c r="E16" s="37" t="s">
        <v>170</v>
      </c>
      <c r="F16" s="42" t="s">
        <v>156</v>
      </c>
      <c r="G16" s="37" t="s">
        <v>170</v>
      </c>
      <c r="H16" s="37" t="s">
        <v>170</v>
      </c>
      <c r="I16" s="146" t="s">
        <v>174</v>
      </c>
      <c r="J16" s="4"/>
      <c r="K16" s="6"/>
      <c r="L16" s="6"/>
      <c r="M16" s="2"/>
      <c r="N16" s="3"/>
    </row>
    <row r="17" spans="1:15">
      <c r="B17" s="136">
        <v>0.83333333333333304</v>
      </c>
      <c r="C17" s="37" t="s">
        <v>49</v>
      </c>
      <c r="D17" s="37" t="s">
        <v>49</v>
      </c>
      <c r="E17" s="37" t="s">
        <v>49</v>
      </c>
      <c r="F17" s="37" t="s">
        <v>49</v>
      </c>
      <c r="G17" s="37" t="s">
        <v>49</v>
      </c>
      <c r="H17" s="37" t="s">
        <v>49</v>
      </c>
      <c r="I17" s="146" t="s">
        <v>174</v>
      </c>
      <c r="J17" s="4"/>
      <c r="K17" s="5"/>
      <c r="L17" s="5"/>
      <c r="M17" s="2"/>
      <c r="N17" s="3"/>
    </row>
    <row r="18" spans="1:15">
      <c r="B18" s="136">
        <v>0.875</v>
      </c>
      <c r="C18" s="39" t="s">
        <v>99</v>
      </c>
      <c r="D18" s="41" t="s">
        <v>10</v>
      </c>
      <c r="E18" s="41" t="s">
        <v>10</v>
      </c>
      <c r="F18" s="42" t="s">
        <v>156</v>
      </c>
      <c r="G18" s="41" t="s">
        <v>10</v>
      </c>
      <c r="H18" s="41" t="s">
        <v>10</v>
      </c>
      <c r="I18" s="145" t="s">
        <v>177</v>
      </c>
      <c r="J18" s="4"/>
      <c r="K18" s="6"/>
      <c r="L18" s="6"/>
      <c r="M18" s="2"/>
      <c r="N18" s="3"/>
    </row>
    <row r="19" spans="1:15" ht="14.25" thickBot="1">
      <c r="B19" s="136">
        <v>0.91666666666666696</v>
      </c>
      <c r="C19" s="39" t="s">
        <v>99</v>
      </c>
      <c r="D19" s="39" t="s">
        <v>99</v>
      </c>
      <c r="E19" s="41" t="s">
        <v>19</v>
      </c>
      <c r="F19" s="42" t="s">
        <v>156</v>
      </c>
      <c r="G19" s="43" t="s">
        <v>99</v>
      </c>
      <c r="H19" s="41" t="s">
        <v>12</v>
      </c>
      <c r="I19" s="145" t="s">
        <v>177</v>
      </c>
      <c r="J19" s="4"/>
      <c r="K19" s="6"/>
      <c r="L19" s="6"/>
      <c r="M19" s="2"/>
      <c r="N19" s="3"/>
    </row>
    <row r="20" spans="1:15" ht="14.25" thickBot="1">
      <c r="B20" s="137">
        <v>0.95833333333333304</v>
      </c>
      <c r="C20" s="138" t="s">
        <v>99</v>
      </c>
      <c r="D20" s="138" t="s">
        <v>99</v>
      </c>
      <c r="E20" s="139" t="s">
        <v>19</v>
      </c>
      <c r="F20" s="140" t="s">
        <v>156</v>
      </c>
      <c r="G20" s="141" t="s">
        <v>99</v>
      </c>
      <c r="H20" s="139" t="s">
        <v>12</v>
      </c>
      <c r="I20" s="145" t="s">
        <v>177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[1]!CountCcolor(C3:C20,K6)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O24"/>
  <sheetViews>
    <sheetView tabSelected="1" zoomScale="130" zoomScaleNormal="130" workbookViewId="0">
      <selection activeCell="E3" sqref="E3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>
        <f>[2]!GetColor(K6, C3:C20, 0, 1)</f>
        <v>15</v>
      </c>
      <c r="H1" s="1"/>
      <c r="I1" s="1"/>
      <c r="J1" s="1"/>
      <c r="K1" s="1"/>
      <c r="L1" s="1"/>
      <c r="M1" s="1"/>
    </row>
    <row r="2" spans="1:14">
      <c r="B2" s="147" t="s">
        <v>27</v>
      </c>
      <c r="C2" s="148">
        <v>43934</v>
      </c>
      <c r="D2" s="148">
        <v>43935</v>
      </c>
      <c r="E2" s="148">
        <v>43936</v>
      </c>
      <c r="F2" s="148">
        <v>43937</v>
      </c>
      <c r="G2" s="148">
        <v>43938</v>
      </c>
      <c r="H2" s="148">
        <v>43939</v>
      </c>
      <c r="I2" s="149">
        <v>43940</v>
      </c>
      <c r="J2" s="4"/>
      <c r="K2" s="17"/>
      <c r="L2" s="18" t="s">
        <v>64</v>
      </c>
      <c r="M2" s="1"/>
    </row>
    <row r="3" spans="1:14">
      <c r="B3" s="150">
        <v>0.3125</v>
      </c>
      <c r="C3" s="40" t="s">
        <v>0</v>
      </c>
      <c r="D3" s="37" t="s">
        <v>0</v>
      </c>
      <c r="E3" s="37" t="s">
        <v>0</v>
      </c>
      <c r="F3" s="40" t="s">
        <v>0</v>
      </c>
      <c r="G3" s="37" t="s">
        <v>0</v>
      </c>
      <c r="H3" s="37" t="s">
        <v>101</v>
      </c>
      <c r="I3" s="155" t="s">
        <v>101</v>
      </c>
      <c r="J3" s="5"/>
      <c r="K3" s="19"/>
      <c r="L3" s="12" t="s">
        <v>9</v>
      </c>
      <c r="M3" s="1"/>
    </row>
    <row r="4" spans="1:14" ht="13.5" customHeight="1" thickBot="1">
      <c r="B4" s="150">
        <v>0.33333333333333331</v>
      </c>
      <c r="C4" s="41" t="s">
        <v>160</v>
      </c>
      <c r="D4" s="38" t="s">
        <v>160</v>
      </c>
      <c r="E4" s="38" t="s">
        <v>160</v>
      </c>
      <c r="F4" s="41" t="s">
        <v>160</v>
      </c>
      <c r="G4" s="41" t="s">
        <v>160</v>
      </c>
      <c r="H4" s="37" t="s">
        <v>0</v>
      </c>
      <c r="I4" s="155" t="s">
        <v>0</v>
      </c>
      <c r="J4" s="5"/>
      <c r="K4" s="20"/>
      <c r="L4" s="13" t="s">
        <v>172</v>
      </c>
    </row>
    <row r="5" spans="1:14" ht="14.25" thickBot="1">
      <c r="B5" s="150">
        <v>0.35416666666666669</v>
      </c>
      <c r="C5" s="38" t="s">
        <v>19</v>
      </c>
      <c r="D5" s="42" t="s">
        <v>1</v>
      </c>
      <c r="E5" s="39" t="s">
        <v>99</v>
      </c>
      <c r="F5" s="42" t="s">
        <v>3</v>
      </c>
      <c r="G5" s="42" t="s">
        <v>2</v>
      </c>
      <c r="H5" s="43" t="s">
        <v>99</v>
      </c>
      <c r="I5" s="39" t="s">
        <v>99</v>
      </c>
      <c r="J5" s="52" t="s">
        <v>25</v>
      </c>
      <c r="K5" s="7"/>
      <c r="L5" s="11" t="s">
        <v>20</v>
      </c>
    </row>
    <row r="6" spans="1:14">
      <c r="B6" s="150">
        <v>0.39583333333333331</v>
      </c>
      <c r="C6" s="38" t="s">
        <v>19</v>
      </c>
      <c r="D6" s="42" t="s">
        <v>1</v>
      </c>
      <c r="E6" s="39" t="s">
        <v>99</v>
      </c>
      <c r="F6" s="42" t="s">
        <v>3</v>
      </c>
      <c r="G6" s="42" t="s">
        <v>2</v>
      </c>
      <c r="H6" s="43" t="s">
        <v>99</v>
      </c>
      <c r="I6" s="39" t="s">
        <v>99</v>
      </c>
      <c r="J6" s="6"/>
      <c r="K6" s="35"/>
      <c r="L6" s="36" t="s">
        <v>21</v>
      </c>
    </row>
    <row r="7" spans="1:14" ht="13.5" customHeight="1" thickBot="1">
      <c r="B7" s="150">
        <v>0.4375</v>
      </c>
      <c r="C7" s="42" t="s">
        <v>65</v>
      </c>
      <c r="D7" s="42" t="s">
        <v>2</v>
      </c>
      <c r="E7" s="42" t="s">
        <v>142</v>
      </c>
      <c r="F7" s="42" t="s">
        <v>1</v>
      </c>
      <c r="G7" s="38" t="s">
        <v>12</v>
      </c>
      <c r="H7" s="41" t="s">
        <v>97</v>
      </c>
      <c r="I7" s="42" t="s">
        <v>65</v>
      </c>
      <c r="J7" s="4"/>
      <c r="K7" s="21"/>
      <c r="L7" s="22" t="s">
        <v>22</v>
      </c>
    </row>
    <row r="8" spans="1:14" ht="13.5" customHeight="1" thickBot="1">
      <c r="B8" s="150">
        <v>0.47916666666666669</v>
      </c>
      <c r="C8" s="42" t="s">
        <v>65</v>
      </c>
      <c r="D8" s="42" t="s">
        <v>2</v>
      </c>
      <c r="E8" s="42" t="s">
        <v>142</v>
      </c>
      <c r="F8" s="42" t="s">
        <v>1</v>
      </c>
      <c r="G8" s="41" t="s">
        <v>12</v>
      </c>
      <c r="H8" s="41" t="s">
        <v>97</v>
      </c>
      <c r="I8" s="42" t="s">
        <v>65</v>
      </c>
      <c r="J8" s="52" t="s">
        <v>26</v>
      </c>
      <c r="K8" s="24"/>
      <c r="L8" s="23" t="s">
        <v>186</v>
      </c>
    </row>
    <row r="9" spans="1:14">
      <c r="B9" s="150">
        <v>0.50694444444444442</v>
      </c>
      <c r="C9" s="37" t="s">
        <v>114</v>
      </c>
      <c r="D9" s="37" t="s">
        <v>114</v>
      </c>
      <c r="E9" s="37" t="s">
        <v>114</v>
      </c>
      <c r="F9" s="37" t="s">
        <v>114</v>
      </c>
      <c r="G9" s="37" t="s">
        <v>114</v>
      </c>
      <c r="H9" s="37" t="s">
        <v>114</v>
      </c>
      <c r="I9" s="155" t="s">
        <v>114</v>
      </c>
      <c r="J9" s="4"/>
    </row>
    <row r="10" spans="1:14">
      <c r="B10" s="150">
        <v>0.54166666666666696</v>
      </c>
      <c r="C10" s="37" t="s">
        <v>116</v>
      </c>
      <c r="D10" s="37" t="s">
        <v>116</v>
      </c>
      <c r="E10" s="37" t="s">
        <v>116</v>
      </c>
      <c r="F10" s="37" t="s">
        <v>116</v>
      </c>
      <c r="G10" s="37" t="s">
        <v>116</v>
      </c>
      <c r="H10" s="37" t="s">
        <v>116</v>
      </c>
      <c r="I10" s="155" t="s">
        <v>116</v>
      </c>
      <c r="J10" s="4"/>
    </row>
    <row r="11" spans="1:14">
      <c r="B11" s="150">
        <v>0.58333333333333304</v>
      </c>
      <c r="C11" s="42" t="s">
        <v>175</v>
      </c>
      <c r="D11" s="42" t="s">
        <v>3</v>
      </c>
      <c r="E11" s="70" t="s">
        <v>127</v>
      </c>
      <c r="F11" s="38" t="s">
        <v>12</v>
      </c>
      <c r="G11" s="42" t="s">
        <v>142</v>
      </c>
      <c r="H11" s="62" t="s">
        <v>95</v>
      </c>
      <c r="I11" s="44" t="s">
        <v>185</v>
      </c>
      <c r="J11" s="4"/>
    </row>
    <row r="12" spans="1:14">
      <c r="B12" s="150">
        <v>0.625</v>
      </c>
      <c r="C12" s="42" t="s">
        <v>175</v>
      </c>
      <c r="D12" s="42" t="s">
        <v>3</v>
      </c>
      <c r="E12" s="42" t="s">
        <v>127</v>
      </c>
      <c r="F12" s="38" t="s">
        <v>12</v>
      </c>
      <c r="G12" s="42" t="s">
        <v>142</v>
      </c>
      <c r="H12" s="62" t="s">
        <v>95</v>
      </c>
      <c r="I12" s="44" t="s">
        <v>185</v>
      </c>
      <c r="J12" s="4"/>
      <c r="K12" s="5"/>
      <c r="L12" s="5"/>
      <c r="M12" s="1"/>
    </row>
    <row r="13" spans="1:14">
      <c r="B13" s="150">
        <v>0.66666666666666696</v>
      </c>
      <c r="C13" s="42" t="s">
        <v>175</v>
      </c>
      <c r="D13" s="41" t="s">
        <v>97</v>
      </c>
      <c r="E13" s="42" t="s">
        <v>127</v>
      </c>
      <c r="F13" s="41" t="s">
        <v>97</v>
      </c>
      <c r="G13" s="42" t="s">
        <v>5</v>
      </c>
      <c r="H13" s="62" t="s">
        <v>95</v>
      </c>
      <c r="I13" s="44" t="s">
        <v>185</v>
      </c>
      <c r="J13" s="4"/>
      <c r="K13" s="4"/>
      <c r="L13" s="4"/>
      <c r="M13" s="1"/>
    </row>
    <row r="14" spans="1:14">
      <c r="B14" s="150">
        <v>0.70833333333333304</v>
      </c>
      <c r="C14" s="42" t="s">
        <v>175</v>
      </c>
      <c r="D14" s="41" t="s">
        <v>97</v>
      </c>
      <c r="E14" s="42" t="s">
        <v>173</v>
      </c>
      <c r="F14" s="41" t="s">
        <v>97</v>
      </c>
      <c r="G14" s="42" t="s">
        <v>5</v>
      </c>
      <c r="H14" s="62" t="s">
        <v>95</v>
      </c>
      <c r="I14" s="44" t="s">
        <v>185</v>
      </c>
      <c r="J14" s="4"/>
      <c r="K14" s="5"/>
      <c r="L14" s="5"/>
      <c r="M14" s="1"/>
    </row>
    <row r="15" spans="1:14">
      <c r="B15" s="150">
        <v>0.75</v>
      </c>
      <c r="C15" s="37" t="s">
        <v>115</v>
      </c>
      <c r="D15" s="37" t="s">
        <v>180</v>
      </c>
      <c r="E15" s="37" t="s">
        <v>180</v>
      </c>
      <c r="F15" s="37" t="s">
        <v>115</v>
      </c>
      <c r="G15" s="37" t="s">
        <v>115</v>
      </c>
      <c r="H15" s="40" t="s">
        <v>115</v>
      </c>
      <c r="I15" s="155" t="s">
        <v>187</v>
      </c>
      <c r="J15" s="4"/>
      <c r="K15" s="6"/>
      <c r="L15" s="6"/>
      <c r="M15" s="2"/>
      <c r="N15" s="3"/>
    </row>
    <row r="16" spans="1:14">
      <c r="B16" s="150">
        <v>0.79166666666666696</v>
      </c>
      <c r="C16" s="37" t="s">
        <v>178</v>
      </c>
      <c r="D16" s="42" t="s">
        <v>127</v>
      </c>
      <c r="E16" s="42" t="s">
        <v>127</v>
      </c>
      <c r="F16" s="41" t="s">
        <v>10</v>
      </c>
      <c r="G16" s="37" t="s">
        <v>170</v>
      </c>
      <c r="H16" s="40" t="s">
        <v>178</v>
      </c>
      <c r="I16" s="155" t="s">
        <v>178</v>
      </c>
      <c r="J16" s="4"/>
      <c r="K16" s="6"/>
      <c r="L16" s="6"/>
      <c r="M16" s="2"/>
      <c r="N16" s="3"/>
    </row>
    <row r="17" spans="1:15">
      <c r="B17" s="150">
        <v>0.83333333333333304</v>
      </c>
      <c r="C17" s="37" t="s">
        <v>49</v>
      </c>
      <c r="D17" s="43" t="s">
        <v>99</v>
      </c>
      <c r="E17" s="42" t="s">
        <v>173</v>
      </c>
      <c r="F17" s="37" t="s">
        <v>85</v>
      </c>
      <c r="G17" s="37" t="s">
        <v>49</v>
      </c>
      <c r="H17" s="40" t="s">
        <v>49</v>
      </c>
      <c r="I17" s="155" t="s">
        <v>49</v>
      </c>
      <c r="J17" s="4"/>
      <c r="K17" s="5"/>
      <c r="L17" s="5"/>
      <c r="M17" s="2"/>
      <c r="N17" s="3"/>
    </row>
    <row r="18" spans="1:15">
      <c r="B18" s="150">
        <v>0.875</v>
      </c>
      <c r="C18" s="38" t="s">
        <v>19</v>
      </c>
      <c r="D18" s="43" t="s">
        <v>99</v>
      </c>
      <c r="E18" s="42" t="s">
        <v>127</v>
      </c>
      <c r="F18" s="37" t="s">
        <v>49</v>
      </c>
      <c r="G18" s="44" t="s">
        <v>183</v>
      </c>
      <c r="H18" s="41" t="s">
        <v>182</v>
      </c>
      <c r="I18" s="156" t="s">
        <v>174</v>
      </c>
      <c r="J18" s="4"/>
      <c r="K18" s="6"/>
      <c r="L18" s="6"/>
      <c r="M18" s="2"/>
      <c r="N18" s="3"/>
    </row>
    <row r="19" spans="1:15" ht="14.25" thickBot="1">
      <c r="B19" s="150">
        <v>0.91666666666666696</v>
      </c>
      <c r="C19" s="38" t="s">
        <v>19</v>
      </c>
      <c r="D19" s="39" t="s">
        <v>99</v>
      </c>
      <c r="E19" s="42" t="s">
        <v>173</v>
      </c>
      <c r="F19" s="43" t="s">
        <v>99</v>
      </c>
      <c r="G19" s="44" t="s">
        <v>183</v>
      </c>
      <c r="H19" s="41" t="s">
        <v>12</v>
      </c>
      <c r="I19" s="156" t="s">
        <v>174</v>
      </c>
      <c r="J19" s="4"/>
      <c r="K19" s="6"/>
      <c r="L19" s="6"/>
      <c r="M19" s="2"/>
      <c r="N19" s="3"/>
    </row>
    <row r="20" spans="1:15" ht="14.25" thickBot="1">
      <c r="B20" s="151">
        <v>0.95833333333333304</v>
      </c>
      <c r="C20" s="38" t="s">
        <v>19</v>
      </c>
      <c r="D20" s="152" t="s">
        <v>99</v>
      </c>
      <c r="E20" s="42" t="s">
        <v>173</v>
      </c>
      <c r="F20" s="153" t="s">
        <v>99</v>
      </c>
      <c r="G20" s="44" t="s">
        <v>183</v>
      </c>
      <c r="H20" s="154" t="s">
        <v>12</v>
      </c>
      <c r="I20" s="157" t="s">
        <v>174</v>
      </c>
      <c r="J20" s="14" t="s">
        <v>24</v>
      </c>
      <c r="K20" s="6"/>
      <c r="L20" s="6"/>
      <c r="M20" s="2"/>
      <c r="N20" s="3"/>
    </row>
    <row r="21" spans="1:15">
      <c r="B21" s="218" t="s">
        <v>23</v>
      </c>
      <c r="C21" s="131" t="e">
        <f ca="1">g + NOW()*0</f>
        <v>#NAME?</v>
      </c>
      <c r="D21" s="131" t="e">
        <f ca="1">[1]!CountCcolor(D3:D20,K6) + NOW()*0</f>
        <v>#NAME?</v>
      </c>
      <c r="E21" s="131" t="e">
        <f ca="1">[1]!CountCcolor(E3:E20,K6) + NOW()*0</f>
        <v>#NAME?</v>
      </c>
      <c r="F21" s="131" t="e">
        <f ca="1">[1]!CountCcolor(F3:F20,K6) + NOW()*0</f>
        <v>#NAME?</v>
      </c>
      <c r="G21" s="131" t="e">
        <f ca="1">[1]!CountCcolor(G3:G20,K6) + NOW()*0</f>
        <v>#NAME?</v>
      </c>
      <c r="H21" s="131" t="e">
        <f ca="1">[1]!CountCcolor(H3:H20,K6) + NOW()*0</f>
        <v>#NAME?</v>
      </c>
      <c r="I21" s="131" t="e">
        <f ca="1">[1]!CountCcolor(I3:I20,K6) + NOW()*0</f>
        <v>#NAME?</v>
      </c>
      <c r="J21" s="132" t="e">
        <f ca="1">SUM(C21:I21)</f>
        <v>#NAME?</v>
      </c>
      <c r="K21" s="6"/>
      <c r="M21" s="2"/>
      <c r="N21" s="3"/>
    </row>
    <row r="22" spans="1:15" ht="14.25" thickBot="1">
      <c r="B22" s="216"/>
      <c r="C22" s="33" t="e">
        <f ca="1">C21/18*100%</f>
        <v>#NAME?</v>
      </c>
      <c r="D22" s="33" t="e">
        <f t="shared" ref="D22:I22" ca="1" si="0">D21/18*100%</f>
        <v>#NAME?</v>
      </c>
      <c r="E22" s="33" t="e">
        <f t="shared" ca="1" si="0"/>
        <v>#NAME?</v>
      </c>
      <c r="F22" s="33" t="e">
        <f t="shared" ca="1" si="0"/>
        <v>#NAME?</v>
      </c>
      <c r="G22" s="33" t="e">
        <f t="shared" ca="1" si="0"/>
        <v>#NAME?</v>
      </c>
      <c r="H22" s="33" t="e">
        <f t="shared" ca="1" si="0"/>
        <v>#NAME?</v>
      </c>
      <c r="I22" s="33" t="e">
        <f t="shared" ca="1" si="0"/>
        <v>#NAME?</v>
      </c>
      <c r="J22" s="34" t="e">
        <f ca="1"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1周</vt:lpstr>
      <vt:lpstr>2周</vt:lpstr>
      <vt:lpstr>3周</vt:lpstr>
      <vt:lpstr>4周</vt:lpstr>
      <vt:lpstr>5周</vt:lpstr>
      <vt:lpstr>6周</vt:lpstr>
      <vt:lpstr>7周</vt:lpstr>
      <vt:lpstr>8周 </vt:lpstr>
      <vt:lpstr>9周</vt:lpstr>
      <vt:lpstr>10周</vt:lpstr>
      <vt:lpstr>11周</vt:lpstr>
      <vt:lpstr>12周</vt:lpstr>
      <vt:lpstr>13周</vt:lpstr>
      <vt:lpstr>14周</vt:lpstr>
      <vt:lpstr>15周</vt:lpstr>
      <vt:lpstr>16周</vt:lpstr>
      <vt:lpstr>17周</vt:lpstr>
      <vt:lpstr>18周</vt:lpstr>
      <vt:lpstr>19周</vt:lpstr>
      <vt:lpstr>20周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2021-02-27T15:52:22Z</dcterms:modified>
</cp:coreProperties>
</file>