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1周" sheetId="38" r:id="rId1"/>
    <sheet name="2周" sheetId="40" r:id="rId2"/>
    <sheet name="3周" sheetId="41" r:id="rId3"/>
    <sheet name="4周" sheetId="42" r:id="rId4"/>
    <sheet name="5周" sheetId="43" r:id="rId5"/>
    <sheet name="6周" sheetId="44" r:id="rId6"/>
    <sheet name="7周" sheetId="45" r:id="rId7"/>
    <sheet name="8周" sheetId="46" r:id="rId8"/>
    <sheet name="合计" sheetId="2" r:id="rId9"/>
  </sheets>
  <externalReferences>
    <externalReference r:id="rId10"/>
  </externalReferences>
  <definedNames>
    <definedName name="_xlnm._FilterDatabase" localSheetId="0" hidden="1">'1周'!$B$2:$J$22</definedName>
    <definedName name="_xlnm._FilterDatabase" localSheetId="1" hidden="1">'2周'!$B$2:$J$22</definedName>
    <definedName name="_xlnm._FilterDatabase" localSheetId="2" hidden="1">'3周'!$B$2:$J$22</definedName>
    <definedName name="_xlnm._FilterDatabase" localSheetId="3" hidden="1">'4周'!$B$2:$J$22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'7周'!$B$2:$J$22</definedName>
    <definedName name="_xlnm._FilterDatabase" localSheetId="7" hidden="1">'8周'!$B$2:$J$22</definedName>
  </definedNames>
  <calcPr calcId="152511" calcMode="autoNoTable"/>
</workbook>
</file>

<file path=xl/calcChain.xml><?xml version="1.0" encoding="utf-8"?>
<calcChain xmlns="http://schemas.openxmlformats.org/spreadsheetml/2006/main">
  <c r="F21" i="46" l="1"/>
  <c r="G21" i="40"/>
  <c r="I21" i="38"/>
  <c r="D21" i="38"/>
  <c r="H21" i="46"/>
  <c r="C21" i="38"/>
  <c r="G21" i="46"/>
  <c r="D21" i="42"/>
  <c r="G21" i="42"/>
  <c r="I21" i="45"/>
  <c r="H21" i="42"/>
  <c r="C21" i="40"/>
  <c r="E21" i="40"/>
  <c r="H21" i="41"/>
  <c r="F21" i="42"/>
  <c r="H21" i="45"/>
  <c r="F21" i="43"/>
  <c r="E21" i="43"/>
  <c r="C21" i="42"/>
  <c r="E21" i="38"/>
  <c r="E21" i="46"/>
  <c r="H21" i="40"/>
  <c r="I21" i="41"/>
  <c r="F21" i="44"/>
  <c r="D21" i="40"/>
  <c r="G21" i="44"/>
  <c r="F21" i="38"/>
  <c r="C21" i="45"/>
  <c r="D21" i="45"/>
  <c r="F21" i="41"/>
  <c r="D21" i="46"/>
  <c r="I21" i="44"/>
  <c r="I21" i="43"/>
  <c r="E21" i="41"/>
  <c r="G21" i="41"/>
  <c r="G21" i="38"/>
  <c r="D21" i="41"/>
  <c r="G21" i="43"/>
  <c r="E21" i="42"/>
  <c r="E21" i="44"/>
  <c r="F21" i="45"/>
  <c r="C21" i="44"/>
  <c r="F21" i="40"/>
  <c r="I21" i="42"/>
  <c r="I21" i="46"/>
  <c r="E21" i="45"/>
  <c r="C21" i="43"/>
  <c r="C21" i="41"/>
  <c r="D21" i="44"/>
  <c r="H21" i="44"/>
  <c r="C21" i="46"/>
  <c r="H21" i="38"/>
  <c r="G21" i="45"/>
  <c r="I21" i="40"/>
  <c r="D21" i="43"/>
  <c r="H21" i="43"/>
  <c r="H22" i="43" l="1"/>
  <c r="D22" i="43"/>
  <c r="I22" i="40"/>
  <c r="G22" i="45"/>
  <c r="H22" i="38"/>
  <c r="J21" i="46"/>
  <c r="C22" i="46"/>
  <c r="H22" i="44"/>
  <c r="D22" i="44"/>
  <c r="J21" i="41"/>
  <c r="C22" i="41"/>
  <c r="C22" i="43"/>
  <c r="J21" i="43"/>
  <c r="E22" i="45"/>
  <c r="I22" i="46"/>
  <c r="I22" i="42"/>
  <c r="F22" i="40"/>
  <c r="J21" i="44"/>
  <c r="C22" i="44"/>
  <c r="F22" i="45"/>
  <c r="E22" i="44"/>
  <c r="E22" i="42"/>
  <c r="G22" i="43"/>
  <c r="D22" i="41"/>
  <c r="G22" i="38"/>
  <c r="G22" i="41"/>
  <c r="E22" i="41"/>
  <c r="I22" i="43"/>
  <c r="I22" i="44"/>
  <c r="D22" i="46"/>
  <c r="F22" i="41"/>
  <c r="D22" i="45"/>
  <c r="J21" i="45"/>
  <c r="C22" i="45"/>
  <c r="F22" i="38"/>
  <c r="G22" i="44"/>
  <c r="D22" i="40"/>
  <c r="F22" i="44"/>
  <c r="I22" i="41"/>
  <c r="H22" i="40"/>
  <c r="E22" i="46"/>
  <c r="E22" i="38"/>
  <c r="C22" i="42"/>
  <c r="J21" i="42"/>
  <c r="E22" i="43"/>
  <c r="F22" i="43"/>
  <c r="H22" i="45"/>
  <c r="F22" i="42"/>
  <c r="H22" i="41"/>
  <c r="E22" i="40"/>
  <c r="J21" i="40"/>
  <c r="C22" i="40"/>
  <c r="H22" i="42"/>
  <c r="I22" i="45"/>
  <c r="G22" i="42"/>
  <c r="D22" i="42"/>
  <c r="G22" i="46"/>
  <c r="J21" i="38"/>
  <c r="C22" i="38"/>
  <c r="H22" i="46"/>
  <c r="D22" i="38"/>
  <c r="I22" i="38"/>
  <c r="G22" i="40"/>
  <c r="F22" i="46"/>
  <c r="J22" i="40" l="1"/>
  <c r="D5" i="2" s="1"/>
  <c r="J22" i="38"/>
  <c r="D4" i="2" s="1"/>
  <c r="J22" i="43"/>
  <c r="D8" i="2" s="1"/>
  <c r="J22" i="42"/>
  <c r="D7" i="2" s="1"/>
  <c r="J22" i="44"/>
  <c r="D9" i="2" s="1"/>
  <c r="J22" i="41"/>
  <c r="D6" i="2" s="1"/>
  <c r="J22" i="46"/>
  <c r="D11" i="2" s="1"/>
  <c r="J22" i="45"/>
  <c r="D10" i="2" s="1"/>
  <c r="D25" i="2" l="1"/>
</calcChain>
</file>

<file path=xl/sharedStrings.xml><?xml version="1.0" encoding="utf-8"?>
<sst xmlns="http://schemas.openxmlformats.org/spreadsheetml/2006/main" count="1116" uniqueCount="47">
  <si>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</si>
  <si>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</si>
  <si>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</si>
  <si>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</si>
  <si>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</si>
  <si>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</si>
  <si>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</si>
  <si>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</si>
  <si>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</si>
  <si>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</si>
  <si>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</si>
  <si>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</si>
  <si>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</si>
  <si>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第1周</t>
    <phoneticPr fontId="1" type="noConversion"/>
  </si>
  <si>
    <t>第2周</t>
  </si>
  <si>
    <t>第3周</t>
  </si>
  <si>
    <t>第4周</t>
  </si>
  <si>
    <t>第5周</t>
  </si>
  <si>
    <t>第6周</t>
  </si>
  <si>
    <t>第7周</t>
  </si>
  <si>
    <t>第8周</t>
  </si>
  <si>
    <t>总完成度</t>
    <phoneticPr fontId="1" type="noConversion"/>
  </si>
  <si>
    <t>休息洗澡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</si>
  <si>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</si>
  <si>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</si>
  <si>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</si>
  <si>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分析力学</t>
    <phoneticPr fontId="1" type="noConversion"/>
  </si>
  <si>
    <t>吃饭睡觉</t>
    <phoneticPr fontId="1" type="noConversion"/>
  </si>
  <si>
    <t>咖啡时间</t>
    <phoneticPr fontId="1" type="noConversion"/>
  </si>
  <si>
    <t>晚饭休息</t>
    <phoneticPr fontId="1" type="noConversion"/>
  </si>
  <si>
    <t>运动锻炼</t>
    <phoneticPr fontId="1" type="noConversion"/>
  </si>
  <si>
    <t>吃饭睡觉</t>
    <phoneticPr fontId="1" type="noConversion"/>
  </si>
  <si>
    <t>实习报告</t>
    <phoneticPr fontId="1" type="noConversion"/>
  </si>
  <si>
    <t>代数</t>
    <phoneticPr fontId="1" type="noConversion"/>
  </si>
  <si>
    <t>狄拉克量</t>
    <phoneticPr fontId="1" type="noConversion"/>
  </si>
  <si>
    <t>统计力学</t>
    <phoneticPr fontId="1" type="noConversion"/>
  </si>
  <si>
    <t>南大面试</t>
    <phoneticPr fontId="1" type="noConversion"/>
  </si>
  <si>
    <t>复旦面试</t>
    <phoneticPr fontId="1" type="noConversion"/>
  </si>
  <si>
    <t>表格定制</t>
    <phoneticPr fontId="1" type="noConversion"/>
  </si>
  <si>
    <t xml:space="preserve"> </t>
    <phoneticPr fontId="1" type="noConversion"/>
  </si>
  <si>
    <t>晚饭休息</t>
    <phoneticPr fontId="1" type="noConversion"/>
  </si>
  <si>
    <t>光学训练</t>
    <phoneticPr fontId="1" type="noConversion"/>
  </si>
  <si>
    <t>组会</t>
    <phoneticPr fontId="1" type="noConversion"/>
  </si>
  <si>
    <t>数学视频</t>
    <phoneticPr fontId="1" type="noConversion"/>
  </si>
  <si>
    <t>科大宣讲</t>
    <phoneticPr fontId="1" type="noConversion"/>
  </si>
  <si>
    <t>热统讲义</t>
    <phoneticPr fontId="1" type="noConversion"/>
  </si>
  <si>
    <t>量子力学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</si>
</sst>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theme="2" tint="-0.499984740745262"/>
      <name val="方正粗黑宋简体"/>
      <family val="3"/>
      <charset val="134"/>
    </font>
    <font>
      <sz val="11"/>
      <color theme="2" tint="-0.749992370372631"/>
      <name val="方正粗黑宋简体"/>
      <family val="3"/>
      <charset val="134"/>
    </font>
    <font>
      <sz val="11"/>
      <color theme="9"/>
      <name val="方正粗黑宋简体"/>
      <family val="3"/>
      <charset val="134"/>
    </font>
    <font>
      <sz val="11"/>
      <color rgb="FFC00000"/>
      <name val="方正粗黑宋简体"/>
      <family val="3"/>
      <charset val="134"/>
    </font>
    <font>
      <sz val="11"/>
      <color theme="6" tint="-0.499984740745262"/>
      <name val="方正粗黑宋简体"/>
      <family val="3"/>
      <charset val="134"/>
    </font>
    <font>
      <sz val="11"/>
      <color theme="0" tint="-0.499984740745262"/>
      <name val="方正粗黑宋简体"/>
      <family val="3"/>
      <charset val="134"/>
    </font>
    <font>
      <sz val="11"/>
      <color rgb="FF7030A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sz val="18"/>
      <color rgb="FFFF0000"/>
      <name val="方正粗黑宋简体"/>
      <family val="3"/>
      <charset val="134"/>
    </font>
    <font>
      <sz val="11"/>
      <color theme="3" tint="0.39997558519241921"/>
      <name val="方正粗黑宋简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/>
      <right style="mediumDashDotDot">
        <color theme="3" tint="0.39939573351237523"/>
      </right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/>
      <right style="mediumDashDotDot">
        <color theme="3" tint="0.39939573351237523"/>
      </right>
      <top/>
      <bottom style="mediumDashDotDot">
        <color theme="3" tint="0.39939573351237523"/>
      </bottom>
      <diagonal/>
    </border>
    <border>
      <left style="mediumDashDotDot">
        <color theme="3" tint="0.39930417798394724"/>
      </left>
      <right/>
      <top style="mediumDashDotDot">
        <color theme="3" tint="0.39930417798394724"/>
      </top>
      <bottom/>
      <diagonal/>
    </border>
    <border>
      <left/>
      <right/>
      <top style="mediumDashDotDot">
        <color theme="3" tint="0.39930417798394724"/>
      </top>
      <bottom/>
      <diagonal/>
    </border>
    <border>
      <left/>
      <right style="mediumDashDotDot">
        <color theme="3" tint="0.39930417798394724"/>
      </right>
      <top style="mediumDashDotDot">
        <color theme="3" tint="0.39930417798394724"/>
      </top>
      <bottom/>
      <diagonal/>
    </border>
    <border>
      <left style="mediumDashDotDot">
        <color theme="3" tint="0.39930417798394724"/>
      </left>
      <right/>
      <top/>
      <bottom/>
      <diagonal/>
    </border>
    <border>
      <left/>
      <right style="mediumDashDotDot">
        <color theme="3" tint="0.39930417798394724"/>
      </right>
      <top/>
      <bottom/>
      <diagonal/>
    </border>
    <border>
      <left style="mediumDashDotDot">
        <color theme="3" tint="0.39930417798394724"/>
      </left>
      <right/>
      <top/>
      <bottom style="mediumDashDotDot">
        <color theme="3" tint="0.39930417798394724"/>
      </bottom>
      <diagonal/>
    </border>
    <border>
      <left/>
      <right/>
      <top/>
      <bottom style="mediumDashDotDot">
        <color theme="3" tint="0.39930417798394724"/>
      </bottom>
      <diagonal/>
    </border>
    <border>
      <left/>
      <right style="mediumDashDotDot">
        <color theme="3" tint="0.39930417798394724"/>
      </right>
      <top/>
      <bottom style="mediumDashDotDot">
        <color theme="3" tint="0.399304177983947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7" borderId="0" xfId="0" applyFont="1" applyFill="1"/>
    <xf numFmtId="0" fontId="13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14" fillId="7" borderId="0" xfId="0" applyNumberFormat="1" applyFont="1" applyFill="1" applyBorder="1" applyAlignment="1">
      <alignment horizontal="center"/>
    </xf>
    <xf numFmtId="9" fontId="14" fillId="7" borderId="0" xfId="1" applyFont="1" applyFill="1" applyBorder="1" applyAlignment="1">
      <alignment horizontal="center"/>
    </xf>
    <xf numFmtId="0" fontId="13" fillId="0" borderId="0" xfId="0" applyFont="1" applyFill="1"/>
    <xf numFmtId="9" fontId="5" fillId="0" borderId="6" xfId="0" applyNumberFormat="1" applyFont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9" fontId="8" fillId="0" borderId="12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58" fontId="6" fillId="7" borderId="14" xfId="0" applyNumberFormat="1" applyFont="1" applyFill="1" applyBorder="1" applyAlignment="1">
      <alignment horizontal="center"/>
    </xf>
    <xf numFmtId="58" fontId="6" fillId="7" borderId="15" xfId="0" applyNumberFormat="1" applyFont="1" applyFill="1" applyBorder="1" applyAlignment="1">
      <alignment horizontal="center"/>
    </xf>
    <xf numFmtId="20" fontId="7" fillId="7" borderId="16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20" fontId="7" fillId="7" borderId="18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9" fontId="14" fillId="0" borderId="0" xfId="1" applyFont="1" applyFill="1" applyBorder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8" borderId="19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  <c:pt idx="4">
                  <c:v>44022</c:v>
                </c:pt>
                <c:pt idx="5">
                  <c:v>44023</c:v>
                </c:pt>
                <c:pt idx="6">
                  <c:v>44024</c:v>
                </c:pt>
              </c:numCache>
            </c:numRef>
          </c:cat>
          <c:val>
            <c:numRef>
              <c:f>'1周'!$C$22:$I$22</c:f>
              <c:numCache>
                <c:formatCode>0%</c:formatCode>
                <c:ptCount val="7"/>
                <c:pt idx="0">
                  <c:v>0.88888888888888884</c:v>
                </c:pt>
                <c:pt idx="1">
                  <c:v>0.83333333333333337</c:v>
                </c:pt>
                <c:pt idx="2">
                  <c:v>0.72222222222222221</c:v>
                </c:pt>
                <c:pt idx="3">
                  <c:v>0.5</c:v>
                </c:pt>
                <c:pt idx="4">
                  <c:v>0.72222222222222221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94640"/>
        <c:axId val="229395200"/>
      </c:lineChart>
      <c:dateAx>
        <c:axId val="22939464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95200"/>
        <c:crosses val="autoZero"/>
        <c:auto val="1"/>
        <c:lblOffset val="100"/>
        <c:baseTimeUnit val="days"/>
      </c:dateAx>
      <c:valAx>
        <c:axId val="22939520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93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44025</c:v>
                </c:pt>
                <c:pt idx="1">
                  <c:v>44026</c:v>
                </c:pt>
                <c:pt idx="2">
                  <c:v>44027</c:v>
                </c:pt>
                <c:pt idx="3">
                  <c:v>44028</c:v>
                </c:pt>
                <c:pt idx="4">
                  <c:v>44029</c:v>
                </c:pt>
                <c:pt idx="5">
                  <c:v>44030</c:v>
                </c:pt>
                <c:pt idx="6">
                  <c:v>44031</c:v>
                </c:pt>
              </c:numCache>
            </c:numRef>
          </c:cat>
          <c:val>
            <c:numRef>
              <c:f>'2周'!$C$22:$I$22</c:f>
              <c:numCache>
                <c:formatCode>0%</c:formatCode>
                <c:ptCount val="7"/>
                <c:pt idx="0">
                  <c:v>0.77777777777777779</c:v>
                </c:pt>
                <c:pt idx="1">
                  <c:v>0.83333333333333337</c:v>
                </c:pt>
                <c:pt idx="2">
                  <c:v>0.72222222222222221</c:v>
                </c:pt>
                <c:pt idx="3">
                  <c:v>0.66666666666666663</c:v>
                </c:pt>
                <c:pt idx="4">
                  <c:v>1</c:v>
                </c:pt>
                <c:pt idx="5">
                  <c:v>0.3888888888888889</c:v>
                </c:pt>
                <c:pt idx="6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752400"/>
        <c:axId val="229752960"/>
      </c:lineChart>
      <c:dateAx>
        <c:axId val="22975240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752960"/>
        <c:crosses val="autoZero"/>
        <c:auto val="1"/>
        <c:lblOffset val="100"/>
        <c:baseTimeUnit val="days"/>
      </c:dateAx>
      <c:valAx>
        <c:axId val="22975296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97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44032</c:v>
                </c:pt>
                <c:pt idx="1">
                  <c:v>44033</c:v>
                </c:pt>
                <c:pt idx="2">
                  <c:v>44034</c:v>
                </c:pt>
                <c:pt idx="3">
                  <c:v>44035</c:v>
                </c:pt>
                <c:pt idx="4">
                  <c:v>44036</c:v>
                </c:pt>
                <c:pt idx="5">
                  <c:v>44037</c:v>
                </c:pt>
                <c:pt idx="6">
                  <c:v>44038</c:v>
                </c:pt>
              </c:numCache>
            </c:numRef>
          </c:cat>
          <c:val>
            <c:numRef>
              <c:f>'3周'!$C$22:$I$22</c:f>
              <c:numCache>
                <c:formatCode>0%</c:formatCode>
                <c:ptCount val="7"/>
                <c:pt idx="0">
                  <c:v>0.88888888888888884</c:v>
                </c:pt>
                <c:pt idx="1">
                  <c:v>0.77777777777777779</c:v>
                </c:pt>
                <c:pt idx="2">
                  <c:v>0.83333333333333337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688624"/>
        <c:axId val="227689184"/>
      </c:lineChart>
      <c:dateAx>
        <c:axId val="22768862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89184"/>
        <c:crosses val="autoZero"/>
        <c:auto val="1"/>
        <c:lblOffset val="100"/>
        <c:baseTimeUnit val="days"/>
      </c:dateAx>
      <c:valAx>
        <c:axId val="22768918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76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44039</c:v>
                </c:pt>
                <c:pt idx="1">
                  <c:v>44040</c:v>
                </c:pt>
                <c:pt idx="2">
                  <c:v>44041</c:v>
                </c:pt>
                <c:pt idx="3">
                  <c:v>44042</c:v>
                </c:pt>
                <c:pt idx="4">
                  <c:v>44043</c:v>
                </c:pt>
                <c:pt idx="5">
                  <c:v>44044</c:v>
                </c:pt>
                <c:pt idx="6">
                  <c:v>44045</c:v>
                </c:pt>
              </c:numCache>
            </c:numRef>
          </c:cat>
          <c:val>
            <c:numRef>
              <c:f>'4周'!$C$22:$I$22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691424"/>
        <c:axId val="227691984"/>
      </c:lineChart>
      <c:dateAx>
        <c:axId val="22769142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91984"/>
        <c:crosses val="autoZero"/>
        <c:auto val="1"/>
        <c:lblOffset val="100"/>
        <c:baseTimeUnit val="days"/>
      </c:dateAx>
      <c:valAx>
        <c:axId val="22769198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76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44046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44051</c:v>
                </c:pt>
                <c:pt idx="6">
                  <c:v>44052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694224"/>
        <c:axId val="227694784"/>
      </c:lineChart>
      <c:dateAx>
        <c:axId val="22769422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94784"/>
        <c:crosses val="autoZero"/>
        <c:auto val="1"/>
        <c:lblOffset val="100"/>
        <c:baseTimeUnit val="days"/>
      </c:dateAx>
      <c:valAx>
        <c:axId val="22769478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76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502768"/>
        <c:axId val="231503328"/>
      </c:lineChart>
      <c:dateAx>
        <c:axId val="2315027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03328"/>
        <c:crosses val="autoZero"/>
        <c:auto val="1"/>
        <c:lblOffset val="100"/>
        <c:baseTimeUnit val="days"/>
      </c:dateAx>
      <c:valAx>
        <c:axId val="2315033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15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7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'7周'!$C$2:$I$2</c:f>
              <c:numCache>
                <c:formatCode>m"月"d"日"</c:formatCode>
                <c:ptCount val="7"/>
                <c:pt idx="0">
                  <c:v>44060</c:v>
                </c:pt>
                <c:pt idx="1">
                  <c:v>44061</c:v>
                </c:pt>
                <c:pt idx="2">
                  <c:v>44062</c:v>
                </c:pt>
                <c:pt idx="3">
                  <c:v>44063</c:v>
                </c:pt>
                <c:pt idx="4">
                  <c:v>44064</c:v>
                </c:pt>
                <c:pt idx="5">
                  <c:v>44065</c:v>
                </c:pt>
                <c:pt idx="6">
                  <c:v>44066</c:v>
                </c:pt>
              </c:numCache>
            </c:numRef>
          </c:cat>
          <c:val>
            <c:numRef>
              <c:f>'7周'!$C$22:$I$22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505568"/>
        <c:axId val="231506128"/>
      </c:lineChart>
      <c:dateAx>
        <c:axId val="2315055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06128"/>
        <c:crosses val="autoZero"/>
        <c:auto val="1"/>
        <c:lblOffset val="100"/>
        <c:baseTimeUnit val="days"/>
      </c:dateAx>
      <c:valAx>
        <c:axId val="2315061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15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暑期</a:t>
            </a:r>
            <a:r>
              <a:rPr lang="zh-CN" sz="1400"/>
              <a:t>第</a:t>
            </a:r>
            <a:r>
              <a:rPr lang="en-US" altLang="zh-CN" sz="1400"/>
              <a:t>8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'8周'!$C$2:$I$2</c:f>
              <c:numCache>
                <c:formatCode>m"月"d"日"</c:formatCode>
                <c:ptCount val="7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</c:numCache>
            </c:numRef>
          </c:cat>
          <c:val>
            <c:numRef>
              <c:f>'8周'!$C$22:$I$22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508368"/>
        <c:axId val="231508928"/>
      </c:lineChart>
      <c:dateAx>
        <c:axId val="23150836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508928"/>
        <c:crosses val="autoZero"/>
        <c:auto val="1"/>
        <c:lblOffset val="100"/>
        <c:baseTimeUnit val="days"/>
      </c:dateAx>
      <c:valAx>
        <c:axId val="2315089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1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456117790526031E-2"/>
          <c:y val="7.9629593175853025E-2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合计!$C$4:$C$11</c:f>
              <c:strCache>
                <c:ptCount val="8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</c:strCache>
            </c:strRef>
          </c:cat>
          <c:val>
            <c:numRef>
              <c:f>合计!$D$4:$D$11</c:f>
              <c:numCache>
                <c:formatCode>0%</c:formatCode>
                <c:ptCount val="8"/>
                <c:pt idx="0">
                  <c:v>0.7857142857142857</c:v>
                </c:pt>
                <c:pt idx="1">
                  <c:v>0.76984126984126988</c:v>
                </c:pt>
                <c:pt idx="2">
                  <c:v>0.40476190476190477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1495760"/>
        <c:axId val="231496320"/>
      </c:lineChart>
      <c:catAx>
        <c:axId val="2314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96320"/>
        <c:crosses val="autoZero"/>
        <c:auto val="1"/>
        <c:lblAlgn val="ctr"/>
        <c:lblOffset val="100"/>
        <c:noMultiLvlLbl val="0"/>
      </c:catAx>
      <c:valAx>
        <c:axId val="23149632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总结：星期六是我猜的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总结：星期一水了不少的群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/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AddIns\Count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周"/>
      <sheetName val="2周"/>
      <sheetName val="3周"/>
      <sheetName val="4周"/>
      <sheetName val="5周"/>
      <sheetName val="6周"/>
      <sheetName val="7周"/>
      <sheetName val="8周 "/>
      <sheetName val="合计"/>
    </sheetNames>
    <definedNames>
      <definedName name="CountC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zoomScale="130" zoomScaleNormal="130" workbookViewId="0">
      <selection activeCell="I20" sqref="I15:I20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6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" x14ac:dyDescent="0.25">
      <c r="B2" s="43" t="s">
        <v>10</v>
      </c>
      <c r="C2" s="44">
        <v>44018</v>
      </c>
      <c r="D2" s="44">
        <v>44019</v>
      </c>
      <c r="E2" s="44">
        <v>44020</v>
      </c>
      <c r="F2" s="44">
        <v>44021</v>
      </c>
      <c r="G2" s="44">
        <v>44022</v>
      </c>
      <c r="H2" s="44">
        <v>44023</v>
      </c>
      <c r="I2" s="45">
        <v>44024</v>
      </c>
      <c r="J2" s="4"/>
      <c r="K2" s="12"/>
      <c r="L2" s="13" t="s">
        <v>23</v>
      </c>
      <c r="M2" s="1"/>
    </row>
    <row r="3" spans="1:16" ht="15" x14ac:dyDescent="0.25">
      <c r="B3" s="46">
        <v>0.3125</v>
      </c>
      <c r="C3" s="30" t="s">
        <v>0</v>
      </c>
      <c r="D3" s="30" t="s">
        <v>0</v>
      </c>
      <c r="E3" s="30" t="s">
        <v>0</v>
      </c>
      <c r="F3" s="30" t="s">
        <v>0</v>
      </c>
      <c r="G3" s="30" t="s">
        <v>0</v>
      </c>
      <c r="H3" s="30" t="s">
        <v>0</v>
      </c>
      <c r="I3" s="65" t="s">
        <v>0</v>
      </c>
      <c r="J3" s="5"/>
      <c r="K3" s="14"/>
      <c r="L3" s="9" t="s">
        <v>1</v>
      </c>
      <c r="M3" s="1"/>
    </row>
    <row r="4" spans="1:16" ht="13.5" customHeight="1" thickBot="1" x14ac:dyDescent="0.3">
      <c r="B4" s="46">
        <v>0.33333333333333331</v>
      </c>
      <c r="C4" s="31" t="s">
        <v>28</v>
      </c>
      <c r="D4" s="31" t="s">
        <v>28</v>
      </c>
      <c r="E4" s="31" t="s">
        <v>28</v>
      </c>
      <c r="F4" s="31" t="s">
        <v>28</v>
      </c>
      <c r="G4" s="31" t="s">
        <v>28</v>
      </c>
      <c r="H4" s="31" t="s">
        <v>28</v>
      </c>
      <c r="I4" s="66" t="s">
        <v>28</v>
      </c>
      <c r="J4" s="5"/>
      <c r="K4" s="15"/>
      <c r="L4" s="10" t="s">
        <v>2</v>
      </c>
    </row>
    <row r="5" spans="1:16" ht="15.75" thickBot="1" x14ac:dyDescent="0.3">
      <c r="B5" s="46">
        <v>0.35416666666666669</v>
      </c>
      <c r="C5" s="31" t="s">
        <v>38</v>
      </c>
      <c r="D5" s="56" t="s">
        <v>24</v>
      </c>
      <c r="E5" s="58" t="s">
        <v>34</v>
      </c>
      <c r="F5" s="56" t="s">
        <v>24</v>
      </c>
      <c r="G5" s="64" t="s">
        <v>24</v>
      </c>
      <c r="H5" s="56" t="s">
        <v>24</v>
      </c>
      <c r="I5" s="67" t="s">
        <v>24</v>
      </c>
      <c r="J5" s="32" t="s">
        <v>8</v>
      </c>
      <c r="K5" s="7"/>
      <c r="L5" s="8" t="s">
        <v>3</v>
      </c>
    </row>
    <row r="6" spans="1:16" ht="15" x14ac:dyDescent="0.25">
      <c r="B6" s="46">
        <v>0.39583333333333331</v>
      </c>
      <c r="C6" s="56" t="s">
        <v>24</v>
      </c>
      <c r="D6" s="56" t="s">
        <v>24</v>
      </c>
      <c r="E6" s="58" t="s">
        <v>34</v>
      </c>
      <c r="F6" s="64" t="s">
        <v>24</v>
      </c>
      <c r="G6" s="56" t="s">
        <v>24</v>
      </c>
      <c r="H6" s="56" t="s">
        <v>24</v>
      </c>
      <c r="I6" s="67" t="s">
        <v>24</v>
      </c>
      <c r="J6" s="6"/>
      <c r="K6" s="28"/>
      <c r="L6" s="29" t="s">
        <v>4</v>
      </c>
    </row>
    <row r="7" spans="1:16" ht="13.5" customHeight="1" thickBot="1" x14ac:dyDescent="0.3">
      <c r="B7" s="46">
        <v>0.4375</v>
      </c>
      <c r="C7" s="56" t="s">
        <v>24</v>
      </c>
      <c r="D7" s="56" t="s">
        <v>24</v>
      </c>
      <c r="E7" s="58" t="s">
        <v>34</v>
      </c>
      <c r="F7" s="64" t="s">
        <v>24</v>
      </c>
      <c r="G7" s="56" t="s">
        <v>24</v>
      </c>
      <c r="H7" s="56" t="s">
        <v>24</v>
      </c>
      <c r="I7" s="67" t="s">
        <v>41</v>
      </c>
      <c r="J7" s="4"/>
      <c r="K7" s="16"/>
      <c r="L7" s="17" t="s">
        <v>5</v>
      </c>
    </row>
    <row r="8" spans="1:16" ht="13.5" customHeight="1" thickBot="1" x14ac:dyDescent="0.3">
      <c r="B8" s="46">
        <v>0.47916666666666669</v>
      </c>
      <c r="C8" s="56" t="s">
        <v>24</v>
      </c>
      <c r="D8" s="56" t="s">
        <v>24</v>
      </c>
      <c r="E8" s="57" t="s">
        <v>37</v>
      </c>
      <c r="F8" s="64" t="s">
        <v>24</v>
      </c>
      <c r="G8" s="56" t="s">
        <v>24</v>
      </c>
      <c r="H8" s="56" t="s">
        <v>24</v>
      </c>
      <c r="I8" s="67" t="s">
        <v>24</v>
      </c>
      <c r="J8" s="32" t="s">
        <v>9</v>
      </c>
      <c r="K8" s="19"/>
      <c r="L8" s="18" t="s">
        <v>25</v>
      </c>
    </row>
    <row r="9" spans="1:16" ht="15" x14ac:dyDescent="0.25">
      <c r="B9" s="46">
        <v>0.5</v>
      </c>
      <c r="C9" s="30" t="s">
        <v>27</v>
      </c>
      <c r="D9" s="30" t="s">
        <v>27</v>
      </c>
      <c r="E9" s="30" t="s">
        <v>27</v>
      </c>
      <c r="F9" s="30" t="s">
        <v>31</v>
      </c>
      <c r="G9" s="30" t="s">
        <v>27</v>
      </c>
      <c r="H9" s="30" t="s">
        <v>27</v>
      </c>
      <c r="I9" s="65" t="s">
        <v>27</v>
      </c>
      <c r="J9" s="4"/>
    </row>
    <row r="10" spans="1:16" ht="15" x14ac:dyDescent="0.25">
      <c r="B10" s="46">
        <v>0.54166666666666663</v>
      </c>
      <c r="C10" s="57" t="s">
        <v>32</v>
      </c>
      <c r="D10" s="57" t="s">
        <v>36</v>
      </c>
      <c r="E10" s="63" t="s">
        <v>32</v>
      </c>
      <c r="F10" s="63" t="s">
        <v>32</v>
      </c>
      <c r="G10" s="59" t="s">
        <v>35</v>
      </c>
      <c r="H10" s="58" t="s">
        <v>35</v>
      </c>
      <c r="I10" s="67" t="s">
        <v>24</v>
      </c>
      <c r="J10" s="4"/>
    </row>
    <row r="11" spans="1:16" ht="15" x14ac:dyDescent="0.25">
      <c r="B11" s="46">
        <v>0.58333333333333337</v>
      </c>
      <c r="C11" s="58" t="s">
        <v>35</v>
      </c>
      <c r="D11" s="57" t="s">
        <v>36</v>
      </c>
      <c r="E11" s="58" t="s">
        <v>35</v>
      </c>
      <c r="F11" s="57" t="s">
        <v>32</v>
      </c>
      <c r="G11" s="58" t="s">
        <v>35</v>
      </c>
      <c r="H11" s="58" t="s">
        <v>35</v>
      </c>
      <c r="I11" s="67" t="s">
        <v>24</v>
      </c>
      <c r="J11" s="4"/>
      <c r="P11" t="s">
        <v>39</v>
      </c>
    </row>
    <row r="12" spans="1:16" ht="15" x14ac:dyDescent="0.25">
      <c r="B12" s="46">
        <v>0.625</v>
      </c>
      <c r="C12" s="58" t="s">
        <v>35</v>
      </c>
      <c r="D12" s="57" t="s">
        <v>36</v>
      </c>
      <c r="E12" s="58" t="s">
        <v>35</v>
      </c>
      <c r="F12" s="57" t="s">
        <v>32</v>
      </c>
      <c r="G12" s="58" t="s">
        <v>35</v>
      </c>
      <c r="H12" s="58" t="s">
        <v>35</v>
      </c>
      <c r="I12" s="67" t="s">
        <v>41</v>
      </c>
      <c r="J12" s="4"/>
      <c r="K12" s="5"/>
      <c r="L12" s="5"/>
      <c r="M12" s="1"/>
    </row>
    <row r="13" spans="1:16" ht="15" x14ac:dyDescent="0.25">
      <c r="B13" s="46">
        <v>0.66666666666666696</v>
      </c>
      <c r="C13" s="59" t="s">
        <v>26</v>
      </c>
      <c r="D13" s="59" t="s">
        <v>35</v>
      </c>
      <c r="E13" s="59" t="s">
        <v>33</v>
      </c>
      <c r="F13" s="57" t="s">
        <v>32</v>
      </c>
      <c r="G13" s="59" t="s">
        <v>33</v>
      </c>
      <c r="H13" s="59" t="s">
        <v>33</v>
      </c>
      <c r="I13" s="67" t="s">
        <v>24</v>
      </c>
      <c r="J13" s="4"/>
      <c r="K13" s="4"/>
      <c r="L13" s="4"/>
      <c r="M13" s="1"/>
    </row>
    <row r="14" spans="1:16" ht="15" x14ac:dyDescent="0.25">
      <c r="B14" s="46">
        <v>0.70833333333333304</v>
      </c>
      <c r="C14" s="59" t="s">
        <v>26</v>
      </c>
      <c r="D14" s="58" t="s">
        <v>34</v>
      </c>
      <c r="E14" s="59" t="s">
        <v>33</v>
      </c>
      <c r="F14" s="57" t="s">
        <v>32</v>
      </c>
      <c r="G14" s="59" t="s">
        <v>33</v>
      </c>
      <c r="H14" s="59" t="s">
        <v>33</v>
      </c>
      <c r="I14" s="67" t="s">
        <v>24</v>
      </c>
      <c r="J14" s="4"/>
      <c r="K14" s="5"/>
      <c r="L14" s="5"/>
      <c r="M14" s="1"/>
    </row>
    <row r="15" spans="1:16" ht="15" x14ac:dyDescent="0.25">
      <c r="B15" s="46">
        <v>0.75</v>
      </c>
      <c r="C15" s="30" t="s">
        <v>29</v>
      </c>
      <c r="D15" s="30" t="s">
        <v>29</v>
      </c>
      <c r="E15" s="30" t="s">
        <v>29</v>
      </c>
      <c r="F15" s="30" t="s">
        <v>29</v>
      </c>
      <c r="G15" s="30" t="s">
        <v>29</v>
      </c>
      <c r="H15" s="30" t="s">
        <v>40</v>
      </c>
      <c r="I15" s="65" t="s">
        <v>29</v>
      </c>
      <c r="J15" s="4"/>
      <c r="K15" s="6"/>
      <c r="L15" s="6"/>
      <c r="M15" s="2"/>
      <c r="N15" s="3"/>
    </row>
    <row r="16" spans="1:16" ht="15" x14ac:dyDescent="0.25">
      <c r="B16" s="46">
        <v>0.79166666666666663</v>
      </c>
      <c r="C16" s="58" t="s">
        <v>34</v>
      </c>
      <c r="D16" s="58" t="s">
        <v>34</v>
      </c>
      <c r="E16" s="64" t="s">
        <v>24</v>
      </c>
      <c r="F16" s="59" t="s">
        <v>34</v>
      </c>
      <c r="G16" s="58" t="s">
        <v>34</v>
      </c>
      <c r="H16" s="58" t="s">
        <v>34</v>
      </c>
      <c r="I16" s="67" t="s">
        <v>24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58" t="s">
        <v>34</v>
      </c>
      <c r="D17" s="58" t="s">
        <v>34</v>
      </c>
      <c r="E17" s="64" t="s">
        <v>24</v>
      </c>
      <c r="F17" s="59" t="s">
        <v>34</v>
      </c>
      <c r="G17" s="58" t="s">
        <v>34</v>
      </c>
      <c r="H17" s="59" t="s">
        <v>34</v>
      </c>
      <c r="I17" s="67" t="s">
        <v>24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0" t="s">
        <v>30</v>
      </c>
      <c r="D18" s="62" t="s">
        <v>30</v>
      </c>
      <c r="E18" s="30" t="s">
        <v>30</v>
      </c>
      <c r="F18" s="62" t="s">
        <v>30</v>
      </c>
      <c r="G18" s="62" t="s">
        <v>30</v>
      </c>
      <c r="H18" s="30" t="s">
        <v>30</v>
      </c>
      <c r="I18" s="65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0" t="s">
        <v>22</v>
      </c>
      <c r="D19" s="30" t="s">
        <v>22</v>
      </c>
      <c r="E19" s="30" t="s">
        <v>22</v>
      </c>
      <c r="F19" s="62" t="s">
        <v>22</v>
      </c>
      <c r="G19" s="30" t="s">
        <v>22</v>
      </c>
      <c r="H19" s="30" t="s">
        <v>22</v>
      </c>
      <c r="I19" s="65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60" t="s">
        <v>24</v>
      </c>
      <c r="D20" s="61" t="s">
        <v>24</v>
      </c>
      <c r="E20" s="60" t="s">
        <v>24</v>
      </c>
      <c r="F20" s="61" t="s">
        <v>24</v>
      </c>
      <c r="G20" s="60" t="s">
        <v>24</v>
      </c>
      <c r="H20" s="60" t="s">
        <v>24</v>
      </c>
      <c r="I20" s="68" t="s">
        <v>41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16</v>
      </c>
      <c r="D21" s="37">
        <f ca="1">[1]!CountCcolor(D3:D20,K6) + NOW()*0</f>
        <v>15</v>
      </c>
      <c r="E21" s="37">
        <f ca="1">[1]!CountCcolor(E3:E20,K6) + NOW()*0</f>
        <v>13</v>
      </c>
      <c r="F21" s="37">
        <f ca="1">[1]!CountCcolor(F3:F20,K6) + NOW()*0</f>
        <v>9</v>
      </c>
      <c r="G21" s="37">
        <f ca="1">[1]!CountCcolor(G3:G20,K6) + NOW()*0</f>
        <v>13</v>
      </c>
      <c r="H21" s="37">
        <f ca="1">[1]!CountCcolor(H3:H20,K6) + NOW()*0</f>
        <v>15</v>
      </c>
      <c r="I21" s="41">
        <f ca="1">[1]!CountCcolor(I3:I20,K6) + NOW()*0</f>
        <v>18</v>
      </c>
      <c r="J21" s="38">
        <f ca="1">SUM(C21:I21)</f>
        <v>99</v>
      </c>
      <c r="K21" s="6"/>
      <c r="M21" s="2"/>
      <c r="N21" s="3"/>
    </row>
    <row r="22" spans="1:15" ht="15.75" thickBot="1" x14ac:dyDescent="0.3">
      <c r="B22" s="71"/>
      <c r="C22" s="39">
        <f ca="1">C21/18*100%</f>
        <v>0.88888888888888884</v>
      </c>
      <c r="D22" s="39">
        <f t="shared" ref="D22:I22" ca="1" si="0">D21/18*100%</f>
        <v>0.83333333333333337</v>
      </c>
      <c r="E22" s="39">
        <f t="shared" ca="1" si="0"/>
        <v>0.72222222222222221</v>
      </c>
      <c r="F22" s="39">
        <f t="shared" ca="1" si="0"/>
        <v>0.5</v>
      </c>
      <c r="G22" s="39">
        <f t="shared" ca="1" si="0"/>
        <v>0.72222222222222221</v>
      </c>
      <c r="H22" s="39">
        <f t="shared" ca="1" si="0"/>
        <v>0.83333333333333337</v>
      </c>
      <c r="I22" s="40">
        <f t="shared" ca="1" si="0"/>
        <v>1</v>
      </c>
      <c r="J22" s="27">
        <f ca="1">AVERAGE(C22:I22)</f>
        <v>0.7857142857142857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I3" sqref="I3:I20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44025</v>
      </c>
      <c r="D2" s="44">
        <v>44026</v>
      </c>
      <c r="E2" s="44">
        <v>44027</v>
      </c>
      <c r="F2" s="44">
        <v>44028</v>
      </c>
      <c r="G2" s="44">
        <v>44029</v>
      </c>
      <c r="H2" s="44">
        <v>44030</v>
      </c>
      <c r="I2" s="45">
        <v>44031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0" t="s">
        <v>0</v>
      </c>
      <c r="D3" s="62" t="s">
        <v>0</v>
      </c>
      <c r="E3" s="62" t="s">
        <v>0</v>
      </c>
      <c r="F3" s="30" t="s">
        <v>0</v>
      </c>
      <c r="G3" s="30" t="s">
        <v>0</v>
      </c>
      <c r="H3" s="62" t="s">
        <v>0</v>
      </c>
      <c r="I3" s="65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1" t="s">
        <v>28</v>
      </c>
      <c r="D4" s="69" t="s">
        <v>28</v>
      </c>
      <c r="E4" s="69" t="s">
        <v>28</v>
      </c>
      <c r="F4" s="31" t="s">
        <v>28</v>
      </c>
      <c r="G4" s="31" t="s">
        <v>28</v>
      </c>
      <c r="H4" s="69" t="s">
        <v>28</v>
      </c>
      <c r="I4" s="66" t="s">
        <v>28</v>
      </c>
      <c r="J4" s="5"/>
      <c r="K4" s="15"/>
      <c r="L4" s="10" t="s">
        <v>2</v>
      </c>
    </row>
    <row r="5" spans="1:14" ht="15.75" thickBot="1" x14ac:dyDescent="0.3">
      <c r="B5" s="46">
        <v>0.35416666666666669</v>
      </c>
      <c r="C5" s="56" t="s">
        <v>24</v>
      </c>
      <c r="D5" s="64" t="s">
        <v>24</v>
      </c>
      <c r="E5" s="64" t="s">
        <v>24</v>
      </c>
      <c r="F5" s="64" t="s">
        <v>24</v>
      </c>
      <c r="G5" s="56" t="s">
        <v>24</v>
      </c>
      <c r="H5" s="64" t="s">
        <v>24</v>
      </c>
      <c r="I5" s="73" t="s">
        <v>44</v>
      </c>
      <c r="J5" s="32" t="s">
        <v>8</v>
      </c>
      <c r="K5" s="7"/>
      <c r="L5" s="8" t="s">
        <v>3</v>
      </c>
    </row>
    <row r="6" spans="1:14" ht="15" x14ac:dyDescent="0.25">
      <c r="B6" s="46">
        <v>0.39583333333333331</v>
      </c>
      <c r="C6" s="56" t="s">
        <v>24</v>
      </c>
      <c r="D6" s="56" t="s">
        <v>24</v>
      </c>
      <c r="E6" s="56" t="s">
        <v>24</v>
      </c>
      <c r="F6" s="64" t="s">
        <v>24</v>
      </c>
      <c r="G6" s="56" t="s">
        <v>24</v>
      </c>
      <c r="H6" s="64" t="s">
        <v>24</v>
      </c>
      <c r="I6" s="73" t="s">
        <v>44</v>
      </c>
      <c r="J6" s="6"/>
      <c r="K6" s="28"/>
      <c r="L6" s="29" t="s">
        <v>4</v>
      </c>
    </row>
    <row r="7" spans="1:14" ht="13.5" customHeight="1" thickBot="1" x14ac:dyDescent="0.3">
      <c r="B7" s="46">
        <v>0.4375</v>
      </c>
      <c r="C7" s="56" t="s">
        <v>24</v>
      </c>
      <c r="D7" s="56" t="s">
        <v>24</v>
      </c>
      <c r="E7" s="56" t="s">
        <v>24</v>
      </c>
      <c r="F7" s="58" t="s">
        <v>34</v>
      </c>
      <c r="G7" s="56" t="s">
        <v>24</v>
      </c>
      <c r="H7" s="64" t="s">
        <v>24</v>
      </c>
      <c r="I7" s="73" t="s">
        <v>44</v>
      </c>
      <c r="J7" s="4"/>
      <c r="K7" s="16"/>
      <c r="L7" s="17" t="s">
        <v>5</v>
      </c>
    </row>
    <row r="8" spans="1:14" ht="13.5" customHeight="1" thickBot="1" x14ac:dyDescent="0.3">
      <c r="B8" s="46">
        <v>0.47916666666666669</v>
      </c>
      <c r="C8" s="56" t="s">
        <v>24</v>
      </c>
      <c r="D8" s="56" t="s">
        <v>24</v>
      </c>
      <c r="E8" s="56" t="s">
        <v>24</v>
      </c>
      <c r="F8" s="58" t="s">
        <v>34</v>
      </c>
      <c r="G8" s="30" t="s">
        <v>27</v>
      </c>
      <c r="H8" s="64" t="s">
        <v>24</v>
      </c>
      <c r="I8" s="73" t="s">
        <v>44</v>
      </c>
      <c r="J8" s="32" t="s">
        <v>9</v>
      </c>
      <c r="K8" s="19"/>
      <c r="L8" s="18" t="s">
        <v>25</v>
      </c>
    </row>
    <row r="9" spans="1:14" ht="15" x14ac:dyDescent="0.25">
      <c r="B9" s="46">
        <v>0.50694444444444442</v>
      </c>
      <c r="C9" s="30" t="s">
        <v>27</v>
      </c>
      <c r="D9" s="30" t="s">
        <v>27</v>
      </c>
      <c r="E9" s="30" t="s">
        <v>27</v>
      </c>
      <c r="F9" s="30" t="s">
        <v>27</v>
      </c>
      <c r="G9" s="56" t="s">
        <v>24</v>
      </c>
      <c r="H9" s="30" t="s">
        <v>27</v>
      </c>
      <c r="I9" s="65" t="s">
        <v>27</v>
      </c>
      <c r="J9" s="4"/>
    </row>
    <row r="10" spans="1:14" ht="15" x14ac:dyDescent="0.25">
      <c r="B10" s="46">
        <v>0.5625</v>
      </c>
      <c r="C10" s="30" t="s">
        <v>27</v>
      </c>
      <c r="D10" s="56" t="s">
        <v>24</v>
      </c>
      <c r="E10" s="30" t="s">
        <v>27</v>
      </c>
      <c r="F10" s="30" t="s">
        <v>27</v>
      </c>
      <c r="G10" s="56" t="s">
        <v>24</v>
      </c>
      <c r="H10" s="30" t="s">
        <v>27</v>
      </c>
      <c r="I10" s="65" t="s">
        <v>27</v>
      </c>
      <c r="J10" s="4"/>
    </row>
    <row r="11" spans="1:14" ht="15" x14ac:dyDescent="0.25">
      <c r="B11" s="46">
        <v>0.58333333333333304</v>
      </c>
      <c r="C11" s="56" t="s">
        <v>42</v>
      </c>
      <c r="D11" s="56" t="s">
        <v>24</v>
      </c>
      <c r="E11" s="56" t="s">
        <v>24</v>
      </c>
      <c r="F11" s="58" t="s">
        <v>35</v>
      </c>
      <c r="G11" s="56" t="s">
        <v>24</v>
      </c>
      <c r="H11" s="59" t="s">
        <v>35</v>
      </c>
      <c r="I11" s="73" t="s">
        <v>44</v>
      </c>
      <c r="J11" s="4"/>
    </row>
    <row r="12" spans="1:14" ht="15" x14ac:dyDescent="0.25">
      <c r="B12" s="46">
        <v>0.625</v>
      </c>
      <c r="C12" s="56" t="s">
        <v>42</v>
      </c>
      <c r="D12" s="56" t="s">
        <v>24</v>
      </c>
      <c r="E12" s="56" t="s">
        <v>24</v>
      </c>
      <c r="F12" s="58" t="s">
        <v>35</v>
      </c>
      <c r="G12" s="56" t="s">
        <v>24</v>
      </c>
      <c r="H12" s="59" t="s">
        <v>35</v>
      </c>
      <c r="I12" s="73" t="s">
        <v>44</v>
      </c>
      <c r="J12" s="4"/>
      <c r="K12" s="5"/>
      <c r="L12" s="5"/>
      <c r="M12" s="1"/>
    </row>
    <row r="13" spans="1:14" ht="15" x14ac:dyDescent="0.25">
      <c r="B13" s="46">
        <v>0.66666666666666696</v>
      </c>
      <c r="C13" s="56" t="s">
        <v>42</v>
      </c>
      <c r="D13" s="58" t="s">
        <v>35</v>
      </c>
      <c r="E13" s="59" t="s">
        <v>35</v>
      </c>
      <c r="F13" s="58" t="s">
        <v>35</v>
      </c>
      <c r="G13" s="58" t="s">
        <v>35</v>
      </c>
      <c r="H13" s="59" t="s">
        <v>33</v>
      </c>
      <c r="I13" s="73" t="s">
        <v>44</v>
      </c>
      <c r="J13" s="4"/>
      <c r="K13" s="4"/>
      <c r="L13" s="4"/>
      <c r="M13" s="1"/>
    </row>
    <row r="14" spans="1:14" ht="15" x14ac:dyDescent="0.25">
      <c r="B14" s="46">
        <v>0.70833333333333304</v>
      </c>
      <c r="C14" s="56" t="s">
        <v>42</v>
      </c>
      <c r="D14" s="58" t="s">
        <v>35</v>
      </c>
      <c r="E14" s="58" t="s">
        <v>35</v>
      </c>
      <c r="F14" s="56" t="s">
        <v>24</v>
      </c>
      <c r="G14" s="58" t="s">
        <v>35</v>
      </c>
      <c r="H14" s="59" t="s">
        <v>33</v>
      </c>
      <c r="I14" s="73" t="s">
        <v>44</v>
      </c>
      <c r="J14" s="4"/>
      <c r="K14" s="5"/>
      <c r="L14" s="5"/>
      <c r="M14" s="1"/>
    </row>
    <row r="15" spans="1:14" ht="15" x14ac:dyDescent="0.25">
      <c r="B15" s="46">
        <v>0.75</v>
      </c>
      <c r="C15" s="30" t="s">
        <v>29</v>
      </c>
      <c r="D15" s="30" t="s">
        <v>29</v>
      </c>
      <c r="E15" s="30" t="s">
        <v>29</v>
      </c>
      <c r="F15" s="30" t="s">
        <v>29</v>
      </c>
      <c r="G15" s="30" t="s">
        <v>29</v>
      </c>
      <c r="H15" s="30" t="s">
        <v>29</v>
      </c>
      <c r="I15" s="65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59" t="s">
        <v>34</v>
      </c>
      <c r="D16" s="56" t="s">
        <v>24</v>
      </c>
      <c r="E16" s="59" t="s">
        <v>34</v>
      </c>
      <c r="F16" s="64" t="s">
        <v>24</v>
      </c>
      <c r="G16" s="58" t="s">
        <v>34</v>
      </c>
      <c r="H16" s="58" t="s">
        <v>34</v>
      </c>
      <c r="I16" s="73" t="s">
        <v>44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59" t="s">
        <v>34</v>
      </c>
      <c r="D17" s="56" t="s">
        <v>24</v>
      </c>
      <c r="E17" s="58" t="s">
        <v>34</v>
      </c>
      <c r="F17" s="64" t="s">
        <v>24</v>
      </c>
      <c r="G17" s="58" t="s">
        <v>34</v>
      </c>
      <c r="H17" s="58" t="s">
        <v>34</v>
      </c>
      <c r="I17" s="73" t="s">
        <v>44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62" t="s">
        <v>30</v>
      </c>
      <c r="D18" s="30" t="s">
        <v>30</v>
      </c>
      <c r="E18" s="30" t="s">
        <v>30</v>
      </c>
      <c r="F18" s="62" t="s">
        <v>30</v>
      </c>
      <c r="G18" s="30" t="s">
        <v>30</v>
      </c>
      <c r="H18" s="30" t="s">
        <v>30</v>
      </c>
      <c r="I18" s="65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0" t="s">
        <v>22</v>
      </c>
      <c r="D19" s="30" t="s">
        <v>22</v>
      </c>
      <c r="E19" s="30" t="s">
        <v>22</v>
      </c>
      <c r="F19" s="30" t="s">
        <v>22</v>
      </c>
      <c r="G19" s="30" t="s">
        <v>22</v>
      </c>
      <c r="H19" s="30" t="s">
        <v>22</v>
      </c>
      <c r="I19" s="65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61" t="s">
        <v>24</v>
      </c>
      <c r="D20" s="60" t="s">
        <v>24</v>
      </c>
      <c r="E20" s="58" t="s">
        <v>34</v>
      </c>
      <c r="F20" s="61" t="s">
        <v>24</v>
      </c>
      <c r="G20" s="60" t="s">
        <v>24</v>
      </c>
      <c r="H20" s="61" t="s">
        <v>24</v>
      </c>
      <c r="I20" s="68" t="s">
        <v>24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14</v>
      </c>
      <c r="D21" s="37">
        <f ca="1">[1]!CountCcolor(D3:D20,K6) + NOW()*0</f>
        <v>15</v>
      </c>
      <c r="E21" s="37">
        <f ca="1">[1]!CountCcolor(E3:E20,K6) + NOW()*0</f>
        <v>13</v>
      </c>
      <c r="F21" s="37">
        <f ca="1">[1]!CountCcolor(F3:F20,K6) + NOW()*0</f>
        <v>12</v>
      </c>
      <c r="G21" s="37">
        <f ca="1">[1]!CountCcolor(G3:G20,K6) + NOW()*0</f>
        <v>18</v>
      </c>
      <c r="H21" s="37">
        <f ca="1">[1]!CountCcolor(H3:H20,K6) + NOW()*0</f>
        <v>7</v>
      </c>
      <c r="I21" s="41">
        <f ca="1">[1]!CountCcolor(I3:I20,K6) + NOW()*0</f>
        <v>18</v>
      </c>
      <c r="J21" s="38">
        <f ca="1">SUM(C21:I21)</f>
        <v>97</v>
      </c>
      <c r="K21" s="6"/>
      <c r="M21" s="2"/>
      <c r="N21" s="3"/>
    </row>
    <row r="22" spans="1:15" ht="15.75" thickBot="1" x14ac:dyDescent="0.3">
      <c r="B22" s="71"/>
      <c r="C22" s="39">
        <f ca="1">C21/18*100%</f>
        <v>0.77777777777777779</v>
      </c>
      <c r="D22" s="39">
        <f t="shared" ref="D22:I22" ca="1" si="0">D21/18*100%</f>
        <v>0.83333333333333337</v>
      </c>
      <c r="E22" s="39">
        <f t="shared" ca="1" si="0"/>
        <v>0.72222222222222221</v>
      </c>
      <c r="F22" s="39">
        <f t="shared" ca="1" si="0"/>
        <v>0.66666666666666663</v>
      </c>
      <c r="G22" s="39">
        <f t="shared" ca="1" si="0"/>
        <v>1</v>
      </c>
      <c r="H22" s="39">
        <f t="shared" ca="1" si="0"/>
        <v>0.3888888888888889</v>
      </c>
      <c r="I22" s="40">
        <f t="shared" ca="1" si="0"/>
        <v>1</v>
      </c>
      <c r="J22" s="27">
        <f ca="1">AVERAGE(C22:I22)</f>
        <v>0.76984126984126988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7" zoomScale="130" zoomScaleNormal="130" workbookViewId="0">
      <selection activeCell="F9" sqref="F9:F14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44032</v>
      </c>
      <c r="D2" s="44">
        <v>44033</v>
      </c>
      <c r="E2" s="44">
        <v>44034</v>
      </c>
      <c r="F2" s="44">
        <v>44035</v>
      </c>
      <c r="G2" s="44">
        <v>44036</v>
      </c>
      <c r="H2" s="44">
        <v>44037</v>
      </c>
      <c r="I2" s="44">
        <v>44038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0" t="s">
        <v>0</v>
      </c>
      <c r="D3" s="30" t="s">
        <v>0</v>
      </c>
      <c r="E3" s="30" t="s">
        <v>0</v>
      </c>
      <c r="F3" s="30" t="s">
        <v>0</v>
      </c>
      <c r="G3" s="33" t="s">
        <v>0</v>
      </c>
      <c r="H3" s="33" t="s">
        <v>0</v>
      </c>
      <c r="I3" s="4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1" t="s">
        <v>28</v>
      </c>
      <c r="D4" s="31" t="s">
        <v>28</v>
      </c>
      <c r="E4" s="31" t="s">
        <v>28</v>
      </c>
      <c r="F4" s="31" t="s">
        <v>28</v>
      </c>
      <c r="G4" s="36" t="s">
        <v>28</v>
      </c>
      <c r="H4" s="36" t="s">
        <v>28</v>
      </c>
      <c r="I4" s="48" t="s">
        <v>28</v>
      </c>
      <c r="J4" s="5"/>
      <c r="K4" s="15"/>
      <c r="L4" s="10" t="s">
        <v>2</v>
      </c>
    </row>
    <row r="5" spans="1:14" ht="15.75" thickBot="1" x14ac:dyDescent="0.3">
      <c r="B5" s="46">
        <v>0.375</v>
      </c>
      <c r="C5" s="57" t="s">
        <v>44</v>
      </c>
      <c r="D5" s="56" t="s">
        <v>24</v>
      </c>
      <c r="E5" s="58" t="s">
        <v>45</v>
      </c>
      <c r="F5" s="58" t="s">
        <v>45</v>
      </c>
      <c r="G5" s="35" t="s">
        <v>24</v>
      </c>
      <c r="H5" s="35" t="s">
        <v>24</v>
      </c>
      <c r="I5" s="49" t="s">
        <v>24</v>
      </c>
      <c r="J5" s="32" t="s">
        <v>8</v>
      </c>
      <c r="K5" s="7"/>
      <c r="L5" s="8" t="s">
        <v>3</v>
      </c>
    </row>
    <row r="6" spans="1:14" ht="15" x14ac:dyDescent="0.25">
      <c r="B6" s="46">
        <v>0.41666666666666669</v>
      </c>
      <c r="C6" s="57" t="s">
        <v>44</v>
      </c>
      <c r="D6" s="56" t="s">
        <v>24</v>
      </c>
      <c r="E6" s="58" t="s">
        <v>45</v>
      </c>
      <c r="F6" s="58" t="s">
        <v>45</v>
      </c>
      <c r="G6" s="35" t="s">
        <v>24</v>
      </c>
      <c r="H6" s="35" t="s">
        <v>24</v>
      </c>
      <c r="I6" s="49" t="s">
        <v>24</v>
      </c>
      <c r="J6" s="6"/>
      <c r="K6" s="28"/>
      <c r="L6" s="29" t="s">
        <v>4</v>
      </c>
    </row>
    <row r="7" spans="1:14" ht="13.5" customHeight="1" thickBot="1" x14ac:dyDescent="0.3">
      <c r="B7" s="46">
        <v>0.45833333333333331</v>
      </c>
      <c r="C7" s="57" t="s">
        <v>44</v>
      </c>
      <c r="D7" s="56" t="s">
        <v>24</v>
      </c>
      <c r="E7" s="58" t="s">
        <v>45</v>
      </c>
      <c r="F7" s="58" t="s">
        <v>45</v>
      </c>
      <c r="G7" s="35" t="s">
        <v>24</v>
      </c>
      <c r="H7" s="35" t="s">
        <v>24</v>
      </c>
      <c r="I7" s="49" t="s">
        <v>24</v>
      </c>
      <c r="J7" s="4"/>
      <c r="K7" s="16"/>
      <c r="L7" s="17" t="s">
        <v>5</v>
      </c>
    </row>
    <row r="8" spans="1:14" ht="13.5" customHeight="1" thickBot="1" x14ac:dyDescent="0.3">
      <c r="B8" s="46">
        <v>0.5</v>
      </c>
      <c r="C8" s="57" t="s">
        <v>44</v>
      </c>
      <c r="D8" s="64" t="s">
        <v>24</v>
      </c>
      <c r="E8" s="58" t="s">
        <v>45</v>
      </c>
      <c r="F8" s="58" t="s">
        <v>45</v>
      </c>
      <c r="G8" s="35" t="s">
        <v>24</v>
      </c>
      <c r="H8" s="35" t="s">
        <v>24</v>
      </c>
      <c r="I8" s="49" t="s">
        <v>24</v>
      </c>
      <c r="J8" s="32" t="s">
        <v>9</v>
      </c>
      <c r="K8" s="19"/>
      <c r="L8" s="18" t="s">
        <v>25</v>
      </c>
    </row>
    <row r="9" spans="1:14" ht="15" x14ac:dyDescent="0.25">
      <c r="B9" s="46">
        <v>0.52083333333333337</v>
      </c>
      <c r="C9" s="30" t="s">
        <v>27</v>
      </c>
      <c r="D9" s="30" t="s">
        <v>27</v>
      </c>
      <c r="E9" s="58" t="s">
        <v>45</v>
      </c>
      <c r="F9" s="62" t="s">
        <v>27</v>
      </c>
      <c r="G9" s="33" t="s">
        <v>27</v>
      </c>
      <c r="H9" s="33" t="s">
        <v>27</v>
      </c>
      <c r="I9" s="47" t="s">
        <v>27</v>
      </c>
      <c r="J9" s="4"/>
    </row>
    <row r="10" spans="1:14" ht="15" x14ac:dyDescent="0.25">
      <c r="B10" s="46">
        <v>0.5625</v>
      </c>
      <c r="C10" s="30" t="s">
        <v>27</v>
      </c>
      <c r="D10" s="58" t="s">
        <v>45</v>
      </c>
      <c r="E10" s="58" t="s">
        <v>45</v>
      </c>
      <c r="F10" s="59" t="s">
        <v>45</v>
      </c>
      <c r="G10" s="35" t="s">
        <v>24</v>
      </c>
      <c r="H10" s="35" t="s">
        <v>24</v>
      </c>
      <c r="I10" s="35" t="s">
        <v>24</v>
      </c>
      <c r="J10" s="4"/>
    </row>
    <row r="11" spans="1:14" ht="15" x14ac:dyDescent="0.25">
      <c r="B11" s="46">
        <v>0.58333333333333304</v>
      </c>
      <c r="C11" s="59" t="s">
        <v>45</v>
      </c>
      <c r="D11" s="58" t="s">
        <v>45</v>
      </c>
      <c r="E11" s="58" t="s">
        <v>45</v>
      </c>
      <c r="F11" s="59" t="s">
        <v>45</v>
      </c>
      <c r="G11" s="35" t="s">
        <v>24</v>
      </c>
      <c r="H11" s="35" t="s">
        <v>24</v>
      </c>
      <c r="I11" s="35" t="s">
        <v>24</v>
      </c>
      <c r="J11" s="4"/>
    </row>
    <row r="12" spans="1:14" ht="15" x14ac:dyDescent="0.25">
      <c r="B12" s="46">
        <v>0.625</v>
      </c>
      <c r="C12" s="59" t="s">
        <v>45</v>
      </c>
      <c r="D12" s="58" t="s">
        <v>45</v>
      </c>
      <c r="E12" s="58" t="s">
        <v>45</v>
      </c>
      <c r="F12" s="59" t="s">
        <v>45</v>
      </c>
      <c r="G12" s="34" t="s">
        <v>46</v>
      </c>
      <c r="H12" s="34" t="s">
        <v>46</v>
      </c>
      <c r="I12" s="34" t="s">
        <v>46</v>
      </c>
      <c r="J12" s="4"/>
      <c r="K12" s="5"/>
      <c r="L12" s="5"/>
      <c r="M12" s="1"/>
    </row>
    <row r="13" spans="1:14" ht="15" x14ac:dyDescent="0.25">
      <c r="B13" s="46">
        <v>0.66666666666666696</v>
      </c>
      <c r="C13" s="58" t="s">
        <v>45</v>
      </c>
      <c r="D13" s="58" t="s">
        <v>45</v>
      </c>
      <c r="E13" s="58" t="s">
        <v>45</v>
      </c>
      <c r="F13" s="59" t="s">
        <v>45</v>
      </c>
      <c r="G13" s="34" t="s">
        <v>46</v>
      </c>
      <c r="H13" s="34" t="s">
        <v>46</v>
      </c>
      <c r="I13" s="34" t="s">
        <v>46</v>
      </c>
      <c r="J13" s="4"/>
      <c r="K13" s="4"/>
      <c r="L13" s="4"/>
      <c r="M13" s="1"/>
    </row>
    <row r="14" spans="1:14" ht="15" x14ac:dyDescent="0.25">
      <c r="B14" s="46">
        <v>0.70833333333333304</v>
      </c>
      <c r="C14" s="58" t="s">
        <v>45</v>
      </c>
      <c r="D14" s="58" t="s">
        <v>45</v>
      </c>
      <c r="E14" s="58" t="s">
        <v>45</v>
      </c>
      <c r="F14" s="59" t="s">
        <v>45</v>
      </c>
      <c r="G14" s="34" t="s">
        <v>46</v>
      </c>
      <c r="H14" s="34" t="s">
        <v>46</v>
      </c>
      <c r="I14" s="34" t="s">
        <v>46</v>
      </c>
      <c r="J14" s="4"/>
      <c r="K14" s="5"/>
      <c r="L14" s="5"/>
      <c r="M14" s="1"/>
    </row>
    <row r="15" spans="1:14" ht="15" x14ac:dyDescent="0.25">
      <c r="B15" s="46">
        <v>0.75</v>
      </c>
      <c r="C15" s="30" t="s">
        <v>29</v>
      </c>
      <c r="D15" s="30" t="s">
        <v>29</v>
      </c>
      <c r="E15" s="30" t="s">
        <v>29</v>
      </c>
      <c r="F15" s="33" t="s">
        <v>29</v>
      </c>
      <c r="G15" s="33" t="s">
        <v>29</v>
      </c>
      <c r="H15" s="33" t="s">
        <v>29</v>
      </c>
      <c r="I15" s="47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58" t="s">
        <v>45</v>
      </c>
      <c r="D16" s="59" t="s">
        <v>45</v>
      </c>
      <c r="E16" s="59" t="s">
        <v>34</v>
      </c>
      <c r="F16" s="34" t="s">
        <v>34</v>
      </c>
      <c r="G16" s="34" t="s">
        <v>34</v>
      </c>
      <c r="H16" s="34" t="s">
        <v>34</v>
      </c>
      <c r="I16" s="50" t="s">
        <v>34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58" t="s">
        <v>45</v>
      </c>
      <c r="D17" s="59" t="s">
        <v>45</v>
      </c>
      <c r="E17" s="59" t="s">
        <v>34</v>
      </c>
      <c r="F17" s="34" t="s">
        <v>34</v>
      </c>
      <c r="G17" s="34" t="s">
        <v>34</v>
      </c>
      <c r="H17" s="34" t="s">
        <v>34</v>
      </c>
      <c r="I17" s="50" t="s">
        <v>34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0" t="s">
        <v>30</v>
      </c>
      <c r="D18" s="62" t="s">
        <v>30</v>
      </c>
      <c r="E18" s="62" t="s">
        <v>30</v>
      </c>
      <c r="F18" s="33" t="s">
        <v>30</v>
      </c>
      <c r="G18" s="33" t="s">
        <v>30</v>
      </c>
      <c r="H18" s="33" t="s">
        <v>30</v>
      </c>
      <c r="I18" s="47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0" t="s">
        <v>22</v>
      </c>
      <c r="D19" s="30" t="s">
        <v>22</v>
      </c>
      <c r="E19" s="30" t="s">
        <v>22</v>
      </c>
      <c r="F19" s="33" t="s">
        <v>22</v>
      </c>
      <c r="G19" s="33" t="s">
        <v>22</v>
      </c>
      <c r="H19" s="33" t="s">
        <v>22</v>
      </c>
      <c r="I19" s="47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74" t="s">
        <v>43</v>
      </c>
      <c r="D20" s="58" t="s">
        <v>45</v>
      </c>
      <c r="E20" s="58" t="s">
        <v>45</v>
      </c>
      <c r="F20" s="72" t="s">
        <v>43</v>
      </c>
      <c r="G20" s="72" t="s">
        <v>43</v>
      </c>
      <c r="H20" s="72" t="s">
        <v>43</v>
      </c>
      <c r="I20" s="72" t="s">
        <v>43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16</v>
      </c>
      <c r="D21" s="37">
        <f ca="1">[1]!CountCcolor(D3:D20,K6) + NOW()*0</f>
        <v>14</v>
      </c>
      <c r="E21" s="37">
        <f ca="1">[1]!CountCcolor(E3:E20,K6) + NOW()*0</f>
        <v>15</v>
      </c>
      <c r="F21" s="37">
        <f ca="1">[1]!CountCcolor(F3:F20,K6) + NOW()*0</f>
        <v>6</v>
      </c>
      <c r="G21" s="37">
        <f ca="1">[1]!CountCcolor(G3:G20,K6) + NOW()*0</f>
        <v>0</v>
      </c>
      <c r="H21" s="37">
        <f ca="1">[1]!CountCcolor(H3:H20,K6) + NOW()*0</f>
        <v>0</v>
      </c>
      <c r="I21" s="41">
        <f ca="1">[1]!CountCcolor(I3:I20,K6) + NOW()*0</f>
        <v>0</v>
      </c>
      <c r="J21" s="38">
        <f ca="1">SUM(C21:I21)</f>
        <v>51</v>
      </c>
      <c r="K21" s="6"/>
      <c r="M21" s="2"/>
      <c r="N21" s="3"/>
    </row>
    <row r="22" spans="1:15" ht="15.75" thickBot="1" x14ac:dyDescent="0.3">
      <c r="B22" s="71"/>
      <c r="C22" s="39">
        <f ca="1">C21/18*100%</f>
        <v>0.88888888888888884</v>
      </c>
      <c r="D22" s="39">
        <f t="shared" ref="D22:I22" ca="1" si="0">D21/18*100%</f>
        <v>0.77777777777777779</v>
      </c>
      <c r="E22" s="39">
        <f t="shared" ca="1" si="0"/>
        <v>0.83333333333333337</v>
      </c>
      <c r="F22" s="39">
        <f t="shared" ca="1" si="0"/>
        <v>0.33333333333333331</v>
      </c>
      <c r="G22" s="39">
        <f t="shared" ca="1" si="0"/>
        <v>0</v>
      </c>
      <c r="H22" s="39">
        <f t="shared" ca="1" si="0"/>
        <v>0</v>
      </c>
      <c r="I22" s="40">
        <f t="shared" ca="1" si="0"/>
        <v>0</v>
      </c>
      <c r="J22" s="27">
        <f ca="1">AVERAGE(C22:I22)</f>
        <v>0.40476190476190477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44039</v>
      </c>
      <c r="D2" s="44">
        <v>44040</v>
      </c>
      <c r="E2" s="44">
        <v>44041</v>
      </c>
      <c r="F2" s="44">
        <v>44042</v>
      </c>
      <c r="G2" s="44">
        <v>44043</v>
      </c>
      <c r="H2" s="44">
        <v>44044</v>
      </c>
      <c r="I2" s="44">
        <v>44045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3" t="s">
        <v>0</v>
      </c>
      <c r="D3" s="33" t="s">
        <v>0</v>
      </c>
      <c r="E3" s="33" t="s">
        <v>0</v>
      </c>
      <c r="F3" s="33" t="s">
        <v>0</v>
      </c>
      <c r="G3" s="33" t="s">
        <v>0</v>
      </c>
      <c r="H3" s="33" t="s">
        <v>0</v>
      </c>
      <c r="I3" s="4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6" t="s">
        <v>28</v>
      </c>
      <c r="D4" s="36" t="s">
        <v>28</v>
      </c>
      <c r="E4" s="36" t="s">
        <v>28</v>
      </c>
      <c r="F4" s="36" t="s">
        <v>28</v>
      </c>
      <c r="G4" s="36" t="s">
        <v>28</v>
      </c>
      <c r="H4" s="36" t="s">
        <v>28</v>
      </c>
      <c r="I4" s="48" t="s">
        <v>28</v>
      </c>
      <c r="J4" s="5"/>
      <c r="K4" s="15"/>
      <c r="L4" s="10" t="s">
        <v>2</v>
      </c>
    </row>
    <row r="5" spans="1:14" ht="15.75" thickBot="1" x14ac:dyDescent="0.3">
      <c r="B5" s="46">
        <v>0.35416666666666669</v>
      </c>
      <c r="C5" s="35" t="s">
        <v>24</v>
      </c>
      <c r="D5" s="35" t="s">
        <v>24</v>
      </c>
      <c r="E5" s="35" t="s">
        <v>24</v>
      </c>
      <c r="F5" s="35" t="s">
        <v>24</v>
      </c>
      <c r="G5" s="35" t="s">
        <v>24</v>
      </c>
      <c r="H5" s="35" t="s">
        <v>24</v>
      </c>
      <c r="I5" s="49" t="s">
        <v>24</v>
      </c>
      <c r="J5" s="32" t="s">
        <v>8</v>
      </c>
      <c r="K5" s="7"/>
      <c r="L5" s="8" t="s">
        <v>3</v>
      </c>
    </row>
    <row r="6" spans="1:14" ht="15" x14ac:dyDescent="0.25">
      <c r="B6" s="46">
        <v>0.39583333333333331</v>
      </c>
      <c r="C6" s="35" t="s">
        <v>24</v>
      </c>
      <c r="D6" s="35" t="s">
        <v>24</v>
      </c>
      <c r="E6" s="35" t="s">
        <v>24</v>
      </c>
      <c r="F6" s="35" t="s">
        <v>24</v>
      </c>
      <c r="G6" s="35" t="s">
        <v>24</v>
      </c>
      <c r="H6" s="35" t="s">
        <v>24</v>
      </c>
      <c r="I6" s="49" t="s">
        <v>24</v>
      </c>
      <c r="J6" s="6"/>
      <c r="K6" s="28"/>
      <c r="L6" s="29" t="s">
        <v>4</v>
      </c>
    </row>
    <row r="7" spans="1:14" ht="13.5" customHeight="1" thickBot="1" x14ac:dyDescent="0.3">
      <c r="B7" s="46">
        <v>0.4375</v>
      </c>
      <c r="C7" s="35" t="s">
        <v>24</v>
      </c>
      <c r="D7" s="35" t="s">
        <v>24</v>
      </c>
      <c r="E7" s="35" t="s">
        <v>24</v>
      </c>
      <c r="F7" s="35" t="s">
        <v>24</v>
      </c>
      <c r="G7" s="35" t="s">
        <v>24</v>
      </c>
      <c r="H7" s="35" t="s">
        <v>24</v>
      </c>
      <c r="I7" s="49" t="s">
        <v>24</v>
      </c>
      <c r="J7" s="4"/>
      <c r="K7" s="16"/>
      <c r="L7" s="17" t="s">
        <v>5</v>
      </c>
    </row>
    <row r="8" spans="1:14" ht="13.5" customHeight="1" thickBot="1" x14ac:dyDescent="0.3">
      <c r="B8" s="46">
        <v>0.47916666666666669</v>
      </c>
      <c r="C8" s="35" t="s">
        <v>24</v>
      </c>
      <c r="D8" s="35" t="s">
        <v>24</v>
      </c>
      <c r="E8" s="35" t="s">
        <v>24</v>
      </c>
      <c r="F8" s="35" t="s">
        <v>24</v>
      </c>
      <c r="G8" s="35" t="s">
        <v>24</v>
      </c>
      <c r="H8" s="35" t="s">
        <v>24</v>
      </c>
      <c r="I8" s="49" t="s">
        <v>24</v>
      </c>
      <c r="J8" s="32" t="s">
        <v>9</v>
      </c>
      <c r="K8" s="19"/>
      <c r="L8" s="18" t="s">
        <v>25</v>
      </c>
    </row>
    <row r="9" spans="1:14" ht="15" x14ac:dyDescent="0.25">
      <c r="B9" s="46">
        <v>0.50694444444444442</v>
      </c>
      <c r="C9" s="33" t="s">
        <v>27</v>
      </c>
      <c r="D9" s="33" t="s">
        <v>27</v>
      </c>
      <c r="E9" s="33" t="s">
        <v>27</v>
      </c>
      <c r="F9" s="33" t="s">
        <v>27</v>
      </c>
      <c r="G9" s="33" t="s">
        <v>27</v>
      </c>
      <c r="H9" s="33" t="s">
        <v>27</v>
      </c>
      <c r="I9" s="47" t="s">
        <v>27</v>
      </c>
      <c r="J9" s="4"/>
    </row>
    <row r="10" spans="1:14" ht="15" x14ac:dyDescent="0.25">
      <c r="B10" s="46">
        <v>0.5625</v>
      </c>
      <c r="C10" s="33" t="s">
        <v>27</v>
      </c>
      <c r="D10" s="33" t="s">
        <v>27</v>
      </c>
      <c r="E10" s="33" t="s">
        <v>27</v>
      </c>
      <c r="F10" s="33" t="s">
        <v>27</v>
      </c>
      <c r="G10" s="33" t="s">
        <v>27</v>
      </c>
      <c r="H10" s="33" t="s">
        <v>27</v>
      </c>
      <c r="I10" s="47" t="s">
        <v>27</v>
      </c>
      <c r="J10" s="4"/>
    </row>
    <row r="11" spans="1:14" ht="15" x14ac:dyDescent="0.25">
      <c r="B11" s="46">
        <v>0.58333333333333304</v>
      </c>
      <c r="C11" s="34" t="s">
        <v>35</v>
      </c>
      <c r="D11" s="34" t="s">
        <v>35</v>
      </c>
      <c r="E11" s="34" t="s">
        <v>35</v>
      </c>
      <c r="F11" s="34" t="s">
        <v>35</v>
      </c>
      <c r="G11" s="34" t="s">
        <v>35</v>
      </c>
      <c r="H11" s="34" t="s">
        <v>35</v>
      </c>
      <c r="I11" s="50" t="s">
        <v>35</v>
      </c>
      <c r="J11" s="4"/>
    </row>
    <row r="12" spans="1:14" ht="15" x14ac:dyDescent="0.25">
      <c r="B12" s="46">
        <v>0.625</v>
      </c>
      <c r="C12" s="34" t="s">
        <v>35</v>
      </c>
      <c r="D12" s="34" t="s">
        <v>35</v>
      </c>
      <c r="E12" s="34" t="s">
        <v>35</v>
      </c>
      <c r="F12" s="34" t="s">
        <v>35</v>
      </c>
      <c r="G12" s="34" t="s">
        <v>35</v>
      </c>
      <c r="H12" s="34" t="s">
        <v>35</v>
      </c>
      <c r="I12" s="50" t="s">
        <v>35</v>
      </c>
      <c r="J12" s="4"/>
      <c r="K12" s="5"/>
      <c r="L12" s="5"/>
      <c r="M12" s="1"/>
    </row>
    <row r="13" spans="1:14" ht="15" x14ac:dyDescent="0.25">
      <c r="B13" s="46">
        <v>0.66666666666666696</v>
      </c>
      <c r="C13" s="34" t="s">
        <v>26</v>
      </c>
      <c r="D13" s="34" t="s">
        <v>33</v>
      </c>
      <c r="E13" s="34" t="s">
        <v>33</v>
      </c>
      <c r="F13" s="34" t="s">
        <v>26</v>
      </c>
      <c r="G13" s="34" t="s">
        <v>33</v>
      </c>
      <c r="H13" s="34" t="s">
        <v>33</v>
      </c>
      <c r="I13" s="50" t="s">
        <v>26</v>
      </c>
      <c r="J13" s="4"/>
      <c r="K13" s="4"/>
      <c r="L13" s="4"/>
      <c r="M13" s="1"/>
    </row>
    <row r="14" spans="1:14" ht="15" x14ac:dyDescent="0.25">
      <c r="B14" s="46">
        <v>0.70833333333333304</v>
      </c>
      <c r="C14" s="34" t="s">
        <v>26</v>
      </c>
      <c r="D14" s="34" t="s">
        <v>33</v>
      </c>
      <c r="E14" s="34" t="s">
        <v>33</v>
      </c>
      <c r="F14" s="34" t="s">
        <v>26</v>
      </c>
      <c r="G14" s="34" t="s">
        <v>33</v>
      </c>
      <c r="H14" s="34" t="s">
        <v>33</v>
      </c>
      <c r="I14" s="50" t="s">
        <v>26</v>
      </c>
      <c r="J14" s="4"/>
      <c r="K14" s="5"/>
      <c r="L14" s="5"/>
      <c r="M14" s="1"/>
    </row>
    <row r="15" spans="1:14" ht="15" x14ac:dyDescent="0.25">
      <c r="B15" s="46">
        <v>0.75</v>
      </c>
      <c r="C15" s="33" t="s">
        <v>29</v>
      </c>
      <c r="D15" s="33" t="s">
        <v>29</v>
      </c>
      <c r="E15" s="33" t="s">
        <v>29</v>
      </c>
      <c r="F15" s="33" t="s">
        <v>29</v>
      </c>
      <c r="G15" s="33" t="s">
        <v>29</v>
      </c>
      <c r="H15" s="33" t="s">
        <v>29</v>
      </c>
      <c r="I15" s="47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34" t="s">
        <v>34</v>
      </c>
      <c r="D16" s="34" t="s">
        <v>34</v>
      </c>
      <c r="E16" s="34" t="s">
        <v>34</v>
      </c>
      <c r="F16" s="34" t="s">
        <v>34</v>
      </c>
      <c r="G16" s="34" t="s">
        <v>34</v>
      </c>
      <c r="H16" s="34" t="s">
        <v>34</v>
      </c>
      <c r="I16" s="50" t="s">
        <v>34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34" t="s">
        <v>34</v>
      </c>
      <c r="D17" s="34" t="s">
        <v>34</v>
      </c>
      <c r="E17" s="34" t="s">
        <v>34</v>
      </c>
      <c r="F17" s="34" t="s">
        <v>34</v>
      </c>
      <c r="G17" s="34" t="s">
        <v>34</v>
      </c>
      <c r="H17" s="34" t="s">
        <v>34</v>
      </c>
      <c r="I17" s="50" t="s">
        <v>34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3" t="s">
        <v>30</v>
      </c>
      <c r="D18" s="33" t="s">
        <v>30</v>
      </c>
      <c r="E18" s="33" t="s">
        <v>30</v>
      </c>
      <c r="F18" s="33" t="s">
        <v>30</v>
      </c>
      <c r="G18" s="33" t="s">
        <v>30</v>
      </c>
      <c r="H18" s="33" t="s">
        <v>30</v>
      </c>
      <c r="I18" s="47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3" t="s">
        <v>22</v>
      </c>
      <c r="D19" s="33" t="s">
        <v>22</v>
      </c>
      <c r="E19" s="33" t="s">
        <v>22</v>
      </c>
      <c r="F19" s="33" t="s">
        <v>22</v>
      </c>
      <c r="G19" s="33" t="s">
        <v>22</v>
      </c>
      <c r="H19" s="33" t="s">
        <v>22</v>
      </c>
      <c r="I19" s="47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52" t="s">
        <v>24</v>
      </c>
      <c r="D20" s="52" t="s">
        <v>24</v>
      </c>
      <c r="E20" s="52" t="s">
        <v>24</v>
      </c>
      <c r="F20" s="52" t="s">
        <v>24</v>
      </c>
      <c r="G20" s="52" t="s">
        <v>24</v>
      </c>
      <c r="H20" s="52" t="s">
        <v>24</v>
      </c>
      <c r="I20" s="53" t="s">
        <v>24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0</v>
      </c>
      <c r="D21" s="37">
        <f ca="1">[1]!CountCcolor(D3:D20,K6) + NOW()*0</f>
        <v>0</v>
      </c>
      <c r="E21" s="37">
        <f ca="1">[1]!CountCcolor(E3:E20,K6) + NOW()*0</f>
        <v>0</v>
      </c>
      <c r="F21" s="37">
        <f ca="1">[1]!CountCcolor(F3:F20,K6) + NOW()*0</f>
        <v>0</v>
      </c>
      <c r="G21" s="37">
        <f ca="1">[1]!CountCcolor(G3:G20,K6) + NOW()*0</f>
        <v>0</v>
      </c>
      <c r="H21" s="37">
        <f ca="1">[1]!CountCcolor(H3:H20,K6) + NOW()*0</f>
        <v>0</v>
      </c>
      <c r="I21" s="41">
        <f ca="1">[1]!CountCcolor(I3:I20,K6) + NOW()*0</f>
        <v>0</v>
      </c>
      <c r="J21" s="38">
        <f ca="1">SUM(C21:I21)</f>
        <v>0</v>
      </c>
      <c r="K21" s="6"/>
      <c r="M21" s="2"/>
      <c r="N21" s="3"/>
    </row>
    <row r="22" spans="1:15" ht="15.75" thickBot="1" x14ac:dyDescent="0.3">
      <c r="B22" s="71"/>
      <c r="C22" s="39">
        <f ca="1">C21/18*100%</f>
        <v>0</v>
      </c>
      <c r="D22" s="39">
        <f t="shared" ref="D22:I22" ca="1" si="0">D21/18*100%</f>
        <v>0</v>
      </c>
      <c r="E22" s="39">
        <f t="shared" ca="1" si="0"/>
        <v>0</v>
      </c>
      <c r="F22" s="39">
        <f t="shared" ca="1" si="0"/>
        <v>0</v>
      </c>
      <c r="G22" s="39">
        <f t="shared" ca="1" si="0"/>
        <v>0</v>
      </c>
      <c r="H22" s="39">
        <f t="shared" ca="1" si="0"/>
        <v>0</v>
      </c>
      <c r="I22" s="40">
        <f t="shared" ca="1" si="0"/>
        <v>0</v>
      </c>
      <c r="J22" s="27">
        <f ca="1">AVERAGE(C22:I22)</f>
        <v>0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44046</v>
      </c>
      <c r="D2" s="44">
        <v>44047</v>
      </c>
      <c r="E2" s="44">
        <v>44048</v>
      </c>
      <c r="F2" s="44">
        <v>44049</v>
      </c>
      <c r="G2" s="44">
        <v>44050</v>
      </c>
      <c r="H2" s="44">
        <v>44051</v>
      </c>
      <c r="I2" s="44">
        <v>44052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3" t="s">
        <v>0</v>
      </c>
      <c r="D3" s="33" t="s">
        <v>0</v>
      </c>
      <c r="E3" s="33" t="s">
        <v>0</v>
      </c>
      <c r="F3" s="33" t="s">
        <v>0</v>
      </c>
      <c r="G3" s="33" t="s">
        <v>0</v>
      </c>
      <c r="H3" s="33" t="s">
        <v>0</v>
      </c>
      <c r="I3" s="4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6" t="s">
        <v>28</v>
      </c>
      <c r="D4" s="36" t="s">
        <v>28</v>
      </c>
      <c r="E4" s="36" t="s">
        <v>28</v>
      </c>
      <c r="F4" s="36" t="s">
        <v>28</v>
      </c>
      <c r="G4" s="36" t="s">
        <v>28</v>
      </c>
      <c r="H4" s="36" t="s">
        <v>28</v>
      </c>
      <c r="I4" s="48" t="s">
        <v>28</v>
      </c>
      <c r="J4" s="5"/>
      <c r="K4" s="15"/>
      <c r="L4" s="10" t="s">
        <v>2</v>
      </c>
    </row>
    <row r="5" spans="1:14" ht="15.75" thickBot="1" x14ac:dyDescent="0.3">
      <c r="B5" s="46">
        <v>0.35416666666666669</v>
      </c>
      <c r="C5" s="35" t="s">
        <v>24</v>
      </c>
      <c r="D5" s="35" t="s">
        <v>24</v>
      </c>
      <c r="E5" s="35" t="s">
        <v>24</v>
      </c>
      <c r="F5" s="35" t="s">
        <v>24</v>
      </c>
      <c r="G5" s="35" t="s">
        <v>24</v>
      </c>
      <c r="H5" s="35" t="s">
        <v>24</v>
      </c>
      <c r="I5" s="49" t="s">
        <v>24</v>
      </c>
      <c r="J5" s="32" t="s">
        <v>8</v>
      </c>
      <c r="K5" s="7"/>
      <c r="L5" s="8" t="s">
        <v>3</v>
      </c>
    </row>
    <row r="6" spans="1:14" ht="15" x14ac:dyDescent="0.25">
      <c r="B6" s="46">
        <v>0.39583333333333331</v>
      </c>
      <c r="C6" s="35" t="s">
        <v>24</v>
      </c>
      <c r="D6" s="35" t="s">
        <v>24</v>
      </c>
      <c r="E6" s="35" t="s">
        <v>24</v>
      </c>
      <c r="F6" s="35" t="s">
        <v>24</v>
      </c>
      <c r="G6" s="35" t="s">
        <v>24</v>
      </c>
      <c r="H6" s="35" t="s">
        <v>24</v>
      </c>
      <c r="I6" s="49" t="s">
        <v>24</v>
      </c>
      <c r="J6" s="6"/>
      <c r="K6" s="28"/>
      <c r="L6" s="29" t="s">
        <v>4</v>
      </c>
    </row>
    <row r="7" spans="1:14" ht="13.5" customHeight="1" thickBot="1" x14ac:dyDescent="0.3">
      <c r="B7" s="46">
        <v>0.4375</v>
      </c>
      <c r="C7" s="35" t="s">
        <v>24</v>
      </c>
      <c r="D7" s="35" t="s">
        <v>24</v>
      </c>
      <c r="E7" s="35" t="s">
        <v>24</v>
      </c>
      <c r="F7" s="35" t="s">
        <v>24</v>
      </c>
      <c r="G7" s="35" t="s">
        <v>24</v>
      </c>
      <c r="H7" s="35" t="s">
        <v>24</v>
      </c>
      <c r="I7" s="49" t="s">
        <v>24</v>
      </c>
      <c r="J7" s="4"/>
      <c r="K7" s="16"/>
      <c r="L7" s="17" t="s">
        <v>5</v>
      </c>
    </row>
    <row r="8" spans="1:14" ht="13.5" customHeight="1" thickBot="1" x14ac:dyDescent="0.3">
      <c r="B8" s="46">
        <v>0.47916666666666669</v>
      </c>
      <c r="C8" s="35" t="s">
        <v>24</v>
      </c>
      <c r="D8" s="35" t="s">
        <v>24</v>
      </c>
      <c r="E8" s="35" t="s">
        <v>24</v>
      </c>
      <c r="F8" s="35" t="s">
        <v>24</v>
      </c>
      <c r="G8" s="35" t="s">
        <v>24</v>
      </c>
      <c r="H8" s="35" t="s">
        <v>24</v>
      </c>
      <c r="I8" s="49" t="s">
        <v>24</v>
      </c>
      <c r="J8" s="32" t="s">
        <v>9</v>
      </c>
      <c r="K8" s="19"/>
      <c r="L8" s="18" t="s">
        <v>25</v>
      </c>
    </row>
    <row r="9" spans="1:14" ht="15" x14ac:dyDescent="0.25">
      <c r="B9" s="46">
        <v>0.50694444444444442</v>
      </c>
      <c r="C9" s="33" t="s">
        <v>27</v>
      </c>
      <c r="D9" s="33" t="s">
        <v>27</v>
      </c>
      <c r="E9" s="33" t="s">
        <v>27</v>
      </c>
      <c r="F9" s="33" t="s">
        <v>27</v>
      </c>
      <c r="G9" s="33" t="s">
        <v>27</v>
      </c>
      <c r="H9" s="33" t="s">
        <v>27</v>
      </c>
      <c r="I9" s="47" t="s">
        <v>27</v>
      </c>
      <c r="J9" s="4"/>
    </row>
    <row r="10" spans="1:14" ht="15" x14ac:dyDescent="0.25">
      <c r="B10" s="46">
        <v>0.5625</v>
      </c>
      <c r="C10" s="33" t="s">
        <v>27</v>
      </c>
      <c r="D10" s="33" t="s">
        <v>27</v>
      </c>
      <c r="E10" s="33" t="s">
        <v>27</v>
      </c>
      <c r="F10" s="33" t="s">
        <v>27</v>
      </c>
      <c r="G10" s="33" t="s">
        <v>27</v>
      </c>
      <c r="H10" s="33" t="s">
        <v>27</v>
      </c>
      <c r="I10" s="47" t="s">
        <v>27</v>
      </c>
      <c r="J10" s="4"/>
    </row>
    <row r="11" spans="1:14" ht="15" x14ac:dyDescent="0.25">
      <c r="B11" s="46">
        <v>0.58333333333333304</v>
      </c>
      <c r="C11" s="34" t="s">
        <v>35</v>
      </c>
      <c r="D11" s="34" t="s">
        <v>35</v>
      </c>
      <c r="E11" s="34" t="s">
        <v>35</v>
      </c>
      <c r="F11" s="34" t="s">
        <v>35</v>
      </c>
      <c r="G11" s="34" t="s">
        <v>35</v>
      </c>
      <c r="H11" s="34" t="s">
        <v>35</v>
      </c>
      <c r="I11" s="50" t="s">
        <v>35</v>
      </c>
      <c r="J11" s="4"/>
    </row>
    <row r="12" spans="1:14" ht="15" x14ac:dyDescent="0.25">
      <c r="B12" s="46">
        <v>0.625</v>
      </c>
      <c r="C12" s="34" t="s">
        <v>35</v>
      </c>
      <c r="D12" s="34" t="s">
        <v>35</v>
      </c>
      <c r="E12" s="34" t="s">
        <v>35</v>
      </c>
      <c r="F12" s="34" t="s">
        <v>35</v>
      </c>
      <c r="G12" s="34" t="s">
        <v>35</v>
      </c>
      <c r="H12" s="34" t="s">
        <v>35</v>
      </c>
      <c r="I12" s="50" t="s">
        <v>35</v>
      </c>
      <c r="J12" s="4"/>
      <c r="K12" s="5"/>
      <c r="L12" s="5"/>
      <c r="M12" s="1"/>
    </row>
    <row r="13" spans="1:14" ht="15" x14ac:dyDescent="0.25">
      <c r="B13" s="46">
        <v>0.66666666666666696</v>
      </c>
      <c r="C13" s="34" t="s">
        <v>26</v>
      </c>
      <c r="D13" s="34" t="s">
        <v>33</v>
      </c>
      <c r="E13" s="34" t="s">
        <v>33</v>
      </c>
      <c r="F13" s="34" t="s">
        <v>26</v>
      </c>
      <c r="G13" s="34" t="s">
        <v>33</v>
      </c>
      <c r="H13" s="34" t="s">
        <v>33</v>
      </c>
      <c r="I13" s="50" t="s">
        <v>26</v>
      </c>
      <c r="J13" s="4"/>
      <c r="K13" s="4"/>
      <c r="L13" s="4"/>
      <c r="M13" s="1"/>
    </row>
    <row r="14" spans="1:14" ht="15" x14ac:dyDescent="0.25">
      <c r="B14" s="46">
        <v>0.70833333333333304</v>
      </c>
      <c r="C14" s="34" t="s">
        <v>26</v>
      </c>
      <c r="D14" s="34" t="s">
        <v>33</v>
      </c>
      <c r="E14" s="34" t="s">
        <v>33</v>
      </c>
      <c r="F14" s="34" t="s">
        <v>26</v>
      </c>
      <c r="G14" s="34" t="s">
        <v>33</v>
      </c>
      <c r="H14" s="34" t="s">
        <v>33</v>
      </c>
      <c r="I14" s="50" t="s">
        <v>26</v>
      </c>
      <c r="J14" s="4"/>
      <c r="K14" s="5"/>
      <c r="L14" s="5"/>
      <c r="M14" s="1"/>
    </row>
    <row r="15" spans="1:14" ht="15" x14ac:dyDescent="0.25">
      <c r="B15" s="46">
        <v>0.75</v>
      </c>
      <c r="C15" s="33" t="s">
        <v>29</v>
      </c>
      <c r="D15" s="33" t="s">
        <v>29</v>
      </c>
      <c r="E15" s="33" t="s">
        <v>29</v>
      </c>
      <c r="F15" s="33" t="s">
        <v>29</v>
      </c>
      <c r="G15" s="33" t="s">
        <v>29</v>
      </c>
      <c r="H15" s="33" t="s">
        <v>29</v>
      </c>
      <c r="I15" s="47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34" t="s">
        <v>34</v>
      </c>
      <c r="D16" s="34" t="s">
        <v>34</v>
      </c>
      <c r="E16" s="34" t="s">
        <v>34</v>
      </c>
      <c r="F16" s="34" t="s">
        <v>34</v>
      </c>
      <c r="G16" s="34" t="s">
        <v>34</v>
      </c>
      <c r="H16" s="34" t="s">
        <v>34</v>
      </c>
      <c r="I16" s="50" t="s">
        <v>34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34" t="s">
        <v>34</v>
      </c>
      <c r="D17" s="34" t="s">
        <v>34</v>
      </c>
      <c r="E17" s="34" t="s">
        <v>34</v>
      </c>
      <c r="F17" s="34" t="s">
        <v>34</v>
      </c>
      <c r="G17" s="34" t="s">
        <v>34</v>
      </c>
      <c r="H17" s="34" t="s">
        <v>34</v>
      </c>
      <c r="I17" s="50" t="s">
        <v>34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3" t="s">
        <v>30</v>
      </c>
      <c r="D18" s="33" t="s">
        <v>30</v>
      </c>
      <c r="E18" s="33" t="s">
        <v>30</v>
      </c>
      <c r="F18" s="33" t="s">
        <v>30</v>
      </c>
      <c r="G18" s="33" t="s">
        <v>30</v>
      </c>
      <c r="H18" s="33" t="s">
        <v>30</v>
      </c>
      <c r="I18" s="47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3" t="s">
        <v>22</v>
      </c>
      <c r="D19" s="33" t="s">
        <v>22</v>
      </c>
      <c r="E19" s="33" t="s">
        <v>22</v>
      </c>
      <c r="F19" s="33" t="s">
        <v>22</v>
      </c>
      <c r="G19" s="33" t="s">
        <v>22</v>
      </c>
      <c r="H19" s="33" t="s">
        <v>22</v>
      </c>
      <c r="I19" s="47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52" t="s">
        <v>24</v>
      </c>
      <c r="D20" s="52" t="s">
        <v>24</v>
      </c>
      <c r="E20" s="52" t="s">
        <v>24</v>
      </c>
      <c r="F20" s="52" t="s">
        <v>24</v>
      </c>
      <c r="G20" s="52" t="s">
        <v>24</v>
      </c>
      <c r="H20" s="52" t="s">
        <v>24</v>
      </c>
      <c r="I20" s="53" t="s">
        <v>24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0</v>
      </c>
      <c r="D21" s="37">
        <f ca="1">[1]!CountCcolor(D3:D20,K6) + NOW()*0</f>
        <v>0</v>
      </c>
      <c r="E21" s="37">
        <f ca="1">[1]!CountCcolor(E3:E20,K6) + NOW()*0</f>
        <v>0</v>
      </c>
      <c r="F21" s="37">
        <f ca="1">[1]!CountCcolor(F3:F20,K6) + NOW()*0</f>
        <v>0</v>
      </c>
      <c r="G21" s="37">
        <f ca="1">[1]!CountCcolor(G3:G20,K6) + NOW()*0</f>
        <v>0</v>
      </c>
      <c r="H21" s="37">
        <f ca="1">[1]!CountCcolor(H3:H20,K6) + NOW()*0</f>
        <v>0</v>
      </c>
      <c r="I21" s="41">
        <f ca="1">[1]!CountCcolor(I3:I20,K6) + NOW()*0</f>
        <v>0</v>
      </c>
      <c r="J21" s="38">
        <f ca="1">SUM(C21:I21)</f>
        <v>0</v>
      </c>
      <c r="K21" s="6"/>
      <c r="M21" s="2"/>
      <c r="N21" s="3"/>
    </row>
    <row r="22" spans="1:15" ht="15.75" thickBot="1" x14ac:dyDescent="0.3">
      <c r="B22" s="71"/>
      <c r="C22" s="39">
        <f ca="1">C21/18*100%</f>
        <v>0</v>
      </c>
      <c r="D22" s="39">
        <f t="shared" ref="D22:I22" ca="1" si="0">D21/18*100%</f>
        <v>0</v>
      </c>
      <c r="E22" s="39">
        <f t="shared" ca="1" si="0"/>
        <v>0</v>
      </c>
      <c r="F22" s="39">
        <f t="shared" ca="1" si="0"/>
        <v>0</v>
      </c>
      <c r="G22" s="39">
        <f t="shared" ca="1" si="0"/>
        <v>0</v>
      </c>
      <c r="H22" s="39">
        <f t="shared" ca="1" si="0"/>
        <v>0</v>
      </c>
      <c r="I22" s="40">
        <f t="shared" ca="1" si="0"/>
        <v>0</v>
      </c>
      <c r="J22" s="27">
        <f ca="1">AVERAGE(C22:I22)</f>
        <v>0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44053</v>
      </c>
      <c r="D2" s="44">
        <v>44054</v>
      </c>
      <c r="E2" s="44">
        <v>44055</v>
      </c>
      <c r="F2" s="44">
        <v>44056</v>
      </c>
      <c r="G2" s="44">
        <v>44057</v>
      </c>
      <c r="H2" s="44">
        <v>44058</v>
      </c>
      <c r="I2" s="44">
        <v>44059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3" t="s">
        <v>0</v>
      </c>
      <c r="D3" s="33" t="s">
        <v>0</v>
      </c>
      <c r="E3" s="33" t="s">
        <v>0</v>
      </c>
      <c r="F3" s="33" t="s">
        <v>0</v>
      </c>
      <c r="G3" s="33" t="s">
        <v>0</v>
      </c>
      <c r="H3" s="33" t="s">
        <v>0</v>
      </c>
      <c r="I3" s="4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6" t="s">
        <v>28</v>
      </c>
      <c r="D4" s="36" t="s">
        <v>28</v>
      </c>
      <c r="E4" s="36" t="s">
        <v>28</v>
      </c>
      <c r="F4" s="36" t="s">
        <v>28</v>
      </c>
      <c r="G4" s="36" t="s">
        <v>28</v>
      </c>
      <c r="H4" s="36" t="s">
        <v>28</v>
      </c>
      <c r="I4" s="48" t="s">
        <v>28</v>
      </c>
      <c r="J4" s="5"/>
      <c r="K4" s="15"/>
      <c r="L4" s="10" t="s">
        <v>2</v>
      </c>
    </row>
    <row r="5" spans="1:14" ht="15.75" thickBot="1" x14ac:dyDescent="0.3">
      <c r="B5" s="46">
        <v>0.35416666666666669</v>
      </c>
      <c r="C5" s="35" t="s">
        <v>24</v>
      </c>
      <c r="D5" s="35" t="s">
        <v>24</v>
      </c>
      <c r="E5" s="35" t="s">
        <v>24</v>
      </c>
      <c r="F5" s="35" t="s">
        <v>24</v>
      </c>
      <c r="G5" s="35" t="s">
        <v>24</v>
      </c>
      <c r="H5" s="35" t="s">
        <v>24</v>
      </c>
      <c r="I5" s="49" t="s">
        <v>24</v>
      </c>
      <c r="J5" s="32" t="s">
        <v>8</v>
      </c>
      <c r="K5" s="7"/>
      <c r="L5" s="8" t="s">
        <v>3</v>
      </c>
    </row>
    <row r="6" spans="1:14" ht="15" x14ac:dyDescent="0.25">
      <c r="B6" s="46">
        <v>0.39583333333333331</v>
      </c>
      <c r="C6" s="35" t="s">
        <v>24</v>
      </c>
      <c r="D6" s="35" t="s">
        <v>24</v>
      </c>
      <c r="E6" s="35" t="s">
        <v>24</v>
      </c>
      <c r="F6" s="35" t="s">
        <v>24</v>
      </c>
      <c r="G6" s="35" t="s">
        <v>24</v>
      </c>
      <c r="H6" s="35" t="s">
        <v>24</v>
      </c>
      <c r="I6" s="49" t="s">
        <v>24</v>
      </c>
      <c r="J6" s="6"/>
      <c r="K6" s="28"/>
      <c r="L6" s="29" t="s">
        <v>4</v>
      </c>
    </row>
    <row r="7" spans="1:14" ht="13.5" customHeight="1" thickBot="1" x14ac:dyDescent="0.3">
      <c r="B7" s="46">
        <v>0.4375</v>
      </c>
      <c r="C7" s="35" t="s">
        <v>24</v>
      </c>
      <c r="D7" s="35" t="s">
        <v>24</v>
      </c>
      <c r="E7" s="35" t="s">
        <v>24</v>
      </c>
      <c r="F7" s="35" t="s">
        <v>24</v>
      </c>
      <c r="G7" s="35" t="s">
        <v>24</v>
      </c>
      <c r="H7" s="35" t="s">
        <v>24</v>
      </c>
      <c r="I7" s="49" t="s">
        <v>24</v>
      </c>
      <c r="J7" s="4"/>
      <c r="K7" s="16"/>
      <c r="L7" s="17" t="s">
        <v>5</v>
      </c>
    </row>
    <row r="8" spans="1:14" ht="13.5" customHeight="1" thickBot="1" x14ac:dyDescent="0.3">
      <c r="B8" s="46">
        <v>0.47916666666666669</v>
      </c>
      <c r="C8" s="35" t="s">
        <v>24</v>
      </c>
      <c r="D8" s="35" t="s">
        <v>24</v>
      </c>
      <c r="E8" s="35" t="s">
        <v>24</v>
      </c>
      <c r="F8" s="35" t="s">
        <v>24</v>
      </c>
      <c r="G8" s="35" t="s">
        <v>24</v>
      </c>
      <c r="H8" s="35" t="s">
        <v>24</v>
      </c>
      <c r="I8" s="49" t="s">
        <v>24</v>
      </c>
      <c r="J8" s="32" t="s">
        <v>9</v>
      </c>
      <c r="K8" s="19"/>
      <c r="L8" s="18" t="s">
        <v>25</v>
      </c>
    </row>
    <row r="9" spans="1:14" ht="15" x14ac:dyDescent="0.25">
      <c r="B9" s="46">
        <v>0.50694444444444442</v>
      </c>
      <c r="C9" s="33" t="s">
        <v>27</v>
      </c>
      <c r="D9" s="33" t="s">
        <v>27</v>
      </c>
      <c r="E9" s="33" t="s">
        <v>27</v>
      </c>
      <c r="F9" s="33" t="s">
        <v>27</v>
      </c>
      <c r="G9" s="33" t="s">
        <v>27</v>
      </c>
      <c r="H9" s="33" t="s">
        <v>27</v>
      </c>
      <c r="I9" s="47" t="s">
        <v>27</v>
      </c>
      <c r="J9" s="4"/>
    </row>
    <row r="10" spans="1:14" ht="15" x14ac:dyDescent="0.25">
      <c r="B10" s="46">
        <v>0.5625</v>
      </c>
      <c r="C10" s="33" t="s">
        <v>27</v>
      </c>
      <c r="D10" s="33" t="s">
        <v>27</v>
      </c>
      <c r="E10" s="33" t="s">
        <v>27</v>
      </c>
      <c r="F10" s="33" t="s">
        <v>27</v>
      </c>
      <c r="G10" s="33" t="s">
        <v>27</v>
      </c>
      <c r="H10" s="33" t="s">
        <v>27</v>
      </c>
      <c r="I10" s="47" t="s">
        <v>27</v>
      </c>
      <c r="J10" s="4"/>
    </row>
    <row r="11" spans="1:14" ht="15" x14ac:dyDescent="0.25">
      <c r="B11" s="46">
        <v>0.58333333333333304</v>
      </c>
      <c r="C11" s="34" t="s">
        <v>35</v>
      </c>
      <c r="D11" s="34" t="s">
        <v>35</v>
      </c>
      <c r="E11" s="34" t="s">
        <v>35</v>
      </c>
      <c r="F11" s="34" t="s">
        <v>35</v>
      </c>
      <c r="G11" s="34" t="s">
        <v>35</v>
      </c>
      <c r="H11" s="34" t="s">
        <v>35</v>
      </c>
      <c r="I11" s="50" t="s">
        <v>35</v>
      </c>
      <c r="J11" s="4"/>
    </row>
    <row r="12" spans="1:14" ht="15" x14ac:dyDescent="0.25">
      <c r="B12" s="46">
        <v>0.625</v>
      </c>
      <c r="C12" s="34" t="s">
        <v>35</v>
      </c>
      <c r="D12" s="34" t="s">
        <v>35</v>
      </c>
      <c r="E12" s="34" t="s">
        <v>35</v>
      </c>
      <c r="F12" s="34" t="s">
        <v>35</v>
      </c>
      <c r="G12" s="34" t="s">
        <v>35</v>
      </c>
      <c r="H12" s="34" t="s">
        <v>35</v>
      </c>
      <c r="I12" s="50" t="s">
        <v>35</v>
      </c>
      <c r="J12" s="4"/>
      <c r="K12" s="5"/>
      <c r="L12" s="5"/>
      <c r="M12" s="1"/>
    </row>
    <row r="13" spans="1:14" ht="15" x14ac:dyDescent="0.25">
      <c r="B13" s="46">
        <v>0.66666666666666696</v>
      </c>
      <c r="C13" s="34" t="s">
        <v>26</v>
      </c>
      <c r="D13" s="34" t="s">
        <v>33</v>
      </c>
      <c r="E13" s="34" t="s">
        <v>33</v>
      </c>
      <c r="F13" s="34" t="s">
        <v>26</v>
      </c>
      <c r="G13" s="34" t="s">
        <v>33</v>
      </c>
      <c r="H13" s="34" t="s">
        <v>33</v>
      </c>
      <c r="I13" s="50" t="s">
        <v>26</v>
      </c>
      <c r="J13" s="4"/>
      <c r="K13" s="4"/>
      <c r="L13" s="4"/>
      <c r="M13" s="1"/>
    </row>
    <row r="14" spans="1:14" ht="15" x14ac:dyDescent="0.25">
      <c r="B14" s="46">
        <v>0.70833333333333304</v>
      </c>
      <c r="C14" s="34" t="s">
        <v>26</v>
      </c>
      <c r="D14" s="34" t="s">
        <v>33</v>
      </c>
      <c r="E14" s="34" t="s">
        <v>33</v>
      </c>
      <c r="F14" s="34" t="s">
        <v>26</v>
      </c>
      <c r="G14" s="34" t="s">
        <v>33</v>
      </c>
      <c r="H14" s="34" t="s">
        <v>33</v>
      </c>
      <c r="I14" s="50" t="s">
        <v>26</v>
      </c>
      <c r="J14" s="4"/>
      <c r="K14" s="5"/>
      <c r="L14" s="5"/>
      <c r="M14" s="1"/>
    </row>
    <row r="15" spans="1:14" ht="15" x14ac:dyDescent="0.25">
      <c r="B15" s="46">
        <v>0.75</v>
      </c>
      <c r="C15" s="33" t="s">
        <v>29</v>
      </c>
      <c r="D15" s="33" t="s">
        <v>29</v>
      </c>
      <c r="E15" s="33" t="s">
        <v>29</v>
      </c>
      <c r="F15" s="33" t="s">
        <v>29</v>
      </c>
      <c r="G15" s="33" t="s">
        <v>29</v>
      </c>
      <c r="H15" s="33" t="s">
        <v>29</v>
      </c>
      <c r="I15" s="47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34" t="s">
        <v>34</v>
      </c>
      <c r="D16" s="34" t="s">
        <v>34</v>
      </c>
      <c r="E16" s="34" t="s">
        <v>34</v>
      </c>
      <c r="F16" s="34" t="s">
        <v>34</v>
      </c>
      <c r="G16" s="34" t="s">
        <v>34</v>
      </c>
      <c r="H16" s="34" t="s">
        <v>34</v>
      </c>
      <c r="I16" s="50" t="s">
        <v>34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34" t="s">
        <v>34</v>
      </c>
      <c r="D17" s="34" t="s">
        <v>34</v>
      </c>
      <c r="E17" s="34" t="s">
        <v>34</v>
      </c>
      <c r="F17" s="34" t="s">
        <v>34</v>
      </c>
      <c r="G17" s="34" t="s">
        <v>34</v>
      </c>
      <c r="H17" s="34" t="s">
        <v>34</v>
      </c>
      <c r="I17" s="50" t="s">
        <v>34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3" t="s">
        <v>30</v>
      </c>
      <c r="D18" s="33" t="s">
        <v>30</v>
      </c>
      <c r="E18" s="33" t="s">
        <v>30</v>
      </c>
      <c r="F18" s="33" t="s">
        <v>30</v>
      </c>
      <c r="G18" s="33" t="s">
        <v>30</v>
      </c>
      <c r="H18" s="33" t="s">
        <v>30</v>
      </c>
      <c r="I18" s="47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3" t="s">
        <v>22</v>
      </c>
      <c r="D19" s="33" t="s">
        <v>22</v>
      </c>
      <c r="E19" s="33" t="s">
        <v>22</v>
      </c>
      <c r="F19" s="33" t="s">
        <v>22</v>
      </c>
      <c r="G19" s="33" t="s">
        <v>22</v>
      </c>
      <c r="H19" s="33" t="s">
        <v>22</v>
      </c>
      <c r="I19" s="47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52" t="s">
        <v>24</v>
      </c>
      <c r="D20" s="52" t="s">
        <v>24</v>
      </c>
      <c r="E20" s="52" t="s">
        <v>24</v>
      </c>
      <c r="F20" s="52" t="s">
        <v>24</v>
      </c>
      <c r="G20" s="52" t="s">
        <v>24</v>
      </c>
      <c r="H20" s="52" t="s">
        <v>24</v>
      </c>
      <c r="I20" s="53" t="s">
        <v>24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0</v>
      </c>
      <c r="D21" s="37">
        <f ca="1">[1]!CountCcolor(D3:D20,K6) + NOW()*0</f>
        <v>0</v>
      </c>
      <c r="E21" s="37">
        <f ca="1">[1]!CountCcolor(E3:E20,K6) + NOW()*0</f>
        <v>0</v>
      </c>
      <c r="F21" s="37">
        <f ca="1">[1]!CountCcolor(F3:F20,K6) + NOW()*0</f>
        <v>0</v>
      </c>
      <c r="G21" s="37">
        <f ca="1">[1]!CountCcolor(G3:G20,K6) + NOW()*0</f>
        <v>0</v>
      </c>
      <c r="H21" s="37">
        <f ca="1">[1]!CountCcolor(H3:H20,K6) + NOW()*0</f>
        <v>0</v>
      </c>
      <c r="I21" s="41">
        <f ca="1">[1]!CountCcolor(I3:I20,K6) + NOW()*0</f>
        <v>0</v>
      </c>
      <c r="J21" s="38">
        <f ca="1">SUM(C21:I21)</f>
        <v>0</v>
      </c>
      <c r="K21" s="6"/>
      <c r="M21" s="2"/>
      <c r="N21" s="3"/>
    </row>
    <row r="22" spans="1:15" ht="15.75" thickBot="1" x14ac:dyDescent="0.3">
      <c r="B22" s="71"/>
      <c r="C22" s="39">
        <f ca="1">C21/18*100%</f>
        <v>0</v>
      </c>
      <c r="D22" s="39">
        <f t="shared" ref="D22:I22" ca="1" si="0">D21/18*100%</f>
        <v>0</v>
      </c>
      <c r="E22" s="39">
        <f t="shared" ca="1" si="0"/>
        <v>0</v>
      </c>
      <c r="F22" s="39">
        <f t="shared" ca="1" si="0"/>
        <v>0</v>
      </c>
      <c r="G22" s="39">
        <f t="shared" ca="1" si="0"/>
        <v>0</v>
      </c>
      <c r="H22" s="39">
        <f t="shared" ca="1" si="0"/>
        <v>0</v>
      </c>
      <c r="I22" s="40">
        <f t="shared" ca="1" si="0"/>
        <v>0</v>
      </c>
      <c r="J22" s="27">
        <f ca="1">AVERAGE(C22:I22)</f>
        <v>0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44060</v>
      </c>
      <c r="D2" s="44">
        <v>44061</v>
      </c>
      <c r="E2" s="44">
        <v>44062</v>
      </c>
      <c r="F2" s="44">
        <v>44063</v>
      </c>
      <c r="G2" s="44">
        <v>44064</v>
      </c>
      <c r="H2" s="44">
        <v>44065</v>
      </c>
      <c r="I2" s="44">
        <v>44066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3" t="s">
        <v>0</v>
      </c>
      <c r="D3" s="33" t="s">
        <v>0</v>
      </c>
      <c r="E3" s="33" t="s">
        <v>0</v>
      </c>
      <c r="F3" s="33" t="s">
        <v>0</v>
      </c>
      <c r="G3" s="33" t="s">
        <v>0</v>
      </c>
      <c r="H3" s="33" t="s">
        <v>0</v>
      </c>
      <c r="I3" s="4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6" t="s">
        <v>28</v>
      </c>
      <c r="D4" s="36" t="s">
        <v>28</v>
      </c>
      <c r="E4" s="36" t="s">
        <v>28</v>
      </c>
      <c r="F4" s="36" t="s">
        <v>28</v>
      </c>
      <c r="G4" s="36" t="s">
        <v>28</v>
      </c>
      <c r="H4" s="36" t="s">
        <v>28</v>
      </c>
      <c r="I4" s="48" t="s">
        <v>28</v>
      </c>
      <c r="J4" s="5"/>
      <c r="K4" s="15"/>
      <c r="L4" s="10" t="s">
        <v>2</v>
      </c>
    </row>
    <row r="5" spans="1:14" ht="15.75" thickBot="1" x14ac:dyDescent="0.3">
      <c r="B5" s="46">
        <v>0.35416666666666669</v>
      </c>
      <c r="C5" s="35" t="s">
        <v>24</v>
      </c>
      <c r="D5" s="35" t="s">
        <v>24</v>
      </c>
      <c r="E5" s="35" t="s">
        <v>24</v>
      </c>
      <c r="F5" s="35" t="s">
        <v>24</v>
      </c>
      <c r="G5" s="35" t="s">
        <v>24</v>
      </c>
      <c r="H5" s="35" t="s">
        <v>24</v>
      </c>
      <c r="I5" s="49" t="s">
        <v>24</v>
      </c>
      <c r="J5" s="32" t="s">
        <v>8</v>
      </c>
      <c r="K5" s="7"/>
      <c r="L5" s="8" t="s">
        <v>3</v>
      </c>
    </row>
    <row r="6" spans="1:14" ht="15" x14ac:dyDescent="0.25">
      <c r="B6" s="46">
        <v>0.39583333333333331</v>
      </c>
      <c r="C6" s="35" t="s">
        <v>24</v>
      </c>
      <c r="D6" s="35" t="s">
        <v>24</v>
      </c>
      <c r="E6" s="35" t="s">
        <v>24</v>
      </c>
      <c r="F6" s="35" t="s">
        <v>24</v>
      </c>
      <c r="G6" s="35" t="s">
        <v>24</v>
      </c>
      <c r="H6" s="35" t="s">
        <v>24</v>
      </c>
      <c r="I6" s="49" t="s">
        <v>24</v>
      </c>
      <c r="J6" s="6"/>
      <c r="K6" s="28"/>
      <c r="L6" s="29" t="s">
        <v>4</v>
      </c>
    </row>
    <row r="7" spans="1:14" ht="13.5" customHeight="1" thickBot="1" x14ac:dyDescent="0.3">
      <c r="B7" s="46">
        <v>0.4375</v>
      </c>
      <c r="C7" s="35" t="s">
        <v>24</v>
      </c>
      <c r="D7" s="35" t="s">
        <v>24</v>
      </c>
      <c r="E7" s="35" t="s">
        <v>24</v>
      </c>
      <c r="F7" s="35" t="s">
        <v>24</v>
      </c>
      <c r="G7" s="35" t="s">
        <v>24</v>
      </c>
      <c r="H7" s="35" t="s">
        <v>24</v>
      </c>
      <c r="I7" s="49" t="s">
        <v>24</v>
      </c>
      <c r="J7" s="4"/>
      <c r="K7" s="16"/>
      <c r="L7" s="17" t="s">
        <v>5</v>
      </c>
    </row>
    <row r="8" spans="1:14" ht="13.5" customHeight="1" thickBot="1" x14ac:dyDescent="0.3">
      <c r="B8" s="46">
        <v>0.47916666666666669</v>
      </c>
      <c r="C8" s="35" t="s">
        <v>24</v>
      </c>
      <c r="D8" s="35" t="s">
        <v>24</v>
      </c>
      <c r="E8" s="35" t="s">
        <v>24</v>
      </c>
      <c r="F8" s="35" t="s">
        <v>24</v>
      </c>
      <c r="G8" s="35" t="s">
        <v>24</v>
      </c>
      <c r="H8" s="35" t="s">
        <v>24</v>
      </c>
      <c r="I8" s="49" t="s">
        <v>24</v>
      </c>
      <c r="J8" s="32" t="s">
        <v>9</v>
      </c>
      <c r="K8" s="19"/>
      <c r="L8" s="18" t="s">
        <v>25</v>
      </c>
    </row>
    <row r="9" spans="1:14" ht="15" x14ac:dyDescent="0.25">
      <c r="B9" s="46">
        <v>0.50694444444444442</v>
      </c>
      <c r="C9" s="33" t="s">
        <v>27</v>
      </c>
      <c r="D9" s="33" t="s">
        <v>27</v>
      </c>
      <c r="E9" s="33" t="s">
        <v>27</v>
      </c>
      <c r="F9" s="33" t="s">
        <v>27</v>
      </c>
      <c r="G9" s="33" t="s">
        <v>27</v>
      </c>
      <c r="H9" s="33" t="s">
        <v>27</v>
      </c>
      <c r="I9" s="47" t="s">
        <v>27</v>
      </c>
      <c r="J9" s="4"/>
    </row>
    <row r="10" spans="1:14" ht="15" x14ac:dyDescent="0.25">
      <c r="B10" s="46">
        <v>0.5625</v>
      </c>
      <c r="C10" s="33" t="s">
        <v>27</v>
      </c>
      <c r="D10" s="33" t="s">
        <v>27</v>
      </c>
      <c r="E10" s="33" t="s">
        <v>27</v>
      </c>
      <c r="F10" s="33" t="s">
        <v>27</v>
      </c>
      <c r="G10" s="33" t="s">
        <v>27</v>
      </c>
      <c r="H10" s="33" t="s">
        <v>27</v>
      </c>
      <c r="I10" s="47" t="s">
        <v>27</v>
      </c>
      <c r="J10" s="4"/>
    </row>
    <row r="11" spans="1:14" ht="15" x14ac:dyDescent="0.25">
      <c r="B11" s="46">
        <v>0.58333333333333304</v>
      </c>
      <c r="C11" s="34" t="s">
        <v>35</v>
      </c>
      <c r="D11" s="34" t="s">
        <v>35</v>
      </c>
      <c r="E11" s="34" t="s">
        <v>35</v>
      </c>
      <c r="F11" s="34" t="s">
        <v>35</v>
      </c>
      <c r="G11" s="34" t="s">
        <v>35</v>
      </c>
      <c r="H11" s="34" t="s">
        <v>35</v>
      </c>
      <c r="I11" s="50" t="s">
        <v>35</v>
      </c>
      <c r="J11" s="4"/>
    </row>
    <row r="12" spans="1:14" ht="15" x14ac:dyDescent="0.25">
      <c r="B12" s="46">
        <v>0.625</v>
      </c>
      <c r="C12" s="34" t="s">
        <v>35</v>
      </c>
      <c r="D12" s="34" t="s">
        <v>35</v>
      </c>
      <c r="E12" s="34" t="s">
        <v>35</v>
      </c>
      <c r="F12" s="34" t="s">
        <v>35</v>
      </c>
      <c r="G12" s="34" t="s">
        <v>35</v>
      </c>
      <c r="H12" s="34" t="s">
        <v>35</v>
      </c>
      <c r="I12" s="50" t="s">
        <v>35</v>
      </c>
      <c r="J12" s="4"/>
      <c r="K12" s="5"/>
      <c r="L12" s="5"/>
      <c r="M12" s="1"/>
    </row>
    <row r="13" spans="1:14" ht="15" x14ac:dyDescent="0.25">
      <c r="B13" s="46">
        <v>0.66666666666666696</v>
      </c>
      <c r="C13" s="34" t="s">
        <v>26</v>
      </c>
      <c r="D13" s="34" t="s">
        <v>33</v>
      </c>
      <c r="E13" s="34" t="s">
        <v>33</v>
      </c>
      <c r="F13" s="34" t="s">
        <v>26</v>
      </c>
      <c r="G13" s="34" t="s">
        <v>33</v>
      </c>
      <c r="H13" s="34" t="s">
        <v>33</v>
      </c>
      <c r="I13" s="50" t="s">
        <v>26</v>
      </c>
      <c r="J13" s="4"/>
      <c r="K13" s="4"/>
      <c r="L13" s="4"/>
      <c r="M13" s="1"/>
    </row>
    <row r="14" spans="1:14" ht="15" x14ac:dyDescent="0.25">
      <c r="B14" s="46">
        <v>0.70833333333333304</v>
      </c>
      <c r="C14" s="34" t="s">
        <v>26</v>
      </c>
      <c r="D14" s="34" t="s">
        <v>33</v>
      </c>
      <c r="E14" s="34" t="s">
        <v>33</v>
      </c>
      <c r="F14" s="34" t="s">
        <v>26</v>
      </c>
      <c r="G14" s="34" t="s">
        <v>33</v>
      </c>
      <c r="H14" s="34" t="s">
        <v>33</v>
      </c>
      <c r="I14" s="50" t="s">
        <v>26</v>
      </c>
      <c r="J14" s="4"/>
      <c r="K14" s="5"/>
      <c r="L14" s="5"/>
      <c r="M14" s="1"/>
    </row>
    <row r="15" spans="1:14" ht="15" x14ac:dyDescent="0.25">
      <c r="B15" s="46">
        <v>0.75</v>
      </c>
      <c r="C15" s="33" t="s">
        <v>29</v>
      </c>
      <c r="D15" s="33" t="s">
        <v>29</v>
      </c>
      <c r="E15" s="33" t="s">
        <v>29</v>
      </c>
      <c r="F15" s="33" t="s">
        <v>29</v>
      </c>
      <c r="G15" s="33" t="s">
        <v>29</v>
      </c>
      <c r="H15" s="33" t="s">
        <v>29</v>
      </c>
      <c r="I15" s="47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34" t="s">
        <v>34</v>
      </c>
      <c r="D16" s="34" t="s">
        <v>34</v>
      </c>
      <c r="E16" s="34" t="s">
        <v>34</v>
      </c>
      <c r="F16" s="34" t="s">
        <v>34</v>
      </c>
      <c r="G16" s="34" t="s">
        <v>34</v>
      </c>
      <c r="H16" s="34" t="s">
        <v>34</v>
      </c>
      <c r="I16" s="50" t="s">
        <v>34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34" t="s">
        <v>34</v>
      </c>
      <c r="D17" s="34" t="s">
        <v>34</v>
      </c>
      <c r="E17" s="34" t="s">
        <v>34</v>
      </c>
      <c r="F17" s="34" t="s">
        <v>34</v>
      </c>
      <c r="G17" s="34" t="s">
        <v>34</v>
      </c>
      <c r="H17" s="34" t="s">
        <v>34</v>
      </c>
      <c r="I17" s="50" t="s">
        <v>34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3" t="s">
        <v>30</v>
      </c>
      <c r="D18" s="33" t="s">
        <v>30</v>
      </c>
      <c r="E18" s="33" t="s">
        <v>30</v>
      </c>
      <c r="F18" s="33" t="s">
        <v>30</v>
      </c>
      <c r="G18" s="33" t="s">
        <v>30</v>
      </c>
      <c r="H18" s="33" t="s">
        <v>30</v>
      </c>
      <c r="I18" s="47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3" t="s">
        <v>22</v>
      </c>
      <c r="D19" s="33" t="s">
        <v>22</v>
      </c>
      <c r="E19" s="33" t="s">
        <v>22</v>
      </c>
      <c r="F19" s="33" t="s">
        <v>22</v>
      </c>
      <c r="G19" s="33" t="s">
        <v>22</v>
      </c>
      <c r="H19" s="33" t="s">
        <v>22</v>
      </c>
      <c r="I19" s="47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52" t="s">
        <v>24</v>
      </c>
      <c r="D20" s="52" t="s">
        <v>24</v>
      </c>
      <c r="E20" s="52" t="s">
        <v>24</v>
      </c>
      <c r="F20" s="52" t="s">
        <v>24</v>
      </c>
      <c r="G20" s="52" t="s">
        <v>24</v>
      </c>
      <c r="H20" s="52" t="s">
        <v>24</v>
      </c>
      <c r="I20" s="53" t="s">
        <v>24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0</v>
      </c>
      <c r="D21" s="37">
        <f ca="1">[1]!CountCcolor(D3:D20,K6) + NOW()*0</f>
        <v>0</v>
      </c>
      <c r="E21" s="37">
        <f ca="1">[1]!CountCcolor(E3:E20,K6) + NOW()*0</f>
        <v>0</v>
      </c>
      <c r="F21" s="37">
        <f ca="1">[1]!CountCcolor(F3:F20,K6) + NOW()*0</f>
        <v>0</v>
      </c>
      <c r="G21" s="37">
        <f ca="1">[1]!CountCcolor(G3:G20,K6) + NOW()*0</f>
        <v>0</v>
      </c>
      <c r="H21" s="37">
        <f ca="1">[1]!CountCcolor(H3:H20,K6) + NOW()*0</f>
        <v>0</v>
      </c>
      <c r="I21" s="41">
        <f ca="1">[1]!CountCcolor(I3:I20,K6) + NOW()*0</f>
        <v>0</v>
      </c>
      <c r="J21" s="38">
        <f ca="1">SUM(C21:I21)</f>
        <v>0</v>
      </c>
      <c r="K21" s="6"/>
      <c r="M21" s="2"/>
      <c r="N21" s="3"/>
    </row>
    <row r="22" spans="1:15" ht="15.75" thickBot="1" x14ac:dyDescent="0.3">
      <c r="B22" s="71"/>
      <c r="C22" s="39">
        <f ca="1">C21/18*100%</f>
        <v>0</v>
      </c>
      <c r="D22" s="39">
        <f t="shared" ref="D22:I22" ca="1" si="0">D21/18*100%</f>
        <v>0</v>
      </c>
      <c r="E22" s="39">
        <f t="shared" ca="1" si="0"/>
        <v>0</v>
      </c>
      <c r="F22" s="39">
        <f t="shared" ca="1" si="0"/>
        <v>0</v>
      </c>
      <c r="G22" s="39">
        <f t="shared" ca="1" si="0"/>
        <v>0</v>
      </c>
      <c r="H22" s="39">
        <f t="shared" ca="1" si="0"/>
        <v>0</v>
      </c>
      <c r="I22" s="40">
        <f t="shared" ca="1" si="0"/>
        <v>0</v>
      </c>
      <c r="J22" s="27">
        <f ca="1">AVERAGE(C22:I22)</f>
        <v>0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selection activeCell="J22" sqref="J22"/>
    </sheetView>
  </sheetViews>
  <sheetFormatPr defaultRowHeight="13.5" x14ac:dyDescent="0.15"/>
  <cols>
    <col min="3" max="3" width="10" bestFit="1" customWidth="1"/>
    <col min="7" max="9" width="10" bestFit="1" customWidth="1"/>
  </cols>
  <sheetData>
    <row r="1" spans="1:14" ht="14.2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x14ac:dyDescent="0.25">
      <c r="B2" s="43" t="s">
        <v>10</v>
      </c>
      <c r="C2" s="44">
        <v>44067</v>
      </c>
      <c r="D2" s="44">
        <v>44068</v>
      </c>
      <c r="E2" s="44">
        <v>44069</v>
      </c>
      <c r="F2" s="44">
        <v>44070</v>
      </c>
      <c r="G2" s="44">
        <v>44071</v>
      </c>
      <c r="H2" s="44">
        <v>44072</v>
      </c>
      <c r="I2" s="44">
        <v>44073</v>
      </c>
      <c r="J2" s="4"/>
      <c r="K2" s="12"/>
      <c r="L2" s="13" t="s">
        <v>23</v>
      </c>
      <c r="M2" s="1"/>
    </row>
    <row r="3" spans="1:14" ht="15" x14ac:dyDescent="0.25">
      <c r="B3" s="46">
        <v>0.3125</v>
      </c>
      <c r="C3" s="33" t="s">
        <v>0</v>
      </c>
      <c r="D3" s="33" t="s">
        <v>0</v>
      </c>
      <c r="E3" s="33" t="s">
        <v>0</v>
      </c>
      <c r="F3" s="33" t="s">
        <v>0</v>
      </c>
      <c r="G3" s="33" t="s">
        <v>0</v>
      </c>
      <c r="H3" s="33" t="s">
        <v>0</v>
      </c>
      <c r="I3" s="47" t="s">
        <v>0</v>
      </c>
      <c r="J3" s="5"/>
      <c r="K3" s="14"/>
      <c r="L3" s="9" t="s">
        <v>1</v>
      </c>
      <c r="M3" s="1"/>
    </row>
    <row r="4" spans="1:14" ht="13.5" customHeight="1" thickBot="1" x14ac:dyDescent="0.3">
      <c r="B4" s="46">
        <v>0.33333333333333331</v>
      </c>
      <c r="C4" s="36" t="s">
        <v>28</v>
      </c>
      <c r="D4" s="36" t="s">
        <v>28</v>
      </c>
      <c r="E4" s="36" t="s">
        <v>28</v>
      </c>
      <c r="F4" s="36" t="s">
        <v>28</v>
      </c>
      <c r="G4" s="36" t="s">
        <v>28</v>
      </c>
      <c r="H4" s="36" t="s">
        <v>28</v>
      </c>
      <c r="I4" s="48" t="s">
        <v>28</v>
      </c>
      <c r="J4" s="5"/>
      <c r="K4" s="15"/>
      <c r="L4" s="10" t="s">
        <v>2</v>
      </c>
    </row>
    <row r="5" spans="1:14" ht="15.75" thickBot="1" x14ac:dyDescent="0.3">
      <c r="B5" s="46">
        <v>0.35416666666666669</v>
      </c>
      <c r="C5" s="35" t="s">
        <v>24</v>
      </c>
      <c r="D5" s="35" t="s">
        <v>24</v>
      </c>
      <c r="E5" s="35" t="s">
        <v>24</v>
      </c>
      <c r="F5" s="35" t="s">
        <v>24</v>
      </c>
      <c r="G5" s="35" t="s">
        <v>24</v>
      </c>
      <c r="H5" s="35" t="s">
        <v>24</v>
      </c>
      <c r="I5" s="49" t="s">
        <v>24</v>
      </c>
      <c r="J5" s="32" t="s">
        <v>8</v>
      </c>
      <c r="K5" s="7"/>
      <c r="L5" s="8" t="s">
        <v>3</v>
      </c>
    </row>
    <row r="6" spans="1:14" ht="15" x14ac:dyDescent="0.25">
      <c r="B6" s="46">
        <v>0.39583333333333331</v>
      </c>
      <c r="C6" s="35" t="s">
        <v>24</v>
      </c>
      <c r="D6" s="35" t="s">
        <v>24</v>
      </c>
      <c r="E6" s="35" t="s">
        <v>24</v>
      </c>
      <c r="F6" s="35" t="s">
        <v>24</v>
      </c>
      <c r="G6" s="35" t="s">
        <v>24</v>
      </c>
      <c r="H6" s="35" t="s">
        <v>24</v>
      </c>
      <c r="I6" s="49" t="s">
        <v>24</v>
      </c>
      <c r="J6" s="6"/>
      <c r="K6" s="28"/>
      <c r="L6" s="29" t="s">
        <v>4</v>
      </c>
    </row>
    <row r="7" spans="1:14" ht="13.5" customHeight="1" thickBot="1" x14ac:dyDescent="0.3">
      <c r="B7" s="46">
        <v>0.4375</v>
      </c>
      <c r="C7" s="35" t="s">
        <v>24</v>
      </c>
      <c r="D7" s="35" t="s">
        <v>24</v>
      </c>
      <c r="E7" s="35" t="s">
        <v>24</v>
      </c>
      <c r="F7" s="35" t="s">
        <v>24</v>
      </c>
      <c r="G7" s="35" t="s">
        <v>24</v>
      </c>
      <c r="H7" s="35" t="s">
        <v>24</v>
      </c>
      <c r="I7" s="49" t="s">
        <v>24</v>
      </c>
      <c r="J7" s="4"/>
      <c r="K7" s="16"/>
      <c r="L7" s="17" t="s">
        <v>5</v>
      </c>
    </row>
    <row r="8" spans="1:14" ht="13.5" customHeight="1" thickBot="1" x14ac:dyDescent="0.3">
      <c r="B8" s="46">
        <v>0.47916666666666669</v>
      </c>
      <c r="C8" s="35" t="s">
        <v>24</v>
      </c>
      <c r="D8" s="35" t="s">
        <v>24</v>
      </c>
      <c r="E8" s="35" t="s">
        <v>24</v>
      </c>
      <c r="F8" s="35" t="s">
        <v>24</v>
      </c>
      <c r="G8" s="35" t="s">
        <v>24</v>
      </c>
      <c r="H8" s="35" t="s">
        <v>24</v>
      </c>
      <c r="I8" s="49" t="s">
        <v>24</v>
      </c>
      <c r="J8" s="32" t="s">
        <v>9</v>
      </c>
      <c r="K8" s="19"/>
      <c r="L8" s="18" t="s">
        <v>25</v>
      </c>
    </row>
    <row r="9" spans="1:14" ht="15" x14ac:dyDescent="0.25">
      <c r="B9" s="46">
        <v>0.50694444444444442</v>
      </c>
      <c r="C9" s="33" t="s">
        <v>27</v>
      </c>
      <c r="D9" s="33" t="s">
        <v>27</v>
      </c>
      <c r="E9" s="33" t="s">
        <v>27</v>
      </c>
      <c r="F9" s="33" t="s">
        <v>27</v>
      </c>
      <c r="G9" s="33" t="s">
        <v>27</v>
      </c>
      <c r="H9" s="33" t="s">
        <v>27</v>
      </c>
      <c r="I9" s="47" t="s">
        <v>27</v>
      </c>
      <c r="J9" s="4"/>
    </row>
    <row r="10" spans="1:14" ht="15" x14ac:dyDescent="0.25">
      <c r="B10" s="46">
        <v>0.5625</v>
      </c>
      <c r="C10" s="33" t="s">
        <v>27</v>
      </c>
      <c r="D10" s="33" t="s">
        <v>27</v>
      </c>
      <c r="E10" s="33" t="s">
        <v>27</v>
      </c>
      <c r="F10" s="33" t="s">
        <v>27</v>
      </c>
      <c r="G10" s="33" t="s">
        <v>27</v>
      </c>
      <c r="H10" s="33" t="s">
        <v>27</v>
      </c>
      <c r="I10" s="47" t="s">
        <v>27</v>
      </c>
      <c r="J10" s="4"/>
    </row>
    <row r="11" spans="1:14" ht="15" x14ac:dyDescent="0.25">
      <c r="B11" s="46">
        <v>0.58333333333333304</v>
      </c>
      <c r="C11" s="34" t="s">
        <v>35</v>
      </c>
      <c r="D11" s="34" t="s">
        <v>35</v>
      </c>
      <c r="E11" s="34" t="s">
        <v>35</v>
      </c>
      <c r="F11" s="34" t="s">
        <v>35</v>
      </c>
      <c r="G11" s="34" t="s">
        <v>35</v>
      </c>
      <c r="H11" s="34" t="s">
        <v>35</v>
      </c>
      <c r="I11" s="50" t="s">
        <v>35</v>
      </c>
      <c r="J11" s="4"/>
    </row>
    <row r="12" spans="1:14" ht="15" x14ac:dyDescent="0.25">
      <c r="B12" s="46">
        <v>0.625</v>
      </c>
      <c r="C12" s="34" t="s">
        <v>35</v>
      </c>
      <c r="D12" s="34" t="s">
        <v>35</v>
      </c>
      <c r="E12" s="34" t="s">
        <v>35</v>
      </c>
      <c r="F12" s="34" t="s">
        <v>35</v>
      </c>
      <c r="G12" s="34" t="s">
        <v>35</v>
      </c>
      <c r="H12" s="34" t="s">
        <v>35</v>
      </c>
      <c r="I12" s="50" t="s">
        <v>35</v>
      </c>
      <c r="J12" s="4"/>
      <c r="K12" s="5"/>
      <c r="L12" s="5"/>
      <c r="M12" s="1"/>
    </row>
    <row r="13" spans="1:14" ht="15" x14ac:dyDescent="0.25">
      <c r="B13" s="46">
        <v>0.66666666666666696</v>
      </c>
      <c r="C13" s="34" t="s">
        <v>26</v>
      </c>
      <c r="D13" s="34" t="s">
        <v>33</v>
      </c>
      <c r="E13" s="34" t="s">
        <v>33</v>
      </c>
      <c r="F13" s="34" t="s">
        <v>26</v>
      </c>
      <c r="G13" s="34" t="s">
        <v>33</v>
      </c>
      <c r="H13" s="34" t="s">
        <v>33</v>
      </c>
      <c r="I13" s="50" t="s">
        <v>26</v>
      </c>
      <c r="J13" s="4"/>
      <c r="K13" s="4"/>
      <c r="L13" s="4"/>
      <c r="M13" s="1"/>
    </row>
    <row r="14" spans="1:14" ht="15" x14ac:dyDescent="0.25">
      <c r="B14" s="46">
        <v>0.70833333333333304</v>
      </c>
      <c r="C14" s="34" t="s">
        <v>26</v>
      </c>
      <c r="D14" s="34" t="s">
        <v>33</v>
      </c>
      <c r="E14" s="34" t="s">
        <v>33</v>
      </c>
      <c r="F14" s="34" t="s">
        <v>26</v>
      </c>
      <c r="G14" s="34" t="s">
        <v>33</v>
      </c>
      <c r="H14" s="34" t="s">
        <v>33</v>
      </c>
      <c r="I14" s="50" t="s">
        <v>26</v>
      </c>
      <c r="J14" s="4"/>
      <c r="K14" s="5"/>
      <c r="L14" s="5"/>
      <c r="M14" s="1"/>
    </row>
    <row r="15" spans="1:14" ht="15" x14ac:dyDescent="0.25">
      <c r="B15" s="46">
        <v>0.75</v>
      </c>
      <c r="C15" s="33" t="s">
        <v>29</v>
      </c>
      <c r="D15" s="33" t="s">
        <v>29</v>
      </c>
      <c r="E15" s="33" t="s">
        <v>29</v>
      </c>
      <c r="F15" s="33" t="s">
        <v>29</v>
      </c>
      <c r="G15" s="33" t="s">
        <v>29</v>
      </c>
      <c r="H15" s="33" t="s">
        <v>29</v>
      </c>
      <c r="I15" s="47" t="s">
        <v>29</v>
      </c>
      <c r="J15" s="4"/>
      <c r="K15" s="6"/>
      <c r="L15" s="6"/>
      <c r="M15" s="2"/>
      <c r="N15" s="3"/>
    </row>
    <row r="16" spans="1:14" ht="15" x14ac:dyDescent="0.25">
      <c r="B16" s="46">
        <v>0.79166666666666663</v>
      </c>
      <c r="C16" s="34" t="s">
        <v>34</v>
      </c>
      <c r="D16" s="34" t="s">
        <v>34</v>
      </c>
      <c r="E16" s="34" t="s">
        <v>34</v>
      </c>
      <c r="F16" s="34" t="s">
        <v>34</v>
      </c>
      <c r="G16" s="34" t="s">
        <v>34</v>
      </c>
      <c r="H16" s="34" t="s">
        <v>34</v>
      </c>
      <c r="I16" s="50" t="s">
        <v>34</v>
      </c>
      <c r="J16" s="4"/>
      <c r="K16" s="6"/>
      <c r="L16" s="6"/>
      <c r="M16" s="2"/>
      <c r="N16" s="3"/>
    </row>
    <row r="17" spans="1:15" ht="15" x14ac:dyDescent="0.25">
      <c r="B17" s="46">
        <v>0.83333333333333337</v>
      </c>
      <c r="C17" s="34" t="s">
        <v>34</v>
      </c>
      <c r="D17" s="34" t="s">
        <v>34</v>
      </c>
      <c r="E17" s="34" t="s">
        <v>34</v>
      </c>
      <c r="F17" s="34" t="s">
        <v>34</v>
      </c>
      <c r="G17" s="34" t="s">
        <v>34</v>
      </c>
      <c r="H17" s="34" t="s">
        <v>34</v>
      </c>
      <c r="I17" s="50" t="s">
        <v>34</v>
      </c>
      <c r="J17" s="4"/>
      <c r="K17" s="5"/>
      <c r="L17" s="5"/>
      <c r="M17" s="2"/>
      <c r="N17" s="3"/>
    </row>
    <row r="18" spans="1:15" ht="15" x14ac:dyDescent="0.25">
      <c r="B18" s="46">
        <v>0.875</v>
      </c>
      <c r="C18" s="33" t="s">
        <v>30</v>
      </c>
      <c r="D18" s="33" t="s">
        <v>30</v>
      </c>
      <c r="E18" s="33" t="s">
        <v>30</v>
      </c>
      <c r="F18" s="33" t="s">
        <v>30</v>
      </c>
      <c r="G18" s="33" t="s">
        <v>30</v>
      </c>
      <c r="H18" s="33" t="s">
        <v>30</v>
      </c>
      <c r="I18" s="47" t="s">
        <v>30</v>
      </c>
      <c r="J18" s="4"/>
      <c r="K18" s="6"/>
      <c r="L18" s="6"/>
      <c r="M18" s="2"/>
      <c r="N18" s="3"/>
    </row>
    <row r="19" spans="1:15" ht="15.75" thickBot="1" x14ac:dyDescent="0.3">
      <c r="B19" s="46">
        <v>0.91666666666666663</v>
      </c>
      <c r="C19" s="33" t="s">
        <v>22</v>
      </c>
      <c r="D19" s="33" t="s">
        <v>22</v>
      </c>
      <c r="E19" s="33" t="s">
        <v>22</v>
      </c>
      <c r="F19" s="33" t="s">
        <v>22</v>
      </c>
      <c r="G19" s="33" t="s">
        <v>22</v>
      </c>
      <c r="H19" s="33" t="s">
        <v>22</v>
      </c>
      <c r="I19" s="47" t="s">
        <v>22</v>
      </c>
      <c r="J19" s="4"/>
      <c r="K19" s="6"/>
      <c r="L19" s="6"/>
      <c r="M19" s="2"/>
      <c r="N19" s="3"/>
    </row>
    <row r="20" spans="1:15" ht="15.75" thickBot="1" x14ac:dyDescent="0.3">
      <c r="B20" s="51">
        <v>0.95833333333333304</v>
      </c>
      <c r="C20" s="52" t="s">
        <v>24</v>
      </c>
      <c r="D20" s="52" t="s">
        <v>24</v>
      </c>
      <c r="E20" s="52" t="s">
        <v>24</v>
      </c>
      <c r="F20" s="52" t="s">
        <v>24</v>
      </c>
      <c r="G20" s="52" t="s">
        <v>24</v>
      </c>
      <c r="H20" s="52" t="s">
        <v>24</v>
      </c>
      <c r="I20" s="53" t="s">
        <v>24</v>
      </c>
      <c r="J20" s="11" t="s">
        <v>7</v>
      </c>
      <c r="K20" s="6"/>
      <c r="L20" s="6"/>
      <c r="M20" s="2"/>
      <c r="N20" s="3"/>
    </row>
    <row r="21" spans="1:15" ht="15" x14ac:dyDescent="0.25">
      <c r="B21" s="70" t="s">
        <v>6</v>
      </c>
      <c r="C21" s="37">
        <f ca="1">[1]!CountCcolor(C3:C20,K6) + NOW()*0</f>
        <v>0</v>
      </c>
      <c r="D21" s="37">
        <f ca="1">[1]!CountCcolor(D3:D20,K6) + NOW()*0</f>
        <v>0</v>
      </c>
      <c r="E21" s="37">
        <f ca="1">[1]!CountCcolor(E3:E20,K6) + NOW()*0</f>
        <v>0</v>
      </c>
      <c r="F21" s="37">
        <f ca="1">[1]!CountCcolor(F3:F20,K6) + NOW()*0</f>
        <v>0</v>
      </c>
      <c r="G21" s="37">
        <f ca="1">[1]!CountCcolor(G3:G20,K6) + NOW()*0</f>
        <v>0</v>
      </c>
      <c r="H21" s="37">
        <f ca="1">[1]!CountCcolor(H3:H20,K6) + NOW()*0</f>
        <v>0</v>
      </c>
      <c r="I21" s="41">
        <f ca="1">[1]!CountCcolor(I3:I20,K6) + NOW()*0</f>
        <v>0</v>
      </c>
      <c r="J21" s="38">
        <f ca="1">SUM(C21:I21)</f>
        <v>0</v>
      </c>
      <c r="K21" s="6"/>
      <c r="M21" s="2"/>
      <c r="N21" s="3"/>
    </row>
    <row r="22" spans="1:15" ht="15.75" thickBot="1" x14ac:dyDescent="0.3">
      <c r="B22" s="71"/>
      <c r="C22" s="39">
        <f ca="1">C21/18*100%</f>
        <v>0</v>
      </c>
      <c r="D22" s="39">
        <f t="shared" ref="D22:I22" ca="1" si="0">D21/18*100%</f>
        <v>0</v>
      </c>
      <c r="E22" s="39">
        <f t="shared" ca="1" si="0"/>
        <v>0</v>
      </c>
      <c r="F22" s="39">
        <f t="shared" ca="1" si="0"/>
        <v>0</v>
      </c>
      <c r="G22" s="39">
        <f t="shared" ca="1" si="0"/>
        <v>0</v>
      </c>
      <c r="H22" s="39">
        <f t="shared" ca="1" si="0"/>
        <v>0</v>
      </c>
      <c r="I22" s="40">
        <f t="shared" ca="1" si="0"/>
        <v>0</v>
      </c>
      <c r="J22" s="27">
        <f ca="1">AVERAGE(C22:I22)</f>
        <v>0</v>
      </c>
      <c r="M22" s="2"/>
      <c r="N22" s="3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J25"/>
  <sheetViews>
    <sheetView zoomScaleNormal="100" workbookViewId="0">
      <selection activeCell="B31" sqref="B31"/>
    </sheetView>
  </sheetViews>
  <sheetFormatPr defaultRowHeight="13.5" x14ac:dyDescent="0.15"/>
  <cols>
    <col min="4" max="4" width="9.75" bestFit="1" customWidth="1"/>
  </cols>
  <sheetData>
    <row r="3" spans="3:10" ht="15" x14ac:dyDescent="0.25">
      <c r="C3" s="20" t="s">
        <v>11</v>
      </c>
      <c r="D3" s="20" t="s">
        <v>12</v>
      </c>
    </row>
    <row r="4" spans="3:10" ht="15" x14ac:dyDescent="0.25">
      <c r="C4" s="21" t="s">
        <v>13</v>
      </c>
      <c r="D4" s="24">
        <f ca="1">'1周'!$J$22</f>
        <v>0.7857142857142857</v>
      </c>
    </row>
    <row r="5" spans="3:10" ht="15" x14ac:dyDescent="0.25">
      <c r="C5" s="21" t="s">
        <v>14</v>
      </c>
      <c r="D5" s="24">
        <f ca="1">'2周'!$J$22</f>
        <v>0.76984126984126988</v>
      </c>
    </row>
    <row r="6" spans="3:10" ht="15" x14ac:dyDescent="0.25">
      <c r="C6" s="21" t="s">
        <v>15</v>
      </c>
      <c r="D6" s="24">
        <f ca="1">'3周'!$J$22</f>
        <v>0.40476190476190477</v>
      </c>
      <c r="I6" s="22"/>
      <c r="J6" s="23"/>
    </row>
    <row r="7" spans="3:10" ht="15" x14ac:dyDescent="0.25">
      <c r="C7" s="21" t="s">
        <v>16</v>
      </c>
      <c r="D7" s="24">
        <f ca="1">'4周'!$J$22</f>
        <v>0</v>
      </c>
      <c r="I7" s="22"/>
      <c r="J7" s="23"/>
    </row>
    <row r="8" spans="3:10" ht="15" x14ac:dyDescent="0.25">
      <c r="C8" s="21" t="s">
        <v>17</v>
      </c>
      <c r="D8" s="24">
        <f ca="1">'5周'!$J$22</f>
        <v>0</v>
      </c>
      <c r="I8" s="22"/>
      <c r="J8" s="23"/>
    </row>
    <row r="9" spans="3:10" ht="15" x14ac:dyDescent="0.25">
      <c r="C9" s="21" t="s">
        <v>18</v>
      </c>
      <c r="D9" s="25">
        <f ca="1">'6周'!$J$22</f>
        <v>0</v>
      </c>
      <c r="I9" s="22"/>
      <c r="J9" s="23"/>
    </row>
    <row r="10" spans="3:10" ht="15" x14ac:dyDescent="0.25">
      <c r="C10" s="21" t="s">
        <v>19</v>
      </c>
      <c r="D10" s="25">
        <f ca="1">'7周'!$J$22</f>
        <v>0</v>
      </c>
      <c r="I10" s="22"/>
      <c r="J10" s="23"/>
    </row>
    <row r="11" spans="3:10" ht="15" x14ac:dyDescent="0.25">
      <c r="C11" s="21" t="s">
        <v>20</v>
      </c>
      <c r="D11" s="25">
        <f ca="1">'8周'!$J$22</f>
        <v>0</v>
      </c>
      <c r="I11" s="22"/>
      <c r="J11" s="23"/>
    </row>
    <row r="12" spans="3:10" ht="15" x14ac:dyDescent="0.25">
      <c r="C12" s="26"/>
      <c r="D12" s="54"/>
      <c r="I12" s="22"/>
      <c r="J12" s="23"/>
    </row>
    <row r="13" spans="3:10" ht="15" x14ac:dyDescent="0.25">
      <c r="C13" s="26"/>
      <c r="D13" s="54"/>
      <c r="I13" s="22"/>
      <c r="J13" s="23"/>
    </row>
    <row r="14" spans="3:10" ht="15" x14ac:dyDescent="0.25">
      <c r="C14" s="26"/>
      <c r="D14" s="54"/>
      <c r="I14" s="22"/>
      <c r="J14" s="23"/>
    </row>
    <row r="15" spans="3:10" ht="15" x14ac:dyDescent="0.25">
      <c r="C15" s="26"/>
      <c r="D15" s="54"/>
      <c r="I15" s="22"/>
      <c r="J15" s="23"/>
    </row>
    <row r="16" spans="3:10" ht="15" x14ac:dyDescent="0.25">
      <c r="C16" s="26"/>
      <c r="D16" s="54"/>
      <c r="I16" s="22"/>
      <c r="J16" s="23"/>
    </row>
    <row r="17" spans="3:10" ht="15" x14ac:dyDescent="0.25">
      <c r="C17" s="26"/>
      <c r="D17" s="54"/>
      <c r="I17" s="22"/>
      <c r="J17" s="23"/>
    </row>
    <row r="18" spans="3:10" ht="15" x14ac:dyDescent="0.25">
      <c r="C18" s="26"/>
      <c r="D18" s="54"/>
      <c r="I18" s="22"/>
      <c r="J18" s="23"/>
    </row>
    <row r="19" spans="3:10" ht="15" x14ac:dyDescent="0.25">
      <c r="C19" s="26"/>
      <c r="D19" s="54"/>
      <c r="I19" s="22"/>
      <c r="J19" s="23"/>
    </row>
    <row r="20" spans="3:10" ht="15" x14ac:dyDescent="0.25">
      <c r="C20" s="26"/>
      <c r="D20" s="54"/>
      <c r="I20" s="22"/>
      <c r="J20" s="23"/>
    </row>
    <row r="21" spans="3:10" ht="15" x14ac:dyDescent="0.25">
      <c r="C21" s="26"/>
      <c r="D21" s="55"/>
      <c r="I21" s="22"/>
      <c r="J21" s="23"/>
    </row>
    <row r="22" spans="3:10" ht="15" x14ac:dyDescent="0.25">
      <c r="C22" s="26"/>
      <c r="D22" s="55"/>
      <c r="I22" s="22"/>
      <c r="J22" s="23"/>
    </row>
    <row r="23" spans="3:10" ht="15" x14ac:dyDescent="0.25">
      <c r="C23" s="26"/>
      <c r="D23" s="55"/>
    </row>
    <row r="25" spans="3:10" ht="15" x14ac:dyDescent="0.25">
      <c r="C25" s="26" t="s">
        <v>21</v>
      </c>
      <c r="D25" s="42">
        <f ca="1">AVERAGE(D4:D11)</f>
        <v>0.24503968253968256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1周</vt:lpstr>
      <vt:lpstr>2周</vt:lpstr>
      <vt:lpstr>3周</vt:lpstr>
      <vt:lpstr>4周</vt:lpstr>
      <vt:lpstr>5周</vt:lpstr>
      <vt:lpstr>6周</vt:lpstr>
      <vt:lpstr>7周</vt:lpstr>
      <vt:lpstr>8周</vt:lpstr>
      <vt:lpstr>合计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2020-07-23T10:16:19Z</dcterms:modified>
</cp:coreProperties>
</file>