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cyber.sharepoint.com/sites/SaudiCaterers/Shared Documents/General/1. Data/"/>
    </mc:Choice>
  </mc:AlternateContent>
  <xr:revisionPtr revIDLastSave="0" documentId="8_{0BF811C7-3488-4801-843A-5C44661D1902}" xr6:coauthVersionLast="47" xr6:coauthVersionMax="47" xr10:uidLastSave="{00000000-0000-0000-0000-000000000000}"/>
  <bookViews>
    <workbookView xWindow="-120" yWindow="-120" windowWidth="29040" windowHeight="15720" firstSheet="9" activeTab="2" xr2:uid="{B2BCA890-1C30-4CAB-956F-81534F26E792}"/>
  </bookViews>
  <sheets>
    <sheet name="Product Mapping" sheetId="1" r:id="rId1"/>
    <sheet name="Flight details" sheetId="2" r:id="rId2"/>
    <sheet name="Sales-Order details" sheetId="3" r:id="rId3"/>
    <sheet name="Accuracy" sheetId="11" r:id="rId4"/>
    <sheet name="Bias" sheetId="12" r:id="rId5"/>
    <sheet name="Key Demand Drivers" sheetId="13" r:id="rId6"/>
    <sheet name="Palnned flights" sheetId="5" r:id="rId7"/>
    <sheet name="seasonality" sheetId="8" r:id="rId8"/>
    <sheet name="trend" sheetId="9" r:id="rId9"/>
    <sheet name="Demand per meal type" sheetId="14" r:id="rId10"/>
    <sheet name="Sheet1" sheetId="10" r:id="rId11"/>
    <sheet name="Forecasted demand" sheetId="6" state="hidden" r:id="rId12"/>
  </sheets>
  <definedNames>
    <definedName name="_xlnm._FilterDatabase" localSheetId="3" hidden="1">Accuracy!$A$1:$A$38</definedName>
    <definedName name="_xlnm._FilterDatabase" localSheetId="5" hidden="1">'Key Demand Drivers'!$A$1:$B$11</definedName>
    <definedName name="_xlnm._FilterDatabase" localSheetId="2" hidden="1">'Sales-Order details'!$A$1:$Q$36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4" l="1"/>
  <c r="B25" i="14"/>
  <c r="B26" i="14"/>
  <c r="B27" i="14"/>
  <c r="B28" i="14"/>
  <c r="B29" i="14"/>
  <c r="B23" i="14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" i="3"/>
  <c r="S3" i="3"/>
  <c r="S2" i="3"/>
</calcChain>
</file>

<file path=xl/sharedStrings.xml><?xml version="1.0" encoding="utf-8"?>
<sst xmlns="http://schemas.openxmlformats.org/spreadsheetml/2006/main" count="623" uniqueCount="135">
  <si>
    <t>Item</t>
  </si>
  <si>
    <t>Item Number</t>
  </si>
  <si>
    <t>Item category</t>
  </si>
  <si>
    <t>Item type</t>
  </si>
  <si>
    <t>Chicken Biryani</t>
  </si>
  <si>
    <t>Pre-order</t>
  </si>
  <si>
    <t>Non-Veg</t>
  </si>
  <si>
    <t>Hot-Pot noodles</t>
  </si>
  <si>
    <t>Vegan</t>
  </si>
  <si>
    <t>Kids special non-veg combo</t>
  </si>
  <si>
    <t>Ready To prepare</t>
  </si>
  <si>
    <t>Salmon-Rice meal</t>
  </si>
  <si>
    <t>Flavoured Veg rice</t>
  </si>
  <si>
    <t>Veg</t>
  </si>
  <si>
    <t>Date</t>
  </si>
  <si>
    <t>Carrier</t>
  </si>
  <si>
    <t>Flight Number</t>
  </si>
  <si>
    <t>Departure location</t>
  </si>
  <si>
    <t>Arrival location</t>
  </si>
  <si>
    <t>Departure time</t>
  </si>
  <si>
    <t>Arrival Time</t>
  </si>
  <si>
    <t>Flight duration</t>
  </si>
  <si>
    <t>Layover count</t>
  </si>
  <si>
    <t>Flight capacity</t>
  </si>
  <si>
    <t>Passenger count</t>
  </si>
  <si>
    <t>Route</t>
  </si>
  <si>
    <t>passenger class</t>
  </si>
  <si>
    <t>orders</t>
  </si>
  <si>
    <t>unused orders</t>
  </si>
  <si>
    <t>cost per order</t>
  </si>
  <si>
    <t>forecast</t>
  </si>
  <si>
    <t>Latitude</t>
  </si>
  <si>
    <t>Longitude</t>
  </si>
  <si>
    <t>AB2</t>
  </si>
  <si>
    <t>Saudia</t>
  </si>
  <si>
    <t>A432</t>
  </si>
  <si>
    <t>Riyad</t>
  </si>
  <si>
    <t>Jedda</t>
  </si>
  <si>
    <t>Economy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</si>
  <si>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</si>
  <si>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</si>
  <si>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</si>
  <si>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</si>
  <si>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</si>
  <si>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</si>
  <si>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</si>
  <si>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</si>
  <si>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</si>
  <si>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</si>
  <si>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</si>
  <si>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</si>
  <si>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</si>
  <si>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</si>
  <si>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</si>
  <si>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</si>
  <si>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</si>
  <si>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</si>
  <si>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</si>
  <si>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</si>
  <si>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</si>
  <si>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</si>
  <si>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</si>
  <si>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</si>
  <si>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</si>
  <si>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</si>
  <si>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</si>
  <si>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</si>
  <si>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</si>
  <si>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</si>
  <si>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</si>
  <si>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</si>
  <si>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</si>
  <si>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</si>
  <si>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Jeddah to Riyadh</t>
  </si>
  <si>
    <t>Saudi Airlines</t>
  </si>
  <si>
    <t>SV100</t>
  </si>
  <si>
    <t>Jeddah</t>
  </si>
  <si>
    <t>Riyadh</t>
  </si>
  <si>
    <t>Chicken Biriyani</t>
  </si>
  <si>
    <t>F001</t>
  </si>
  <si>
    <t>Business</t>
  </si>
  <si>
    <t>Medium</t>
  </si>
  <si>
    <t>In Flight</t>
  </si>
  <si>
    <t>High</t>
  </si>
  <si>
    <t>Vegetable Pasta</t>
  </si>
  <si>
    <t>F002</t>
  </si>
  <si>
    <t>Riyadh to Dammam</t>
  </si>
  <si>
    <t>SV200</t>
  </si>
  <si>
    <t>Dammam</t>
  </si>
  <si>
    <t>Sandwich &amp; Juice</t>
  </si>
  <si>
    <t>F003</t>
  </si>
  <si>
    <t>Snack</t>
  </si>
  <si>
    <t>Low</t>
  </si>
  <si>
    <t>Chocolate Cake</t>
  </si>
  <si>
    <t>F004</t>
  </si>
  <si>
    <t>Dessert</t>
  </si>
  <si>
    <t>Baseline Accuracy</t>
  </si>
  <si>
    <t>Model Accuracy</t>
  </si>
  <si>
    <t>Baseline Bias</t>
  </si>
  <si>
    <t>Model Bias</t>
  </si>
  <si>
    <t>Features</t>
  </si>
  <si>
    <t>Importance</t>
  </si>
  <si>
    <t xml:space="preserve">Seasonality </t>
  </si>
  <si>
    <t>Events</t>
  </si>
  <si>
    <t>Population</t>
  </si>
  <si>
    <t xml:space="preserve">Inflation </t>
  </si>
  <si>
    <t>Discounts</t>
  </si>
  <si>
    <t>Marketing drivers</t>
  </si>
  <si>
    <t>Others</t>
  </si>
  <si>
    <t>GDP</t>
  </si>
  <si>
    <t>Food PPI</t>
  </si>
  <si>
    <t>month</t>
  </si>
  <si>
    <t>Seasonality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</si>
  <si>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</si>
  <si>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</si>
  <si>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</si>
  <si>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</si>
  <si>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</si>
  <si>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</si>
  <si>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</si>
  <si>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</si>
  <si>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</si>
  <si>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</si>
  <si>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</si>
  <si>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</si>
  <si>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</si>
  <si>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Trend</t>
  </si>
  <si>
    <t>Forecast</t>
  </si>
  <si>
    <t>Type</t>
  </si>
  <si>
    <t>Total</t>
  </si>
  <si>
    <t>Vegetarian</t>
  </si>
  <si>
    <t>Main Course</t>
  </si>
  <si>
    <t>Non-vegetarian</t>
  </si>
  <si>
    <t>Quick Meal</t>
  </si>
  <si>
    <t>Sweet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</si>
</sst>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079-467F-4F47-AD4E-F49341F6FD6E}">
  <dimension ref="A1:L8"/>
  <sheetViews>
    <sheetView workbookViewId="0">
      <selection activeCell="B3" sqref="B3"/>
    </sheetView>
  </sheetViews>
  <sheetFormatPr defaultRowHeight="15"/>
  <cols>
    <col min="1" max="1" width="26" bestFit="1" customWidth="1"/>
    <col min="2" max="2" width="12.85546875" bestFit="1" customWidth="1"/>
    <col min="3" max="3" width="16.5703125" bestFit="1" customWidth="1"/>
    <col min="4" max="4" width="12.140625" bestFit="1" customWidth="1"/>
    <col min="12" max="12" width="10.7109375" bestFit="1" customWidth="1"/>
    <col min="13" max="13" width="8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>
        <v>10023</v>
      </c>
      <c r="C2" t="s">
        <v>5</v>
      </c>
      <c r="D2" t="s">
        <v>6</v>
      </c>
      <c r="L2" s="1"/>
    </row>
    <row r="3" spans="1:12">
      <c r="A3" t="s">
        <v>7</v>
      </c>
      <c r="B3">
        <v>10034</v>
      </c>
      <c r="C3" t="s">
        <v>5</v>
      </c>
      <c r="D3" t="s">
        <v>8</v>
      </c>
      <c r="L3" s="1"/>
    </row>
    <row r="4" spans="1:12">
      <c r="A4" t="s">
        <v>9</v>
      </c>
      <c r="B4">
        <v>10043</v>
      </c>
      <c r="C4" t="s">
        <v>10</v>
      </c>
      <c r="D4" t="s">
        <v>6</v>
      </c>
      <c r="L4" s="1"/>
    </row>
    <row r="5" spans="1:12">
      <c r="A5" t="s">
        <v>11</v>
      </c>
      <c r="B5">
        <v>10042</v>
      </c>
      <c r="C5" t="s">
        <v>5</v>
      </c>
      <c r="D5" t="s">
        <v>6</v>
      </c>
      <c r="L5" s="1"/>
    </row>
    <row r="6" spans="1:12">
      <c r="A6" t="s">
        <v>12</v>
      </c>
      <c r="B6">
        <v>10087</v>
      </c>
      <c r="C6" t="s">
        <v>5</v>
      </c>
      <c r="D6" t="s">
        <v>13</v>
      </c>
      <c r="L6" s="1"/>
    </row>
    <row r="7" spans="1:12">
      <c r="L7" s="1"/>
    </row>
    <row r="8" spans="1:12"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3A0-900D-4F4A-85AC-A944C98108A5}">
  <dimension ref="A1:K1"/>
  <sheetViews>
    <sheetView workbookViewId="0">
      <selection activeCell="I2" sqref="I2:K2"/>
    </sheetView>
  </sheetViews>
  <sheetFormatPr defaultRowHeight="15"/>
  <cols>
    <col min="1" max="1" width="5.140625" bestFit="1" customWidth="1"/>
    <col min="2" max="2" width="7" bestFit="1" customWidth="1"/>
    <col min="3" max="3" width="13.85546875" bestFit="1" customWidth="1"/>
    <col min="4" max="4" width="17.85546875" bestFit="1" customWidth="1"/>
    <col min="5" max="5" width="14.5703125" bestFit="1" customWidth="1"/>
    <col min="6" max="6" width="14.7109375" bestFit="1" customWidth="1"/>
    <col min="7" max="7" width="11.7109375" bestFit="1" customWidth="1"/>
    <col min="8" max="8" width="14.140625" bestFit="1" customWidth="1"/>
    <col min="9" max="9" width="13.42578125" bestFit="1" customWidth="1"/>
    <col min="10" max="10" width="13.7109375" bestFit="1" customWidth="1"/>
    <col min="11" max="11" width="15.5703125" bestFit="1" customWidth="1"/>
  </cols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7ADB-D63E-4A81-8C89-010E679DB448}">
  <dimension ref="A1:S44"/>
  <sheetViews>
    <sheetView tabSelected="1" topLeftCell="H27" workbookViewId="0">
      <selection activeCell="N36" sqref="N36"/>
    </sheetView>
  </sheetViews>
  <sheetFormatPr defaultRowHeight="15"/>
  <cols>
    <col min="1" max="1" width="18.42578125" bestFit="1" customWidth="1"/>
    <col min="2" max="2" width="10.7109375" bestFit="1" customWidth="1"/>
    <col min="3" max="3" width="7" bestFit="1" customWidth="1"/>
    <col min="4" max="4" width="13.85546875" bestFit="1" customWidth="1"/>
    <col min="5" max="5" width="17.85546875" bestFit="1" customWidth="1"/>
    <col min="6" max="6" width="14.5703125" bestFit="1" customWidth="1"/>
    <col min="7" max="7" width="14.7109375" bestFit="1" customWidth="1"/>
    <col min="8" max="8" width="11.7109375" bestFit="1" customWidth="1"/>
    <col min="9" max="9" width="17" bestFit="1" customWidth="1"/>
    <col min="10" max="10" width="12.85546875" bestFit="1" customWidth="1"/>
    <col min="11" max="11" width="13.28515625" bestFit="1" customWidth="1"/>
    <col min="12" max="12" width="9.5703125" bestFit="1" customWidth="1"/>
    <col min="13" max="13" width="14.7109375" bestFit="1" customWidth="1"/>
    <col min="14" max="14" width="9" bestFit="1" customWidth="1"/>
    <col min="15" max="15" width="13.85546875" bestFit="1" customWidth="1"/>
    <col min="16" max="16" width="13.42578125" bestFit="1" customWidth="1"/>
  </cols>
  <sheetData>
    <row r="1" spans="1:19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>
      <c r="A2" t="s">
        <v>33</v>
      </c>
      <c r="B2" s="1">
        <v>45292</v>
      </c>
      <c r="C2" t="s">
        <v>34</v>
      </c>
      <c r="D2" t="s">
        <v>35</v>
      </c>
      <c r="E2" t="s">
        <v>36</v>
      </c>
      <c r="F2" t="s">
        <v>37</v>
      </c>
      <c r="G2" s="2">
        <v>1.0416666666666666E-2</v>
      </c>
      <c r="H2" s="2">
        <v>0.51041666666666663</v>
      </c>
      <c r="I2" t="s">
        <v>11</v>
      </c>
      <c r="J2">
        <v>1293</v>
      </c>
      <c r="K2" t="s">
        <v>6</v>
      </c>
      <c r="L2" t="s">
        <v>5</v>
      </c>
      <c r="M2" t="s">
        <v>38</v>
      </c>
      <c r="N2">
        <v>117</v>
      </c>
      <c r="O2">
        <v>3</v>
      </c>
      <c r="P2">
        <v>2.5</v>
      </c>
      <c r="R2">
        <v>1</v>
      </c>
      <c r="S2">
        <f>100-R2</f>
        <v>99</v>
      </c>
    </row>
    <row r="3" spans="1:19">
      <c r="A3" t="s">
        <v>33</v>
      </c>
      <c r="B3" s="1">
        <v>45293</v>
      </c>
      <c r="C3" t="s">
        <v>34</v>
      </c>
      <c r="D3" t="s">
        <v>39</v>
      </c>
      <c r="E3" t="s">
        <v>36</v>
      </c>
      <c r="F3" t="s">
        <v>37</v>
      </c>
      <c r="G3" s="2">
        <v>1.0416666666666666E-2</v>
      </c>
      <c r="H3" s="2">
        <v>0.51041666666666663</v>
      </c>
      <c r="I3" t="s">
        <v>11</v>
      </c>
      <c r="J3">
        <v>1293</v>
      </c>
      <c r="K3" t="s">
        <v>6</v>
      </c>
      <c r="L3" t="s">
        <v>5</v>
      </c>
      <c r="M3" t="s">
        <v>38</v>
      </c>
      <c r="N3">
        <v>112</v>
      </c>
      <c r="O3">
        <v>8</v>
      </c>
      <c r="P3">
        <v>2.5</v>
      </c>
      <c r="R3">
        <v>2</v>
      </c>
      <c r="S3">
        <f>100-R3</f>
        <v>98</v>
      </c>
    </row>
    <row r="4" spans="1:19">
      <c r="A4" t="s">
        <v>33</v>
      </c>
      <c r="B4" s="1">
        <v>45294</v>
      </c>
      <c r="C4" t="s">
        <v>34</v>
      </c>
      <c r="D4" t="s">
        <v>40</v>
      </c>
      <c r="E4" t="s">
        <v>36</v>
      </c>
      <c r="F4" t="s">
        <v>37</v>
      </c>
      <c r="G4" s="2">
        <v>1.0416666666666666E-2</v>
      </c>
      <c r="H4" s="2">
        <v>0.51041666666666663</v>
      </c>
      <c r="I4" t="s">
        <v>11</v>
      </c>
      <c r="J4">
        <v>1293</v>
      </c>
      <c r="K4" t="s">
        <v>6</v>
      </c>
      <c r="L4" t="s">
        <v>5</v>
      </c>
      <c r="M4" t="s">
        <v>38</v>
      </c>
      <c r="N4">
        <v>104</v>
      </c>
      <c r="O4">
        <v>4</v>
      </c>
      <c r="P4">
        <v>2.5</v>
      </c>
      <c r="R4">
        <v>3</v>
      </c>
      <c r="S4">
        <f>100-R4</f>
        <v>97</v>
      </c>
    </row>
    <row r="5" spans="1:19">
      <c r="A5" t="s">
        <v>33</v>
      </c>
      <c r="B5" s="1">
        <v>45295</v>
      </c>
      <c r="C5" t="s">
        <v>34</v>
      </c>
      <c r="D5" t="s">
        <v>41</v>
      </c>
      <c r="E5" t="s">
        <v>36</v>
      </c>
      <c r="F5" t="s">
        <v>37</v>
      </c>
      <c r="G5" s="2">
        <v>1.0416666666666666E-2</v>
      </c>
      <c r="H5" s="2">
        <v>0.51041666666666663</v>
      </c>
      <c r="I5" t="s">
        <v>11</v>
      </c>
      <c r="J5">
        <v>1293</v>
      </c>
      <c r="K5" t="s">
        <v>6</v>
      </c>
      <c r="L5" t="s">
        <v>5</v>
      </c>
      <c r="M5" t="s">
        <v>38</v>
      </c>
      <c r="N5">
        <v>108</v>
      </c>
      <c r="O5">
        <v>6</v>
      </c>
      <c r="P5">
        <v>2.5</v>
      </c>
      <c r="R5">
        <v>4</v>
      </c>
      <c r="S5">
        <f t="shared" ref="S5:S44" si="0">100-R5</f>
        <v>96</v>
      </c>
    </row>
    <row r="6" spans="1:19">
      <c r="A6" t="s">
        <v>33</v>
      </c>
      <c r="B6" s="1">
        <v>45296</v>
      </c>
      <c r="C6" t="s">
        <v>34</v>
      </c>
      <c r="D6" t="s">
        <v>42</v>
      </c>
      <c r="E6" t="s">
        <v>36</v>
      </c>
      <c r="F6" t="s">
        <v>37</v>
      </c>
      <c r="G6" s="2">
        <v>1.0416666666666666E-2</v>
      </c>
      <c r="H6" s="2">
        <v>0.51041666666666663</v>
      </c>
      <c r="I6" t="s">
        <v>11</v>
      </c>
      <c r="J6">
        <v>1293</v>
      </c>
      <c r="K6" t="s">
        <v>6</v>
      </c>
      <c r="L6" t="s">
        <v>5</v>
      </c>
      <c r="M6" t="s">
        <v>38</v>
      </c>
      <c r="N6">
        <v>106</v>
      </c>
      <c r="O6">
        <v>6</v>
      </c>
      <c r="P6">
        <v>2.5</v>
      </c>
      <c r="R6">
        <v>5</v>
      </c>
      <c r="S6">
        <f t="shared" si="0"/>
        <v>95</v>
      </c>
    </row>
    <row r="7" spans="1:19">
      <c r="A7" t="s">
        <v>33</v>
      </c>
      <c r="B7" s="1">
        <v>45297</v>
      </c>
      <c r="C7" t="s">
        <v>34</v>
      </c>
      <c r="D7" t="s">
        <v>43</v>
      </c>
      <c r="E7" t="s">
        <v>36</v>
      </c>
      <c r="F7" t="s">
        <v>37</v>
      </c>
      <c r="G7" s="2">
        <v>1.0416666666666666E-2</v>
      </c>
      <c r="H7" s="2">
        <v>0.51041666666666663</v>
      </c>
      <c r="I7" t="s">
        <v>11</v>
      </c>
      <c r="J7">
        <v>1293</v>
      </c>
      <c r="K7" t="s">
        <v>6</v>
      </c>
      <c r="L7" t="s">
        <v>5</v>
      </c>
      <c r="M7" t="s">
        <v>38</v>
      </c>
      <c r="N7">
        <v>105</v>
      </c>
      <c r="O7">
        <v>6</v>
      </c>
      <c r="P7">
        <v>2.5</v>
      </c>
      <c r="R7">
        <v>6</v>
      </c>
      <c r="S7">
        <f t="shared" si="0"/>
        <v>94</v>
      </c>
    </row>
    <row r="8" spans="1:19">
      <c r="A8" t="s">
        <v>33</v>
      </c>
      <c r="B8" s="1">
        <v>45298</v>
      </c>
      <c r="C8" t="s">
        <v>34</v>
      </c>
      <c r="D8" t="s">
        <v>44</v>
      </c>
      <c r="E8" t="s">
        <v>36</v>
      </c>
      <c r="F8" t="s">
        <v>37</v>
      </c>
      <c r="G8" s="2">
        <v>1.0416666666666666E-2</v>
      </c>
      <c r="H8" s="2">
        <v>0.51041666666666663</v>
      </c>
      <c r="I8" t="s">
        <v>11</v>
      </c>
      <c r="J8">
        <v>1293</v>
      </c>
      <c r="K8" t="s">
        <v>6</v>
      </c>
      <c r="L8" t="s">
        <v>5</v>
      </c>
      <c r="M8" t="s">
        <v>38</v>
      </c>
      <c r="N8">
        <v>101</v>
      </c>
      <c r="O8">
        <v>3</v>
      </c>
      <c r="P8">
        <v>2.5</v>
      </c>
      <c r="R8">
        <v>7</v>
      </c>
      <c r="S8">
        <f t="shared" si="0"/>
        <v>93</v>
      </c>
    </row>
    <row r="9" spans="1:19">
      <c r="A9" t="s">
        <v>33</v>
      </c>
      <c r="B9" s="1">
        <v>45299</v>
      </c>
      <c r="C9" t="s">
        <v>34</v>
      </c>
      <c r="D9" t="s">
        <v>45</v>
      </c>
      <c r="E9" t="s">
        <v>36</v>
      </c>
      <c r="F9" t="s">
        <v>37</v>
      </c>
      <c r="G9" s="2">
        <v>1.0416666666666666E-2</v>
      </c>
      <c r="H9" s="2">
        <v>0.51041666666666663</v>
      </c>
      <c r="I9" t="s">
        <v>11</v>
      </c>
      <c r="J9">
        <v>1293</v>
      </c>
      <c r="K9" t="s">
        <v>6</v>
      </c>
      <c r="L9" t="s">
        <v>5</v>
      </c>
      <c r="M9" t="s">
        <v>38</v>
      </c>
      <c r="N9">
        <v>102</v>
      </c>
      <c r="O9">
        <v>7</v>
      </c>
      <c r="P9">
        <v>2.5</v>
      </c>
      <c r="R9">
        <v>8</v>
      </c>
      <c r="S9">
        <f t="shared" si="0"/>
        <v>92</v>
      </c>
    </row>
    <row r="10" spans="1:19">
      <c r="A10" t="s">
        <v>33</v>
      </c>
      <c r="B10" s="1">
        <v>45300</v>
      </c>
      <c r="C10" t="s">
        <v>34</v>
      </c>
      <c r="D10" t="s">
        <v>46</v>
      </c>
      <c r="E10" t="s">
        <v>36</v>
      </c>
      <c r="F10" t="s">
        <v>37</v>
      </c>
      <c r="G10" s="2">
        <v>1.0416666666666666E-2</v>
      </c>
      <c r="H10" s="2">
        <v>0.51041666666666663</v>
      </c>
      <c r="I10" t="s">
        <v>11</v>
      </c>
      <c r="J10">
        <v>1293</v>
      </c>
      <c r="K10" t="s">
        <v>6</v>
      </c>
      <c r="L10" t="s">
        <v>5</v>
      </c>
      <c r="M10" t="s">
        <v>38</v>
      </c>
      <c r="N10">
        <v>112</v>
      </c>
      <c r="O10">
        <v>3</v>
      </c>
      <c r="P10">
        <v>2.5</v>
      </c>
      <c r="R10">
        <v>9</v>
      </c>
      <c r="S10">
        <f t="shared" si="0"/>
        <v>91</v>
      </c>
    </row>
    <row r="11" spans="1:19">
      <c r="A11" t="s">
        <v>33</v>
      </c>
      <c r="B11" s="1">
        <v>45301</v>
      </c>
      <c r="C11" t="s">
        <v>34</v>
      </c>
      <c r="D11" t="s">
        <v>47</v>
      </c>
      <c r="E11" t="s">
        <v>36</v>
      </c>
      <c r="F11" t="s">
        <v>37</v>
      </c>
      <c r="G11" s="2">
        <v>1.0416666666666666E-2</v>
      </c>
      <c r="H11" s="2">
        <v>0.51041666666666663</v>
      </c>
      <c r="I11" t="s">
        <v>11</v>
      </c>
      <c r="J11">
        <v>1293</v>
      </c>
      <c r="K11" t="s">
        <v>6</v>
      </c>
      <c r="L11" t="s">
        <v>5</v>
      </c>
      <c r="M11" t="s">
        <v>38</v>
      </c>
      <c r="N11">
        <v>110</v>
      </c>
      <c r="O11">
        <v>4</v>
      </c>
      <c r="P11">
        <v>2.5</v>
      </c>
      <c r="R11">
        <v>10</v>
      </c>
      <c r="S11">
        <f t="shared" si="0"/>
        <v>90</v>
      </c>
    </row>
    <row r="12" spans="1:19">
      <c r="A12" t="s">
        <v>33</v>
      </c>
      <c r="B12" s="1">
        <v>45302</v>
      </c>
      <c r="C12" t="s">
        <v>34</v>
      </c>
      <c r="D12" t="s">
        <v>48</v>
      </c>
      <c r="E12" t="s">
        <v>36</v>
      </c>
      <c r="F12" t="s">
        <v>37</v>
      </c>
      <c r="G12" s="2">
        <v>1.0416666666666666E-2</v>
      </c>
      <c r="H12" s="2">
        <v>0.51041666666666663</v>
      </c>
      <c r="I12" t="s">
        <v>11</v>
      </c>
      <c r="J12">
        <v>1293</v>
      </c>
      <c r="K12" t="s">
        <v>6</v>
      </c>
      <c r="L12" t="s">
        <v>5</v>
      </c>
      <c r="M12" t="s">
        <v>38</v>
      </c>
      <c r="N12">
        <v>114</v>
      </c>
      <c r="O12">
        <v>3</v>
      </c>
      <c r="P12">
        <v>2.5</v>
      </c>
      <c r="R12">
        <v>11</v>
      </c>
      <c r="S12">
        <f t="shared" si="0"/>
        <v>89</v>
      </c>
    </row>
    <row r="13" spans="1:19">
      <c r="A13" t="s">
        <v>33</v>
      </c>
      <c r="B13" s="1">
        <v>45303</v>
      </c>
      <c r="C13" t="s">
        <v>34</v>
      </c>
      <c r="D13" t="s">
        <v>49</v>
      </c>
      <c r="E13" t="s">
        <v>36</v>
      </c>
      <c r="F13" t="s">
        <v>37</v>
      </c>
      <c r="G13" s="2">
        <v>1.0416666666666666E-2</v>
      </c>
      <c r="H13" s="2">
        <v>0.51041666666666663</v>
      </c>
      <c r="I13" t="s">
        <v>11</v>
      </c>
      <c r="J13">
        <v>1293</v>
      </c>
      <c r="K13" t="s">
        <v>6</v>
      </c>
      <c r="L13" t="s">
        <v>5</v>
      </c>
      <c r="M13" t="s">
        <v>38</v>
      </c>
      <c r="N13">
        <v>103</v>
      </c>
      <c r="O13">
        <v>6</v>
      </c>
      <c r="P13">
        <v>2.5</v>
      </c>
      <c r="R13">
        <v>12</v>
      </c>
      <c r="S13">
        <f t="shared" si="0"/>
        <v>88</v>
      </c>
    </row>
    <row r="14" spans="1:19">
      <c r="A14" t="s">
        <v>33</v>
      </c>
      <c r="B14" s="1">
        <v>45304</v>
      </c>
      <c r="C14" t="s">
        <v>34</v>
      </c>
      <c r="D14" t="s">
        <v>50</v>
      </c>
      <c r="E14" t="s">
        <v>36</v>
      </c>
      <c r="F14" t="s">
        <v>37</v>
      </c>
      <c r="G14" s="2">
        <v>1.0416666666666666E-2</v>
      </c>
      <c r="H14" s="2">
        <v>0.51041666666666663</v>
      </c>
      <c r="I14" t="s">
        <v>11</v>
      </c>
      <c r="J14">
        <v>1293</v>
      </c>
      <c r="K14" t="s">
        <v>6</v>
      </c>
      <c r="L14" t="s">
        <v>5</v>
      </c>
      <c r="M14" t="s">
        <v>38</v>
      </c>
      <c r="N14">
        <v>112</v>
      </c>
      <c r="O14">
        <v>4</v>
      </c>
      <c r="P14">
        <v>2.5</v>
      </c>
      <c r="R14">
        <v>13</v>
      </c>
      <c r="S14">
        <f t="shared" si="0"/>
        <v>87</v>
      </c>
    </row>
    <row r="15" spans="1:19">
      <c r="A15" t="s">
        <v>33</v>
      </c>
      <c r="B15" s="1">
        <v>45305</v>
      </c>
      <c r="C15" t="s">
        <v>34</v>
      </c>
      <c r="D15" t="s">
        <v>51</v>
      </c>
      <c r="E15" t="s">
        <v>36</v>
      </c>
      <c r="F15" t="s">
        <v>37</v>
      </c>
      <c r="G15" s="2">
        <v>1.0416666666666666E-2</v>
      </c>
      <c r="H15" s="2">
        <v>0.51041666666666663</v>
      </c>
      <c r="I15" t="s">
        <v>11</v>
      </c>
      <c r="J15">
        <v>1293</v>
      </c>
      <c r="K15" t="s">
        <v>6</v>
      </c>
      <c r="L15" t="s">
        <v>5</v>
      </c>
      <c r="M15" t="s">
        <v>38</v>
      </c>
      <c r="N15">
        <v>113</v>
      </c>
      <c r="O15">
        <v>3</v>
      </c>
      <c r="P15">
        <v>2.5</v>
      </c>
      <c r="R15">
        <v>14</v>
      </c>
      <c r="S15">
        <f t="shared" si="0"/>
        <v>86</v>
      </c>
    </row>
    <row r="16" spans="1:19">
      <c r="A16" t="s">
        <v>33</v>
      </c>
      <c r="B16" s="1">
        <v>45306</v>
      </c>
      <c r="C16" t="s">
        <v>34</v>
      </c>
      <c r="D16" t="s">
        <v>52</v>
      </c>
      <c r="E16" t="s">
        <v>36</v>
      </c>
      <c r="F16" t="s">
        <v>37</v>
      </c>
      <c r="G16" s="2">
        <v>1.0416666666666666E-2</v>
      </c>
      <c r="H16" s="2">
        <v>0.51041666666666663</v>
      </c>
      <c r="I16" t="s">
        <v>11</v>
      </c>
      <c r="J16">
        <v>1293</v>
      </c>
      <c r="K16" t="s">
        <v>6</v>
      </c>
      <c r="L16" t="s">
        <v>5</v>
      </c>
      <c r="M16" t="s">
        <v>38</v>
      </c>
      <c r="N16">
        <v>103</v>
      </c>
      <c r="O16">
        <v>7</v>
      </c>
      <c r="P16">
        <v>2.5</v>
      </c>
      <c r="R16">
        <v>15</v>
      </c>
      <c r="S16">
        <f t="shared" si="0"/>
        <v>85</v>
      </c>
    </row>
    <row r="17" spans="1:19">
      <c r="A17" t="s">
        <v>33</v>
      </c>
      <c r="B17" s="1">
        <v>45307</v>
      </c>
      <c r="C17" t="s">
        <v>34</v>
      </c>
      <c r="D17" t="s">
        <v>53</v>
      </c>
      <c r="E17" t="s">
        <v>36</v>
      </c>
      <c r="F17" t="s">
        <v>37</v>
      </c>
      <c r="G17" s="2">
        <v>1.0416666666666666E-2</v>
      </c>
      <c r="H17" s="2">
        <v>0.51041666666666663</v>
      </c>
      <c r="I17" t="s">
        <v>11</v>
      </c>
      <c r="J17">
        <v>1293</v>
      </c>
      <c r="K17" t="s">
        <v>6</v>
      </c>
      <c r="L17" t="s">
        <v>5</v>
      </c>
      <c r="M17" t="s">
        <v>38</v>
      </c>
      <c r="N17">
        <v>113</v>
      </c>
      <c r="O17">
        <v>8</v>
      </c>
      <c r="P17">
        <v>2.5</v>
      </c>
      <c r="R17">
        <v>16</v>
      </c>
      <c r="S17">
        <f t="shared" si="0"/>
        <v>84</v>
      </c>
    </row>
    <row r="18" spans="1:19">
      <c r="A18" t="s">
        <v>33</v>
      </c>
      <c r="B18" s="1">
        <v>45308</v>
      </c>
      <c r="C18" t="s">
        <v>34</v>
      </c>
      <c r="D18" t="s">
        <v>54</v>
      </c>
      <c r="E18" t="s">
        <v>36</v>
      </c>
      <c r="F18" t="s">
        <v>37</v>
      </c>
      <c r="G18" s="2">
        <v>1.0416666666666666E-2</v>
      </c>
      <c r="H18" s="2">
        <v>0.51041666666666663</v>
      </c>
      <c r="I18" t="s">
        <v>11</v>
      </c>
      <c r="J18">
        <v>1293</v>
      </c>
      <c r="K18" t="s">
        <v>6</v>
      </c>
      <c r="L18" t="s">
        <v>5</v>
      </c>
      <c r="M18" t="s">
        <v>38</v>
      </c>
      <c r="N18">
        <v>105</v>
      </c>
      <c r="O18">
        <v>8</v>
      </c>
      <c r="P18">
        <v>2.5</v>
      </c>
      <c r="R18">
        <v>17</v>
      </c>
      <c r="S18">
        <f t="shared" si="0"/>
        <v>83</v>
      </c>
    </row>
    <row r="19" spans="1:19">
      <c r="A19" t="s">
        <v>33</v>
      </c>
      <c r="B19" s="1">
        <v>45309</v>
      </c>
      <c r="C19" t="s">
        <v>34</v>
      </c>
      <c r="D19" t="s">
        <v>55</v>
      </c>
      <c r="E19" t="s">
        <v>36</v>
      </c>
      <c r="F19" t="s">
        <v>37</v>
      </c>
      <c r="G19" s="2">
        <v>1.0416666666666666E-2</v>
      </c>
      <c r="H19" s="2">
        <v>0.51041666666666663</v>
      </c>
      <c r="I19" t="s">
        <v>11</v>
      </c>
      <c r="J19">
        <v>1293</v>
      </c>
      <c r="K19" t="s">
        <v>6</v>
      </c>
      <c r="L19" t="s">
        <v>5</v>
      </c>
      <c r="M19" t="s">
        <v>38</v>
      </c>
      <c r="N19">
        <v>107</v>
      </c>
      <c r="O19">
        <v>3</v>
      </c>
      <c r="P19">
        <v>2.5</v>
      </c>
      <c r="R19">
        <v>18</v>
      </c>
      <c r="S19">
        <f t="shared" si="0"/>
        <v>82</v>
      </c>
    </row>
    <row r="20" spans="1:19">
      <c r="A20" t="s">
        <v>33</v>
      </c>
      <c r="B20" s="1">
        <v>45310</v>
      </c>
      <c r="C20" t="s">
        <v>34</v>
      </c>
      <c r="D20" t="s">
        <v>56</v>
      </c>
      <c r="E20" t="s">
        <v>36</v>
      </c>
      <c r="F20" t="s">
        <v>37</v>
      </c>
      <c r="G20" s="2">
        <v>1.0416666666666666E-2</v>
      </c>
      <c r="H20" s="2">
        <v>0.51041666666666663</v>
      </c>
      <c r="I20" t="s">
        <v>11</v>
      </c>
      <c r="J20">
        <v>1293</v>
      </c>
      <c r="K20" t="s">
        <v>6</v>
      </c>
      <c r="L20" t="s">
        <v>5</v>
      </c>
      <c r="M20" t="s">
        <v>38</v>
      </c>
      <c r="N20">
        <v>112</v>
      </c>
      <c r="O20">
        <v>7</v>
      </c>
      <c r="P20">
        <v>2.5</v>
      </c>
      <c r="R20">
        <v>19</v>
      </c>
      <c r="S20">
        <f t="shared" si="0"/>
        <v>81</v>
      </c>
    </row>
    <row r="21" spans="1:19">
      <c r="A21" t="s">
        <v>33</v>
      </c>
      <c r="B21" s="1">
        <v>45311</v>
      </c>
      <c r="C21" t="s">
        <v>34</v>
      </c>
      <c r="D21" t="s">
        <v>57</v>
      </c>
      <c r="E21" t="s">
        <v>36</v>
      </c>
      <c r="F21" t="s">
        <v>37</v>
      </c>
      <c r="G21" s="2">
        <v>1.0416666666666666E-2</v>
      </c>
      <c r="H21" s="2">
        <v>0.51041666666666663</v>
      </c>
      <c r="I21" t="s">
        <v>11</v>
      </c>
      <c r="J21">
        <v>1293</v>
      </c>
      <c r="K21" t="s">
        <v>6</v>
      </c>
      <c r="L21" t="s">
        <v>5</v>
      </c>
      <c r="M21" t="s">
        <v>38</v>
      </c>
      <c r="N21">
        <v>107</v>
      </c>
      <c r="O21">
        <v>6</v>
      </c>
      <c r="P21">
        <v>2.5</v>
      </c>
      <c r="R21">
        <v>20</v>
      </c>
      <c r="S21">
        <f t="shared" si="0"/>
        <v>80</v>
      </c>
    </row>
    <row r="22" spans="1:19">
      <c r="A22" t="s">
        <v>33</v>
      </c>
      <c r="B22" s="1">
        <v>45312</v>
      </c>
      <c r="C22" t="s">
        <v>34</v>
      </c>
      <c r="D22" t="s">
        <v>58</v>
      </c>
      <c r="E22" t="s">
        <v>36</v>
      </c>
      <c r="F22" t="s">
        <v>37</v>
      </c>
      <c r="G22" s="2">
        <v>1.0416666666666666E-2</v>
      </c>
      <c r="H22" s="2">
        <v>0.51041666666666663</v>
      </c>
      <c r="I22" t="s">
        <v>11</v>
      </c>
      <c r="J22">
        <v>1293</v>
      </c>
      <c r="K22" t="s">
        <v>6</v>
      </c>
      <c r="L22" t="s">
        <v>5</v>
      </c>
      <c r="M22" t="s">
        <v>38</v>
      </c>
      <c r="N22">
        <v>113</v>
      </c>
      <c r="O22">
        <v>4</v>
      </c>
      <c r="P22">
        <v>2.5</v>
      </c>
      <c r="R22">
        <v>21</v>
      </c>
      <c r="S22">
        <f t="shared" si="0"/>
        <v>79</v>
      </c>
    </row>
    <row r="23" spans="1:19">
      <c r="A23" t="s">
        <v>33</v>
      </c>
      <c r="B23" s="1">
        <v>45313</v>
      </c>
      <c r="C23" t="s">
        <v>34</v>
      </c>
      <c r="D23" t="s">
        <v>59</v>
      </c>
      <c r="E23" t="s">
        <v>36</v>
      </c>
      <c r="F23" t="s">
        <v>37</v>
      </c>
      <c r="G23" s="2">
        <v>1.0416666666666666E-2</v>
      </c>
      <c r="H23" s="2">
        <v>0.51041666666666663</v>
      </c>
      <c r="I23" t="s">
        <v>11</v>
      </c>
      <c r="J23">
        <v>1293</v>
      </c>
      <c r="K23" t="s">
        <v>6</v>
      </c>
      <c r="L23" t="s">
        <v>5</v>
      </c>
      <c r="M23" t="s">
        <v>38</v>
      </c>
      <c r="N23">
        <v>111</v>
      </c>
      <c r="O23">
        <v>6</v>
      </c>
      <c r="P23">
        <v>2.5</v>
      </c>
      <c r="R23">
        <v>22</v>
      </c>
      <c r="S23">
        <f t="shared" si="0"/>
        <v>78</v>
      </c>
    </row>
    <row r="24" spans="1:19">
      <c r="A24" t="s">
        <v>33</v>
      </c>
      <c r="B24" s="1">
        <v>45314</v>
      </c>
      <c r="C24" t="s">
        <v>34</v>
      </c>
      <c r="D24" t="s">
        <v>60</v>
      </c>
      <c r="E24" t="s">
        <v>36</v>
      </c>
      <c r="F24" t="s">
        <v>37</v>
      </c>
      <c r="G24" s="2">
        <v>1.0416666666666666E-2</v>
      </c>
      <c r="H24" s="2">
        <v>0.51041666666666663</v>
      </c>
      <c r="I24" t="s">
        <v>11</v>
      </c>
      <c r="J24">
        <v>1293</v>
      </c>
      <c r="K24" t="s">
        <v>6</v>
      </c>
      <c r="L24" t="s">
        <v>5</v>
      </c>
      <c r="M24" t="s">
        <v>38</v>
      </c>
      <c r="N24">
        <v>108</v>
      </c>
      <c r="O24">
        <v>6</v>
      </c>
      <c r="P24">
        <v>2.5</v>
      </c>
      <c r="R24">
        <v>23</v>
      </c>
      <c r="S24">
        <f t="shared" si="0"/>
        <v>77</v>
      </c>
    </row>
    <row r="25" spans="1:19">
      <c r="A25" t="s">
        <v>33</v>
      </c>
      <c r="B25" s="1">
        <v>45315</v>
      </c>
      <c r="C25" t="s">
        <v>34</v>
      </c>
      <c r="D25" t="s">
        <v>61</v>
      </c>
      <c r="E25" t="s">
        <v>36</v>
      </c>
      <c r="F25" t="s">
        <v>37</v>
      </c>
      <c r="G25" s="2">
        <v>1.0416666666666666E-2</v>
      </c>
      <c r="H25" s="2">
        <v>0.51041666666666663</v>
      </c>
      <c r="I25" t="s">
        <v>11</v>
      </c>
      <c r="J25">
        <v>1293</v>
      </c>
      <c r="K25" t="s">
        <v>6</v>
      </c>
      <c r="L25" t="s">
        <v>5</v>
      </c>
      <c r="M25" t="s">
        <v>38</v>
      </c>
      <c r="N25">
        <v>103</v>
      </c>
      <c r="O25">
        <v>4</v>
      </c>
      <c r="P25">
        <v>2.5</v>
      </c>
      <c r="R25">
        <v>24</v>
      </c>
      <c r="S25">
        <f t="shared" si="0"/>
        <v>76</v>
      </c>
    </row>
    <row r="26" spans="1:19">
      <c r="A26" t="s">
        <v>33</v>
      </c>
      <c r="B26" s="1">
        <v>45316</v>
      </c>
      <c r="C26" t="s">
        <v>34</v>
      </c>
      <c r="D26" t="s">
        <v>62</v>
      </c>
      <c r="E26" t="s">
        <v>36</v>
      </c>
      <c r="F26" t="s">
        <v>37</v>
      </c>
      <c r="G26" s="2">
        <v>1.0416666666666666E-2</v>
      </c>
      <c r="H26" s="2">
        <v>0.51041666666666663</v>
      </c>
      <c r="I26" t="s">
        <v>11</v>
      </c>
      <c r="J26">
        <v>1293</v>
      </c>
      <c r="K26" t="s">
        <v>6</v>
      </c>
      <c r="L26" t="s">
        <v>5</v>
      </c>
      <c r="M26" t="s">
        <v>38</v>
      </c>
      <c r="N26">
        <v>109</v>
      </c>
      <c r="O26">
        <v>6</v>
      </c>
      <c r="P26">
        <v>2.5</v>
      </c>
      <c r="R26">
        <v>25</v>
      </c>
      <c r="S26">
        <f t="shared" si="0"/>
        <v>75</v>
      </c>
    </row>
    <row r="27" spans="1:19">
      <c r="A27" t="s">
        <v>33</v>
      </c>
      <c r="B27" s="1">
        <v>45317</v>
      </c>
      <c r="C27" t="s">
        <v>34</v>
      </c>
      <c r="D27" t="s">
        <v>63</v>
      </c>
      <c r="E27" t="s">
        <v>36</v>
      </c>
      <c r="F27" t="s">
        <v>37</v>
      </c>
      <c r="G27" s="2">
        <v>1.0416666666666666E-2</v>
      </c>
      <c r="H27" s="2">
        <v>0.51041666666666663</v>
      </c>
      <c r="I27" t="s">
        <v>11</v>
      </c>
      <c r="J27">
        <v>1293</v>
      </c>
      <c r="K27" t="s">
        <v>6</v>
      </c>
      <c r="L27" t="s">
        <v>5</v>
      </c>
      <c r="M27" t="s">
        <v>38</v>
      </c>
      <c r="N27">
        <v>107</v>
      </c>
      <c r="O27">
        <v>6</v>
      </c>
      <c r="P27">
        <v>2.5</v>
      </c>
      <c r="R27">
        <v>26</v>
      </c>
      <c r="S27">
        <f t="shared" si="0"/>
        <v>74</v>
      </c>
    </row>
    <row r="28" spans="1:19">
      <c r="A28" t="s">
        <v>33</v>
      </c>
      <c r="B28" s="1">
        <v>45318</v>
      </c>
      <c r="C28" t="s">
        <v>34</v>
      </c>
      <c r="D28" t="s">
        <v>64</v>
      </c>
      <c r="E28" t="s">
        <v>36</v>
      </c>
      <c r="F28" t="s">
        <v>37</v>
      </c>
      <c r="G28" s="2">
        <v>1.0416666666666666E-2</v>
      </c>
      <c r="H28" s="2">
        <v>0.51041666666666663</v>
      </c>
      <c r="I28" t="s">
        <v>11</v>
      </c>
      <c r="J28">
        <v>1293</v>
      </c>
      <c r="K28" t="s">
        <v>6</v>
      </c>
      <c r="L28" t="s">
        <v>5</v>
      </c>
      <c r="M28" t="s">
        <v>38</v>
      </c>
      <c r="N28">
        <v>101</v>
      </c>
      <c r="O28">
        <v>5</v>
      </c>
      <c r="P28">
        <v>2.5</v>
      </c>
      <c r="R28">
        <v>27</v>
      </c>
      <c r="S28">
        <f t="shared" si="0"/>
        <v>73</v>
      </c>
    </row>
    <row r="29" spans="1:19">
      <c r="A29" t="s">
        <v>33</v>
      </c>
      <c r="B29" s="1">
        <v>45319</v>
      </c>
      <c r="C29" t="s">
        <v>34</v>
      </c>
      <c r="D29" t="s">
        <v>65</v>
      </c>
      <c r="E29" t="s">
        <v>36</v>
      </c>
      <c r="F29" t="s">
        <v>37</v>
      </c>
      <c r="G29" s="2">
        <v>1.0416666666666666E-2</v>
      </c>
      <c r="H29" s="2">
        <v>0.51041666666666663</v>
      </c>
      <c r="I29" t="s">
        <v>11</v>
      </c>
      <c r="J29">
        <v>1293</v>
      </c>
      <c r="K29" t="s">
        <v>6</v>
      </c>
      <c r="L29" t="s">
        <v>5</v>
      </c>
      <c r="M29" t="s">
        <v>38</v>
      </c>
      <c r="N29">
        <v>109</v>
      </c>
      <c r="O29">
        <v>4</v>
      </c>
      <c r="P29">
        <v>2.5</v>
      </c>
      <c r="R29">
        <v>28</v>
      </c>
      <c r="S29">
        <f t="shared" si="0"/>
        <v>72</v>
      </c>
    </row>
    <row r="30" spans="1:19">
      <c r="A30" t="s">
        <v>33</v>
      </c>
      <c r="B30" s="1">
        <v>45320</v>
      </c>
      <c r="C30" t="s">
        <v>34</v>
      </c>
      <c r="D30" t="s">
        <v>66</v>
      </c>
      <c r="E30" t="s">
        <v>36</v>
      </c>
      <c r="F30" t="s">
        <v>37</v>
      </c>
      <c r="G30" s="2">
        <v>1.0416666666666666E-2</v>
      </c>
      <c r="H30" s="2">
        <v>0.51041666666666663</v>
      </c>
      <c r="I30" t="s">
        <v>11</v>
      </c>
      <c r="J30">
        <v>1293</v>
      </c>
      <c r="K30" t="s">
        <v>6</v>
      </c>
      <c r="L30" t="s">
        <v>5</v>
      </c>
      <c r="M30" t="s">
        <v>38</v>
      </c>
      <c r="P30">
        <v>2.5</v>
      </c>
      <c r="Q30">
        <v>107</v>
      </c>
      <c r="R30">
        <v>29</v>
      </c>
      <c r="S30">
        <f t="shared" si="0"/>
        <v>71</v>
      </c>
    </row>
    <row r="31" spans="1:19">
      <c r="A31" t="s">
        <v>33</v>
      </c>
      <c r="B31" s="1">
        <v>45321</v>
      </c>
      <c r="C31" t="s">
        <v>34</v>
      </c>
      <c r="D31" t="s">
        <v>67</v>
      </c>
      <c r="E31" t="s">
        <v>36</v>
      </c>
      <c r="F31" t="s">
        <v>37</v>
      </c>
      <c r="G31" s="2">
        <v>1.0416666666666666E-2</v>
      </c>
      <c r="H31" s="2">
        <v>0.51041666666666663</v>
      </c>
      <c r="I31" t="s">
        <v>11</v>
      </c>
      <c r="J31">
        <v>1293</v>
      </c>
      <c r="K31" t="s">
        <v>6</v>
      </c>
      <c r="L31" t="s">
        <v>5</v>
      </c>
      <c r="M31" t="s">
        <v>38</v>
      </c>
      <c r="P31">
        <v>2.5</v>
      </c>
      <c r="Q31">
        <v>102</v>
      </c>
      <c r="R31">
        <v>30</v>
      </c>
      <c r="S31">
        <f t="shared" si="0"/>
        <v>70</v>
      </c>
    </row>
    <row r="32" spans="1:19">
      <c r="A32" t="s">
        <v>33</v>
      </c>
      <c r="B32" s="1">
        <v>45322</v>
      </c>
      <c r="C32" t="s">
        <v>34</v>
      </c>
      <c r="D32" t="s">
        <v>68</v>
      </c>
      <c r="E32" t="s">
        <v>36</v>
      </c>
      <c r="F32" t="s">
        <v>37</v>
      </c>
      <c r="G32" s="2">
        <v>1.0416666666666666E-2</v>
      </c>
      <c r="H32" s="2">
        <v>0.51041666666666663</v>
      </c>
      <c r="I32" t="s">
        <v>11</v>
      </c>
      <c r="J32">
        <v>1293</v>
      </c>
      <c r="K32" t="s">
        <v>6</v>
      </c>
      <c r="L32" t="s">
        <v>5</v>
      </c>
      <c r="M32" t="s">
        <v>38</v>
      </c>
      <c r="P32">
        <v>2.5</v>
      </c>
      <c r="Q32">
        <v>109</v>
      </c>
      <c r="R32">
        <v>31</v>
      </c>
      <c r="S32">
        <f t="shared" si="0"/>
        <v>69</v>
      </c>
    </row>
    <row r="33" spans="1:19">
      <c r="A33" t="s">
        <v>33</v>
      </c>
      <c r="B33" s="1">
        <v>45323</v>
      </c>
      <c r="C33" t="s">
        <v>34</v>
      </c>
      <c r="D33" t="s">
        <v>69</v>
      </c>
      <c r="E33" t="s">
        <v>36</v>
      </c>
      <c r="F33" t="s">
        <v>37</v>
      </c>
      <c r="G33" s="2">
        <v>1.0416666666666666E-2</v>
      </c>
      <c r="H33" s="2">
        <v>0.51041666666666663</v>
      </c>
      <c r="I33" t="s">
        <v>11</v>
      </c>
      <c r="J33">
        <v>1293</v>
      </c>
      <c r="K33" t="s">
        <v>6</v>
      </c>
      <c r="L33" t="s">
        <v>5</v>
      </c>
      <c r="M33" t="s">
        <v>38</v>
      </c>
      <c r="P33">
        <v>2.5</v>
      </c>
      <c r="Q33">
        <v>105</v>
      </c>
      <c r="R33">
        <v>32</v>
      </c>
      <c r="S33">
        <f t="shared" si="0"/>
        <v>68</v>
      </c>
    </row>
    <row r="34" spans="1:19">
      <c r="A34" t="s">
        <v>33</v>
      </c>
      <c r="B34" s="1">
        <v>45324</v>
      </c>
      <c r="C34" t="s">
        <v>34</v>
      </c>
      <c r="D34" t="s">
        <v>70</v>
      </c>
      <c r="E34" t="s">
        <v>36</v>
      </c>
      <c r="F34" t="s">
        <v>37</v>
      </c>
      <c r="G34" s="2">
        <v>1.0416666666666666E-2</v>
      </c>
      <c r="H34" s="2">
        <v>0.51041666666666663</v>
      </c>
      <c r="I34" t="s">
        <v>11</v>
      </c>
      <c r="J34">
        <v>1293</v>
      </c>
      <c r="K34" t="s">
        <v>6</v>
      </c>
      <c r="L34" t="s">
        <v>5</v>
      </c>
      <c r="M34" t="s">
        <v>38</v>
      </c>
      <c r="P34">
        <v>2.5</v>
      </c>
      <c r="Q34">
        <v>119</v>
      </c>
      <c r="R34">
        <v>33</v>
      </c>
      <c r="S34">
        <f t="shared" si="0"/>
        <v>67</v>
      </c>
    </row>
    <row r="35" spans="1:19">
      <c r="A35" t="s">
        <v>33</v>
      </c>
      <c r="B35" s="1">
        <v>45325</v>
      </c>
      <c r="C35" t="s">
        <v>34</v>
      </c>
      <c r="D35" t="s">
        <v>71</v>
      </c>
      <c r="E35" t="s">
        <v>36</v>
      </c>
      <c r="F35" t="s">
        <v>37</v>
      </c>
      <c r="G35" s="2">
        <v>1.0416666666666666E-2</v>
      </c>
      <c r="H35" s="2">
        <v>0.51041666666666663</v>
      </c>
      <c r="I35" t="s">
        <v>11</v>
      </c>
      <c r="J35">
        <v>1293</v>
      </c>
      <c r="K35" t="s">
        <v>6</v>
      </c>
      <c r="L35" t="s">
        <v>5</v>
      </c>
      <c r="M35" t="s">
        <v>38</v>
      </c>
      <c r="P35">
        <v>2.5</v>
      </c>
      <c r="Q35">
        <v>111</v>
      </c>
      <c r="R35">
        <v>34</v>
      </c>
      <c r="S35">
        <f t="shared" si="0"/>
        <v>66</v>
      </c>
    </row>
    <row r="36" spans="1:19">
      <c r="A36" t="s">
        <v>33</v>
      </c>
      <c r="B36" s="1">
        <v>45326</v>
      </c>
      <c r="C36" t="s">
        <v>34</v>
      </c>
      <c r="D36" t="s">
        <v>72</v>
      </c>
      <c r="E36" t="s">
        <v>36</v>
      </c>
      <c r="F36" t="s">
        <v>37</v>
      </c>
      <c r="G36" s="2">
        <v>1.0416666666666666E-2</v>
      </c>
      <c r="H36" s="2">
        <v>0.51041666666666663</v>
      </c>
      <c r="I36" t="s">
        <v>11</v>
      </c>
      <c r="J36">
        <v>1293</v>
      </c>
      <c r="K36" t="s">
        <v>6</v>
      </c>
      <c r="L36" t="s">
        <v>5</v>
      </c>
      <c r="M36" t="s">
        <v>38</v>
      </c>
      <c r="P36">
        <v>2.5</v>
      </c>
      <c r="Q36">
        <v>110</v>
      </c>
      <c r="R36">
        <v>35</v>
      </c>
      <c r="S36">
        <f t="shared" si="0"/>
        <v>65</v>
      </c>
    </row>
    <row r="37" spans="1:19">
      <c r="A37" t="s">
        <v>73</v>
      </c>
      <c r="B37" s="1">
        <v>45462</v>
      </c>
      <c r="C37" t="s">
        <v>74</v>
      </c>
      <c r="D37" t="s">
        <v>75</v>
      </c>
      <c r="E37" t="s">
        <v>76</v>
      </c>
      <c r="F37" t="s">
        <v>77</v>
      </c>
      <c r="G37" s="2">
        <v>0.33333333333333331</v>
      </c>
      <c r="H37" s="2">
        <v>0.39583333333333331</v>
      </c>
      <c r="I37" t="s">
        <v>78</v>
      </c>
      <c r="J37" t="s">
        <v>79</v>
      </c>
      <c r="K37" t="s">
        <v>6</v>
      </c>
      <c r="L37" t="s">
        <v>5</v>
      </c>
      <c r="M37" t="s">
        <v>80</v>
      </c>
      <c r="N37">
        <v>30</v>
      </c>
      <c r="O37">
        <v>2</v>
      </c>
      <c r="P37">
        <v>20</v>
      </c>
      <c r="Q37" t="s">
        <v>81</v>
      </c>
      <c r="R37">
        <v>36</v>
      </c>
      <c r="S37">
        <f t="shared" si="0"/>
        <v>64</v>
      </c>
    </row>
    <row r="38" spans="1:19">
      <c r="A38" t="s">
        <v>73</v>
      </c>
      <c r="B38" s="1">
        <v>45462</v>
      </c>
      <c r="C38" t="s">
        <v>74</v>
      </c>
      <c r="D38" t="s">
        <v>75</v>
      </c>
      <c r="E38" t="s">
        <v>76</v>
      </c>
      <c r="F38" t="s">
        <v>77</v>
      </c>
      <c r="G38" s="2">
        <v>0.33333333333333331</v>
      </c>
      <c r="H38" s="2">
        <v>0.39583333333333331</v>
      </c>
      <c r="I38" t="s">
        <v>78</v>
      </c>
      <c r="J38" t="s">
        <v>79</v>
      </c>
      <c r="K38" t="s">
        <v>6</v>
      </c>
      <c r="L38" t="s">
        <v>82</v>
      </c>
      <c r="M38" t="s">
        <v>38</v>
      </c>
      <c r="N38">
        <v>60</v>
      </c>
      <c r="O38">
        <v>5</v>
      </c>
      <c r="P38">
        <v>15</v>
      </c>
      <c r="Q38" t="s">
        <v>83</v>
      </c>
      <c r="R38">
        <v>37</v>
      </c>
      <c r="S38">
        <f t="shared" si="0"/>
        <v>63</v>
      </c>
    </row>
    <row r="39" spans="1:19">
      <c r="A39" t="s">
        <v>73</v>
      </c>
      <c r="B39" s="1">
        <v>45462</v>
      </c>
      <c r="C39" t="s">
        <v>74</v>
      </c>
      <c r="D39" t="s">
        <v>75</v>
      </c>
      <c r="E39" t="s">
        <v>76</v>
      </c>
      <c r="F39" t="s">
        <v>77</v>
      </c>
      <c r="G39" s="2">
        <v>0.33333333333333331</v>
      </c>
      <c r="H39" s="2">
        <v>0.39583333333333331</v>
      </c>
      <c r="I39" t="s">
        <v>84</v>
      </c>
      <c r="J39" t="s">
        <v>85</v>
      </c>
      <c r="K39" t="s">
        <v>13</v>
      </c>
      <c r="L39" t="s">
        <v>82</v>
      </c>
      <c r="M39" t="s">
        <v>80</v>
      </c>
      <c r="N39">
        <v>20</v>
      </c>
      <c r="O39">
        <v>1</v>
      </c>
      <c r="P39">
        <v>18</v>
      </c>
      <c r="Q39" t="s">
        <v>81</v>
      </c>
      <c r="R39">
        <v>38</v>
      </c>
      <c r="S39">
        <f t="shared" si="0"/>
        <v>62</v>
      </c>
    </row>
    <row r="40" spans="1:19">
      <c r="A40" t="s">
        <v>73</v>
      </c>
      <c r="B40" s="1">
        <v>45462</v>
      </c>
      <c r="C40" t="s">
        <v>74</v>
      </c>
      <c r="D40" t="s">
        <v>75</v>
      </c>
      <c r="E40" t="s">
        <v>76</v>
      </c>
      <c r="F40" t="s">
        <v>77</v>
      </c>
      <c r="G40" s="2">
        <v>0.33333333333333331</v>
      </c>
      <c r="H40" s="2">
        <v>0.39583333333333331</v>
      </c>
      <c r="I40" t="s">
        <v>84</v>
      </c>
      <c r="J40" t="s">
        <v>85</v>
      </c>
      <c r="K40" t="s">
        <v>13</v>
      </c>
      <c r="L40" t="s">
        <v>82</v>
      </c>
      <c r="M40" t="s">
        <v>38</v>
      </c>
      <c r="N40">
        <v>40</v>
      </c>
      <c r="O40">
        <v>3</v>
      </c>
      <c r="P40">
        <v>12</v>
      </c>
      <c r="Q40" t="s">
        <v>83</v>
      </c>
      <c r="R40">
        <v>39</v>
      </c>
      <c r="S40">
        <f t="shared" si="0"/>
        <v>61</v>
      </c>
    </row>
    <row r="41" spans="1:19">
      <c r="A41" t="s">
        <v>86</v>
      </c>
      <c r="B41" s="1">
        <v>45463</v>
      </c>
      <c r="C41" t="s">
        <v>74</v>
      </c>
      <c r="D41" t="s">
        <v>87</v>
      </c>
      <c r="E41" t="s">
        <v>77</v>
      </c>
      <c r="F41" t="s">
        <v>88</v>
      </c>
      <c r="G41" s="2">
        <v>0.5</v>
      </c>
      <c r="H41" s="2">
        <v>0.55208333333333337</v>
      </c>
      <c r="I41" t="s">
        <v>89</v>
      </c>
      <c r="J41" t="s">
        <v>90</v>
      </c>
      <c r="K41" t="s">
        <v>91</v>
      </c>
      <c r="L41" t="s">
        <v>5</v>
      </c>
      <c r="M41" t="s">
        <v>80</v>
      </c>
      <c r="N41">
        <v>15</v>
      </c>
      <c r="O41">
        <v>1</v>
      </c>
      <c r="P41">
        <v>10</v>
      </c>
      <c r="Q41" t="s">
        <v>92</v>
      </c>
      <c r="R41">
        <v>40</v>
      </c>
      <c r="S41">
        <f t="shared" si="0"/>
        <v>60</v>
      </c>
    </row>
    <row r="42" spans="1:19">
      <c r="A42" t="s">
        <v>86</v>
      </c>
      <c r="B42" s="1">
        <v>45463</v>
      </c>
      <c r="C42" t="s">
        <v>74</v>
      </c>
      <c r="D42" t="s">
        <v>87</v>
      </c>
      <c r="E42" t="s">
        <v>77</v>
      </c>
      <c r="F42" t="s">
        <v>88</v>
      </c>
      <c r="G42" s="2">
        <v>0.5</v>
      </c>
      <c r="H42" s="2">
        <v>0.55208333333333337</v>
      </c>
      <c r="I42" t="s">
        <v>89</v>
      </c>
      <c r="J42" t="s">
        <v>90</v>
      </c>
      <c r="K42" t="s">
        <v>91</v>
      </c>
      <c r="L42" t="s">
        <v>5</v>
      </c>
      <c r="M42" t="s">
        <v>38</v>
      </c>
      <c r="N42">
        <v>30</v>
      </c>
      <c r="O42">
        <v>2</v>
      </c>
      <c r="P42">
        <v>8</v>
      </c>
      <c r="Q42" t="s">
        <v>81</v>
      </c>
      <c r="R42">
        <v>41</v>
      </c>
      <c r="S42">
        <f t="shared" si="0"/>
        <v>59</v>
      </c>
    </row>
    <row r="43" spans="1:19">
      <c r="A43" t="s">
        <v>86</v>
      </c>
      <c r="B43" s="1">
        <v>45463</v>
      </c>
      <c r="C43" t="s">
        <v>74</v>
      </c>
      <c r="D43" t="s">
        <v>87</v>
      </c>
      <c r="E43" t="s">
        <v>77</v>
      </c>
      <c r="F43" t="s">
        <v>88</v>
      </c>
      <c r="G43" s="2">
        <v>0.5</v>
      </c>
      <c r="H43" s="2">
        <v>0.55208333333333337</v>
      </c>
      <c r="I43" t="s">
        <v>93</v>
      </c>
      <c r="J43" t="s">
        <v>94</v>
      </c>
      <c r="K43" t="s">
        <v>95</v>
      </c>
      <c r="L43" t="s">
        <v>5</v>
      </c>
      <c r="M43" t="s">
        <v>80</v>
      </c>
      <c r="N43">
        <v>10</v>
      </c>
      <c r="O43">
        <v>0</v>
      </c>
      <c r="P43">
        <v>15</v>
      </c>
      <c r="Q43" t="s">
        <v>92</v>
      </c>
      <c r="R43">
        <v>42</v>
      </c>
      <c r="S43">
        <f t="shared" si="0"/>
        <v>58</v>
      </c>
    </row>
    <row r="44" spans="1:19">
      <c r="A44" t="s">
        <v>86</v>
      </c>
      <c r="B44" s="1">
        <v>45463</v>
      </c>
      <c r="C44" t="s">
        <v>74</v>
      </c>
      <c r="D44" t="s">
        <v>87</v>
      </c>
      <c r="E44" t="s">
        <v>77</v>
      </c>
      <c r="F44" t="s">
        <v>88</v>
      </c>
      <c r="G44" s="2">
        <v>0.5</v>
      </c>
      <c r="H44" s="2">
        <v>0.55208333333333337</v>
      </c>
      <c r="I44" t="s">
        <v>93</v>
      </c>
      <c r="J44" t="s">
        <v>94</v>
      </c>
      <c r="K44" t="s">
        <v>95</v>
      </c>
      <c r="L44" t="s">
        <v>5</v>
      </c>
      <c r="M44" t="s">
        <v>38</v>
      </c>
      <c r="N44">
        <v>20</v>
      </c>
      <c r="O44">
        <v>1</v>
      </c>
      <c r="P44">
        <v>12</v>
      </c>
      <c r="Q44" t="s">
        <v>81</v>
      </c>
      <c r="R44">
        <v>43</v>
      </c>
      <c r="S44">
        <f t="shared" si="0"/>
        <v>57</v>
      </c>
    </row>
  </sheetData>
  <autoFilter ref="A1:Q36" xr:uid="{C9AB7ADB-D63E-4A81-8C89-010E679DB44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2319-D0DB-45F0-A127-BEF1810829D8}">
  <sheetPr>
    <tabColor theme="5" tint="0.59999389629810485"/>
  </sheetPr>
  <dimension ref="A1:C38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16.85546875" bestFit="1" customWidth="1"/>
    <col min="3" max="3" width="15" bestFit="1" customWidth="1"/>
  </cols>
  <sheetData>
    <row r="1" spans="1:3">
      <c r="A1" t="s">
        <v>14</v>
      </c>
      <c r="B1" t="s">
        <v>96</v>
      </c>
      <c r="C1" t="s">
        <v>97</v>
      </c>
    </row>
    <row r="2" spans="1:3">
      <c r="A2" s="1">
        <v>45292</v>
      </c>
      <c r="B2">
        <v>70</v>
      </c>
      <c r="C2">
        <v>78</v>
      </c>
    </row>
    <row r="3" spans="1:3">
      <c r="A3" s="1">
        <v>45306</v>
      </c>
      <c r="B3">
        <v>66</v>
      </c>
      <c r="C3">
        <v>72</v>
      </c>
    </row>
    <row r="4" spans="1:3">
      <c r="A4" s="1">
        <v>45323</v>
      </c>
      <c r="B4">
        <v>70</v>
      </c>
      <c r="C4">
        <v>76</v>
      </c>
    </row>
    <row r="5" spans="1:3">
      <c r="A5" s="1">
        <v>45337</v>
      </c>
      <c r="B5">
        <v>67</v>
      </c>
      <c r="C5">
        <v>76</v>
      </c>
    </row>
    <row r="6" spans="1:3">
      <c r="A6" s="1">
        <v>45352</v>
      </c>
      <c r="B6">
        <v>71</v>
      </c>
      <c r="C6">
        <v>72</v>
      </c>
    </row>
    <row r="7" spans="1:3">
      <c r="A7" s="1">
        <v>45366</v>
      </c>
      <c r="B7">
        <v>68</v>
      </c>
      <c r="C7">
        <v>77</v>
      </c>
    </row>
    <row r="8" spans="1:3">
      <c r="A8" s="1">
        <v>45383</v>
      </c>
      <c r="B8">
        <v>69</v>
      </c>
      <c r="C8">
        <v>77</v>
      </c>
    </row>
    <row r="9" spans="1:3">
      <c r="A9" s="1">
        <v>45397</v>
      </c>
      <c r="B9">
        <v>66</v>
      </c>
      <c r="C9">
        <v>75</v>
      </c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ECA1-FB42-45B1-9993-D9AE42164785}">
  <sheetPr>
    <tabColor theme="5" tint="0.59999389629810485"/>
  </sheetPr>
  <dimension ref="A1:C35"/>
  <sheetViews>
    <sheetView workbookViewId="0">
      <selection activeCell="B1" sqref="B1"/>
    </sheetView>
  </sheetViews>
  <sheetFormatPr defaultRowHeight="15"/>
  <cols>
    <col min="1" max="1" width="10.42578125" bestFit="1" customWidth="1"/>
    <col min="2" max="2" width="16.85546875" bestFit="1" customWidth="1"/>
    <col min="3" max="3" width="15" bestFit="1" customWidth="1"/>
  </cols>
  <sheetData>
    <row r="1" spans="1:3">
      <c r="A1" t="s">
        <v>14</v>
      </c>
      <c r="B1" t="s">
        <v>98</v>
      </c>
      <c r="C1" t="s">
        <v>99</v>
      </c>
    </row>
    <row r="2" spans="1:3">
      <c r="A2" s="1">
        <v>45292</v>
      </c>
      <c r="B2">
        <v>-2</v>
      </c>
      <c r="C2">
        <v>3</v>
      </c>
    </row>
    <row r="3" spans="1:3">
      <c r="A3" s="1">
        <v>45306</v>
      </c>
      <c r="B3">
        <v>2</v>
      </c>
      <c r="C3">
        <v>4</v>
      </c>
    </row>
    <row r="4" spans="1:3">
      <c r="A4" s="1">
        <v>45323</v>
      </c>
      <c r="B4">
        <v>3</v>
      </c>
      <c r="C4">
        <v>1</v>
      </c>
    </row>
    <row r="5" spans="1:3">
      <c r="A5" s="1">
        <v>45337</v>
      </c>
      <c r="B5">
        <v>3</v>
      </c>
      <c r="C5">
        <v>-2</v>
      </c>
    </row>
    <row r="6" spans="1:3">
      <c r="A6" s="1">
        <v>45352</v>
      </c>
      <c r="B6">
        <v>4</v>
      </c>
      <c r="C6">
        <v>3</v>
      </c>
    </row>
    <row r="7" spans="1:3">
      <c r="A7" s="1">
        <v>45366</v>
      </c>
      <c r="B7">
        <v>8</v>
      </c>
      <c r="C7">
        <v>6</v>
      </c>
    </row>
    <row r="8" spans="1:3">
      <c r="A8" s="1">
        <v>45383</v>
      </c>
      <c r="B8">
        <v>-4</v>
      </c>
      <c r="C8">
        <v>-3</v>
      </c>
    </row>
    <row r="9" spans="1:3">
      <c r="A9" s="1">
        <v>45397</v>
      </c>
      <c r="B9">
        <v>2</v>
      </c>
      <c r="C9">
        <v>1</v>
      </c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F10-B5A1-42CB-A679-BD60BDE20DD2}">
  <sheetPr>
    <tabColor theme="5" tint="-0.249977111117893"/>
  </sheetPr>
  <dimension ref="A1:B11"/>
  <sheetViews>
    <sheetView workbookViewId="0">
      <selection activeCell="D8" sqref="D8"/>
    </sheetView>
  </sheetViews>
  <sheetFormatPr defaultRowHeight="15"/>
  <cols>
    <col min="1" max="1" width="25" bestFit="1" customWidth="1"/>
    <col min="2" max="2" width="11.140625" bestFit="1" customWidth="1"/>
  </cols>
  <sheetData>
    <row r="1" spans="1:2">
      <c r="A1" t="s">
        <v>100</v>
      </c>
      <c r="B1" t="s">
        <v>101</v>
      </c>
    </row>
    <row r="2" spans="1:2">
      <c r="A2" t="s">
        <v>24</v>
      </c>
      <c r="B2">
        <v>21</v>
      </c>
    </row>
    <row r="3" spans="1:2">
      <c r="A3" t="s">
        <v>102</v>
      </c>
      <c r="B3">
        <v>15</v>
      </c>
    </row>
    <row r="4" spans="1:2">
      <c r="A4" t="s">
        <v>103</v>
      </c>
      <c r="B4">
        <v>12</v>
      </c>
    </row>
    <row r="5" spans="1:2">
      <c r="A5" t="s">
        <v>104</v>
      </c>
      <c r="B5">
        <v>11</v>
      </c>
    </row>
    <row r="6" spans="1:2">
      <c r="A6" t="s">
        <v>105</v>
      </c>
      <c r="B6">
        <v>9</v>
      </c>
    </row>
    <row r="7" spans="1:2">
      <c r="A7" t="s">
        <v>106</v>
      </c>
      <c r="B7">
        <v>9</v>
      </c>
    </row>
    <row r="8" spans="1:2">
      <c r="A8" t="s">
        <v>107</v>
      </c>
      <c r="B8">
        <v>7.5</v>
      </c>
    </row>
    <row r="9" spans="1:2">
      <c r="A9" t="s">
        <v>108</v>
      </c>
      <c r="B9">
        <v>6.5</v>
      </c>
    </row>
    <row r="10" spans="1:2">
      <c r="A10" t="s">
        <v>109</v>
      </c>
      <c r="B10">
        <v>5</v>
      </c>
    </row>
    <row r="11" spans="1:2">
      <c r="A11" t="s">
        <v>110</v>
      </c>
      <c r="B11">
        <v>4</v>
      </c>
    </row>
  </sheetData>
  <autoFilter ref="A1:B11" xr:uid="{00B9FF10-B5A1-42CB-A679-BD60BDE20DD2}">
    <sortState xmlns:xlrd2="http://schemas.microsoft.com/office/spreadsheetml/2017/richdata2" ref="A2:B11">
      <sortCondition descending="1" ref="B1:B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F672-7157-4910-9DBA-4E90FDC45547}">
  <dimension ref="A1:K1"/>
  <sheetViews>
    <sheetView workbookViewId="0">
      <selection activeCell="F17" sqref="F17"/>
    </sheetView>
  </sheetViews>
  <sheetFormatPr defaultRowHeight="15"/>
  <cols>
    <col min="1" max="1" width="5.140625" bestFit="1" customWidth="1"/>
    <col min="2" max="2" width="7" bestFit="1" customWidth="1"/>
    <col min="3" max="3" width="13.85546875" bestFit="1" customWidth="1"/>
    <col min="4" max="4" width="17.85546875" bestFit="1" customWidth="1"/>
    <col min="5" max="5" width="14.5703125" bestFit="1" customWidth="1"/>
    <col min="6" max="6" width="14.7109375" bestFit="1" customWidth="1"/>
    <col min="7" max="7" width="11.7109375" bestFit="1" customWidth="1"/>
    <col min="8" max="8" width="14.140625" bestFit="1" customWidth="1"/>
    <col min="9" max="9" width="13.42578125" bestFit="1" customWidth="1"/>
    <col min="10" max="10" width="13.7109375" bestFit="1" customWidth="1"/>
    <col min="11" max="11" width="15.5703125" bestFit="1" customWidth="1"/>
  </cols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C737-2D6A-4F6E-9AA2-A0F14C187442}">
  <sheetPr>
    <tabColor theme="9" tint="0.79998168889431442"/>
  </sheetPr>
  <dimension ref="A1:B13"/>
  <sheetViews>
    <sheetView workbookViewId="0">
      <selection activeCell="L19" sqref="L19:L20"/>
    </sheetView>
  </sheetViews>
  <sheetFormatPr defaultRowHeight="15"/>
  <sheetData>
    <row r="1" spans="1:2">
      <c r="A1" t="s">
        <v>111</v>
      </c>
      <c r="B1" t="s">
        <v>112</v>
      </c>
    </row>
    <row r="2" spans="1:2">
      <c r="A2" s="3" t="s">
        <v>113</v>
      </c>
      <c r="B2">
        <v>60</v>
      </c>
    </row>
    <row r="3" spans="1:2">
      <c r="A3" s="1" t="s">
        <v>114</v>
      </c>
      <c r="B3">
        <v>75</v>
      </c>
    </row>
    <row r="4" spans="1:2">
      <c r="A4" s="1" t="s">
        <v>115</v>
      </c>
      <c r="B4">
        <v>80</v>
      </c>
    </row>
    <row r="5" spans="1:2">
      <c r="A5" s="1" t="s">
        <v>116</v>
      </c>
      <c r="B5">
        <v>74</v>
      </c>
    </row>
    <row r="6" spans="1:2">
      <c r="A6" s="1" t="s">
        <v>117</v>
      </c>
      <c r="B6">
        <v>84</v>
      </c>
    </row>
    <row r="7" spans="1:2">
      <c r="A7" s="1" t="s">
        <v>118</v>
      </c>
      <c r="B7">
        <v>95</v>
      </c>
    </row>
    <row r="8" spans="1:2">
      <c r="A8" s="1" t="s">
        <v>119</v>
      </c>
      <c r="B8">
        <v>84</v>
      </c>
    </row>
    <row r="9" spans="1:2">
      <c r="A9" s="1" t="s">
        <v>120</v>
      </c>
      <c r="B9">
        <v>71</v>
      </c>
    </row>
    <row r="10" spans="1:2">
      <c r="A10" s="1" t="s">
        <v>121</v>
      </c>
      <c r="B10">
        <v>63</v>
      </c>
    </row>
    <row r="11" spans="1:2">
      <c r="A11" s="1" t="s">
        <v>122</v>
      </c>
      <c r="B11">
        <v>55</v>
      </c>
    </row>
    <row r="12" spans="1:2">
      <c r="A12" s="1" t="s">
        <v>123</v>
      </c>
      <c r="B12">
        <v>60</v>
      </c>
    </row>
    <row r="13" spans="1:2">
      <c r="A13" s="1" t="s">
        <v>124</v>
      </c>
      <c r="B13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8-2A60-4F94-9A43-E22A6F065362}">
  <sheetPr>
    <tabColor theme="9" tint="0.39997558519241921"/>
  </sheetPr>
  <dimension ref="A1:B29"/>
  <sheetViews>
    <sheetView workbookViewId="0">
      <selection activeCell="H27" sqref="H27"/>
    </sheetView>
  </sheetViews>
  <sheetFormatPr defaultRowHeight="15"/>
  <cols>
    <col min="1" max="1" width="10.42578125" bestFit="1" customWidth="1"/>
  </cols>
  <sheetData>
    <row r="1" spans="1:2">
      <c r="A1" t="s">
        <v>125</v>
      </c>
      <c r="B1" t="s">
        <v>126</v>
      </c>
    </row>
    <row r="2" spans="1:2">
      <c r="A2" s="3">
        <v>44562</v>
      </c>
      <c r="B2">
        <v>213</v>
      </c>
    </row>
    <row r="3" spans="1:2">
      <c r="A3" s="1">
        <v>44593</v>
      </c>
      <c r="B3">
        <v>215.13</v>
      </c>
    </row>
    <row r="4" spans="1:2">
      <c r="A4" s="1">
        <v>44621</v>
      </c>
      <c r="B4">
        <v>217.28129999999999</v>
      </c>
    </row>
    <row r="5" spans="1:2">
      <c r="A5" s="1">
        <v>44652</v>
      </c>
      <c r="B5">
        <v>219.45411299999998</v>
      </c>
    </row>
    <row r="6" spans="1:2">
      <c r="A6" s="1">
        <v>44682</v>
      </c>
      <c r="B6">
        <v>221.64865412999998</v>
      </c>
    </row>
    <row r="7" spans="1:2">
      <c r="A7" s="1">
        <v>44713</v>
      </c>
      <c r="B7">
        <v>223.8651406713</v>
      </c>
    </row>
    <row r="8" spans="1:2">
      <c r="A8" s="1">
        <v>44743</v>
      </c>
      <c r="B8">
        <v>226.10379207801299</v>
      </c>
    </row>
    <row r="9" spans="1:2">
      <c r="A9" s="1">
        <v>44774</v>
      </c>
      <c r="B9">
        <v>228.36482999879311</v>
      </c>
    </row>
    <row r="10" spans="1:2">
      <c r="A10" s="1">
        <v>44805</v>
      </c>
      <c r="B10">
        <v>230.64847829878104</v>
      </c>
    </row>
    <row r="11" spans="1:2">
      <c r="A11" s="1">
        <v>44835</v>
      </c>
      <c r="B11">
        <v>232.95496308176885</v>
      </c>
    </row>
    <row r="12" spans="1:2">
      <c r="A12" s="1">
        <v>44866</v>
      </c>
      <c r="B12">
        <v>235.28451271258655</v>
      </c>
    </row>
    <row r="13" spans="1:2">
      <c r="A13" s="1">
        <v>44896</v>
      </c>
      <c r="B13">
        <v>237.63735783971242</v>
      </c>
    </row>
    <row r="14" spans="1:2">
      <c r="A14" s="1">
        <v>44927</v>
      </c>
      <c r="B14">
        <v>240.01373141810956</v>
      </c>
    </row>
    <row r="15" spans="1:2">
      <c r="A15" s="1">
        <v>44958</v>
      </c>
      <c r="B15">
        <v>242.41386873229067</v>
      </c>
    </row>
    <row r="16" spans="1:2">
      <c r="A16" s="1">
        <v>44986</v>
      </c>
      <c r="B16">
        <v>244.83800741961358</v>
      </c>
    </row>
    <row r="17" spans="1:2">
      <c r="A17" s="1">
        <v>45017</v>
      </c>
      <c r="B17">
        <v>247.28638749380971</v>
      </c>
    </row>
    <row r="18" spans="1:2">
      <c r="A18" s="1">
        <v>45047</v>
      </c>
      <c r="B18">
        <v>249.75925136874781</v>
      </c>
    </row>
    <row r="19" spans="1:2">
      <c r="A19" s="1">
        <v>45078</v>
      </c>
      <c r="B19">
        <v>252.25684388243531</v>
      </c>
    </row>
    <row r="20" spans="1:2">
      <c r="A20" s="1">
        <v>45108</v>
      </c>
      <c r="B20">
        <v>254.77941232125966</v>
      </c>
    </row>
    <row r="21" spans="1:2">
      <c r="A21" s="1">
        <v>45139</v>
      </c>
      <c r="B21">
        <v>257.32720644447227</v>
      </c>
    </row>
    <row r="22" spans="1:2">
      <c r="A22" s="1">
        <v>45170</v>
      </c>
      <c r="B22">
        <v>259.90047850891699</v>
      </c>
    </row>
    <row r="23" spans="1:2">
      <c r="A23" s="1">
        <v>45200</v>
      </c>
      <c r="B23">
        <v>262.49948329400615</v>
      </c>
    </row>
    <row r="24" spans="1:2">
      <c r="A24" s="1">
        <v>45231</v>
      </c>
      <c r="B24">
        <v>265.1244781269462</v>
      </c>
    </row>
    <row r="25" spans="1:2">
      <c r="A25" s="1">
        <v>45261</v>
      </c>
      <c r="B25">
        <v>267.77572290821564</v>
      </c>
    </row>
    <row r="26" spans="1:2">
      <c r="A26" s="1">
        <v>45292</v>
      </c>
      <c r="B26">
        <v>270.45348013729779</v>
      </c>
    </row>
    <row r="27" spans="1:2">
      <c r="A27" s="1">
        <v>45323</v>
      </c>
      <c r="B27">
        <v>273.15801493867076</v>
      </c>
    </row>
    <row r="28" spans="1:2">
      <c r="A28" s="1">
        <v>45352</v>
      </c>
      <c r="B28">
        <v>275.88959508805749</v>
      </c>
    </row>
    <row r="29" spans="1:2">
      <c r="A29" s="1">
        <v>45383</v>
      </c>
      <c r="B29">
        <v>278.64849103893806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44B2-ACAE-48E2-9603-413FAC647720}">
  <sheetPr>
    <tabColor theme="8" tint="0.59999389629810485"/>
  </sheetPr>
  <dimension ref="A1:C29"/>
  <sheetViews>
    <sheetView topLeftCell="A17" workbookViewId="0">
      <selection activeCell="E25" sqref="E25"/>
    </sheetView>
  </sheetViews>
  <sheetFormatPr defaultRowHeight="15"/>
  <cols>
    <col min="1" max="1" width="10.42578125" bestFit="1" customWidth="1"/>
    <col min="3" max="3" width="10.7109375" bestFit="1" customWidth="1"/>
  </cols>
  <sheetData>
    <row r="1" spans="1:3">
      <c r="A1" s="1" t="s">
        <v>14</v>
      </c>
      <c r="B1" t="s">
        <v>127</v>
      </c>
      <c r="C1" t="s">
        <v>128</v>
      </c>
    </row>
    <row r="2" spans="1:3">
      <c r="A2" s="1">
        <v>45320</v>
      </c>
      <c r="B2">
        <v>107</v>
      </c>
      <c r="C2" t="s">
        <v>129</v>
      </c>
    </row>
    <row r="3" spans="1:3">
      <c r="A3" s="1">
        <v>45321</v>
      </c>
      <c r="B3">
        <v>102</v>
      </c>
      <c r="C3" t="s">
        <v>129</v>
      </c>
    </row>
    <row r="4" spans="1:3">
      <c r="A4" s="1">
        <v>45322</v>
      </c>
      <c r="B4">
        <v>109</v>
      </c>
      <c r="C4" t="s">
        <v>129</v>
      </c>
    </row>
    <row r="5" spans="1:3">
      <c r="A5" s="1">
        <v>45323</v>
      </c>
      <c r="B5">
        <v>105</v>
      </c>
      <c r="C5" t="s">
        <v>129</v>
      </c>
    </row>
    <row r="6" spans="1:3">
      <c r="A6" s="1">
        <v>45324</v>
      </c>
      <c r="B6">
        <v>119</v>
      </c>
      <c r="C6" t="s">
        <v>129</v>
      </c>
    </row>
    <row r="7" spans="1:3">
      <c r="A7" s="1">
        <v>45325</v>
      </c>
      <c r="B7">
        <v>111</v>
      </c>
      <c r="C7" t="s">
        <v>129</v>
      </c>
    </row>
    <row r="8" spans="1:3">
      <c r="A8" s="1">
        <v>45326</v>
      </c>
      <c r="B8">
        <v>110</v>
      </c>
      <c r="C8" t="s">
        <v>129</v>
      </c>
    </row>
    <row r="9" spans="1:3">
      <c r="A9" s="1">
        <v>45320</v>
      </c>
      <c r="B9">
        <v>68</v>
      </c>
      <c r="C9" t="s">
        <v>6</v>
      </c>
    </row>
    <row r="10" spans="1:3">
      <c r="A10" s="1">
        <v>45321</v>
      </c>
      <c r="B10">
        <v>65</v>
      </c>
      <c r="C10" t="s">
        <v>6</v>
      </c>
    </row>
    <row r="11" spans="1:3">
      <c r="A11" s="1">
        <v>45322</v>
      </c>
      <c r="B11">
        <v>73</v>
      </c>
      <c r="C11" t="s">
        <v>6</v>
      </c>
    </row>
    <row r="12" spans="1:3">
      <c r="A12" s="1">
        <v>45323</v>
      </c>
      <c r="B12">
        <v>69</v>
      </c>
      <c r="C12" t="s">
        <v>6</v>
      </c>
    </row>
    <row r="13" spans="1:3">
      <c r="A13" s="1">
        <v>45324</v>
      </c>
      <c r="B13">
        <v>76</v>
      </c>
      <c r="C13" t="s">
        <v>6</v>
      </c>
    </row>
    <row r="14" spans="1:3">
      <c r="A14" s="1">
        <v>45325</v>
      </c>
      <c r="B14">
        <v>74</v>
      </c>
      <c r="C14" t="s">
        <v>6</v>
      </c>
    </row>
    <row r="15" spans="1:3">
      <c r="A15" s="1">
        <v>45326</v>
      </c>
      <c r="B15">
        <v>75</v>
      </c>
      <c r="C15" t="s">
        <v>6</v>
      </c>
    </row>
    <row r="16" spans="1:3">
      <c r="A16" s="1">
        <v>45320</v>
      </c>
      <c r="B16">
        <v>33</v>
      </c>
      <c r="C16" t="s">
        <v>130</v>
      </c>
    </row>
    <row r="17" spans="1:3">
      <c r="A17" s="1">
        <v>45321</v>
      </c>
      <c r="B17">
        <v>33</v>
      </c>
      <c r="C17" t="s">
        <v>130</v>
      </c>
    </row>
    <row r="18" spans="1:3">
      <c r="A18" s="1">
        <v>45322</v>
      </c>
      <c r="B18">
        <v>32</v>
      </c>
      <c r="C18" t="s">
        <v>130</v>
      </c>
    </row>
    <row r="19" spans="1:3">
      <c r="A19" s="1">
        <v>45323</v>
      </c>
      <c r="B19">
        <v>30</v>
      </c>
      <c r="C19" t="s">
        <v>130</v>
      </c>
    </row>
    <row r="20" spans="1:3">
      <c r="A20" s="1">
        <v>45324</v>
      </c>
      <c r="B20">
        <v>38</v>
      </c>
      <c r="C20" t="s">
        <v>130</v>
      </c>
    </row>
    <row r="21" spans="1:3">
      <c r="A21" s="1">
        <v>45325</v>
      </c>
      <c r="B21">
        <v>33</v>
      </c>
      <c r="C21" t="s">
        <v>130</v>
      </c>
    </row>
    <row r="22" spans="1:3">
      <c r="A22" s="1">
        <v>45326</v>
      </c>
      <c r="B22">
        <v>30</v>
      </c>
      <c r="C22" t="s">
        <v>130</v>
      </c>
    </row>
    <row r="23" spans="1:3">
      <c r="A23" s="1">
        <v>45320</v>
      </c>
      <c r="B23">
        <f>B2-(B9+B16)</f>
        <v>6</v>
      </c>
      <c r="C23" t="s">
        <v>8</v>
      </c>
    </row>
    <row r="24" spans="1:3">
      <c r="A24" s="1">
        <v>45321</v>
      </c>
      <c r="B24">
        <f t="shared" ref="B24:B29" si="0">B3-(B10+B17)</f>
        <v>4</v>
      </c>
      <c r="C24" t="s">
        <v>8</v>
      </c>
    </row>
    <row r="25" spans="1:3">
      <c r="A25" s="1">
        <v>45322</v>
      </c>
      <c r="B25">
        <f t="shared" si="0"/>
        <v>4</v>
      </c>
      <c r="C25" t="s">
        <v>8</v>
      </c>
    </row>
    <row r="26" spans="1:3">
      <c r="A26" s="1">
        <v>45323</v>
      </c>
      <c r="B26">
        <f t="shared" si="0"/>
        <v>6</v>
      </c>
      <c r="C26" t="s">
        <v>8</v>
      </c>
    </row>
    <row r="27" spans="1:3">
      <c r="A27" s="1">
        <v>45324</v>
      </c>
      <c r="B27">
        <f t="shared" si="0"/>
        <v>5</v>
      </c>
      <c r="C27" t="s">
        <v>8</v>
      </c>
    </row>
    <row r="28" spans="1:3">
      <c r="A28" s="1">
        <v>45325</v>
      </c>
      <c r="B28">
        <f t="shared" si="0"/>
        <v>4</v>
      </c>
      <c r="C28" t="s">
        <v>8</v>
      </c>
    </row>
    <row r="29" spans="1:3">
      <c r="A29" s="1">
        <v>45326</v>
      </c>
      <c r="B29">
        <f t="shared" si="0"/>
        <v>5</v>
      </c>
      <c r="C2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48C2-24EE-44D0-8672-E82B32D61166}">
  <dimension ref="A1:Q8"/>
  <sheetViews>
    <sheetView workbookViewId="0">
      <selection activeCell="K34" sqref="K34"/>
    </sheetView>
  </sheetViews>
  <sheetFormatPr defaultRowHeight="15"/>
  <sheetData>
    <row r="1" spans="1:17">
      <c r="A1" t="s">
        <v>73</v>
      </c>
      <c r="B1" s="1">
        <v>45462</v>
      </c>
      <c r="C1" t="s">
        <v>74</v>
      </c>
      <c r="D1" t="s">
        <v>75</v>
      </c>
      <c r="E1" t="s">
        <v>76</v>
      </c>
      <c r="F1" t="s">
        <v>77</v>
      </c>
      <c r="G1" s="2">
        <v>0.33333333333333331</v>
      </c>
      <c r="H1" s="2">
        <v>0.39583333333333331</v>
      </c>
      <c r="I1" t="s">
        <v>78</v>
      </c>
      <c r="J1" t="s">
        <v>79</v>
      </c>
      <c r="K1" t="s">
        <v>131</v>
      </c>
      <c r="L1" t="s">
        <v>132</v>
      </c>
      <c r="M1" t="s">
        <v>80</v>
      </c>
      <c r="N1">
        <v>30</v>
      </c>
      <c r="O1">
        <v>2</v>
      </c>
      <c r="P1">
        <v>20</v>
      </c>
      <c r="Q1" t="s">
        <v>81</v>
      </c>
    </row>
    <row r="2" spans="1:17">
      <c r="A2" t="s">
        <v>73</v>
      </c>
      <c r="B2" s="1">
        <v>45462</v>
      </c>
      <c r="C2" t="s">
        <v>74</v>
      </c>
      <c r="D2" t="s">
        <v>75</v>
      </c>
      <c r="E2" t="s">
        <v>76</v>
      </c>
      <c r="F2" t="s">
        <v>77</v>
      </c>
      <c r="G2" s="2">
        <v>0.33333333333333331</v>
      </c>
      <c r="H2" s="2">
        <v>0.39583333333333331</v>
      </c>
      <c r="I2" t="s">
        <v>78</v>
      </c>
      <c r="J2" t="s">
        <v>79</v>
      </c>
      <c r="K2" t="s">
        <v>131</v>
      </c>
      <c r="L2" t="s">
        <v>132</v>
      </c>
      <c r="M2" t="s">
        <v>38</v>
      </c>
      <c r="N2">
        <v>60</v>
      </c>
      <c r="O2">
        <v>5</v>
      </c>
      <c r="P2">
        <v>15</v>
      </c>
      <c r="Q2" t="s">
        <v>83</v>
      </c>
    </row>
    <row r="3" spans="1:17">
      <c r="A3" t="s">
        <v>73</v>
      </c>
      <c r="B3" s="1">
        <v>45462</v>
      </c>
      <c r="C3" t="s">
        <v>74</v>
      </c>
      <c r="D3" t="s">
        <v>75</v>
      </c>
      <c r="E3" t="s">
        <v>76</v>
      </c>
      <c r="F3" t="s">
        <v>77</v>
      </c>
      <c r="G3" s="2">
        <v>0.33333333333333331</v>
      </c>
      <c r="H3" s="2">
        <v>0.39583333333333331</v>
      </c>
      <c r="I3" t="s">
        <v>84</v>
      </c>
      <c r="J3" t="s">
        <v>85</v>
      </c>
      <c r="K3" t="s">
        <v>131</v>
      </c>
      <c r="L3" t="s">
        <v>130</v>
      </c>
      <c r="M3" t="s">
        <v>80</v>
      </c>
      <c r="N3">
        <v>20</v>
      </c>
      <c r="O3">
        <v>1</v>
      </c>
      <c r="P3">
        <v>18</v>
      </c>
      <c r="Q3" t="s">
        <v>81</v>
      </c>
    </row>
    <row r="4" spans="1:17">
      <c r="A4" t="s">
        <v>73</v>
      </c>
      <c r="B4" s="1">
        <v>45462</v>
      </c>
      <c r="C4" t="s">
        <v>74</v>
      </c>
      <c r="D4" t="s">
        <v>75</v>
      </c>
      <c r="E4" t="s">
        <v>76</v>
      </c>
      <c r="F4" t="s">
        <v>77</v>
      </c>
      <c r="G4" s="2">
        <v>0.33333333333333331</v>
      </c>
      <c r="H4" s="2">
        <v>0.39583333333333331</v>
      </c>
      <c r="I4" t="s">
        <v>84</v>
      </c>
      <c r="J4" t="s">
        <v>85</v>
      </c>
      <c r="K4" t="s">
        <v>131</v>
      </c>
      <c r="L4" t="s">
        <v>130</v>
      </c>
      <c r="M4" t="s">
        <v>38</v>
      </c>
      <c r="N4">
        <v>40</v>
      </c>
      <c r="O4">
        <v>3</v>
      </c>
      <c r="P4">
        <v>12</v>
      </c>
      <c r="Q4" t="s">
        <v>83</v>
      </c>
    </row>
    <row r="5" spans="1:17">
      <c r="A5" t="s">
        <v>86</v>
      </c>
      <c r="B5" s="1">
        <v>45463</v>
      </c>
      <c r="C5" t="s">
        <v>74</v>
      </c>
      <c r="D5" t="s">
        <v>87</v>
      </c>
      <c r="E5" t="s">
        <v>77</v>
      </c>
      <c r="F5" t="s">
        <v>88</v>
      </c>
      <c r="G5" s="2">
        <v>0.5</v>
      </c>
      <c r="H5" s="2">
        <v>0.55208333333333337</v>
      </c>
      <c r="I5" t="s">
        <v>89</v>
      </c>
      <c r="J5" t="s">
        <v>90</v>
      </c>
      <c r="K5" t="s">
        <v>91</v>
      </c>
      <c r="L5" t="s">
        <v>133</v>
      </c>
      <c r="M5" t="s">
        <v>80</v>
      </c>
      <c r="N5">
        <v>15</v>
      </c>
      <c r="O5">
        <v>1</v>
      </c>
      <c r="P5">
        <v>10</v>
      </c>
      <c r="Q5" t="s">
        <v>92</v>
      </c>
    </row>
    <row r="6" spans="1:17">
      <c r="A6" t="s">
        <v>86</v>
      </c>
      <c r="B6" s="1">
        <v>45463</v>
      </c>
      <c r="C6" t="s">
        <v>74</v>
      </c>
      <c r="D6" t="s">
        <v>87</v>
      </c>
      <c r="E6" t="s">
        <v>77</v>
      </c>
      <c r="F6" t="s">
        <v>88</v>
      </c>
      <c r="G6" s="2">
        <v>0.5</v>
      </c>
      <c r="H6" s="2">
        <v>0.55208333333333337</v>
      </c>
      <c r="I6" t="s">
        <v>89</v>
      </c>
      <c r="J6" t="s">
        <v>90</v>
      </c>
      <c r="K6" t="s">
        <v>91</v>
      </c>
      <c r="L6" t="s">
        <v>133</v>
      </c>
      <c r="M6" t="s">
        <v>38</v>
      </c>
      <c r="N6">
        <v>30</v>
      </c>
      <c r="O6">
        <v>2</v>
      </c>
      <c r="P6">
        <v>8</v>
      </c>
      <c r="Q6" t="s">
        <v>81</v>
      </c>
    </row>
    <row r="7" spans="1:17">
      <c r="A7" t="s">
        <v>86</v>
      </c>
      <c r="B7" s="1">
        <v>45463</v>
      </c>
      <c r="C7" t="s">
        <v>74</v>
      </c>
      <c r="D7" t="s">
        <v>87</v>
      </c>
      <c r="E7" t="s">
        <v>77</v>
      </c>
      <c r="F7" t="s">
        <v>88</v>
      </c>
      <c r="G7" s="2">
        <v>0.5</v>
      </c>
      <c r="H7" s="2">
        <v>0.55208333333333337</v>
      </c>
      <c r="I7" t="s">
        <v>93</v>
      </c>
      <c r="J7" t="s">
        <v>94</v>
      </c>
      <c r="K7" t="s">
        <v>95</v>
      </c>
      <c r="L7" t="s">
        <v>134</v>
      </c>
      <c r="M7" t="s">
        <v>80</v>
      </c>
      <c r="N7">
        <v>10</v>
      </c>
      <c r="O7">
        <v>0</v>
      </c>
      <c r="P7">
        <v>15</v>
      </c>
      <c r="Q7" t="s">
        <v>92</v>
      </c>
    </row>
    <row r="8" spans="1:17">
      <c r="A8" t="s">
        <v>86</v>
      </c>
      <c r="B8" s="1">
        <v>45463</v>
      </c>
      <c r="C8" t="s">
        <v>74</v>
      </c>
      <c r="D8" t="s">
        <v>87</v>
      </c>
      <c r="E8" t="s">
        <v>77</v>
      </c>
      <c r="F8" t="s">
        <v>88</v>
      </c>
      <c r="G8" s="2">
        <v>0.5</v>
      </c>
      <c r="H8" s="2">
        <v>0.55208333333333337</v>
      </c>
      <c r="I8" t="s">
        <v>93</v>
      </c>
      <c r="J8" t="s">
        <v>94</v>
      </c>
      <c r="K8" t="s">
        <v>95</v>
      </c>
      <c r="L8" t="s">
        <v>134</v>
      </c>
      <c r="M8" t="s">
        <v>38</v>
      </c>
      <c r="N8">
        <v>20</v>
      </c>
      <c r="O8">
        <v>1</v>
      </c>
      <c r="P8">
        <v>12</v>
      </c>
      <c r="Q8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B46-8EA0-491A-955F-CDA1B2D60DDF}">
  <dimension ref="A1:G1"/>
  <sheetViews>
    <sheetView workbookViewId="0">
      <selection activeCell="C8" sqref="C8"/>
    </sheetView>
  </sheetViews>
  <sheetFormatPr defaultRowHeight="15"/>
  <cols>
    <col min="1" max="2" width="5.140625" bestFit="1" customWidth="1"/>
    <col min="3" max="3" width="12.85546875" bestFit="1" customWidth="1"/>
    <col min="4" max="4" width="13.28515625" bestFit="1" customWidth="1"/>
    <col min="5" max="5" width="9.5703125" bestFit="1" customWidth="1"/>
    <col min="6" max="6" width="14.7109375" bestFit="1" customWidth="1"/>
    <col min="7" max="7" width="6.7109375" bestFit="1" customWidth="1"/>
  </cols>
  <sheetData>
    <row r="1" spans="1:7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53D82D98C964C95C700A75632A8FB" ma:contentTypeVersion="4" ma:contentTypeDescription="Create a new document." ma:contentTypeScope="" ma:versionID="19824b745dd1b596edabc9142acd05b4">
  <xsd:schema xmlns:xsd="http://www.w3.org/2001/XMLSchema" xmlns:xs="http://www.w3.org/2001/XMLSchema" xmlns:p="http://schemas.microsoft.com/office/2006/metadata/properties" xmlns:ns2="997d9d06-58d1-4f3e-82ad-6c714d597be8" targetNamespace="http://schemas.microsoft.com/office/2006/metadata/properties" ma:root="true" ma:fieldsID="9323849756e5a9910271aafb107e8314" ns2:_="">
    <xsd:import namespace="997d9d06-58d1-4f3e-82ad-6c714d597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9d06-58d1-4f3e-82ad-6c714d597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9D34A0-B57A-4A21-AB0E-208939F6134E}"/>
</file>

<file path=customXml/itemProps2.xml><?xml version="1.0" encoding="utf-8"?>
<ds:datastoreItem xmlns:ds="http://schemas.openxmlformats.org/officeDocument/2006/customXml" ds:itemID="{A391DB70-44D4-4A90-A3FE-6F2A9AF02879}"/>
</file>

<file path=customXml/itemProps3.xml><?xml version="1.0" encoding="utf-8"?>
<ds:datastoreItem xmlns:ds="http://schemas.openxmlformats.org/officeDocument/2006/customXml" ds:itemID="{24C30AD3-505E-4898-9713-43C7CA44D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/>
  <cp:revision/>
  <dcterms:created xsi:type="dcterms:W3CDTF">2024-06-14T02:28:51Z</dcterms:created>
  <dcterms:modified xsi:type="dcterms:W3CDTF">2024-06-26T13:46:15Z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0x01010054753D82D98C964C95C700A75632A8FB</vt:lpwstr>
  </property>
</Properties>
</file>