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jibv/Desktop/Capstone project/"/>
    </mc:Choice>
  </mc:AlternateContent>
  <xr:revisionPtr revIDLastSave="0" documentId="13_ncr:1_{B5F3564D-C6A4-9646-ADDF-D3D8138E9F69}" xr6:coauthVersionLast="47" xr6:coauthVersionMax="47" xr10:uidLastSave="{00000000-0000-0000-0000-000000000000}"/>
  <bookViews>
    <workbookView xWindow="0" yWindow="0" windowWidth="25600" windowHeight="16000" xr2:uid="{DAC0453D-D72E-AB4E-ACEF-62E600A84B55}"/>
  </bookViews>
  <sheets>
    <sheet name="Sheet1" sheetId="1" r:id="rId1"/>
    <sheet name="Sheet2" sheetId="2" r:id="rId2"/>
  </sheets>
  <definedNames>
    <definedName name="_xlchart.v1.0" hidden="1">Sheet1!$A$78</definedName>
    <definedName name="_xlchart.v1.1" hidden="1">Sheet1!$A$79</definedName>
    <definedName name="_xlchart.v1.2" hidden="1">Sheet1!$B$77:$D$77</definedName>
    <definedName name="_xlchart.v1.3" hidden="1">Sheet1!$B$78:$D$78</definedName>
    <definedName name="_xlchart.v1.4" hidden="1">Sheet1!$B$79:$D$79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9" i="1" l="1"/>
  <c r="F19" i="1"/>
  <c r="F79" i="1" s="1"/>
  <c r="D19" i="1"/>
  <c r="D79" i="1" s="1"/>
  <c r="C19" i="1"/>
  <c r="E78" i="1"/>
  <c r="D7" i="1"/>
  <c r="D78" i="1" s="1"/>
  <c r="C7" i="1"/>
  <c r="C78" i="1" s="1"/>
  <c r="E63" i="1"/>
  <c r="E62" i="1"/>
  <c r="E47" i="1"/>
  <c r="E46" i="1"/>
  <c r="F30" i="1"/>
  <c r="D30" i="1"/>
  <c r="E30" i="1"/>
  <c r="E29" i="1"/>
  <c r="E19" i="1"/>
  <c r="E7" i="1"/>
  <c r="F7" i="1"/>
  <c r="F78" i="1" s="1"/>
  <c r="F29" i="1"/>
  <c r="F46" i="1"/>
  <c r="F47" i="1"/>
  <c r="F62" i="1"/>
  <c r="F63" i="1"/>
  <c r="E63" i="2"/>
  <c r="D63" i="2"/>
  <c r="C63" i="2"/>
  <c r="B63" i="2"/>
  <c r="E62" i="2"/>
  <c r="D62" i="2"/>
  <c r="C62" i="2"/>
  <c r="B62" i="2"/>
  <c r="E47" i="2"/>
  <c r="D47" i="2"/>
  <c r="C47" i="2"/>
  <c r="B47" i="2"/>
  <c r="E46" i="2"/>
  <c r="D46" i="2"/>
  <c r="C46" i="2"/>
  <c r="B46" i="2"/>
  <c r="E30" i="2"/>
  <c r="D30" i="2"/>
  <c r="C30" i="2"/>
  <c r="B30" i="2"/>
  <c r="E29" i="2"/>
  <c r="D29" i="2"/>
  <c r="C29" i="2"/>
  <c r="B29" i="2"/>
  <c r="E19" i="2"/>
  <c r="E79" i="2" s="1"/>
  <c r="D19" i="2"/>
  <c r="D79" i="2" s="1"/>
  <c r="C19" i="2"/>
  <c r="C79" i="2" s="1"/>
  <c r="B19" i="2"/>
  <c r="B79" i="2" s="1"/>
  <c r="E7" i="2"/>
  <c r="E78" i="2" s="1"/>
  <c r="D7" i="2"/>
  <c r="D78" i="2" s="1"/>
  <c r="C7" i="2"/>
  <c r="C78" i="2" s="1"/>
  <c r="B7" i="2"/>
  <c r="B78" i="2" s="1"/>
  <c r="D62" i="1"/>
  <c r="D63" i="1"/>
  <c r="C63" i="1"/>
  <c r="C62" i="1"/>
  <c r="B63" i="1"/>
  <c r="B62" i="1"/>
  <c r="D46" i="1"/>
  <c r="C46" i="1"/>
  <c r="B46" i="1"/>
  <c r="D47" i="1"/>
  <c r="C47" i="1"/>
  <c r="B47" i="1"/>
  <c r="D29" i="1"/>
  <c r="C29" i="1"/>
  <c r="B29" i="1"/>
  <c r="B30" i="1"/>
  <c r="C30" i="1"/>
  <c r="B7" i="1"/>
  <c r="B78" i="1" s="1"/>
  <c r="C79" i="1"/>
  <c r="B19" i="1"/>
  <c r="B79" i="1" s="1"/>
</calcChain>
</file>

<file path=xl/sharedStrings.xml><?xml version="1.0" encoding="utf-8"?>
<sst xmlns="http://schemas.openxmlformats.org/spreadsheetml/2006/main" count="71" uniqueCount="18">
  <si>
    <t>RECEPTION RATIO</t>
  </si>
  <si>
    <t>PDR_C</t>
  </si>
  <si>
    <t>PDR_M</t>
  </si>
  <si>
    <t>PDR_P</t>
  </si>
  <si>
    <t xml:space="preserve"> </t>
  </si>
  <si>
    <t>SINGLE INSTANCE + SINGLE SINK(OF0) 38 + 1 Nodes</t>
  </si>
  <si>
    <t>Average Energy Consumption (mJ)</t>
  </si>
  <si>
    <t>Average Latency (ms)</t>
  </si>
  <si>
    <t xml:space="preserve"> Throughput (bytes/s)</t>
  </si>
  <si>
    <t>MULTIPLE INSTANCE + MULTIPLE SINK(OF0) 38 + 3 Nodes</t>
  </si>
  <si>
    <t>Multi-Instance &amp; Multi-Sink</t>
  </si>
  <si>
    <t>Single-Instance &amp; Single-Sink</t>
  </si>
  <si>
    <t>THROUGHPUT COMPARISION ( bytes/s)</t>
  </si>
  <si>
    <t>LATENCY COMPARISION ( ms )</t>
  </si>
  <si>
    <t>ENERGY CONSUMPTION COMPARISION ( mJ )</t>
  </si>
  <si>
    <t>Average PDR</t>
  </si>
  <si>
    <t>PDR COMPARISION ( % )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</si>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</sst>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  <a:r>
              <a:rPr lang="en-GB" baseline="0"/>
              <a:t> ( bytes/s 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Sheet1!$B$27:$F$28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537</c:v>
                </c:pt>
                <c:pt idx="1">
                  <c:v>595</c:v>
                </c:pt>
                <c:pt idx="2">
                  <c:v>786</c:v>
                </c:pt>
                <c:pt idx="3">
                  <c:v>951</c:v>
                </c:pt>
                <c:pt idx="4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9-264A-98D2-C58D4AB877E9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Multi-Instance &amp; Multi-Sink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Sheet1!$B$27:$F$28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459</c:v>
                </c:pt>
                <c:pt idx="1">
                  <c:v>492</c:v>
                </c:pt>
                <c:pt idx="2">
                  <c:v>516</c:v>
                </c:pt>
                <c:pt idx="3">
                  <c:v>573</c:v>
                </c:pt>
                <c:pt idx="4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9-264A-98D2-C58D4AB8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40128"/>
        <c:axId val="1978026320"/>
      </c:lineChart>
      <c:catAx>
        <c:axId val="19564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26320"/>
        <c:crosses val="autoZero"/>
        <c:auto val="1"/>
        <c:lblAlgn val="ctr"/>
        <c:lblOffset val="100"/>
        <c:noMultiLvlLbl val="0"/>
      </c:catAx>
      <c:valAx>
        <c:axId val="197802632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( ms 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Sheet1!$B$44:$F$45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119.983</c:v>
                </c:pt>
                <c:pt idx="1">
                  <c:v>128.02449999999999</c:v>
                </c:pt>
                <c:pt idx="2">
                  <c:v>132.7895</c:v>
                </c:pt>
                <c:pt idx="3">
                  <c:v>134.6533</c:v>
                </c:pt>
                <c:pt idx="4">
                  <c:v>143.0651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F-7E4C-A757-A237A981FBA2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Multi-Instance &amp; Multi-Sink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Sheet1!$B$44:$F$45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110.86969999999999</c:v>
                </c:pt>
                <c:pt idx="1">
                  <c:v>113.6323</c:v>
                </c:pt>
                <c:pt idx="2">
                  <c:v>112.3976</c:v>
                </c:pt>
                <c:pt idx="3">
                  <c:v>124.0538</c:v>
                </c:pt>
                <c:pt idx="4">
                  <c:v>121.8613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F-7E4C-A757-A237A981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019184"/>
        <c:axId val="1049279887"/>
      </c:lineChart>
      <c:catAx>
        <c:axId val="17380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79887"/>
        <c:crosses val="autoZero"/>
        <c:auto val="1"/>
        <c:lblAlgn val="ctr"/>
        <c:lblOffset val="100"/>
        <c:noMultiLvlLbl val="0"/>
      </c:catAx>
      <c:valAx>
        <c:axId val="104927988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</a:t>
            </a:r>
            <a:r>
              <a:rPr lang="en-GB" baseline="0"/>
              <a:t> CONSUMPTION ( mJ 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Sheet1!$B$60:$F$61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Sheet1!$B$62:$F$62</c:f>
              <c:numCache>
                <c:formatCode>General</c:formatCode>
                <c:ptCount val="5"/>
                <c:pt idx="0">
                  <c:v>149895.72339999999</c:v>
                </c:pt>
                <c:pt idx="1">
                  <c:v>149921.8382</c:v>
                </c:pt>
                <c:pt idx="2">
                  <c:v>150043.9951</c:v>
                </c:pt>
                <c:pt idx="3">
                  <c:v>150145.99559999999</c:v>
                </c:pt>
                <c:pt idx="4">
                  <c:v>150167.91339999999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0B45-9EBD-7B054C6509DD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Multi-Instance &amp; Multi-Sink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Sheet1!$B$60:$F$61</c:f>
              <c:multiLvlStrCache>
                <c:ptCount val="5"/>
                <c:lvl>
                  <c:pt idx="0">
                    <c:v>100%</c:v>
                  </c:pt>
                  <c:pt idx="1">
                    <c:v>95%</c:v>
                  </c:pt>
                  <c:pt idx="2">
                    <c:v>90%</c:v>
                  </c:pt>
                  <c:pt idx="3">
                    <c:v>85%</c:v>
                  </c:pt>
                  <c:pt idx="4">
                    <c:v>80%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149836.2568</c:v>
                </c:pt>
                <c:pt idx="1">
                  <c:v>149840.87659999999</c:v>
                </c:pt>
                <c:pt idx="2">
                  <c:v>149842.93599999999</c:v>
                </c:pt>
                <c:pt idx="3">
                  <c:v>149863.4252</c:v>
                </c:pt>
                <c:pt idx="4">
                  <c:v>149879.2727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0B45-9EBD-7B054C65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27120"/>
        <c:axId val="1049328719"/>
      </c:lineChart>
      <c:catAx>
        <c:axId val="19562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28719"/>
        <c:crosses val="autoZero"/>
        <c:auto val="1"/>
        <c:lblAlgn val="ctr"/>
        <c:lblOffset val="100"/>
        <c:noMultiLvlLbl val="0"/>
      </c:catAx>
      <c:valAx>
        <c:axId val="10493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PDR</a:t>
            </a:r>
            <a:r>
              <a:rPr lang="en-GB" baseline="0"/>
              <a:t> ( % 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Sheet1!$B$77:$F$77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</c:numCache>
            </c:numRef>
          </c:cat>
          <c:val>
            <c:numRef>
              <c:f>Sheet1!$B$78:$F$78</c:f>
              <c:numCache>
                <c:formatCode>General</c:formatCode>
                <c:ptCount val="5"/>
                <c:pt idx="0">
                  <c:v>99.771666666666661</c:v>
                </c:pt>
                <c:pt idx="1">
                  <c:v>99.845799999999997</c:v>
                </c:pt>
                <c:pt idx="2">
                  <c:v>99.33896666666665</c:v>
                </c:pt>
                <c:pt idx="3">
                  <c:v>99.546833333333325</c:v>
                </c:pt>
                <c:pt idx="4">
                  <c:v>99.30146666666667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7-1A4A-AF76-CFEEBF2528B4}"/>
            </c:ext>
          </c:extLst>
        </c:ser>
        <c:ser>
          <c:idx val="1"/>
          <c:order val="1"/>
          <c:tx>
            <c:strRef>
              <c:f>Sheet1!$A$79</c:f>
              <c:strCache>
                <c:ptCount val="1"/>
                <c:pt idx="0">
                  <c:v>Multi-Instance &amp; Multi-Sink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Sheet1!$B$77:$F$77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</c:numCache>
            </c:numRef>
          </c:cat>
          <c:val>
            <c:numRef>
              <c:f>Sheet1!$B$79:$F$79</c:f>
              <c:numCache>
                <c:formatCode>General</c:formatCode>
                <c:ptCount val="5"/>
                <c:pt idx="0">
                  <c:v>99.906966666666676</c:v>
                </c:pt>
                <c:pt idx="1">
                  <c:v>99.988366666666664</c:v>
                </c:pt>
                <c:pt idx="2">
                  <c:v>99.988333333333344</c:v>
                </c:pt>
                <c:pt idx="3">
                  <c:v>99.988333333333344</c:v>
                </c:pt>
                <c:pt idx="4">
                  <c:v>99.988333333333344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7-1A4A-AF76-CFEEBF25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056944"/>
        <c:axId val="1455608096"/>
      </c:lineChart>
      <c:catAx>
        <c:axId val="19560569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08096"/>
        <c:crosses val="autoZero"/>
        <c:auto val="1"/>
        <c:lblAlgn val="ctr"/>
        <c:lblOffset val="100"/>
        <c:noMultiLvlLbl val="0"/>
      </c:catAx>
      <c:valAx>
        <c:axId val="1455608096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Single-Instance &amp; Single-Sink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Sheet2!$B$27:$E$28</c:f>
              <c:multiLvlStrCache>
                <c:ptCount val="4"/>
                <c:lvl>
                  <c:pt idx="0">
                    <c:v>100%</c:v>
                  </c:pt>
                  <c:pt idx="1">
                    <c:v>85%</c:v>
                  </c:pt>
                  <c:pt idx="2">
                    <c:v>70%</c:v>
                  </c:pt>
                  <c:pt idx="3">
                    <c:v>50%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Sheet2!$B$29:$E$29</c:f>
              <c:numCache>
                <c:formatCode>General</c:formatCode>
                <c:ptCount val="4"/>
                <c:pt idx="0">
                  <c:v>537</c:v>
                </c:pt>
                <c:pt idx="1">
                  <c:v>951</c:v>
                </c:pt>
                <c:pt idx="2">
                  <c:v>982</c:v>
                </c:pt>
                <c:pt idx="3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9-974B-92B3-37740F806D09}"/>
            </c:ext>
          </c:extLst>
        </c:ser>
        <c:ser>
          <c:idx val="1"/>
          <c:order val="1"/>
          <c:tx>
            <c:strRef>
              <c:f>Sheet2!$A$30</c:f>
              <c:strCache>
                <c:ptCount val="1"/>
                <c:pt idx="0">
                  <c:v>Multi-Instance &amp; Multi-Sink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Sheet2!$B$27:$E$28</c:f>
              <c:multiLvlStrCache>
                <c:ptCount val="4"/>
                <c:lvl>
                  <c:pt idx="0">
                    <c:v>100%</c:v>
                  </c:pt>
                  <c:pt idx="1">
                    <c:v>85%</c:v>
                  </c:pt>
                  <c:pt idx="2">
                    <c:v>70%</c:v>
                  </c:pt>
                  <c:pt idx="3">
                    <c:v>50%</c:v>
                  </c:pt>
                </c:lvl>
                <c:lvl>
                  <c:pt idx="0">
                    <c:v>RECEPTION RATIO</c:v>
                  </c:pt>
                </c:lvl>
              </c:multiLvlStrCache>
            </c:multiLvlStrRef>
          </c:cat>
          <c:val>
            <c:numRef>
              <c:f>Sheet2!$B$30:$E$30</c:f>
              <c:numCache>
                <c:formatCode>General</c:formatCode>
                <c:ptCount val="4"/>
                <c:pt idx="0">
                  <c:v>459</c:v>
                </c:pt>
                <c:pt idx="1">
                  <c:v>573</c:v>
                </c:pt>
                <c:pt idx="2">
                  <c:v>747</c:v>
                </c:pt>
                <c:pt idx="3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9-974B-92B3-37740F80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525328"/>
        <c:axId val="2012632016"/>
      </c:lineChart>
      <c:catAx>
        <c:axId val="20125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32016"/>
        <c:crosses val="autoZero"/>
        <c:auto val="1"/>
        <c:lblAlgn val="ctr"/>
        <c:lblOffset val="100"/>
        <c:noMultiLvlLbl val="0"/>
      </c:catAx>
      <c:valAx>
        <c:axId val="2012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21</xdr:row>
      <xdr:rowOff>63500</xdr:rowOff>
    </xdr:from>
    <xdr:to>
      <xdr:col>12</xdr:col>
      <xdr:colOff>463550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A13AB-BA0B-297D-8229-111DA3101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37</xdr:row>
      <xdr:rowOff>88900</xdr:rowOff>
    </xdr:from>
    <xdr:to>
      <xdr:col>12</xdr:col>
      <xdr:colOff>425450</xdr:colOff>
      <xdr:row>50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8519DE-439A-9B4E-A4E4-81D736EB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53</xdr:row>
      <xdr:rowOff>190500</xdr:rowOff>
    </xdr:from>
    <xdr:to>
      <xdr:col>12</xdr:col>
      <xdr:colOff>450850</xdr:colOff>
      <xdr:row>67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A1407-E01B-3A65-59C4-EFC196CB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44450</xdr:colOff>
      <xdr:row>70</xdr:row>
      <xdr:rowOff>25400</xdr:rowOff>
    </xdr:from>
    <xdr:to>
      <xdr:col>12</xdr:col>
      <xdr:colOff>488950</xdr:colOff>
      <xdr:row>83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3C887A-F982-3BFF-BF6D-7F7C5D16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24</xdr:row>
      <xdr:rowOff>171450</xdr:rowOff>
    </xdr:from>
    <xdr:to>
      <xdr:col>10</xdr:col>
      <xdr:colOff>793750</xdr:colOff>
      <xdr:row>38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8B934-0170-0D00-14D8-712310243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58C2-2067-D844-87E0-17C046724E4B}">
  <dimension ref="A1:I79"/>
  <sheetViews>
    <sheetView tabSelected="1" zoomScaleNormal="100" workbookViewId="0">
      <selection activeCell="E80" sqref="E80"/>
    </sheetView>
  </sheetViews>
  <sheetFormatPr baseColWidth="10" defaultRowHeight="16" x14ac:dyDescent="0.2"/>
  <cols>
    <col min="1" max="1" width="29.33203125" customWidth="1"/>
    <col min="2" max="2" width="17.33203125" customWidth="1"/>
    <col min="3" max="3" width="14.33203125" customWidth="1"/>
    <col min="4" max="5" width="14" customWidth="1"/>
    <col min="6" max="6" width="14.1640625" customWidth="1"/>
  </cols>
  <sheetData>
    <row r="1" spans="1:9" x14ac:dyDescent="0.2">
      <c r="A1" s="1" t="s">
        <v>5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2"/>
      <c r="B2" s="1" t="s">
        <v>0</v>
      </c>
      <c r="C2" s="1"/>
      <c r="D2" s="1"/>
      <c r="E2" s="1"/>
      <c r="F2" s="1"/>
      <c r="G2" s="2"/>
      <c r="H2" s="2"/>
      <c r="I2" s="2"/>
    </row>
    <row r="3" spans="1:9" x14ac:dyDescent="0.2">
      <c r="A3" s="2"/>
      <c r="B3" s="3">
        <v>1</v>
      </c>
      <c r="C3" s="3">
        <v>0.95</v>
      </c>
      <c r="D3" s="3">
        <v>0.9</v>
      </c>
      <c r="E3" s="3">
        <v>0.85</v>
      </c>
      <c r="F3" s="3">
        <v>0.8</v>
      </c>
    </row>
    <row r="4" spans="1:9" x14ac:dyDescent="0.2">
      <c r="A4" s="4" t="s">
        <v>1</v>
      </c>
      <c r="B4">
        <v>99.878900000000002</v>
      </c>
      <c r="C4">
        <v>99.820999999999998</v>
      </c>
      <c r="D4">
        <v>99.954899999999995</v>
      </c>
      <c r="E4">
        <v>99.797700000000006</v>
      </c>
      <c r="F4">
        <v>99.569500000000005</v>
      </c>
    </row>
    <row r="5" spans="1:9" x14ac:dyDescent="0.2">
      <c r="A5" s="2" t="s">
        <v>2</v>
      </c>
      <c r="B5">
        <v>99.436099999999996</v>
      </c>
      <c r="C5">
        <v>99.716399999999993</v>
      </c>
      <c r="D5">
        <v>98.061999999999998</v>
      </c>
      <c r="E5">
        <v>98.842799999999997</v>
      </c>
      <c r="F5">
        <v>98.334900000000005</v>
      </c>
    </row>
    <row r="6" spans="1:9" x14ac:dyDescent="0.2">
      <c r="A6" s="2" t="s">
        <v>3</v>
      </c>
      <c r="B6">
        <v>100</v>
      </c>
      <c r="C6">
        <v>100</v>
      </c>
      <c r="D6">
        <v>100</v>
      </c>
      <c r="E6">
        <v>100</v>
      </c>
      <c r="F6">
        <v>100</v>
      </c>
    </row>
    <row r="7" spans="1:9" x14ac:dyDescent="0.2">
      <c r="A7" s="2" t="s">
        <v>15</v>
      </c>
      <c r="B7">
        <f>AVERAGE(B4:B6)</f>
        <v>99.771666666666661</v>
      </c>
      <c r="C7">
        <f>AVERAGE(C4:C6)</f>
        <v>99.845799999999997</v>
      </c>
      <c r="D7">
        <f>AVERAGE(D4:D6)</f>
        <v>99.33896666666665</v>
      </c>
      <c r="E7">
        <f>AVERAGE(E4:E6)</f>
        <v>99.546833333333325</v>
      </c>
      <c r="F7">
        <f>AVERAGE(F4:F6)</f>
        <v>99.30146666666667</v>
      </c>
    </row>
    <row r="8" spans="1:9" x14ac:dyDescent="0.2">
      <c r="A8" s="2" t="s">
        <v>7</v>
      </c>
      <c r="B8">
        <v>119.983</v>
      </c>
      <c r="C8">
        <v>128.02449999999999</v>
      </c>
      <c r="D8">
        <v>132.7895</v>
      </c>
      <c r="E8">
        <v>134.6533</v>
      </c>
      <c r="F8">
        <v>143.0651</v>
      </c>
    </row>
    <row r="9" spans="1:9" x14ac:dyDescent="0.2">
      <c r="A9" s="2" t="s">
        <v>8</v>
      </c>
      <c r="B9">
        <v>537</v>
      </c>
      <c r="C9">
        <v>595</v>
      </c>
      <c r="D9">
        <v>786</v>
      </c>
      <c r="E9">
        <v>951</v>
      </c>
      <c r="F9">
        <v>1016</v>
      </c>
    </row>
    <row r="10" spans="1:9" x14ac:dyDescent="0.2">
      <c r="A10" s="2" t="s">
        <v>6</v>
      </c>
      <c r="B10">
        <v>149895.72339999999</v>
      </c>
      <c r="C10">
        <v>149921.8382</v>
      </c>
      <c r="D10">
        <v>150043.9951</v>
      </c>
      <c r="E10">
        <v>150145.99559999999</v>
      </c>
      <c r="F10">
        <v>150167.91339999999</v>
      </c>
    </row>
    <row r="11" spans="1:9" x14ac:dyDescent="0.2">
      <c r="B11" t="s">
        <v>4</v>
      </c>
    </row>
    <row r="13" spans="1:9" x14ac:dyDescent="0.2">
      <c r="A13" s="1" t="s">
        <v>9</v>
      </c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2"/>
      <c r="B14" s="1" t="s">
        <v>0</v>
      </c>
      <c r="C14" s="1"/>
      <c r="D14" s="1"/>
      <c r="E14" s="1"/>
      <c r="F14" s="1"/>
      <c r="G14" s="2"/>
      <c r="H14" s="2"/>
      <c r="I14" s="2"/>
    </row>
    <row r="15" spans="1:9" x14ac:dyDescent="0.2">
      <c r="A15" s="2"/>
      <c r="B15" s="3">
        <v>1</v>
      </c>
      <c r="C15" s="3">
        <v>0.95</v>
      </c>
      <c r="D15" s="3">
        <v>0.9</v>
      </c>
      <c r="E15" s="3">
        <v>0.85</v>
      </c>
      <c r="F15" s="3">
        <v>0.8</v>
      </c>
    </row>
    <row r="16" spans="1:9" x14ac:dyDescent="0.2">
      <c r="A16" s="4" t="s">
        <v>1</v>
      </c>
      <c r="B16">
        <v>100</v>
      </c>
      <c r="C16">
        <v>99.965100000000007</v>
      </c>
      <c r="D16">
        <v>99.965000000000003</v>
      </c>
      <c r="E16">
        <v>99.965000000000003</v>
      </c>
      <c r="F16">
        <v>99.965000000000003</v>
      </c>
    </row>
    <row r="17" spans="1:9" x14ac:dyDescent="0.2">
      <c r="A17" s="2" t="s">
        <v>2</v>
      </c>
      <c r="B17">
        <v>99.7209</v>
      </c>
      <c r="C17">
        <v>100</v>
      </c>
      <c r="D17">
        <v>100</v>
      </c>
      <c r="E17">
        <v>100</v>
      </c>
      <c r="F17">
        <v>100</v>
      </c>
    </row>
    <row r="18" spans="1:9" x14ac:dyDescent="0.2">
      <c r="A18" s="2" t="s">
        <v>3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9" x14ac:dyDescent="0.2">
      <c r="A19" s="2" t="s">
        <v>15</v>
      </c>
      <c r="B19">
        <f>AVERAGE(B16:B18)</f>
        <v>99.906966666666676</v>
      </c>
      <c r="C19">
        <f>AVERAGE(C16:C18)</f>
        <v>99.988366666666664</v>
      </c>
      <c r="D19">
        <f>AVERAGE(D16:D18)</f>
        <v>99.988333333333344</v>
      </c>
      <c r="E19">
        <f>AVERAGE(E16:E18)</f>
        <v>99.988333333333344</v>
      </c>
      <c r="F19">
        <f>AVERAGE(F16:F18)</f>
        <v>99.988333333333344</v>
      </c>
    </row>
    <row r="20" spans="1:9" x14ac:dyDescent="0.2">
      <c r="A20" s="2" t="s">
        <v>7</v>
      </c>
      <c r="B20">
        <v>110.86969999999999</v>
      </c>
      <c r="C20">
        <v>113.6323</v>
      </c>
      <c r="D20">
        <v>112.3976</v>
      </c>
      <c r="E20">
        <v>124.0538</v>
      </c>
      <c r="F20">
        <v>121.8613</v>
      </c>
    </row>
    <row r="21" spans="1:9" x14ac:dyDescent="0.2">
      <c r="A21" s="2" t="s">
        <v>8</v>
      </c>
      <c r="B21">
        <v>459</v>
      </c>
      <c r="C21">
        <v>492</v>
      </c>
      <c r="D21">
        <v>516</v>
      </c>
      <c r="E21">
        <v>573</v>
      </c>
      <c r="F21">
        <v>621</v>
      </c>
    </row>
    <row r="22" spans="1:9" x14ac:dyDescent="0.2">
      <c r="A22" s="2" t="s">
        <v>6</v>
      </c>
      <c r="B22">
        <v>149836.2568</v>
      </c>
      <c r="C22">
        <v>149840.87659999999</v>
      </c>
      <c r="D22">
        <v>149842.93599999999</v>
      </c>
      <c r="E22">
        <v>149863.4252</v>
      </c>
      <c r="F22">
        <v>149879.2727</v>
      </c>
    </row>
    <row r="23" spans="1:9" x14ac:dyDescent="0.2">
      <c r="D23" t="s">
        <v>17</v>
      </c>
    </row>
    <row r="26" spans="1:9" x14ac:dyDescent="0.2">
      <c r="A26" s="1" t="s">
        <v>12</v>
      </c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2"/>
      <c r="B27" s="1" t="s">
        <v>0</v>
      </c>
      <c r="C27" s="1"/>
      <c r="D27" s="1"/>
      <c r="E27" s="1"/>
      <c r="F27" s="1"/>
      <c r="G27" s="2"/>
      <c r="H27" s="2"/>
      <c r="I27" s="2"/>
    </row>
    <row r="28" spans="1:9" x14ac:dyDescent="0.2">
      <c r="A28" s="2"/>
      <c r="B28" s="3">
        <v>1</v>
      </c>
      <c r="C28" s="3">
        <v>0.95</v>
      </c>
      <c r="D28" s="3">
        <v>0.9</v>
      </c>
      <c r="E28" s="3">
        <v>0.85</v>
      </c>
      <c r="F28" s="3">
        <v>0.8</v>
      </c>
    </row>
    <row r="29" spans="1:9" x14ac:dyDescent="0.2">
      <c r="A29" s="4" t="s">
        <v>11</v>
      </c>
      <c r="B29">
        <f>B9</f>
        <v>537</v>
      </c>
      <c r="C29">
        <f>C9</f>
        <v>595</v>
      </c>
      <c r="D29">
        <f>D9</f>
        <v>786</v>
      </c>
      <c r="E29">
        <f>E9</f>
        <v>951</v>
      </c>
      <c r="F29">
        <f>F9</f>
        <v>1016</v>
      </c>
    </row>
    <row r="30" spans="1:9" x14ac:dyDescent="0.2">
      <c r="A30" s="2" t="s">
        <v>10</v>
      </c>
      <c r="B30">
        <f>B21</f>
        <v>459</v>
      </c>
      <c r="C30">
        <f>C21</f>
        <v>492</v>
      </c>
      <c r="D30">
        <f>D21</f>
        <v>516</v>
      </c>
      <c r="E30">
        <f>E21</f>
        <v>573</v>
      </c>
      <c r="F30">
        <f>F21</f>
        <v>621</v>
      </c>
    </row>
    <row r="31" spans="1:9" x14ac:dyDescent="0.2">
      <c r="A31" s="2"/>
    </row>
    <row r="32" spans="1:9" x14ac:dyDescent="0.2">
      <c r="A32" s="2"/>
    </row>
    <row r="33" spans="1:9" x14ac:dyDescent="0.2">
      <c r="A33" s="2"/>
    </row>
    <row r="34" spans="1:9" x14ac:dyDescent="0.2">
      <c r="A34" s="2"/>
    </row>
    <row r="43" spans="1:9" x14ac:dyDescent="0.2">
      <c r="A43" s="1" t="s">
        <v>13</v>
      </c>
      <c r="B43" s="1"/>
      <c r="C43" s="1"/>
      <c r="D43" s="1"/>
      <c r="E43" s="1"/>
      <c r="F43" s="1"/>
      <c r="G43" s="1"/>
      <c r="H43" s="1"/>
      <c r="I43" s="1"/>
    </row>
    <row r="44" spans="1:9" x14ac:dyDescent="0.2">
      <c r="A44" s="2"/>
      <c r="B44" s="1" t="s">
        <v>0</v>
      </c>
      <c r="C44" s="1"/>
      <c r="D44" s="1"/>
      <c r="E44" s="1"/>
      <c r="F44" s="1"/>
      <c r="G44" s="2"/>
      <c r="H44" s="2"/>
      <c r="I44" s="2"/>
    </row>
    <row r="45" spans="1:9" x14ac:dyDescent="0.2">
      <c r="A45" s="2"/>
      <c r="B45" s="3">
        <v>1</v>
      </c>
      <c r="C45" s="3">
        <v>0.95</v>
      </c>
      <c r="D45" s="3">
        <v>0.9</v>
      </c>
      <c r="E45" s="3">
        <v>0.85</v>
      </c>
      <c r="F45" s="3">
        <v>0.8</v>
      </c>
    </row>
    <row r="46" spans="1:9" x14ac:dyDescent="0.2">
      <c r="A46" s="4" t="s">
        <v>11</v>
      </c>
      <c r="B46">
        <f>B8</f>
        <v>119.983</v>
      </c>
      <c r="C46">
        <f>C8</f>
        <v>128.02449999999999</v>
      </c>
      <c r="D46">
        <f>D8</f>
        <v>132.7895</v>
      </c>
      <c r="E46">
        <f>E8</f>
        <v>134.6533</v>
      </c>
      <c r="F46">
        <f>F8</f>
        <v>143.0651</v>
      </c>
    </row>
    <row r="47" spans="1:9" x14ac:dyDescent="0.2">
      <c r="A47" s="2" t="s">
        <v>10</v>
      </c>
      <c r="B47" s="5">
        <f>B20</f>
        <v>110.86969999999999</v>
      </c>
      <c r="C47" s="5">
        <f>C20</f>
        <v>113.6323</v>
      </c>
      <c r="D47" s="5">
        <f>D20</f>
        <v>112.3976</v>
      </c>
      <c r="E47" s="5">
        <f>E20</f>
        <v>124.0538</v>
      </c>
      <c r="F47">
        <f>F20</f>
        <v>121.8613</v>
      </c>
    </row>
    <row r="59" spans="1:9" x14ac:dyDescent="0.2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2"/>
      <c r="B60" s="1" t="s">
        <v>0</v>
      </c>
      <c r="C60" s="1"/>
      <c r="D60" s="1"/>
      <c r="E60" s="1"/>
      <c r="F60" s="1"/>
      <c r="G60" s="2"/>
      <c r="H60" s="2"/>
      <c r="I60" s="2"/>
    </row>
    <row r="61" spans="1:9" x14ac:dyDescent="0.2">
      <c r="A61" s="2"/>
      <c r="B61" s="3">
        <v>1</v>
      </c>
      <c r="C61" s="3">
        <v>0.95</v>
      </c>
      <c r="D61" s="3">
        <v>0.9</v>
      </c>
      <c r="E61" s="3">
        <v>0.85</v>
      </c>
      <c r="F61" s="3">
        <v>0.8</v>
      </c>
    </row>
    <row r="62" spans="1:9" x14ac:dyDescent="0.2">
      <c r="A62" s="4" t="s">
        <v>11</v>
      </c>
      <c r="B62">
        <f>B10</f>
        <v>149895.72339999999</v>
      </c>
      <c r="C62">
        <f>C10</f>
        <v>149921.8382</v>
      </c>
      <c r="D62">
        <f>D10</f>
        <v>150043.9951</v>
      </c>
      <c r="E62">
        <f>E10</f>
        <v>150145.99559999999</v>
      </c>
      <c r="F62">
        <f>F10</f>
        <v>150167.91339999999</v>
      </c>
    </row>
    <row r="63" spans="1:9" x14ac:dyDescent="0.2">
      <c r="A63" s="2" t="s">
        <v>10</v>
      </c>
      <c r="B63">
        <f>B22</f>
        <v>149836.2568</v>
      </c>
      <c r="C63">
        <f>C22</f>
        <v>149840.87659999999</v>
      </c>
      <c r="D63">
        <f>D22</f>
        <v>149842.93599999999</v>
      </c>
      <c r="E63">
        <f>E22</f>
        <v>149863.4252</v>
      </c>
      <c r="F63">
        <f>F22</f>
        <v>149879.2727</v>
      </c>
    </row>
    <row r="75" spans="1:9" x14ac:dyDescent="0.2">
      <c r="A75" s="1" t="s">
        <v>16</v>
      </c>
      <c r="B75" s="1"/>
      <c r="C75" s="1"/>
      <c r="D75" s="1"/>
      <c r="E75" s="1"/>
      <c r="F75" s="1"/>
      <c r="G75" s="1"/>
      <c r="H75" s="1"/>
      <c r="I75" s="1"/>
    </row>
    <row r="76" spans="1:9" x14ac:dyDescent="0.2">
      <c r="A76" s="2"/>
      <c r="B76" s="1" t="s">
        <v>0</v>
      </c>
      <c r="C76" s="1"/>
      <c r="D76" s="1"/>
      <c r="E76" s="1"/>
      <c r="F76" s="1"/>
      <c r="G76" s="2"/>
      <c r="H76" s="2"/>
      <c r="I76" s="2"/>
    </row>
    <row r="77" spans="1:9" x14ac:dyDescent="0.2">
      <c r="A77" s="2"/>
      <c r="B77" s="3">
        <v>1</v>
      </c>
      <c r="C77" s="3">
        <v>0.95</v>
      </c>
      <c r="D77" s="3">
        <v>0.9</v>
      </c>
      <c r="E77" s="3">
        <v>0.85</v>
      </c>
      <c r="F77" s="3">
        <v>0.8</v>
      </c>
    </row>
    <row r="78" spans="1:9" x14ac:dyDescent="0.2">
      <c r="A78" s="4" t="s">
        <v>11</v>
      </c>
      <c r="B78">
        <f>B7</f>
        <v>99.771666666666661</v>
      </c>
      <c r="C78">
        <f>C7</f>
        <v>99.845799999999997</v>
      </c>
      <c r="D78">
        <f>D7</f>
        <v>99.33896666666665</v>
      </c>
      <c r="E78">
        <f>E7</f>
        <v>99.546833333333325</v>
      </c>
      <c r="F78">
        <f>F7</f>
        <v>99.30146666666667</v>
      </c>
    </row>
    <row r="79" spans="1:9" x14ac:dyDescent="0.2">
      <c r="A79" s="2" t="s">
        <v>10</v>
      </c>
      <c r="B79">
        <f>B19</f>
        <v>99.906966666666676</v>
      </c>
      <c r="C79">
        <f>C19</f>
        <v>99.988366666666664</v>
      </c>
      <c r="D79">
        <f>D19</f>
        <v>99.988333333333344</v>
      </c>
      <c r="E79">
        <f>E19</f>
        <v>99.988333333333344</v>
      </c>
      <c r="F79">
        <f>F19</f>
        <v>99.988333333333344</v>
      </c>
    </row>
  </sheetData>
  <mergeCells count="12">
    <mergeCell ref="A43:I43"/>
    <mergeCell ref="B44:F44"/>
    <mergeCell ref="A59:I59"/>
    <mergeCell ref="B60:F60"/>
    <mergeCell ref="A75:I75"/>
    <mergeCell ref="B76:F76"/>
    <mergeCell ref="A1:I1"/>
    <mergeCell ref="B2:F2"/>
    <mergeCell ref="A13:I13"/>
    <mergeCell ref="B14:F14"/>
    <mergeCell ref="A26:I26"/>
    <mergeCell ref="B27:F2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620E-1F51-194E-A880-DC12389F746B}">
  <dimension ref="A1:H79"/>
  <sheetViews>
    <sheetView workbookViewId="0">
      <selection activeCell="L28" sqref="L28"/>
    </sheetView>
  </sheetViews>
  <sheetFormatPr baseColWidth="10" defaultRowHeight="16" x14ac:dyDescent="0.2"/>
  <cols>
    <col min="1" max="1" width="29.33203125" customWidth="1"/>
    <col min="2" max="2" width="17.33203125" customWidth="1"/>
    <col min="3" max="3" width="14.33203125" customWidth="1"/>
    <col min="4" max="4" width="14" customWidth="1"/>
    <col min="5" max="5" width="14.1640625" customWidth="1"/>
  </cols>
  <sheetData>
    <row r="1" spans="1:8" x14ac:dyDescent="0.2">
      <c r="A1" s="1" t="s">
        <v>5</v>
      </c>
      <c r="B1" s="1"/>
      <c r="C1" s="1"/>
      <c r="D1" s="1"/>
      <c r="E1" s="1"/>
      <c r="F1" s="1"/>
      <c r="G1" s="1"/>
      <c r="H1" s="1"/>
    </row>
    <row r="2" spans="1:8" x14ac:dyDescent="0.2">
      <c r="A2" s="2"/>
      <c r="B2" s="1" t="s">
        <v>0</v>
      </c>
      <c r="C2" s="1"/>
      <c r="D2" s="1"/>
      <c r="E2" s="1"/>
      <c r="F2" s="2"/>
      <c r="G2" s="2"/>
      <c r="H2" s="2"/>
    </row>
    <row r="3" spans="1:8" x14ac:dyDescent="0.2">
      <c r="A3" s="2"/>
      <c r="B3" s="3">
        <v>1</v>
      </c>
      <c r="C3" s="3">
        <v>0.85</v>
      </c>
      <c r="D3" s="3">
        <v>0.7</v>
      </c>
      <c r="E3" s="3">
        <v>0.5</v>
      </c>
    </row>
    <row r="4" spans="1:8" x14ac:dyDescent="0.2">
      <c r="A4" s="4" t="s">
        <v>1</v>
      </c>
      <c r="B4">
        <v>99.878900000000002</v>
      </c>
      <c r="C4">
        <v>99.797700000000006</v>
      </c>
      <c r="D4">
        <v>99.907200000000003</v>
      </c>
      <c r="E4">
        <v>83.673400000000001</v>
      </c>
    </row>
    <row r="5" spans="1:8" x14ac:dyDescent="0.2">
      <c r="A5" s="2" t="s">
        <v>2</v>
      </c>
      <c r="B5">
        <v>99.436099999999996</v>
      </c>
      <c r="C5">
        <v>98.842799999999997</v>
      </c>
      <c r="D5">
        <v>96.5745</v>
      </c>
      <c r="E5">
        <v>47.413699999999999</v>
      </c>
    </row>
    <row r="6" spans="1:8" x14ac:dyDescent="0.2">
      <c r="A6" s="2" t="s">
        <v>3</v>
      </c>
      <c r="B6">
        <v>100</v>
      </c>
      <c r="C6">
        <v>100</v>
      </c>
      <c r="D6">
        <v>96.296899999999994</v>
      </c>
      <c r="E6">
        <v>0</v>
      </c>
    </row>
    <row r="7" spans="1:8" x14ac:dyDescent="0.2">
      <c r="A7" s="2" t="s">
        <v>15</v>
      </c>
      <c r="B7">
        <f>AVERAGE(B4:B6)</f>
        <v>99.771666666666661</v>
      </c>
      <c r="C7">
        <f>AVERAGE(C4:C6)</f>
        <v>99.546833333333325</v>
      </c>
      <c r="D7">
        <f>AVERAGE(D4:D6)</f>
        <v>97.592866666666666</v>
      </c>
      <c r="E7">
        <f>AVERAGE(E4:E6)</f>
        <v>43.695699999999995</v>
      </c>
    </row>
    <row r="8" spans="1:8" x14ac:dyDescent="0.2">
      <c r="A8" s="2" t="s">
        <v>7</v>
      </c>
      <c r="B8">
        <v>119.983</v>
      </c>
      <c r="C8">
        <v>134.6533</v>
      </c>
      <c r="D8">
        <v>132.9905</v>
      </c>
      <c r="E8">
        <v>96.9084</v>
      </c>
    </row>
    <row r="9" spans="1:8" x14ac:dyDescent="0.2">
      <c r="A9" s="2" t="s">
        <v>8</v>
      </c>
      <c r="B9">
        <v>537</v>
      </c>
      <c r="C9">
        <v>951</v>
      </c>
      <c r="D9">
        <v>982</v>
      </c>
      <c r="E9">
        <v>658</v>
      </c>
    </row>
    <row r="10" spans="1:8" x14ac:dyDescent="0.2">
      <c r="A10" s="2" t="s">
        <v>6</v>
      </c>
      <c r="B10">
        <v>149895.72339999999</v>
      </c>
      <c r="C10">
        <v>150145.99559999999</v>
      </c>
      <c r="D10">
        <v>150121.42430000001</v>
      </c>
      <c r="E10">
        <v>149816.39960999999</v>
      </c>
    </row>
    <row r="11" spans="1:8" x14ac:dyDescent="0.2">
      <c r="B11" t="s">
        <v>4</v>
      </c>
    </row>
    <row r="13" spans="1:8" x14ac:dyDescent="0.2">
      <c r="A13" s="1" t="s">
        <v>9</v>
      </c>
      <c r="B13" s="1"/>
      <c r="C13" s="1"/>
      <c r="D13" s="1"/>
      <c r="E13" s="1"/>
      <c r="F13" s="1"/>
      <c r="G13" s="1"/>
      <c r="H13" s="1"/>
    </row>
    <row r="14" spans="1:8" x14ac:dyDescent="0.2">
      <c r="A14" s="2"/>
      <c r="B14" s="1" t="s">
        <v>0</v>
      </c>
      <c r="C14" s="1"/>
      <c r="D14" s="1"/>
      <c r="E14" s="1"/>
      <c r="F14" s="2"/>
      <c r="G14" s="2"/>
      <c r="H14" s="2"/>
    </row>
    <row r="15" spans="1:8" x14ac:dyDescent="0.2">
      <c r="A15" s="2"/>
      <c r="B15" s="3">
        <v>1</v>
      </c>
      <c r="C15" s="3">
        <v>0.85</v>
      </c>
      <c r="D15" s="3">
        <v>0.7</v>
      </c>
      <c r="E15" s="3">
        <v>0.5</v>
      </c>
    </row>
    <row r="16" spans="1:8" x14ac:dyDescent="0.2">
      <c r="A16" s="4" t="s">
        <v>1</v>
      </c>
      <c r="B16">
        <v>100</v>
      </c>
      <c r="C16">
        <v>99.965000000000003</v>
      </c>
      <c r="D16">
        <v>100</v>
      </c>
      <c r="E16">
        <v>99.681700000000006</v>
      </c>
    </row>
    <row r="17" spans="1:8" x14ac:dyDescent="0.2">
      <c r="A17" s="2" t="s">
        <v>2</v>
      </c>
      <c r="B17">
        <v>99.7209</v>
      </c>
      <c r="C17">
        <v>100</v>
      </c>
      <c r="D17">
        <v>100</v>
      </c>
      <c r="E17">
        <v>100</v>
      </c>
    </row>
    <row r="18" spans="1:8" x14ac:dyDescent="0.2">
      <c r="A18" s="2" t="s">
        <v>3</v>
      </c>
      <c r="B18">
        <v>100</v>
      </c>
      <c r="C18">
        <v>100</v>
      </c>
      <c r="D18">
        <v>100</v>
      </c>
      <c r="E18">
        <v>97.058800000000005</v>
      </c>
    </row>
    <row r="19" spans="1:8" x14ac:dyDescent="0.2">
      <c r="A19" s="2" t="s">
        <v>15</v>
      </c>
      <c r="B19">
        <f>AVERAGE(B16:B18)</f>
        <v>99.906966666666676</v>
      </c>
      <c r="C19">
        <f>AVERAGE(C16:C18)</f>
        <v>99.988333333333344</v>
      </c>
      <c r="D19">
        <f>AVERAGE(D16:D18)</f>
        <v>100</v>
      </c>
      <c r="E19">
        <f>AVERAGE(E16:E18)</f>
        <v>98.913499999999999</v>
      </c>
    </row>
    <row r="20" spans="1:8" x14ac:dyDescent="0.2">
      <c r="A20" s="2" t="s">
        <v>7</v>
      </c>
      <c r="B20">
        <v>110.86969999999999</v>
      </c>
      <c r="C20">
        <v>124.0538</v>
      </c>
      <c r="D20">
        <v>130.90729999999999</v>
      </c>
      <c r="E20">
        <v>167.88849999999999</v>
      </c>
    </row>
    <row r="21" spans="1:8" x14ac:dyDescent="0.2">
      <c r="A21" s="2" t="s">
        <v>8</v>
      </c>
      <c r="B21">
        <v>459</v>
      </c>
      <c r="C21">
        <v>573</v>
      </c>
      <c r="D21">
        <v>747</v>
      </c>
      <c r="E21">
        <v>1135</v>
      </c>
    </row>
    <row r="22" spans="1:8" x14ac:dyDescent="0.2">
      <c r="A22" s="2" t="s">
        <v>6</v>
      </c>
      <c r="B22">
        <v>149836.2568</v>
      </c>
      <c r="C22">
        <v>149863.4252</v>
      </c>
      <c r="D22">
        <v>149911.59959999999</v>
      </c>
      <c r="E22">
        <v>149994.27679999999</v>
      </c>
    </row>
    <row r="26" spans="1:8" x14ac:dyDescent="0.2">
      <c r="A26" s="1" t="s">
        <v>12</v>
      </c>
      <c r="B26" s="1"/>
      <c r="C26" s="1"/>
      <c r="D26" s="1"/>
      <c r="E26" s="1"/>
      <c r="F26" s="1"/>
      <c r="G26" s="1"/>
      <c r="H26" s="1"/>
    </row>
    <row r="27" spans="1:8" x14ac:dyDescent="0.2">
      <c r="A27" s="2"/>
      <c r="B27" s="1" t="s">
        <v>0</v>
      </c>
      <c r="C27" s="1"/>
      <c r="D27" s="1"/>
      <c r="E27" s="1"/>
      <c r="F27" s="2"/>
      <c r="G27" s="2"/>
      <c r="H27" s="2"/>
    </row>
    <row r="28" spans="1:8" x14ac:dyDescent="0.2">
      <c r="A28" s="2"/>
      <c r="B28" s="3">
        <v>1</v>
      </c>
      <c r="C28" s="3">
        <v>0.85</v>
      </c>
      <c r="D28" s="3">
        <v>0.7</v>
      </c>
      <c r="E28" s="3">
        <v>0.5</v>
      </c>
    </row>
    <row r="29" spans="1:8" x14ac:dyDescent="0.2">
      <c r="A29" s="4" t="s">
        <v>11</v>
      </c>
      <c r="B29">
        <f>B9</f>
        <v>537</v>
      </c>
      <c r="C29">
        <f>C9</f>
        <v>951</v>
      </c>
      <c r="D29">
        <f>D9</f>
        <v>982</v>
      </c>
      <c r="E29">
        <f>E9</f>
        <v>658</v>
      </c>
    </row>
    <row r="30" spans="1:8" x14ac:dyDescent="0.2">
      <c r="A30" s="2" t="s">
        <v>10</v>
      </c>
      <c r="B30">
        <f>B21</f>
        <v>459</v>
      </c>
      <c r="C30">
        <f>C21</f>
        <v>573</v>
      </c>
      <c r="D30">
        <f>D21</f>
        <v>747</v>
      </c>
      <c r="E30">
        <f>E21</f>
        <v>1135</v>
      </c>
    </row>
    <row r="31" spans="1:8" x14ac:dyDescent="0.2">
      <c r="A31" s="2"/>
    </row>
    <row r="32" spans="1:8" x14ac:dyDescent="0.2">
      <c r="A32" s="2"/>
    </row>
    <row r="33" spans="1:8" x14ac:dyDescent="0.2">
      <c r="A33" s="2"/>
    </row>
    <row r="34" spans="1:8" x14ac:dyDescent="0.2">
      <c r="A34" s="2"/>
    </row>
    <row r="43" spans="1:8" x14ac:dyDescent="0.2">
      <c r="A43" s="1" t="s">
        <v>13</v>
      </c>
      <c r="B43" s="1"/>
      <c r="C43" s="1"/>
      <c r="D43" s="1"/>
      <c r="E43" s="1"/>
      <c r="F43" s="1"/>
      <c r="G43" s="1"/>
      <c r="H43" s="1"/>
    </row>
    <row r="44" spans="1:8" x14ac:dyDescent="0.2">
      <c r="A44" s="2"/>
      <c r="B44" s="1" t="s">
        <v>0</v>
      </c>
      <c r="C44" s="1"/>
      <c r="D44" s="1"/>
      <c r="E44" s="1"/>
      <c r="F44" s="2"/>
      <c r="G44" s="2"/>
      <c r="H44" s="2"/>
    </row>
    <row r="45" spans="1:8" x14ac:dyDescent="0.2">
      <c r="A45" s="2"/>
      <c r="B45" s="3">
        <v>1</v>
      </c>
      <c r="C45" s="3">
        <v>0.85</v>
      </c>
      <c r="D45" s="3">
        <v>0.7</v>
      </c>
      <c r="E45" s="3">
        <v>0.5</v>
      </c>
    </row>
    <row r="46" spans="1:8" x14ac:dyDescent="0.2">
      <c r="A46" s="4" t="s">
        <v>11</v>
      </c>
      <c r="B46">
        <f>B8</f>
        <v>119.983</v>
      </c>
      <c r="C46">
        <f>C8</f>
        <v>134.6533</v>
      </c>
      <c r="D46">
        <f>D8</f>
        <v>132.9905</v>
      </c>
      <c r="E46">
        <f>E8</f>
        <v>96.9084</v>
      </c>
    </row>
    <row r="47" spans="1:8" x14ac:dyDescent="0.2">
      <c r="A47" s="2" t="s">
        <v>10</v>
      </c>
      <c r="B47" s="5">
        <f>B20</f>
        <v>110.86969999999999</v>
      </c>
      <c r="C47" s="5">
        <f>C20</f>
        <v>124.0538</v>
      </c>
      <c r="D47" s="5">
        <f>D20</f>
        <v>130.90729999999999</v>
      </c>
      <c r="E47">
        <f>E20</f>
        <v>167.88849999999999</v>
      </c>
    </row>
    <row r="59" spans="1:8" x14ac:dyDescent="0.2">
      <c r="A59" s="1" t="s">
        <v>14</v>
      </c>
      <c r="B59" s="1"/>
      <c r="C59" s="1"/>
      <c r="D59" s="1"/>
      <c r="E59" s="1"/>
      <c r="F59" s="1"/>
      <c r="G59" s="1"/>
      <c r="H59" s="1"/>
    </row>
    <row r="60" spans="1:8" x14ac:dyDescent="0.2">
      <c r="A60" s="2"/>
      <c r="B60" s="1" t="s">
        <v>0</v>
      </c>
      <c r="C60" s="1"/>
      <c r="D60" s="1"/>
      <c r="E60" s="1"/>
      <c r="F60" s="2"/>
      <c r="G60" s="2"/>
      <c r="H60" s="2"/>
    </row>
    <row r="61" spans="1:8" x14ac:dyDescent="0.2">
      <c r="A61" s="2"/>
      <c r="B61" s="3">
        <v>1</v>
      </c>
      <c r="C61" s="3">
        <v>0.85</v>
      </c>
      <c r="D61" s="3">
        <v>0.7</v>
      </c>
      <c r="E61" s="3">
        <v>0.5</v>
      </c>
    </row>
    <row r="62" spans="1:8" x14ac:dyDescent="0.2">
      <c r="A62" s="4" t="s">
        <v>11</v>
      </c>
      <c r="B62">
        <f>B10</f>
        <v>149895.72339999999</v>
      </c>
      <c r="C62">
        <f>C10</f>
        <v>150145.99559999999</v>
      </c>
      <c r="D62">
        <f>D10</f>
        <v>150121.42430000001</v>
      </c>
      <c r="E62">
        <f>E10</f>
        <v>149816.39960999999</v>
      </c>
    </row>
    <row r="63" spans="1:8" x14ac:dyDescent="0.2">
      <c r="A63" s="2" t="s">
        <v>10</v>
      </c>
      <c r="B63">
        <f>B22</f>
        <v>149836.2568</v>
      </c>
      <c r="C63">
        <f>C22</f>
        <v>149863.4252</v>
      </c>
      <c r="D63">
        <f>D22</f>
        <v>149911.59959999999</v>
      </c>
      <c r="E63">
        <f>E22</f>
        <v>149994.27679999999</v>
      </c>
    </row>
    <row r="75" spans="1:8" x14ac:dyDescent="0.2">
      <c r="A75" s="1" t="s">
        <v>16</v>
      </c>
      <c r="B75" s="1"/>
      <c r="C75" s="1"/>
      <c r="D75" s="1"/>
      <c r="E75" s="1"/>
      <c r="F75" s="1"/>
      <c r="G75" s="1"/>
      <c r="H75" s="1"/>
    </row>
    <row r="76" spans="1:8" x14ac:dyDescent="0.2">
      <c r="A76" s="2"/>
      <c r="B76" s="1" t="s">
        <v>0</v>
      </c>
      <c r="C76" s="1"/>
      <c r="D76" s="1"/>
      <c r="E76" s="1"/>
      <c r="F76" s="2"/>
      <c r="G76" s="2"/>
      <c r="H76" s="2"/>
    </row>
    <row r="77" spans="1:8" x14ac:dyDescent="0.2">
      <c r="A77" s="2"/>
      <c r="B77" s="3">
        <v>1</v>
      </c>
      <c r="C77" s="3">
        <v>0.85</v>
      </c>
      <c r="D77" s="3">
        <v>0.7</v>
      </c>
      <c r="E77" s="3">
        <v>0.5</v>
      </c>
    </row>
    <row r="78" spans="1:8" x14ac:dyDescent="0.2">
      <c r="A78" s="4" t="s">
        <v>11</v>
      </c>
      <c r="B78">
        <f>B7</f>
        <v>99.771666666666661</v>
      </c>
      <c r="C78">
        <f>C7</f>
        <v>99.546833333333325</v>
      </c>
      <c r="D78">
        <f>D7</f>
        <v>97.592866666666666</v>
      </c>
      <c r="E78">
        <f>E7</f>
        <v>43.695699999999995</v>
      </c>
    </row>
    <row r="79" spans="1:8" x14ac:dyDescent="0.2">
      <c r="A79" s="2" t="s">
        <v>10</v>
      </c>
      <c r="B79">
        <f>B19</f>
        <v>99.906966666666676</v>
      </c>
      <c r="C79">
        <f>C19</f>
        <v>99.988333333333344</v>
      </c>
      <c r="D79">
        <f>D19</f>
        <v>100</v>
      </c>
      <c r="E79">
        <f>E19</f>
        <v>98.913499999999999</v>
      </c>
    </row>
  </sheetData>
  <mergeCells count="12">
    <mergeCell ref="A43:H43"/>
    <mergeCell ref="B44:E44"/>
    <mergeCell ref="A59:H59"/>
    <mergeCell ref="B60:E60"/>
    <mergeCell ref="A75:H75"/>
    <mergeCell ref="B76:E76"/>
    <mergeCell ref="A1:H1"/>
    <mergeCell ref="B2:E2"/>
    <mergeCell ref="A13:H13"/>
    <mergeCell ref="B14:E14"/>
    <mergeCell ref="A26:H26"/>
    <mergeCell ref="B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2022-08-20T08:29:06Z</dcterms:created>
  <dcterms:modified xsi:type="dcterms:W3CDTF">2022-08-20T14:54:08Z</dcterms:modified>
</cp:coreProperties>
</file>