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laj\Desktop\"/>
    </mc:Choice>
  </mc:AlternateContent>
  <xr:revisionPtr revIDLastSave="0" documentId="13_ncr:1_{9767277C-1B05-499A-AE91-49F0781787E9}" xr6:coauthVersionLast="31" xr6:coauthVersionMax="31" xr10:uidLastSave="{00000000-0000-0000-0000-000000000000}"/>
  <bookViews>
    <workbookView xWindow="0" yWindow="0" windowWidth="28800" windowHeight="12375" xr2:uid="{F6393D8E-CC23-409D-B9B8-E1C9FFB0FF90}"/>
  </bookViews>
  <sheets>
    <sheet name="Sheet1" sheetId="1" r:id="rId1"/>
  </sheets>
  <definedNames>
    <definedName name="_xlnm._FilterDatabase" localSheetId="0" hidden="1">Sheet1!$A$1:$F$12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48" i="1" l="1"/>
  <c r="G59" i="1"/>
  <c r="G58" i="1"/>
  <c r="G57" i="1"/>
  <c r="G56" i="1"/>
  <c r="G55" i="1"/>
  <c r="G54" i="1"/>
  <c r="G53" i="1"/>
  <c r="G51" i="1"/>
  <c r="G50" i="1"/>
  <c r="G49" i="1"/>
  <c r="F50" i="1"/>
  <c r="F49" i="1"/>
  <c r="F48" i="1"/>
  <c r="C56" i="1"/>
  <c r="C48" i="1"/>
  <c r="D48" i="1" s="1"/>
  <c r="C52" i="1"/>
  <c r="I56" i="1" l="1"/>
  <c r="D56" i="1"/>
  <c r="H56" i="1" s="1"/>
  <c r="I52" i="1"/>
  <c r="D52" i="1"/>
  <c r="H52" i="1" s="1"/>
  <c r="I48" i="1"/>
  <c r="J48" i="1" s="1"/>
  <c r="J40" i="1"/>
  <c r="J36" i="1"/>
  <c r="J32" i="1"/>
  <c r="J24" i="1"/>
  <c r="J20" i="1"/>
  <c r="J16" i="1"/>
  <c r="I40" i="1"/>
  <c r="H40" i="1"/>
  <c r="D40" i="1"/>
  <c r="I36" i="1"/>
  <c r="D36" i="1"/>
  <c r="H36" i="1" s="1"/>
  <c r="I32" i="1"/>
  <c r="D32" i="1"/>
  <c r="H32" i="1" s="1"/>
  <c r="I28" i="1"/>
  <c r="J28" i="1" s="1"/>
  <c r="I24" i="1"/>
  <c r="I20" i="1"/>
  <c r="I16" i="1"/>
  <c r="D28" i="1"/>
  <c r="H28" i="1" s="1"/>
  <c r="D24" i="1"/>
  <c r="H24" i="1" s="1"/>
  <c r="D20" i="1"/>
  <c r="J56" i="1" l="1"/>
  <c r="J52" i="1"/>
  <c r="H20" i="1" l="1"/>
</calcChain>
</file>

<file path=xl/sharedStrings.xml><?xml version="1.0" encoding="utf-8"?>
<sst xmlns="http://schemas.openxmlformats.org/spreadsheetml/2006/main" count="134" uniqueCount="57">
  <si>
    <t>Occupation</t>
  </si>
  <si>
    <t>Gender</t>
  </si>
  <si>
    <t>Age</t>
  </si>
  <si>
    <t>Salary</t>
  </si>
  <si>
    <t>Service</t>
  </si>
  <si>
    <t>Female</t>
  </si>
  <si>
    <t>Male</t>
  </si>
  <si>
    <t>Management</t>
  </si>
  <si>
    <t>Sales</t>
  </si>
  <si>
    <t>Staff</t>
  </si>
  <si>
    <t>Split</t>
  </si>
  <si>
    <t>PL</t>
  </si>
  <si>
    <t>PR</t>
  </si>
  <si>
    <t>Level</t>
  </si>
  <si>
    <t>P( j |tL )</t>
  </si>
  <si>
    <t>2PL PR</t>
  </si>
  <si>
    <t>Q(s|t)</t>
  </si>
  <si>
    <t>Φ(s|t)</t>
  </si>
  <si>
    <t>L1</t>
  </si>
  <si>
    <t>L2</t>
  </si>
  <si>
    <t>L3</t>
  </si>
  <si>
    <t>L4</t>
  </si>
  <si>
    <t>P( j |tR)</t>
  </si>
  <si>
    <t>service</t>
  </si>
  <si>
    <t>0 – 30 &lt;= 30</t>
  </si>
  <si>
    <t>31 - 40 &lt;= 40</t>
  </si>
  <si>
    <t>Above 40 &lt;= 50</t>
  </si>
  <si>
    <t>S.No</t>
  </si>
  <si>
    <t>Occupation = Service</t>
  </si>
  <si>
    <t>Level 3</t>
  </si>
  <si>
    <t>Level 4</t>
  </si>
  <si>
    <t>Level 2</t>
  </si>
  <si>
    <t>Level 1</t>
  </si>
  <si>
    <t>Salary Level</t>
  </si>
  <si>
    <t>Occupation = Management</t>
  </si>
  <si>
    <t>Occupation = Sales</t>
  </si>
  <si>
    <t>Occupation = Staff</t>
  </si>
  <si>
    <t>Occupation = Service Management</t>
  </si>
  <si>
    <t>Occupation = Service Sales</t>
  </si>
  <si>
    <t>Occupation = Service Staff</t>
  </si>
  <si>
    <t>Age &lt;=30</t>
  </si>
  <si>
    <t>Age&lt;=40</t>
  </si>
  <si>
    <t>Age&lt;=50</t>
  </si>
  <si>
    <t>Balaji Katakam</t>
  </si>
  <si>
    <t>CWID: 10423274</t>
  </si>
  <si>
    <t>CS513- KDDM</t>
  </si>
  <si>
    <t>Decision Tree Assignment</t>
  </si>
  <si>
    <t>Q1 : Consider the data in Table above (end of chapter 6 or 8). The target variable is salary. Start by discretizing salary and age as follows:</t>
  </si>
  <si>
    <t>Q2 : Consider the data in Table above (end of chapter 6 or 8). The target variable is salary. Start by discretizing salary and age as follows:</t>
  </si>
  <si>
    <t xml:space="preserve"> Above $55,000                             Level 4</t>
  </si>
  <si>
    <t xml:space="preserve">$45,000 to less than $55,000   Level 3 </t>
  </si>
  <si>
    <t xml:space="preserve"> Less than $35,000                      Level 1 </t>
  </si>
  <si>
    <t xml:space="preserve">$35,000 to less than $45,000   Level 2  </t>
  </si>
  <si>
    <t>Age Level</t>
  </si>
  <si>
    <t>&lt;=50</t>
  </si>
  <si>
    <t>&lt;=30</t>
  </si>
  <si>
    <t>&lt;=40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</si>
</sst>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0.000"/>
  </numFmts>
  <fonts count="2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vertical="center"/>
    </xf>
    <xf numFmtId="2" fontId="0" fillId="0" borderId="0" xfId="0" applyNumberFormat="1"/>
    <xf numFmtId="0" fontId="0" fillId="0" borderId="1" xfId="0" applyBorder="1"/>
    <xf numFmtId="0" fontId="0" fillId="0" borderId="1" xfId="0" applyBorder="1" applyAlignment="1">
      <alignment vertical="center"/>
    </xf>
    <xf numFmtId="164" fontId="0" fillId="0" borderId="1" xfId="0" applyNumberFormat="1" applyBorder="1"/>
    <xf numFmtId="0" fontId="0" fillId="0" borderId="3" xfId="0" applyBorder="1"/>
    <xf numFmtId="0" fontId="0" fillId="0" borderId="3" xfId="0" applyBorder="1" applyAlignment="1">
      <alignment vertical="center"/>
    </xf>
    <xf numFmtId="0" fontId="0" fillId="0" borderId="2" xfId="0" applyBorder="1"/>
    <xf numFmtId="0" fontId="0" fillId="0" borderId="2" xfId="0" applyBorder="1" applyAlignment="1">
      <alignment vertical="center"/>
    </xf>
    <xf numFmtId="0" fontId="0" fillId="0" borderId="5" xfId="0" applyBorder="1"/>
    <xf numFmtId="0" fontId="0" fillId="0" borderId="5" xfId="0" applyBorder="1" applyAlignment="1">
      <alignment vertical="center"/>
    </xf>
    <xf numFmtId="0" fontId="0" fillId="0" borderId="4" xfId="0" applyBorder="1"/>
    <xf numFmtId="0" fontId="0" fillId="0" borderId="4" xfId="0" applyBorder="1" applyAlignment="1">
      <alignment vertical="center"/>
    </xf>
    <xf numFmtId="165" fontId="0" fillId="0" borderId="3" xfId="0" applyNumberFormat="1" applyBorder="1" applyAlignment="1">
      <alignment vertical="center"/>
    </xf>
    <xf numFmtId="165" fontId="0" fillId="0" borderId="1" xfId="0" applyNumberFormat="1" applyBorder="1" applyAlignment="1">
      <alignment vertical="center"/>
    </xf>
    <xf numFmtId="165" fontId="0" fillId="0" borderId="5" xfId="0" applyNumberFormat="1" applyBorder="1" applyAlignment="1">
      <alignment vertical="center"/>
    </xf>
    <xf numFmtId="165" fontId="0" fillId="0" borderId="4" xfId="0" applyNumberFormat="1" applyBorder="1" applyAlignment="1">
      <alignment vertical="center"/>
    </xf>
    <xf numFmtId="165" fontId="0" fillId="0" borderId="1" xfId="0" applyNumberFormat="1" applyFill="1" applyBorder="1" applyAlignment="1">
      <alignment vertical="center"/>
    </xf>
    <xf numFmtId="165" fontId="0" fillId="0" borderId="1" xfId="0" applyNumberFormat="1" applyBorder="1"/>
    <xf numFmtId="165" fontId="0" fillId="0" borderId="5" xfId="0" applyNumberFormat="1" applyFill="1" applyBorder="1" applyAlignment="1">
      <alignment vertical="center"/>
    </xf>
    <xf numFmtId="165" fontId="0" fillId="0" borderId="5" xfId="0" applyNumberFormat="1" applyBorder="1"/>
    <xf numFmtId="0" fontId="0" fillId="0" borderId="1" xfId="0" applyFill="1" applyBorder="1"/>
    <xf numFmtId="165" fontId="0" fillId="0" borderId="6" xfId="0" applyNumberForma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190500</xdr:colOff>
          <xdr:row>9</xdr:row>
          <xdr:rowOff>171450</xdr:rowOff>
        </xdr:from>
        <xdr:to>
          <xdr:col>23</xdr:col>
          <xdr:colOff>419100</xdr:colOff>
          <xdr:row>15</xdr:row>
          <xdr:rowOff>114300</xdr:rowOff>
        </xdr:to>
        <xdr:sp macro="" textlink="">
          <xdr:nvSpPr>
            <xdr:cNvPr id="1025" name="Object 5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9F929-49AD-4734-B5F1-D6D054774A9E}">
  <dimension ref="A1:R59"/>
  <sheetViews>
    <sheetView tabSelected="1" topLeftCell="A34" zoomScale="115" zoomScaleNormal="115" workbookViewId="0">
      <selection activeCell="H40" sqref="H40"/>
    </sheetView>
  </sheetViews>
  <sheetFormatPr defaultRowHeight="15" x14ac:dyDescent="0.25"/>
  <cols>
    <col min="1" max="1" width="12.7109375" bestFit="1" customWidth="1"/>
    <col min="2" max="2" width="25" bestFit="1" customWidth="1"/>
    <col min="4" max="4" width="10.85546875" bestFit="1" customWidth="1"/>
    <col min="5" max="5" width="11.42578125" bestFit="1" customWidth="1"/>
  </cols>
  <sheetData>
    <row r="1" spans="1:1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33</v>
      </c>
      <c r="F1" s="22" t="s">
        <v>53</v>
      </c>
      <c r="H1" t="s">
        <v>43</v>
      </c>
    </row>
    <row r="2" spans="1:11" x14ac:dyDescent="0.25">
      <c r="A2" s="3" t="s">
        <v>4</v>
      </c>
      <c r="B2" s="3" t="s">
        <v>5</v>
      </c>
      <c r="C2" s="3">
        <v>45</v>
      </c>
      <c r="D2" s="5">
        <v>48000</v>
      </c>
      <c r="E2" s="3" t="s">
        <v>29</v>
      </c>
      <c r="F2" s="22" t="s">
        <v>54</v>
      </c>
      <c r="H2" t="s">
        <v>44</v>
      </c>
    </row>
    <row r="3" spans="1:11" x14ac:dyDescent="0.25">
      <c r="A3" s="3" t="s">
        <v>4</v>
      </c>
      <c r="B3" s="3" t="s">
        <v>6</v>
      </c>
      <c r="C3" s="3">
        <v>25</v>
      </c>
      <c r="D3" s="5">
        <v>25000</v>
      </c>
      <c r="E3" s="3" t="s">
        <v>32</v>
      </c>
      <c r="F3" s="22" t="s">
        <v>55</v>
      </c>
      <c r="H3" t="s">
        <v>45</v>
      </c>
    </row>
    <row r="4" spans="1:11" x14ac:dyDescent="0.25">
      <c r="A4" s="3" t="s">
        <v>4</v>
      </c>
      <c r="B4" s="3" t="s">
        <v>6</v>
      </c>
      <c r="C4" s="3">
        <v>33</v>
      </c>
      <c r="D4" s="5">
        <v>35000</v>
      </c>
      <c r="E4" s="3" t="s">
        <v>31</v>
      </c>
      <c r="F4" s="22" t="s">
        <v>56</v>
      </c>
      <c r="H4" t="s">
        <v>46</v>
      </c>
    </row>
    <row r="5" spans="1:11" x14ac:dyDescent="0.25">
      <c r="A5" s="3" t="s">
        <v>7</v>
      </c>
      <c r="B5" s="3" t="s">
        <v>6</v>
      </c>
      <c r="C5" s="3">
        <v>25</v>
      </c>
      <c r="D5" s="5">
        <v>45000</v>
      </c>
      <c r="E5" s="3" t="s">
        <v>29</v>
      </c>
      <c r="F5" s="22" t="s">
        <v>55</v>
      </c>
    </row>
    <row r="6" spans="1:11" x14ac:dyDescent="0.25">
      <c r="A6" s="3" t="s">
        <v>7</v>
      </c>
      <c r="B6" s="3" t="s">
        <v>5</v>
      </c>
      <c r="C6" s="3">
        <v>35</v>
      </c>
      <c r="D6" s="5">
        <v>65000</v>
      </c>
      <c r="E6" s="3" t="s">
        <v>30</v>
      </c>
      <c r="F6" s="22" t="s">
        <v>56</v>
      </c>
    </row>
    <row r="7" spans="1:11" x14ac:dyDescent="0.25">
      <c r="A7" s="3" t="s">
        <v>7</v>
      </c>
      <c r="B7" s="3" t="s">
        <v>6</v>
      </c>
      <c r="C7" s="3">
        <v>26</v>
      </c>
      <c r="D7" s="5">
        <v>45000</v>
      </c>
      <c r="E7" s="3" t="s">
        <v>29</v>
      </c>
      <c r="F7" s="22" t="s">
        <v>55</v>
      </c>
      <c r="H7" t="s">
        <v>47</v>
      </c>
    </row>
    <row r="8" spans="1:11" x14ac:dyDescent="0.25">
      <c r="A8" s="3" t="s">
        <v>7</v>
      </c>
      <c r="B8" s="3" t="s">
        <v>5</v>
      </c>
      <c r="C8" s="3">
        <v>45</v>
      </c>
      <c r="D8" s="5">
        <v>70000</v>
      </c>
      <c r="E8" s="3" t="s">
        <v>30</v>
      </c>
      <c r="F8" s="22" t="s">
        <v>54</v>
      </c>
      <c r="H8" t="s">
        <v>51</v>
      </c>
    </row>
    <row r="9" spans="1:11" x14ac:dyDescent="0.25">
      <c r="A9" s="3" t="s">
        <v>8</v>
      </c>
      <c r="B9" s="3" t="s">
        <v>5</v>
      </c>
      <c r="C9" s="3">
        <v>40</v>
      </c>
      <c r="D9" s="5">
        <v>50000</v>
      </c>
      <c r="E9" s="3" t="s">
        <v>29</v>
      </c>
      <c r="F9" s="22" t="s">
        <v>56</v>
      </c>
      <c r="H9" t="s">
        <v>52</v>
      </c>
    </row>
    <row r="10" spans="1:11" x14ac:dyDescent="0.25">
      <c r="A10" s="3" t="s">
        <v>8</v>
      </c>
      <c r="B10" s="3" t="s">
        <v>6</v>
      </c>
      <c r="C10" s="3">
        <v>30</v>
      </c>
      <c r="D10" s="5">
        <v>40000</v>
      </c>
      <c r="E10" s="3" t="s">
        <v>31</v>
      </c>
      <c r="F10" s="22" t="s">
        <v>55</v>
      </c>
      <c r="H10" t="s">
        <v>50</v>
      </c>
    </row>
    <row r="11" spans="1:11" x14ac:dyDescent="0.25">
      <c r="A11" s="3" t="s">
        <v>9</v>
      </c>
      <c r="B11" s="3" t="s">
        <v>5</v>
      </c>
      <c r="C11" s="3">
        <v>50</v>
      </c>
      <c r="D11" s="5">
        <v>40000</v>
      </c>
      <c r="E11" s="3" t="s">
        <v>31</v>
      </c>
      <c r="F11" s="22" t="s">
        <v>54</v>
      </c>
      <c r="H11" t="s">
        <v>49</v>
      </c>
    </row>
    <row r="12" spans="1:11" x14ac:dyDescent="0.25">
      <c r="A12" s="3" t="s">
        <v>9</v>
      </c>
      <c r="B12" s="3" t="s">
        <v>6</v>
      </c>
      <c r="C12" s="3">
        <v>25</v>
      </c>
      <c r="D12" s="5">
        <v>25000</v>
      </c>
      <c r="E12" s="3" t="s">
        <v>32</v>
      </c>
      <c r="F12" s="22" t="s">
        <v>55</v>
      </c>
    </row>
    <row r="14" spans="1:11" ht="15.75" thickBot="1" x14ac:dyDescent="0.3"/>
    <row r="15" spans="1:11" ht="16.5" thickTop="1" thickBot="1" x14ac:dyDescent="0.3">
      <c r="A15" s="8" t="s">
        <v>27</v>
      </c>
      <c r="B15" s="9" t="s">
        <v>10</v>
      </c>
      <c r="C15" s="9" t="s">
        <v>11</v>
      </c>
      <c r="D15" s="9" t="s">
        <v>12</v>
      </c>
      <c r="E15" s="9" t="s">
        <v>13</v>
      </c>
      <c r="F15" s="9" t="s">
        <v>14</v>
      </c>
      <c r="G15" s="9" t="s">
        <v>22</v>
      </c>
      <c r="H15" s="9" t="s">
        <v>15</v>
      </c>
      <c r="I15" s="9" t="s">
        <v>16</v>
      </c>
      <c r="J15" s="9" t="s">
        <v>17</v>
      </c>
    </row>
    <row r="16" spans="1:11" ht="15.75" thickTop="1" x14ac:dyDescent="0.25">
      <c r="A16" s="6">
        <v>1</v>
      </c>
      <c r="B16" s="7" t="s">
        <v>28</v>
      </c>
      <c r="C16" s="14">
        <v>0.27300000000000002</v>
      </c>
      <c r="D16" s="14">
        <v>0.72699999999999998</v>
      </c>
      <c r="E16" s="7" t="s">
        <v>18</v>
      </c>
      <c r="F16" s="14">
        <v>0.33300000000000002</v>
      </c>
      <c r="G16" s="14">
        <v>0.125</v>
      </c>
      <c r="H16" s="14">
        <v>0.39700000000000002</v>
      </c>
      <c r="I16" s="14">
        <f>ABS(F16-G16)+ABS(F17-G17)+ABS(F18-G18)+ABS(F19-G19)</f>
        <v>0.58299999999999996</v>
      </c>
      <c r="J16" s="14">
        <f>H16*I16</f>
        <v>0.23145099999999999</v>
      </c>
      <c r="K16" t="s">
        <v>23</v>
      </c>
    </row>
    <row r="17" spans="1:18" x14ac:dyDescent="0.25">
      <c r="A17" s="3"/>
      <c r="B17" s="4"/>
      <c r="C17" s="15"/>
      <c r="D17" s="15"/>
      <c r="E17" s="4" t="s">
        <v>19</v>
      </c>
      <c r="F17" s="15">
        <v>0.33300000000000002</v>
      </c>
      <c r="G17" s="15">
        <v>0.25</v>
      </c>
      <c r="H17" s="15"/>
      <c r="I17" s="14"/>
      <c r="J17" s="14"/>
      <c r="R17" s="1"/>
    </row>
    <row r="18" spans="1:18" x14ac:dyDescent="0.25">
      <c r="A18" s="3"/>
      <c r="B18" s="4"/>
      <c r="C18" s="15"/>
      <c r="D18" s="15"/>
      <c r="E18" s="4" t="s">
        <v>20</v>
      </c>
      <c r="F18" s="15">
        <v>0.33300000000000002</v>
      </c>
      <c r="G18" s="15">
        <v>0.375</v>
      </c>
      <c r="H18" s="15"/>
      <c r="I18" s="14"/>
      <c r="J18" s="14"/>
      <c r="R18" s="1"/>
    </row>
    <row r="19" spans="1:18" ht="15.75" thickBot="1" x14ac:dyDescent="0.3">
      <c r="A19" s="10"/>
      <c r="B19" s="11"/>
      <c r="C19" s="16"/>
      <c r="D19" s="16"/>
      <c r="E19" s="11" t="s">
        <v>21</v>
      </c>
      <c r="F19" s="16">
        <v>0</v>
      </c>
      <c r="G19" s="16">
        <v>0.25</v>
      </c>
      <c r="H19" s="16"/>
      <c r="I19" s="14"/>
      <c r="J19" s="14"/>
      <c r="R19" s="1"/>
    </row>
    <row r="20" spans="1:18" ht="15.75" thickTop="1" x14ac:dyDescent="0.25">
      <c r="A20" s="12">
        <v>2</v>
      </c>
      <c r="B20" s="13" t="s">
        <v>34</v>
      </c>
      <c r="C20" s="17">
        <v>0.36363636363636365</v>
      </c>
      <c r="D20" s="17">
        <f>1-C20</f>
        <v>0.63636363636363635</v>
      </c>
      <c r="E20" s="13" t="s">
        <v>18</v>
      </c>
      <c r="F20" s="17">
        <v>0</v>
      </c>
      <c r="G20" s="17">
        <v>0.2857142857142857</v>
      </c>
      <c r="H20" s="23">
        <f>2*C20*D20</f>
        <v>0.46280991735537191</v>
      </c>
      <c r="I20" s="14">
        <f t="shared" ref="I20:I28" si="0">ABS(F20-G20)+ABS(F21-G21)+ABS(F22-G22)+ABS(F23-G23)</f>
        <v>1.4285714285714284</v>
      </c>
      <c r="J20" s="14">
        <f t="shared" ref="J20:J40" si="1">H20*I20</f>
        <v>0.66115702479338834</v>
      </c>
      <c r="R20" s="1"/>
    </row>
    <row r="21" spans="1:18" x14ac:dyDescent="0.25">
      <c r="A21" s="3"/>
      <c r="B21" s="4"/>
      <c r="C21" s="15"/>
      <c r="D21" s="15"/>
      <c r="E21" s="4" t="s">
        <v>19</v>
      </c>
      <c r="F21" s="15">
        <v>0</v>
      </c>
      <c r="G21" s="15">
        <v>0.42857142857142855</v>
      </c>
      <c r="H21" s="15"/>
      <c r="I21" s="14"/>
      <c r="J21" s="14"/>
    </row>
    <row r="22" spans="1:18" x14ac:dyDescent="0.25">
      <c r="A22" s="3"/>
      <c r="B22" s="3"/>
      <c r="C22" s="19"/>
      <c r="D22" s="19"/>
      <c r="E22" s="4" t="s">
        <v>20</v>
      </c>
      <c r="F22" s="18">
        <v>0.5</v>
      </c>
      <c r="G22" s="18">
        <v>0.2857142857142857</v>
      </c>
      <c r="H22" s="15"/>
      <c r="I22" s="14"/>
      <c r="J22" s="14"/>
    </row>
    <row r="23" spans="1:18" ht="15.75" thickBot="1" x14ac:dyDescent="0.3">
      <c r="A23" s="10"/>
      <c r="B23" s="10"/>
      <c r="C23" s="21"/>
      <c r="D23" s="21"/>
      <c r="E23" s="11" t="s">
        <v>21</v>
      </c>
      <c r="F23" s="20">
        <v>0.5</v>
      </c>
      <c r="G23" s="20">
        <v>0</v>
      </c>
      <c r="H23" s="16"/>
      <c r="I23" s="14"/>
      <c r="J23" s="14"/>
    </row>
    <row r="24" spans="1:18" ht="15.75" thickTop="1" x14ac:dyDescent="0.25">
      <c r="A24" s="12">
        <v>3</v>
      </c>
      <c r="B24" s="13" t="s">
        <v>35</v>
      </c>
      <c r="C24" s="17">
        <v>0.18181818181818182</v>
      </c>
      <c r="D24" s="17">
        <f>1-C24</f>
        <v>0.81818181818181812</v>
      </c>
      <c r="E24" s="13" t="s">
        <v>18</v>
      </c>
      <c r="F24" s="17">
        <v>0</v>
      </c>
      <c r="G24" s="17">
        <v>0.22222222222222221</v>
      </c>
      <c r="H24" s="17">
        <f t="shared" ref="H24:H28" si="2">2*C24*D24</f>
        <v>0.2975206611570248</v>
      </c>
      <c r="I24" s="14">
        <f t="shared" si="0"/>
        <v>0.88888888888888895</v>
      </c>
      <c r="J24" s="14">
        <f t="shared" si="1"/>
        <v>0.26446280991735538</v>
      </c>
    </row>
    <row r="25" spans="1:18" ht="15.75" thickBot="1" x14ac:dyDescent="0.3">
      <c r="A25" s="3"/>
      <c r="B25" s="4"/>
      <c r="C25" s="15"/>
      <c r="D25" s="15"/>
      <c r="E25" s="4" t="s">
        <v>19</v>
      </c>
      <c r="F25" s="15">
        <v>0.5</v>
      </c>
      <c r="G25" s="15">
        <v>0.22222222222222221</v>
      </c>
      <c r="H25" s="14"/>
      <c r="I25" s="14"/>
      <c r="J25" s="14"/>
    </row>
    <row r="26" spans="1:18" ht="16.5" thickTop="1" thickBot="1" x14ac:dyDescent="0.3">
      <c r="A26" s="3"/>
      <c r="B26" s="4"/>
      <c r="C26" s="15"/>
      <c r="D26" s="15"/>
      <c r="E26" s="4" t="s">
        <v>20</v>
      </c>
      <c r="F26" s="15">
        <v>0.5</v>
      </c>
      <c r="G26" s="15">
        <v>0.33333333333333331</v>
      </c>
      <c r="H26" s="17"/>
      <c r="I26" s="14"/>
      <c r="J26" s="14"/>
    </row>
    <row r="27" spans="1:18" ht="16.5" thickTop="1" thickBot="1" x14ac:dyDescent="0.3">
      <c r="A27" s="10"/>
      <c r="B27" s="11"/>
      <c r="C27" s="16"/>
      <c r="D27" s="16"/>
      <c r="E27" s="11" t="s">
        <v>21</v>
      </c>
      <c r="F27" s="16">
        <v>0</v>
      </c>
      <c r="G27" s="16">
        <v>0.22222222222222221</v>
      </c>
      <c r="H27" s="17"/>
      <c r="I27" s="14"/>
      <c r="J27" s="14"/>
    </row>
    <row r="28" spans="1:18" ht="15.75" thickTop="1" x14ac:dyDescent="0.25">
      <c r="A28" s="12">
        <v>4</v>
      </c>
      <c r="B28" s="13" t="s">
        <v>36</v>
      </c>
      <c r="C28" s="17">
        <v>0.18181818181818182</v>
      </c>
      <c r="D28" s="17">
        <f>1-C28</f>
        <v>0.81818181818181812</v>
      </c>
      <c r="E28" s="13" t="s">
        <v>18</v>
      </c>
      <c r="F28" s="17">
        <v>0.5</v>
      </c>
      <c r="G28" s="17">
        <v>0.1111111111111111</v>
      </c>
      <c r="H28" s="17">
        <f t="shared" si="2"/>
        <v>0.2975206611570248</v>
      </c>
      <c r="I28" s="14">
        <f t="shared" si="0"/>
        <v>1.3331111111111111</v>
      </c>
      <c r="J28" s="14">
        <f t="shared" si="1"/>
        <v>0.39662809917355374</v>
      </c>
    </row>
    <row r="29" spans="1:18" x14ac:dyDescent="0.25">
      <c r="A29" s="3"/>
      <c r="B29" s="4"/>
      <c r="C29" s="15"/>
      <c r="D29" s="15"/>
      <c r="E29" s="4" t="s">
        <v>19</v>
      </c>
      <c r="F29" s="15">
        <v>0.5</v>
      </c>
      <c r="G29" s="15">
        <v>0.22222222222222221</v>
      </c>
      <c r="H29" s="15"/>
      <c r="I29" s="15"/>
      <c r="J29" s="14"/>
    </row>
    <row r="30" spans="1:18" x14ac:dyDescent="0.25">
      <c r="A30" s="3"/>
      <c r="B30" s="3"/>
      <c r="C30" s="19"/>
      <c r="D30" s="19"/>
      <c r="E30" s="4" t="s">
        <v>20</v>
      </c>
      <c r="F30" s="18">
        <v>0</v>
      </c>
      <c r="G30" s="18">
        <v>0.44444444444444442</v>
      </c>
      <c r="H30" s="19"/>
      <c r="I30" s="19"/>
      <c r="J30" s="14"/>
    </row>
    <row r="31" spans="1:18" ht="15.75" thickBot="1" x14ac:dyDescent="0.3">
      <c r="A31" s="3"/>
      <c r="B31" s="3"/>
      <c r="C31" s="19"/>
      <c r="D31" s="19"/>
      <c r="E31" s="4" t="s">
        <v>21</v>
      </c>
      <c r="F31" s="18">
        <v>0</v>
      </c>
      <c r="G31" s="18">
        <v>0.222</v>
      </c>
      <c r="H31" s="19"/>
      <c r="I31" s="19"/>
      <c r="J31" s="14"/>
    </row>
    <row r="32" spans="1:18" ht="16.5" thickTop="1" thickBot="1" x14ac:dyDescent="0.3">
      <c r="A32" s="12">
        <v>5</v>
      </c>
      <c r="B32" s="13" t="s">
        <v>37</v>
      </c>
      <c r="C32" s="17">
        <v>0.63636363636363635</v>
      </c>
      <c r="D32" s="17">
        <f>1-C32</f>
        <v>0.36363636363636365</v>
      </c>
      <c r="E32" s="13" t="s">
        <v>18</v>
      </c>
      <c r="F32" s="17">
        <v>0.14299999999999999</v>
      </c>
      <c r="G32" s="17">
        <v>0.25</v>
      </c>
      <c r="H32" s="17">
        <f>2*C32*D32</f>
        <v>0.46280991735537191</v>
      </c>
      <c r="I32" s="14">
        <f t="shared" ref="I32" si="3">ABS(F32-G32)+ABS(F33-G33)+ABS(F34-G34)+ABS(F35-G35)</f>
        <v>0.92900000000000005</v>
      </c>
      <c r="J32" s="14">
        <f t="shared" si="1"/>
        <v>0.42995041322314054</v>
      </c>
    </row>
    <row r="33" spans="1:12" ht="16.5" thickTop="1" thickBot="1" x14ac:dyDescent="0.3">
      <c r="A33" s="3"/>
      <c r="B33" s="4"/>
      <c r="C33" s="15"/>
      <c r="D33" s="15"/>
      <c r="E33" s="4" t="s">
        <v>19</v>
      </c>
      <c r="F33" s="15">
        <v>0.14299999999999999</v>
      </c>
      <c r="G33" s="15">
        <v>0.5</v>
      </c>
      <c r="H33" s="17"/>
      <c r="I33" s="14"/>
      <c r="J33" s="14"/>
    </row>
    <row r="34" spans="1:12" ht="16.5" thickTop="1" thickBot="1" x14ac:dyDescent="0.3">
      <c r="A34" s="3"/>
      <c r="B34" s="3"/>
      <c r="C34" s="19"/>
      <c r="D34" s="19"/>
      <c r="E34" s="4" t="s">
        <v>20</v>
      </c>
      <c r="F34" s="18">
        <v>0.42899999999999999</v>
      </c>
      <c r="G34" s="18">
        <v>0.25</v>
      </c>
      <c r="H34" s="17"/>
      <c r="I34" s="14"/>
      <c r="J34" s="14"/>
    </row>
    <row r="35" spans="1:12" ht="16.5" thickTop="1" thickBot="1" x14ac:dyDescent="0.3">
      <c r="A35" s="10"/>
      <c r="B35" s="10"/>
      <c r="C35" s="21"/>
      <c r="D35" s="21"/>
      <c r="E35" s="11" t="s">
        <v>21</v>
      </c>
      <c r="F35" s="20">
        <v>0.28599999999999998</v>
      </c>
      <c r="G35" s="20">
        <v>0</v>
      </c>
      <c r="H35" s="17"/>
      <c r="I35" s="14"/>
      <c r="J35" s="14"/>
    </row>
    <row r="36" spans="1:12" ht="16.5" thickTop="1" thickBot="1" x14ac:dyDescent="0.3">
      <c r="A36" s="12">
        <v>6</v>
      </c>
      <c r="B36" s="13" t="s">
        <v>38</v>
      </c>
      <c r="C36" s="17">
        <v>0.45454545454545453</v>
      </c>
      <c r="D36" s="17">
        <f>1-C36</f>
        <v>0.54545454545454541</v>
      </c>
      <c r="E36" s="13" t="s">
        <v>18</v>
      </c>
      <c r="F36" s="17">
        <v>0.2</v>
      </c>
      <c r="G36" s="17">
        <v>0.16700000000000001</v>
      </c>
      <c r="H36" s="17">
        <f t="shared" ref="H36" si="4">2*C36*D36</f>
        <v>0.49586776859504128</v>
      </c>
      <c r="I36" s="14">
        <f t="shared" ref="I36" si="5">ABS(F36-G36)+ABS(F37-G37)+ABS(F38-G38)+ABS(F39-G39)</f>
        <v>0.66600000000000004</v>
      </c>
      <c r="J36" s="14">
        <f t="shared" si="1"/>
        <v>0.33024793388429752</v>
      </c>
    </row>
    <row r="37" spans="1:12" ht="16.5" thickTop="1" thickBot="1" x14ac:dyDescent="0.3">
      <c r="A37" s="3"/>
      <c r="B37" s="4"/>
      <c r="C37" s="15"/>
      <c r="D37" s="15"/>
      <c r="E37" s="4" t="s">
        <v>19</v>
      </c>
      <c r="F37" s="15">
        <v>0.4</v>
      </c>
      <c r="G37" s="15">
        <v>0.16700000000000001</v>
      </c>
      <c r="H37" s="17"/>
      <c r="I37" s="14"/>
      <c r="J37" s="14"/>
    </row>
    <row r="38" spans="1:12" ht="16.5" thickTop="1" thickBot="1" x14ac:dyDescent="0.3">
      <c r="A38" s="3"/>
      <c r="B38" s="4"/>
      <c r="C38" s="15"/>
      <c r="D38" s="15"/>
      <c r="E38" s="4" t="s">
        <v>20</v>
      </c>
      <c r="F38" s="15">
        <v>0.4</v>
      </c>
      <c r="G38" s="15">
        <v>0.33300000000000002</v>
      </c>
      <c r="H38" s="17"/>
      <c r="I38" s="14"/>
      <c r="J38" s="14"/>
    </row>
    <row r="39" spans="1:12" ht="16.5" thickTop="1" thickBot="1" x14ac:dyDescent="0.3">
      <c r="A39" s="10"/>
      <c r="B39" s="11"/>
      <c r="C39" s="16"/>
      <c r="D39" s="16"/>
      <c r="E39" s="11" t="s">
        <v>21</v>
      </c>
      <c r="F39" s="16">
        <v>0</v>
      </c>
      <c r="G39" s="16">
        <v>0.33300000000000002</v>
      </c>
      <c r="H39" s="17"/>
      <c r="I39" s="14"/>
      <c r="J39" s="14"/>
    </row>
    <row r="40" spans="1:12" ht="15.75" thickTop="1" x14ac:dyDescent="0.25">
      <c r="A40" s="12">
        <v>7</v>
      </c>
      <c r="B40" s="13" t="s">
        <v>39</v>
      </c>
      <c r="C40" s="17">
        <v>0.45454545454545453</v>
      </c>
      <c r="D40" s="17">
        <f>1-C40</f>
        <v>0.54545454545454541</v>
      </c>
      <c r="E40" s="13" t="s">
        <v>18</v>
      </c>
      <c r="F40" s="17">
        <v>0.4</v>
      </c>
      <c r="G40" s="17">
        <v>0</v>
      </c>
      <c r="H40" s="17">
        <f t="shared" ref="H40" si="6">2*C40*D40</f>
        <v>0.49586776859504128</v>
      </c>
      <c r="I40" s="14">
        <f t="shared" ref="I40" si="7">ABS(F40-G40)+ABS(F41-G41)+ABS(F42-G42)+ABS(F43-G43)</f>
        <v>1.266</v>
      </c>
      <c r="J40" s="14">
        <f t="shared" si="1"/>
        <v>0.62776859504132232</v>
      </c>
    </row>
    <row r="41" spans="1:12" x14ac:dyDescent="0.25">
      <c r="A41" s="3"/>
      <c r="B41" s="4"/>
      <c r="C41" s="15"/>
      <c r="D41" s="15"/>
      <c r="E41" s="4" t="s">
        <v>19</v>
      </c>
      <c r="F41" s="15">
        <v>0.4</v>
      </c>
      <c r="G41" s="15">
        <v>0.16700000000000001</v>
      </c>
      <c r="H41" s="15"/>
      <c r="I41" s="15"/>
      <c r="J41" s="14"/>
    </row>
    <row r="42" spans="1:12" x14ac:dyDescent="0.25">
      <c r="A42" s="3"/>
      <c r="B42" s="3"/>
      <c r="C42" s="19"/>
      <c r="D42" s="19"/>
      <c r="E42" s="4" t="s">
        <v>20</v>
      </c>
      <c r="F42" s="18">
        <v>0.2</v>
      </c>
      <c r="G42" s="18">
        <v>0.5</v>
      </c>
      <c r="H42" s="19"/>
      <c r="I42" s="19"/>
      <c r="J42" s="14"/>
    </row>
    <row r="43" spans="1:12" x14ac:dyDescent="0.25">
      <c r="A43" s="3"/>
      <c r="B43" s="3"/>
      <c r="C43" s="19"/>
      <c r="D43" s="19"/>
      <c r="E43" s="4" t="s">
        <v>21</v>
      </c>
      <c r="F43" s="18">
        <v>0</v>
      </c>
      <c r="G43" s="18">
        <v>0.33300000000000002</v>
      </c>
      <c r="H43" s="19"/>
      <c r="I43" s="19"/>
      <c r="J43" s="14"/>
    </row>
    <row r="44" spans="1:12" x14ac:dyDescent="0.25">
      <c r="C44" s="2"/>
      <c r="D44" s="2"/>
      <c r="F44" s="2"/>
      <c r="G44" s="2"/>
      <c r="H44" s="2"/>
      <c r="I44" s="2"/>
      <c r="J44" s="2"/>
    </row>
    <row r="45" spans="1:12" x14ac:dyDescent="0.25">
      <c r="C45" s="2"/>
      <c r="D45" s="2"/>
      <c r="F45" s="2"/>
      <c r="G45" s="2"/>
      <c r="H45" s="2"/>
      <c r="I45" s="2"/>
      <c r="J45" s="2"/>
    </row>
    <row r="46" spans="1:12" ht="15.75" thickBot="1" x14ac:dyDescent="0.3">
      <c r="C46" s="2"/>
      <c r="D46" s="2"/>
      <c r="F46" s="2"/>
      <c r="G46" s="2"/>
      <c r="H46" s="2"/>
      <c r="I46" s="2"/>
      <c r="J46" s="2"/>
    </row>
    <row r="47" spans="1:12" ht="16.5" thickTop="1" thickBot="1" x14ac:dyDescent="0.3">
      <c r="A47" s="8" t="s">
        <v>27</v>
      </c>
      <c r="B47" s="9" t="s">
        <v>10</v>
      </c>
      <c r="C47" s="9" t="s">
        <v>11</v>
      </c>
      <c r="D47" s="9" t="s">
        <v>12</v>
      </c>
      <c r="E47" s="9" t="s">
        <v>13</v>
      </c>
      <c r="F47" s="9" t="s">
        <v>14</v>
      </c>
      <c r="G47" s="9" t="s">
        <v>22</v>
      </c>
      <c r="H47" s="9" t="s">
        <v>15</v>
      </c>
      <c r="I47" s="9" t="s">
        <v>16</v>
      </c>
      <c r="J47" s="9" t="s">
        <v>17</v>
      </c>
      <c r="L47" t="s">
        <v>48</v>
      </c>
    </row>
    <row r="48" spans="1:12" ht="15.75" thickTop="1" x14ac:dyDescent="0.25">
      <c r="A48" s="6">
        <v>1</v>
      </c>
      <c r="B48" s="7" t="s">
        <v>40</v>
      </c>
      <c r="C48" s="14">
        <f>5/11</f>
        <v>0.45454545454545453</v>
      </c>
      <c r="D48" s="14">
        <f>1-C48</f>
        <v>0.54545454545454541</v>
      </c>
      <c r="E48" s="7" t="s">
        <v>18</v>
      </c>
      <c r="F48" s="14">
        <f>2/5</f>
        <v>0.4</v>
      </c>
      <c r="G48" s="14">
        <v>0</v>
      </c>
      <c r="H48" s="17">
        <f>2*C48*D48</f>
        <v>0.49586776859504128</v>
      </c>
      <c r="I48" s="14">
        <f>ABS(F48-G48)+ABS(F49-G49)+ABS(F50-G50)+ABS(F51-G51)</f>
        <v>0.93333333333333335</v>
      </c>
      <c r="J48" s="14">
        <f>H48*I48</f>
        <v>0.46280991735537186</v>
      </c>
      <c r="L48" s="1" t="s">
        <v>24</v>
      </c>
    </row>
    <row r="49" spans="1:12" x14ac:dyDescent="0.25">
      <c r="A49" s="3"/>
      <c r="B49" s="4"/>
      <c r="C49" s="15"/>
      <c r="D49" s="15"/>
      <c r="E49" s="4" t="s">
        <v>19</v>
      </c>
      <c r="F49" s="15">
        <f>1/5</f>
        <v>0.2</v>
      </c>
      <c r="G49" s="15">
        <f>2/6</f>
        <v>0.33333333333333331</v>
      </c>
      <c r="H49" s="15"/>
      <c r="I49" s="14"/>
      <c r="J49" s="14"/>
      <c r="L49" s="1" t="s">
        <v>25</v>
      </c>
    </row>
    <row r="50" spans="1:12" x14ac:dyDescent="0.25">
      <c r="A50" s="3"/>
      <c r="B50" s="4"/>
      <c r="C50" s="15"/>
      <c r="D50" s="15"/>
      <c r="E50" s="4" t="s">
        <v>20</v>
      </c>
      <c r="F50" s="15">
        <f>2/5</f>
        <v>0.4</v>
      </c>
      <c r="G50" s="15">
        <f>2/6</f>
        <v>0.33333333333333331</v>
      </c>
      <c r="H50" s="15"/>
      <c r="I50" s="14"/>
      <c r="J50" s="14"/>
      <c r="L50" s="1" t="s">
        <v>26</v>
      </c>
    </row>
    <row r="51" spans="1:12" ht="15.75" thickBot="1" x14ac:dyDescent="0.3">
      <c r="A51" s="10"/>
      <c r="B51" s="11"/>
      <c r="C51" s="16"/>
      <c r="D51" s="16"/>
      <c r="E51" s="11" t="s">
        <v>21</v>
      </c>
      <c r="F51" s="16">
        <v>0</v>
      </c>
      <c r="G51" s="16">
        <f>2/6</f>
        <v>0.33333333333333331</v>
      </c>
      <c r="H51" s="16"/>
      <c r="I51" s="14"/>
      <c r="J51" s="14"/>
    </row>
    <row r="52" spans="1:12" ht="16.5" thickTop="1" thickBot="1" x14ac:dyDescent="0.3">
      <c r="A52" s="12">
        <v>2</v>
      </c>
      <c r="B52" s="13" t="s">
        <v>41</v>
      </c>
      <c r="C52" s="17">
        <f>3/11</f>
        <v>0.27272727272727271</v>
      </c>
      <c r="D52" s="17">
        <f>1-C52</f>
        <v>0.72727272727272729</v>
      </c>
      <c r="E52" s="13" t="s">
        <v>18</v>
      </c>
      <c r="F52" s="17">
        <v>0</v>
      </c>
      <c r="G52" s="17">
        <v>0.25</v>
      </c>
      <c r="H52" s="17">
        <f>2*C52*D52</f>
        <v>0.39669421487603301</v>
      </c>
      <c r="I52" s="14">
        <f t="shared" ref="I52" si="8">ABS(F52-G52)+ABS(F53-G53)+ABS(F54-G54)+ABS(F55-G55)</f>
        <v>0.58333333333333326</v>
      </c>
      <c r="J52" s="14">
        <f t="shared" ref="J52" si="9">H52*I52</f>
        <v>0.2314049586776859</v>
      </c>
    </row>
    <row r="53" spans="1:12" ht="16.5" thickTop="1" thickBot="1" x14ac:dyDescent="0.3">
      <c r="A53" s="3"/>
      <c r="B53" s="4"/>
      <c r="C53" s="15"/>
      <c r="D53" s="15"/>
      <c r="E53" s="4" t="s">
        <v>19</v>
      </c>
      <c r="F53" s="15">
        <v>0.33333333333333331</v>
      </c>
      <c r="G53" s="15">
        <f>2/8</f>
        <v>0.25</v>
      </c>
      <c r="H53" s="17"/>
      <c r="I53" s="14"/>
      <c r="J53" s="14"/>
    </row>
    <row r="54" spans="1:12" ht="16.5" thickTop="1" thickBot="1" x14ac:dyDescent="0.3">
      <c r="A54" s="3"/>
      <c r="B54" s="3"/>
      <c r="C54" s="19"/>
      <c r="D54" s="19"/>
      <c r="E54" s="4" t="s">
        <v>20</v>
      </c>
      <c r="F54" s="18">
        <v>0.33333333333333331</v>
      </c>
      <c r="G54" s="18">
        <f>3/8</f>
        <v>0.375</v>
      </c>
      <c r="H54" s="17"/>
      <c r="I54" s="14"/>
      <c r="J54" s="14"/>
    </row>
    <row r="55" spans="1:12" ht="16.5" thickTop="1" thickBot="1" x14ac:dyDescent="0.3">
      <c r="A55" s="10"/>
      <c r="B55" s="10"/>
      <c r="C55" s="21"/>
      <c r="D55" s="21"/>
      <c r="E55" s="11" t="s">
        <v>21</v>
      </c>
      <c r="F55" s="20">
        <v>0.33333333333333331</v>
      </c>
      <c r="G55" s="20">
        <f>1/8</f>
        <v>0.125</v>
      </c>
      <c r="H55" s="17"/>
      <c r="I55" s="14"/>
      <c r="J55" s="14"/>
    </row>
    <row r="56" spans="1:12" ht="16.5" thickTop="1" thickBot="1" x14ac:dyDescent="0.3">
      <c r="A56" s="12">
        <v>3</v>
      </c>
      <c r="B56" s="13" t="s">
        <v>42</v>
      </c>
      <c r="C56" s="17">
        <f>3/11</f>
        <v>0.27272727272727271</v>
      </c>
      <c r="D56" s="17">
        <f>1-C56</f>
        <v>0.72727272727272729</v>
      </c>
      <c r="E56" s="13" t="s">
        <v>18</v>
      </c>
      <c r="F56" s="17">
        <v>0</v>
      </c>
      <c r="G56" s="17">
        <f>2/8</f>
        <v>0.25</v>
      </c>
      <c r="H56" s="17">
        <f t="shared" ref="H56" si="10">2*C56*D56</f>
        <v>0.39669421487603301</v>
      </c>
      <c r="I56" s="14">
        <f t="shared" ref="I56" si="11">ABS(F56-G56)+ABS(F57-G57)+ABS(F58-G58)+ABS(F59-G59)</f>
        <v>0.58333333333333326</v>
      </c>
      <c r="J56" s="14">
        <f t="shared" ref="J56" si="12">H56*I56</f>
        <v>0.2314049586776859</v>
      </c>
    </row>
    <row r="57" spans="1:12" ht="16.5" thickTop="1" thickBot="1" x14ac:dyDescent="0.3">
      <c r="A57" s="3"/>
      <c r="B57" s="4"/>
      <c r="C57" s="15"/>
      <c r="D57" s="15"/>
      <c r="E57" s="4" t="s">
        <v>19</v>
      </c>
      <c r="F57" s="15">
        <v>0.33333333333333331</v>
      </c>
      <c r="G57" s="15">
        <f>2/8</f>
        <v>0.25</v>
      </c>
      <c r="H57" s="17"/>
      <c r="I57" s="14"/>
      <c r="J57" s="14"/>
    </row>
    <row r="58" spans="1:12" ht="16.5" thickTop="1" thickBot="1" x14ac:dyDescent="0.3">
      <c r="A58" s="3"/>
      <c r="B58" s="4"/>
      <c r="C58" s="15"/>
      <c r="D58" s="15"/>
      <c r="E58" s="4" t="s">
        <v>20</v>
      </c>
      <c r="F58" s="15">
        <v>0.33333333333333331</v>
      </c>
      <c r="G58" s="15">
        <f>3/8</f>
        <v>0.375</v>
      </c>
      <c r="H58" s="17"/>
      <c r="I58" s="14"/>
      <c r="J58" s="14"/>
    </row>
    <row r="59" spans="1:12" ht="15.75" thickTop="1" x14ac:dyDescent="0.25">
      <c r="A59" s="10"/>
      <c r="B59" s="11"/>
      <c r="C59" s="16"/>
      <c r="D59" s="16"/>
      <c r="E59" s="11" t="s">
        <v>21</v>
      </c>
      <c r="F59" s="16">
        <v>0.33333333333333331</v>
      </c>
      <c r="G59" s="16">
        <f>1/8</f>
        <v>0.125</v>
      </c>
      <c r="H59" s="17"/>
      <c r="I59" s="14"/>
      <c r="J59" s="14"/>
    </row>
  </sheetData>
  <autoFilter ref="A1:F12" xr:uid="{85834518-6C74-40C6-8AA6-B24BA4128C31}"/>
  <pageMargins left="0.7" right="0.7" top="0.75" bottom="0.75" header="0.3" footer="0.3"/>
  <pageSetup orientation="portrait" verticalDpi="0" r:id="rId1"/>
  <drawing r:id="rId2"/>
  <legacyDrawing r:id="rId3"/>
  <oleObjects>
    <mc:AlternateContent xmlns:mc="http://schemas.openxmlformats.org/markup-compatibility/2006">
      <mc:Choice Requires="x14">
        <oleObject progId="Equation.3" shapeId="1025" r:id="rId4">
          <objectPr defaultSize="0" autoPict="0" r:id="rId5">
            <anchor moveWithCells="1" sizeWithCells="1">
              <from>
                <xdr:col>13</xdr:col>
                <xdr:colOff>190500</xdr:colOff>
                <xdr:row>9</xdr:row>
                <xdr:rowOff>171450</xdr:rowOff>
              </from>
              <to>
                <xdr:col>23</xdr:col>
                <xdr:colOff>419100</xdr:colOff>
                <xdr:row>15</xdr:row>
                <xdr:rowOff>114300</xdr:rowOff>
              </to>
            </anchor>
          </objectPr>
        </oleObject>
      </mc:Choice>
      <mc:Fallback>
        <oleObject progId="Equation.3" shapeId="1025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 katakam</dc:creator>
  <cp:lastModifiedBy>balaji katakam</cp:lastModifiedBy>
  <dcterms:created xsi:type="dcterms:W3CDTF">2018-03-31T05:02:37Z</dcterms:created>
  <dcterms:modified xsi:type="dcterms:W3CDTF">2018-04-03T20:14:32Z</dcterms:modified>
</cp:coreProperties>
</file>