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19875" windowHeight="772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AC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W15" i="1"/>
  <c r="AW2" i="1"/>
  <c r="AW3" i="1"/>
  <c r="AW4" i="1"/>
  <c r="AW5" i="1"/>
  <c r="AW6" i="1"/>
  <c r="AW7" i="1"/>
  <c r="AW8" i="1"/>
  <c r="AW9" i="1"/>
  <c r="AW10" i="1"/>
  <c r="AW11" i="1"/>
  <c r="AW12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2" i="1"/>
  <c r="BQ3" i="1"/>
</calcChain>
</file>

<file path=xl/sharedStrings.xml><?xml version="1.0" encoding="utf-8"?>
<sst xmlns="http://schemas.openxmlformats.org/spreadsheetml/2006/main" count="26699" uniqueCount="145">
  <si>
    <t>Plataforma</t>
  </si>
  <si>
    <t>PaÃ­s / RegiÃ³n</t>
  </si>
  <si>
    <t>Tipo de subscripciÃ³n de streaming</t>
  </si>
  <si>
    <t>Tipo de lanzamiento</t>
  </si>
  <si>
    <t>Tipo de venta</t>
  </si>
  <si>
    <t>Divisa de pago al cliente</t>
  </si>
  <si>
    <t>Precio unitario</t>
  </si>
  <si>
    <t>Tasa de ingresos cliente</t>
  </si>
  <si>
    <t>Ingresos netos</t>
  </si>
  <si>
    <t>Amazon Ad-Supported</t>
  </si>
  <si>
    <t>Chile</t>
  </si>
  <si>
    <t>Music Release</t>
  </si>
  <si>
    <t>Stream</t>
  </si>
  <si>
    <t>EUR</t>
  </si>
  <si>
    <t>Brazil</t>
  </si>
  <si>
    <t>Italy</t>
  </si>
  <si>
    <t>United kingdom</t>
  </si>
  <si>
    <t>Colombia</t>
  </si>
  <si>
    <t>Mexico</t>
  </si>
  <si>
    <t>United states</t>
  </si>
  <si>
    <t>Canada</t>
  </si>
  <si>
    <t>France</t>
  </si>
  <si>
    <t>Germany</t>
  </si>
  <si>
    <t>Spain</t>
  </si>
  <si>
    <t>YouTube Official Music Content</t>
  </si>
  <si>
    <t>Panama</t>
  </si>
  <si>
    <t>Austria</t>
  </si>
  <si>
    <t>Malaysia</t>
  </si>
  <si>
    <t>Argentina</t>
  </si>
  <si>
    <t>Czech republic</t>
  </si>
  <si>
    <t>Korea. republic of</t>
  </si>
  <si>
    <t>Philippines</t>
  </si>
  <si>
    <t>Portugal</t>
  </si>
  <si>
    <t>Israel</t>
  </si>
  <si>
    <t>Peru</t>
  </si>
  <si>
    <t>India</t>
  </si>
  <si>
    <t>Poland</t>
  </si>
  <si>
    <t>Guatemala</t>
  </si>
  <si>
    <t>Croatia</t>
  </si>
  <si>
    <t>Japan</t>
  </si>
  <si>
    <t>Paraguay</t>
  </si>
  <si>
    <t>Bolivia</t>
  </si>
  <si>
    <t>Dominican republic</t>
  </si>
  <si>
    <t>El salvador</t>
  </si>
  <si>
    <t>Nicaragua</t>
  </si>
  <si>
    <t>Costa rica</t>
  </si>
  <si>
    <t>Norway</t>
  </si>
  <si>
    <t>Romania</t>
  </si>
  <si>
    <t>Lithuania</t>
  </si>
  <si>
    <t>Honduras</t>
  </si>
  <si>
    <t>Singapore</t>
  </si>
  <si>
    <t>Saudi arabia</t>
  </si>
  <si>
    <t>Uruguay</t>
  </si>
  <si>
    <t>Ecuador</t>
  </si>
  <si>
    <t>Greece</t>
  </si>
  <si>
    <t>Puerto rico</t>
  </si>
  <si>
    <t>Netherlands</t>
  </si>
  <si>
    <t>Venezuela</t>
  </si>
  <si>
    <t>Ukraine</t>
  </si>
  <si>
    <t>Sweden</t>
  </si>
  <si>
    <t>Belgium</t>
  </si>
  <si>
    <t>Turkey</t>
  </si>
  <si>
    <t>Switzerland</t>
  </si>
  <si>
    <t>Slovakia</t>
  </si>
  <si>
    <t>Hungary</t>
  </si>
  <si>
    <t>Australia</t>
  </si>
  <si>
    <t>Russian federation</t>
  </si>
  <si>
    <t>Slovenia</t>
  </si>
  <si>
    <t>Pakistan</t>
  </si>
  <si>
    <t>Egypt</t>
  </si>
  <si>
    <t>Serbia and montenegro</t>
  </si>
  <si>
    <t>Morocco</t>
  </si>
  <si>
    <t>Aruba</t>
  </si>
  <si>
    <t>Indonesia</t>
  </si>
  <si>
    <t>Bulgaria</t>
  </si>
  <si>
    <t>Viet nam</t>
  </si>
  <si>
    <t>Cyprus</t>
  </si>
  <si>
    <t>Martinique</t>
  </si>
  <si>
    <t>Latvia</t>
  </si>
  <si>
    <t>United arab emirates</t>
  </si>
  <si>
    <t>Thailand</t>
  </si>
  <si>
    <t>YouTube Music Premium</t>
  </si>
  <si>
    <t>New zealand</t>
  </si>
  <si>
    <t>Lebanon</t>
  </si>
  <si>
    <t>Finland</t>
  </si>
  <si>
    <t>Nigeria</t>
  </si>
  <si>
    <t>Kuwait</t>
  </si>
  <si>
    <t>Youtube Audio Fingerprint</t>
  </si>
  <si>
    <t>Ghana</t>
  </si>
  <si>
    <t>Estonia</t>
  </si>
  <si>
    <t>Oman</t>
  </si>
  <si>
    <t>Guadeloupe</t>
  </si>
  <si>
    <t>Denmark</t>
  </si>
  <si>
    <t>Iraq</t>
  </si>
  <si>
    <t>Youtube Audio Tier</t>
  </si>
  <si>
    <t>Taiwan</t>
  </si>
  <si>
    <t>TikTok</t>
  </si>
  <si>
    <t>Creation</t>
  </si>
  <si>
    <t>Tidal</t>
  </si>
  <si>
    <t>Bosnia and herzegovi</t>
  </si>
  <si>
    <t>Spotify</t>
  </si>
  <si>
    <t>Trial</t>
  </si>
  <si>
    <t>Andorra</t>
  </si>
  <si>
    <t>Hong kong</t>
  </si>
  <si>
    <t>Premium</t>
  </si>
  <si>
    <t>Iceland</t>
  </si>
  <si>
    <t>Luxembourg</t>
  </si>
  <si>
    <t>Malta</t>
  </si>
  <si>
    <t>South africa</t>
  </si>
  <si>
    <t>Ireland</t>
  </si>
  <si>
    <t>Belarus</t>
  </si>
  <si>
    <t>Moldova. republic of</t>
  </si>
  <si>
    <t>Kazakhstan</t>
  </si>
  <si>
    <t>Angola</t>
  </si>
  <si>
    <t>Ad supported</t>
  </si>
  <si>
    <t>Georgia</t>
  </si>
  <si>
    <t>Albania</t>
  </si>
  <si>
    <t>Bangladesh</t>
  </si>
  <si>
    <t>Macedonia. the former yugoslav republic of</t>
  </si>
  <si>
    <t>Qatar</t>
  </si>
  <si>
    <t>Tanzania. united republic of</t>
  </si>
  <si>
    <t>Bahrain</t>
  </si>
  <si>
    <t>Sri lanka</t>
  </si>
  <si>
    <t>Kenya</t>
  </si>
  <si>
    <t>Tunisia</t>
  </si>
  <si>
    <t>Lao people s democratic republic</t>
  </si>
  <si>
    <t>Algeria</t>
  </si>
  <si>
    <t>Azerbaijan</t>
  </si>
  <si>
    <t>Trinidad and tobago</t>
  </si>
  <si>
    <t>Platform Promotion</t>
  </si>
  <si>
    <t>CÃ´te d ivoire</t>
  </si>
  <si>
    <t>Pandora</t>
  </si>
  <si>
    <t>iTunes</t>
  </si>
  <si>
    <t>Download</t>
  </si>
  <si>
    <t>iTunes Match</t>
  </si>
  <si>
    <t>Facebook / Instagram</t>
  </si>
  <si>
    <t>Freemium</t>
  </si>
  <si>
    <t>Cambodia</t>
  </si>
  <si>
    <t>Deezer</t>
  </si>
  <si>
    <t>Apple Music</t>
  </si>
  <si>
    <t>Mozambique</t>
  </si>
  <si>
    <t>China mainland</t>
  </si>
  <si>
    <t>Macao</t>
  </si>
  <si>
    <t>Amazon Prime</t>
  </si>
  <si>
    <t>Amazon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</si>
</sst>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3" borderId="3" xfId="0" applyFont="1" applyFill="1" applyBorder="1"/>
    <xf numFmtId="164" fontId="1" fillId="2" borderId="4" xfId="0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174"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I28" totalsRowShown="0" headerRowDxfId="161" dataDxfId="162" headerRowBorderDxfId="172" tableBorderDxfId="173" totalsRowBorderDxfId="171">
  <autoFilter ref="A1:I28"/>
  <tableColumns count="9">
    <tableColumn id="1" name="Plataforma" dataDxfId="170"/>
    <tableColumn id="2" name="PaÃ­s / RegiÃ³n" dataDxfId="169"/>
    <tableColumn id="3" name="Tipo de subscripciÃ³n de streaming" dataDxfId="168"/>
    <tableColumn id="4" name="Tipo de lanzamiento" dataDxfId="167"/>
    <tableColumn id="5" name="Tipo de venta" dataDxfId="166"/>
    <tableColumn id="6" name="Divisa de pago al cliente" dataDxfId="165"/>
    <tableColumn id="7" name="Precio unitario" dataDxfId="164"/>
    <tableColumn id="8" name="Tasa de ingresos cliente" dataDxfId="163"/>
    <tableColumn id="9" name="Ingresos netos" dataDxfId="3">
      <calculatedColumnFormula>Tabla1[[#This Row],[Precio unitario]]*Tabla1[[#This Row],[Tasa de ingresos cliente]]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U4:AC40" totalsRowShown="0" headerRowDxfId="57" dataDxfId="58" headerRowBorderDxfId="67" tableBorderDxfId="68">
  <autoFilter ref="U4:AC40"/>
  <tableColumns count="9">
    <tableColumn id="1" name="Plataforma" dataDxfId="66"/>
    <tableColumn id="2" name="PaÃ­s / RegiÃ³n" dataDxfId="65"/>
    <tableColumn id="3" name="Tipo de subscripciÃ³n de streaming" dataDxfId="64"/>
    <tableColumn id="4" name="Tipo de lanzamiento" dataDxfId="63"/>
    <tableColumn id="5" name="Tipo de venta" dataDxfId="62"/>
    <tableColumn id="6" name="Divisa de pago al cliente" dataDxfId="61"/>
    <tableColumn id="7" name="Precio unitario" dataDxfId="60"/>
    <tableColumn id="8" name="Tasa de ingresos cliente" dataDxfId="59"/>
    <tableColumn id="9" name="Ingresos netos" dataDxfId="56">
      <calculatedColumnFormula>Tabla10[[#This Row],[Precio unitario]]*Tabla10[[#This Row],[Tasa de ingresos cliente]]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U1:AC2" totalsRowShown="0" headerRowDxfId="44" dataDxfId="45" headerRowBorderDxfId="54" tableBorderDxfId="55">
  <autoFilter ref="U1:AC2"/>
  <tableColumns count="9">
    <tableColumn id="1" name="Plataforma" dataDxfId="53"/>
    <tableColumn id="2" name="PaÃ­s / RegiÃ³n" dataDxfId="52"/>
    <tableColumn id="3" name="Tipo de subscripciÃ³n de streaming" dataDxfId="51"/>
    <tableColumn id="4" name="Tipo de lanzamiento" dataDxfId="50"/>
    <tableColumn id="5" name="Tipo de venta" dataDxfId="49"/>
    <tableColumn id="6" name="Divisa de pago al cliente" dataDxfId="48"/>
    <tableColumn id="7" name="Precio unitario" dataDxfId="47"/>
    <tableColumn id="8" name="Tasa de ingresos cliente" dataDxfId="46"/>
    <tableColumn id="9" name="Ingresos netos" dataDxfId="43">
      <calculatedColumnFormula>Tabla11[[#This Row],[Precio unitario]]*Tabla11[[#This Row],[Tasa de ingresos cliente]]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12" displayName="Tabla12" ref="K1:S712" totalsRowShown="0" headerRowDxfId="31" dataDxfId="32" headerRowBorderDxfId="41" tableBorderDxfId="42">
  <autoFilter ref="K1:S712"/>
  <tableColumns count="9">
    <tableColumn id="1" name="Plataforma" dataDxfId="40"/>
    <tableColumn id="2" name="PaÃ­s / RegiÃ³n" dataDxfId="39"/>
    <tableColumn id="3" name="Tipo de subscripciÃ³n de streaming" dataDxfId="38"/>
    <tableColumn id="4" name="Tipo de lanzamiento" dataDxfId="37"/>
    <tableColumn id="5" name="Tipo de venta" dataDxfId="36"/>
    <tableColumn id="6" name="Divisa de pago al cliente" dataDxfId="35"/>
    <tableColumn id="7" name="Precio unitario" dataDxfId="34"/>
    <tableColumn id="8" name="Tasa de ingresos cliente" dataDxfId="33"/>
    <tableColumn id="9" name="Ingresos netos" dataDxfId="30">
      <calculatedColumnFormula>Tabla12[[#This Row],[Precio unitario]]*Tabla12[[#This Row],[Tasa de ingresos cliente]]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a13" displayName="Tabla13" ref="K714:S1408" totalsRowShown="0" headerRowDxfId="18" dataDxfId="19" headerRowBorderDxfId="28" tableBorderDxfId="29">
  <autoFilter ref="K714:S1408"/>
  <tableColumns count="9">
    <tableColumn id="1" name="Plataforma" dataDxfId="27"/>
    <tableColumn id="2" name="PaÃ­s / RegiÃ³n" dataDxfId="26"/>
    <tableColumn id="3" name="Tipo de subscripciÃ³n de streaming" dataDxfId="25"/>
    <tableColumn id="4" name="Tipo de lanzamiento" dataDxfId="24"/>
    <tableColumn id="5" name="Tipo de venta" dataDxfId="23"/>
    <tableColumn id="6" name="Divisa de pago al cliente" dataDxfId="22"/>
    <tableColumn id="7" name="Precio unitario" dataDxfId="21"/>
    <tableColumn id="8" name="Tasa de ingresos cliente" dataDxfId="20"/>
    <tableColumn id="9" name="Ingresos netos" dataDxfId="17">
      <calculatedColumnFormula>Tabla13[[#This Row],[Precio unitario]]*Tabla13[[#This Row],[Tasa de ingresos cliente]]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30:I759" totalsRowShown="0" headerRowDxfId="5" dataDxfId="6" headerRowBorderDxfId="15" tableBorderDxfId="16">
  <autoFilter ref="A30:I759"/>
  <tableColumns count="9">
    <tableColumn id="1" name="Plataforma" dataDxfId="14"/>
    <tableColumn id="2" name="PaÃ­s / RegiÃ³n" dataDxfId="13"/>
    <tableColumn id="3" name="Tipo de subscripciÃ³n de streaming" dataDxfId="12"/>
    <tableColumn id="4" name="Tipo de lanzamiento" dataDxfId="11"/>
    <tableColumn id="5" name="Tipo de venta" dataDxfId="10"/>
    <tableColumn id="6" name="Divisa de pago al cliente" dataDxfId="9"/>
    <tableColumn id="7" name="Precio unitario" dataDxfId="8"/>
    <tableColumn id="8" name="Tasa de ingresos cliente" dataDxfId="7"/>
    <tableColumn id="9" name="Ingresos netos" dataDxfId="4">
      <calculatedColumnFormula>Tabla14[[#This Row],[Precio unitario]]*Tabla14[[#This Row],[Tasa de ingresos cliente]]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I5:BQ172" totalsRowShown="0" headerRowDxfId="149" dataDxfId="150" headerRowBorderDxfId="159" tableBorderDxfId="160">
  <autoFilter ref="BI5:BQ172"/>
  <tableColumns count="9">
    <tableColumn id="1" name="Plataforma" dataDxfId="158"/>
    <tableColumn id="2" name="PaÃ­s / RegiÃ³n" dataDxfId="157"/>
    <tableColumn id="3" name="Tipo de subscripciÃ³n de streaming" dataDxfId="156"/>
    <tableColumn id="4" name="Tipo de lanzamiento" dataDxfId="155"/>
    <tableColumn id="5" name="Tipo de venta" dataDxfId="154"/>
    <tableColumn id="6" name="Divisa de pago al cliente" dataDxfId="153"/>
    <tableColumn id="7" name="Precio unitario" dataDxfId="152"/>
    <tableColumn id="8" name="Tasa de ingresos cliente" dataDxfId="151"/>
    <tableColumn id="9" name="Ingresos netos" dataDxfId="144">
      <calculatedColumnFormula>Tabla2[[#This Row],[Precio unitario]]*Tabla2[[#This Row],[Tasa de ingresos cliente]]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I1:BQ3" totalsRowShown="0" headerRowDxfId="146" headerRowBorderDxfId="147" tableBorderDxfId="148">
  <autoFilter ref="BI1:BQ3"/>
  <tableColumns count="9">
    <tableColumn id="1" name="Plataforma"/>
    <tableColumn id="2" name="PaÃ­s / RegiÃ³n"/>
    <tableColumn id="3" name="Tipo de subscripciÃ³n de streaming"/>
    <tableColumn id="4" name="Tipo de lanzamiento"/>
    <tableColumn id="5" name="Tipo de venta"/>
    <tableColumn id="6" name="Divisa de pago al cliente"/>
    <tableColumn id="7" name="Precio unitario"/>
    <tableColumn id="8" name="Tasa de ingresos cliente"/>
    <tableColumn id="9" name="Ingresos netos" dataDxfId="145">
      <calculatedColumnFormula>Tabla3[[#This Row],[Precio unitario]]*Tabla3[[#This Row],[Tasa de ingresos cliente]]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Y1:BG219" totalsRowShown="0" headerRowDxfId="134" dataDxfId="135" headerRowBorderDxfId="142" tableBorderDxfId="143">
  <autoFilter ref="AY1:BG219"/>
  <tableColumns count="9">
    <tableColumn id="1" name="Plataforma" dataDxfId="141"/>
    <tableColumn id="2" name="PaÃ­s / RegiÃ³n" dataDxfId="140"/>
    <tableColumn id="3" name="Tipo de subscripciÃ³n de streaming" dataDxfId="139"/>
    <tableColumn id="4" name="Tipo de lanzamiento" dataDxfId="138"/>
    <tableColumn id="5" name="Tipo de venta" dataDxfId="137"/>
    <tableColumn id="6" name="Divisa de pago al cliente" dataDxfId="136"/>
    <tableColumn id="7" name="Precio unitario" dataDxfId="2"/>
    <tableColumn id="8" name="Tasa de ingresos cliente" dataDxfId="1"/>
    <tableColumn id="9" name="Ingresos netos" dataDxfId="0">
      <calculatedColumnFormula>Tabla4[[#This Row],[Precio unitario]]*Tabla4[[#This Row],[Tasa de ingresos cliente]]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Y221:BG492" totalsRowShown="0" headerRowDxfId="122" dataDxfId="123" headerRowBorderDxfId="132" tableBorderDxfId="133">
  <autoFilter ref="AY221:BG492"/>
  <tableColumns count="9">
    <tableColumn id="1" name="Plataforma" dataDxfId="131"/>
    <tableColumn id="2" name="PaÃ­s / RegiÃ³n" dataDxfId="130"/>
    <tableColumn id="3" name="Tipo de subscripciÃ³n de streaming" dataDxfId="129"/>
    <tableColumn id="4" name="Tipo de lanzamiento" dataDxfId="128"/>
    <tableColumn id="5" name="Tipo de venta" dataDxfId="127"/>
    <tableColumn id="6" name="Divisa de pago al cliente" dataDxfId="126"/>
    <tableColumn id="7" name="Precio unitario" dataDxfId="125"/>
    <tableColumn id="8" name="Tasa de ingresos cliente" dataDxfId="124"/>
    <tableColumn id="9" name="Ingresos netos" dataDxfId="121">
      <calculatedColumnFormula>Tabla5[[#This Row],[Precio unitario]]*Tabla5[[#This Row],[Tasa de ingresos cliente]]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O1:AW12" totalsRowShown="0" headerRowDxfId="109" dataDxfId="110" headerRowBorderDxfId="119" tableBorderDxfId="120">
  <autoFilter ref="AO1:AW12"/>
  <tableColumns count="9">
    <tableColumn id="1" name="Plataforma" dataDxfId="118"/>
    <tableColumn id="2" name="PaÃ­s / RegiÃ³n" dataDxfId="117"/>
    <tableColumn id="3" name="Tipo de subscripciÃ³n de streaming" dataDxfId="116"/>
    <tableColumn id="4" name="Tipo de lanzamiento" dataDxfId="115"/>
    <tableColumn id="5" name="Tipo de venta" dataDxfId="114"/>
    <tableColumn id="6" name="Divisa de pago al cliente" dataDxfId="113"/>
    <tableColumn id="7" name="Precio unitario" dataDxfId="112"/>
    <tableColumn id="8" name="Tasa de ingresos cliente" dataDxfId="111"/>
    <tableColumn id="9" name="Ingresos netos" dataDxfId="108">
      <calculatedColumnFormula>Tabla6[[#This Row],[Precio unitario]]*Tabla6[[#This Row],[Tasa de ingresos cliente]]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O14:AW15" totalsRowShown="0" headerRowDxfId="97" dataDxfId="98" headerRowBorderDxfId="106" tableBorderDxfId="107">
  <autoFilter ref="AO14:AW15"/>
  <tableColumns count="9">
    <tableColumn id="1" name="Plataforma" dataDxfId="105"/>
    <tableColumn id="2" name="PaÃ­s / RegiÃ³n" dataDxfId="104"/>
    <tableColumn id="3" name="Tipo de subscripciÃ³n de streaming" dataDxfId="103"/>
    <tableColumn id="4" name="Tipo de lanzamiento" dataDxfId="102"/>
    <tableColumn id="5" name="Tipo de venta" dataDxfId="101"/>
    <tableColumn id="6" name="Divisa de pago al cliente" dataDxfId="100"/>
    <tableColumn id="7" name="Precio unitario" dataDxfId="96"/>
    <tableColumn id="8" name="Tasa de ingresos cliente" dataDxfId="99"/>
    <tableColumn id="9" name="Ingresos netos" dataDxfId="95">
      <calculatedColumnFormula>Tabla7[[#This Row],[Precio unitario]]*Tabla7[[#This Row],[Tasa de ingresos cliente]]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E1:AM1922" totalsRowShown="0" headerRowDxfId="83" dataDxfId="84" headerRowBorderDxfId="93" tableBorderDxfId="94">
  <autoFilter ref="AE1:AM1922"/>
  <tableColumns count="9">
    <tableColumn id="1" name="Plataforma" dataDxfId="92"/>
    <tableColumn id="2" name="PaÃ­s / RegiÃ³n" dataDxfId="91"/>
    <tableColumn id="3" name="Tipo de subscripciÃ³n de streaming" dataDxfId="90"/>
    <tableColumn id="4" name="Tipo de lanzamiento" dataDxfId="89"/>
    <tableColumn id="5" name="Tipo de venta" dataDxfId="88"/>
    <tableColumn id="6" name="Divisa de pago al cliente" dataDxfId="87"/>
    <tableColumn id="7" name="Precio unitario" dataDxfId="86"/>
    <tableColumn id="8" name="Tasa de ingresos cliente" dataDxfId="85"/>
    <tableColumn id="9" name="Ingresos netos" dataDxfId="82">
      <calculatedColumnFormula>Tabla8[[#This Row],[Precio unitario]]*Tabla8[[#This Row],[Tasa de ingresos cliente]]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AE1924:AM1938" totalsRowShown="0" headerRowDxfId="70" dataDxfId="71" headerRowBorderDxfId="80" tableBorderDxfId="81">
  <autoFilter ref="AE1924:AM1938"/>
  <tableColumns count="9">
    <tableColumn id="1" name="Plataforma" dataDxfId="79"/>
    <tableColumn id="2" name="PaÃ­s / RegiÃ³n" dataDxfId="78"/>
    <tableColumn id="3" name="Tipo de subscripciÃ³n de streaming" dataDxfId="77"/>
    <tableColumn id="4" name="Tipo de lanzamiento" dataDxfId="76"/>
    <tableColumn id="5" name="Tipo de venta" dataDxfId="75"/>
    <tableColumn id="6" name="Divisa de pago al cliente" dataDxfId="74"/>
    <tableColumn id="7" name="Precio unitario" dataDxfId="73"/>
    <tableColumn id="8" name="Tasa de ingresos cliente" dataDxfId="72"/>
    <tableColumn id="9" name="Ingresos netos" dataDxfId="69">
      <calculatedColumnFormula>Tabla9[[#This Row],[Precio unitario]]*Tabla9[[#This Row],[Tasa de ingresos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938"/>
  <sheetViews>
    <sheetView tabSelected="1" workbookViewId="0"/>
  </sheetViews>
  <sheetFormatPr baseColWidth="10" defaultRowHeight="15" x14ac:dyDescent="0.25"/>
  <cols>
    <col min="1" max="1" width="12.85546875" customWidth="1"/>
    <col min="2" max="2" width="16.85546875" customWidth="1"/>
    <col min="3" max="3" width="34" customWidth="1"/>
    <col min="4" max="4" width="21.140625" customWidth="1"/>
    <col min="5" max="5" width="15.140625" customWidth="1"/>
    <col min="6" max="6" width="24.42578125" customWidth="1"/>
    <col min="7" max="7" width="16.140625" customWidth="1"/>
    <col min="8" max="8" width="24.140625" customWidth="1"/>
    <col min="9" max="9" width="16" customWidth="1"/>
    <col min="11" max="11" width="12.85546875" customWidth="1"/>
    <col min="12" max="12" width="16.85546875" customWidth="1"/>
    <col min="13" max="13" width="34" customWidth="1"/>
    <col min="14" max="14" width="21.140625" customWidth="1"/>
    <col min="15" max="15" width="15.140625" customWidth="1"/>
    <col min="16" max="16" width="24.42578125" customWidth="1"/>
    <col min="17" max="17" width="16.140625" customWidth="1"/>
    <col min="18" max="18" width="24.140625" customWidth="1"/>
    <col min="19" max="19" width="16" customWidth="1"/>
    <col min="21" max="21" width="12.85546875" customWidth="1"/>
    <col min="22" max="22" width="16.85546875" customWidth="1"/>
    <col min="23" max="23" width="34" customWidth="1"/>
    <col min="24" max="24" width="21.140625" customWidth="1"/>
    <col min="25" max="25" width="15.140625" customWidth="1"/>
    <col min="26" max="26" width="24.42578125" customWidth="1"/>
    <col min="27" max="27" width="16.140625" customWidth="1"/>
    <col min="28" max="28" width="24.140625" customWidth="1"/>
    <col min="29" max="29" width="16" customWidth="1"/>
    <col min="31" max="31" width="12.85546875" customWidth="1"/>
    <col min="32" max="32" width="16.85546875" customWidth="1"/>
    <col min="33" max="33" width="34" customWidth="1"/>
    <col min="34" max="34" width="21.140625" customWidth="1"/>
    <col min="35" max="35" width="15.140625" customWidth="1"/>
    <col min="36" max="36" width="24.42578125" customWidth="1"/>
    <col min="37" max="37" width="16.140625" customWidth="1"/>
    <col min="38" max="38" width="24.140625" customWidth="1"/>
    <col min="39" max="39" width="16" customWidth="1"/>
    <col min="41" max="41" width="12.85546875" customWidth="1"/>
    <col min="42" max="42" width="16.85546875" customWidth="1"/>
    <col min="43" max="43" width="34" customWidth="1"/>
    <col min="44" max="44" width="21.140625" customWidth="1"/>
    <col min="45" max="45" width="15.140625" customWidth="1"/>
    <col min="46" max="46" width="24.42578125" customWidth="1"/>
    <col min="47" max="47" width="16.140625" customWidth="1"/>
    <col min="48" max="48" width="24.140625" customWidth="1"/>
    <col min="49" max="49" width="16" customWidth="1"/>
    <col min="51" max="51" width="12.85546875" customWidth="1"/>
    <col min="52" max="52" width="16.85546875" customWidth="1"/>
    <col min="53" max="53" width="34" customWidth="1"/>
    <col min="54" max="54" width="21.140625" customWidth="1"/>
    <col min="55" max="55" width="15.140625" customWidth="1"/>
    <col min="56" max="56" width="24.42578125" customWidth="1"/>
    <col min="57" max="57" width="16.140625" customWidth="1"/>
    <col min="58" max="58" width="24.140625" customWidth="1"/>
    <col min="59" max="59" width="16" customWidth="1"/>
    <col min="61" max="61" width="12.85546875" customWidth="1"/>
    <col min="62" max="62" width="16.85546875" customWidth="1"/>
    <col min="63" max="63" width="34" customWidth="1"/>
    <col min="64" max="64" width="21.140625" customWidth="1"/>
    <col min="65" max="65" width="15.140625" customWidth="1"/>
    <col min="66" max="66" width="24.42578125" customWidth="1"/>
    <col min="67" max="67" width="16.140625" customWidth="1"/>
    <col min="68" max="68" width="24.140625" customWidth="1"/>
    <col min="69" max="69" width="16" customWidth="1"/>
  </cols>
  <sheetData>
    <row r="1" spans="1:6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4" t="s">
        <v>6</v>
      </c>
      <c r="R1" s="3" t="s">
        <v>7</v>
      </c>
      <c r="S1" s="6" t="s">
        <v>8</v>
      </c>
      <c r="U1" s="3" t="s">
        <v>0</v>
      </c>
      <c r="V1" s="3" t="s">
        <v>1</v>
      </c>
      <c r="W1" s="3" t="s">
        <v>2</v>
      </c>
      <c r="X1" s="3" t="s">
        <v>3</v>
      </c>
      <c r="Y1" s="3" t="s">
        <v>4</v>
      </c>
      <c r="Z1" s="3" t="s">
        <v>5</v>
      </c>
      <c r="AA1" s="4" t="s">
        <v>6</v>
      </c>
      <c r="AB1" s="3" t="s">
        <v>7</v>
      </c>
      <c r="AC1" s="6" t="s">
        <v>8</v>
      </c>
      <c r="AE1" s="3" t="s">
        <v>0</v>
      </c>
      <c r="AF1" s="3" t="s">
        <v>1</v>
      </c>
      <c r="AG1" s="3" t="s">
        <v>2</v>
      </c>
      <c r="AH1" s="3" t="s">
        <v>3</v>
      </c>
      <c r="AI1" s="3" t="s">
        <v>4</v>
      </c>
      <c r="AJ1" s="3" t="s">
        <v>5</v>
      </c>
      <c r="AK1" s="4" t="s">
        <v>6</v>
      </c>
      <c r="AL1" s="3" t="s">
        <v>7</v>
      </c>
      <c r="AM1" s="6" t="s">
        <v>8</v>
      </c>
      <c r="AO1" s="3" t="s">
        <v>0</v>
      </c>
      <c r="AP1" s="3" t="s">
        <v>1</v>
      </c>
      <c r="AQ1" s="3" t="s">
        <v>2</v>
      </c>
      <c r="AR1" s="3" t="s">
        <v>3</v>
      </c>
      <c r="AS1" s="3" t="s">
        <v>4</v>
      </c>
      <c r="AT1" s="3" t="s">
        <v>5</v>
      </c>
      <c r="AU1" s="4" t="s">
        <v>6</v>
      </c>
      <c r="AV1" s="3" t="s">
        <v>7</v>
      </c>
      <c r="AW1" s="6" t="s">
        <v>8</v>
      </c>
      <c r="AY1" s="3" t="s">
        <v>0</v>
      </c>
      <c r="AZ1" s="3" t="s">
        <v>1</v>
      </c>
      <c r="BA1" s="3" t="s">
        <v>2</v>
      </c>
      <c r="BB1" s="3" t="s">
        <v>3</v>
      </c>
      <c r="BC1" s="3" t="s">
        <v>4</v>
      </c>
      <c r="BD1" s="3" t="s">
        <v>5</v>
      </c>
      <c r="BE1" s="4" t="s">
        <v>6</v>
      </c>
      <c r="BF1" s="4" t="s">
        <v>7</v>
      </c>
      <c r="BG1" s="6" t="s">
        <v>8</v>
      </c>
      <c r="BI1" s="3" t="s">
        <v>0</v>
      </c>
      <c r="BJ1" s="3" t="s">
        <v>1</v>
      </c>
      <c r="BK1" s="3" t="s">
        <v>2</v>
      </c>
      <c r="BL1" s="3" t="s">
        <v>3</v>
      </c>
      <c r="BM1" s="3" t="s">
        <v>4</v>
      </c>
      <c r="BN1" s="3" t="s">
        <v>5</v>
      </c>
      <c r="BO1" s="4" t="s">
        <v>6</v>
      </c>
      <c r="BP1" s="3" t="s">
        <v>7</v>
      </c>
      <c r="BQ1" s="6" t="s">
        <v>8</v>
      </c>
    </row>
    <row r="2" spans="1:69" x14ac:dyDescent="0.25">
      <c r="A2" s="1" t="s">
        <v>9</v>
      </c>
      <c r="B2" s="1" t="s">
        <v>10</v>
      </c>
      <c r="C2" s="1"/>
      <c r="D2" s="1" t="s">
        <v>11</v>
      </c>
      <c r="E2" s="1" t="s">
        <v>12</v>
      </c>
      <c r="F2" s="1" t="s">
        <v>13</v>
      </c>
      <c r="G2" s="1">
        <v>4.3328211399999998E-4</v>
      </c>
      <c r="H2" s="1">
        <v>0.75</v>
      </c>
      <c r="I2" s="1">
        <f>Tabla1[[#This Row],[Precio unitario]]*Tabla1[[#This Row],[Tasa de ingresos cliente]]</f>
        <v>3.2496158549999996E-4</v>
      </c>
      <c r="K2" s="2" t="s">
        <v>81</v>
      </c>
      <c r="L2" s="2" t="s">
        <v>53</v>
      </c>
      <c r="M2" s="2"/>
      <c r="N2" s="2" t="s">
        <v>11</v>
      </c>
      <c r="O2" s="2" t="s">
        <v>12</v>
      </c>
      <c r="P2" s="2" t="s">
        <v>13</v>
      </c>
      <c r="Q2" s="2">
        <v>2.5300721640000002E-3</v>
      </c>
      <c r="R2" s="2">
        <v>0.75</v>
      </c>
      <c r="S2">
        <f>Tabla12[[#This Row],[Precio unitario]]*Tabla12[[#This Row],[Tasa de ingresos cliente]]</f>
        <v>1.897554123E-3</v>
      </c>
      <c r="U2" s="1" t="s">
        <v>96</v>
      </c>
      <c r="V2" s="1" t="s">
        <v>10</v>
      </c>
      <c r="W2" s="1"/>
      <c r="X2" s="1" t="s">
        <v>11</v>
      </c>
      <c r="Y2" s="1" t="s">
        <v>97</v>
      </c>
      <c r="Z2" s="1" t="s">
        <v>13</v>
      </c>
      <c r="AA2" s="1">
        <v>1.490898565E-3</v>
      </c>
      <c r="AB2" s="1">
        <v>0.75</v>
      </c>
      <c r="AC2">
        <f>Tabla11[[#This Row],[Precio unitario]]*Tabla11[[#This Row],[Tasa de ingresos cliente]]</f>
        <v>1.11817392375E-3</v>
      </c>
      <c r="AE2" s="2" t="s">
        <v>100</v>
      </c>
      <c r="AF2" s="2" t="s">
        <v>39</v>
      </c>
      <c r="AG2" s="2" t="s">
        <v>101</v>
      </c>
      <c r="AH2" s="2" t="s">
        <v>11</v>
      </c>
      <c r="AI2" s="2" t="s">
        <v>12</v>
      </c>
      <c r="AJ2" s="2" t="s">
        <v>13</v>
      </c>
      <c r="AK2" s="2">
        <v>1.732E-3</v>
      </c>
      <c r="AL2" s="2">
        <v>0.75</v>
      </c>
      <c r="AM2">
        <f>Tabla8[[#This Row],[Precio unitario]]*Tabla8[[#This Row],[Tasa de ingresos cliente]]</f>
        <v>1.299E-3</v>
      </c>
      <c r="AO2" s="1" t="s">
        <v>132</v>
      </c>
      <c r="AP2" s="1" t="s">
        <v>18</v>
      </c>
      <c r="AQ2" s="1"/>
      <c r="AR2" s="1" t="s">
        <v>11</v>
      </c>
      <c r="AS2" s="1" t="s">
        <v>133</v>
      </c>
      <c r="AT2" s="1" t="s">
        <v>13</v>
      </c>
      <c r="AU2" s="1">
        <v>0.37592683500000001</v>
      </c>
      <c r="AV2" s="1">
        <v>0.75</v>
      </c>
      <c r="AW2">
        <f>Tabla6[[#This Row],[Precio unitario]]*Tabla6[[#This Row],[Tasa de ingresos cliente]]</f>
        <v>0.28194512625000001</v>
      </c>
      <c r="AY2" s="2" t="s">
        <v>138</v>
      </c>
      <c r="AZ2" s="2" t="s">
        <v>21</v>
      </c>
      <c r="BA2" s="2" t="s">
        <v>104</v>
      </c>
      <c r="BB2" s="2" t="s">
        <v>11</v>
      </c>
      <c r="BC2" s="2" t="s">
        <v>12</v>
      </c>
      <c r="BD2" s="2" t="s">
        <v>13</v>
      </c>
      <c r="BE2" s="7">
        <v>3.3442480000000002E-3</v>
      </c>
      <c r="BF2" s="7">
        <v>0.75</v>
      </c>
      <c r="BG2" s="9">
        <f>Tabla4[[#This Row],[Precio unitario]]*Tabla4[[#This Row],[Tasa de ingresos cliente]]</f>
        <v>2.5081859999999999E-3</v>
      </c>
      <c r="BI2" s="1" t="s">
        <v>143</v>
      </c>
      <c r="BJ2" s="1" t="s">
        <v>35</v>
      </c>
      <c r="BK2" s="1"/>
      <c r="BL2" s="1" t="s">
        <v>11</v>
      </c>
      <c r="BM2" s="1" t="s">
        <v>12</v>
      </c>
      <c r="BN2" s="1" t="s">
        <v>13</v>
      </c>
      <c r="BO2" s="1">
        <v>1.0820857219999999E-3</v>
      </c>
      <c r="BP2" s="1">
        <v>0.75</v>
      </c>
      <c r="BQ2">
        <f>Tabla3[[#This Row],[Precio unitario]]*Tabla3[[#This Row],[Tasa de ingresos cliente]]</f>
        <v>8.115642915E-4</v>
      </c>
    </row>
    <row r="3" spans="1:69" x14ac:dyDescent="0.25">
      <c r="A3" s="2" t="s">
        <v>9</v>
      </c>
      <c r="B3" s="2" t="s">
        <v>14</v>
      </c>
      <c r="C3" s="2"/>
      <c r="D3" s="2" t="s">
        <v>11</v>
      </c>
      <c r="E3" s="2" t="s">
        <v>12</v>
      </c>
      <c r="F3" s="2" t="s">
        <v>13</v>
      </c>
      <c r="G3" s="2">
        <v>2.4938912400000003E-4</v>
      </c>
      <c r="H3" s="2">
        <v>0.75</v>
      </c>
      <c r="I3" s="2">
        <f>Tabla1[[#This Row],[Precio unitario]]*Tabla1[[#This Row],[Tasa de ingresos cliente]]</f>
        <v>1.8704184300000003E-4</v>
      </c>
      <c r="K3" s="1" t="s">
        <v>81</v>
      </c>
      <c r="L3" s="1" t="s">
        <v>53</v>
      </c>
      <c r="M3" s="1"/>
      <c r="N3" s="1" t="s">
        <v>11</v>
      </c>
      <c r="O3" s="1" t="s">
        <v>12</v>
      </c>
      <c r="P3" s="1" t="s">
        <v>13</v>
      </c>
      <c r="Q3" s="1">
        <v>1.9429346449999999E-3</v>
      </c>
      <c r="R3" s="1">
        <v>0.75</v>
      </c>
      <c r="S3">
        <f>Tabla12[[#This Row],[Precio unitario]]*Tabla12[[#This Row],[Tasa de ingresos cliente]]</f>
        <v>1.4572009837499999E-3</v>
      </c>
      <c r="AE3" s="1" t="s">
        <v>100</v>
      </c>
      <c r="AF3" s="1" t="s">
        <v>23</v>
      </c>
      <c r="AG3" s="1" t="s">
        <v>101</v>
      </c>
      <c r="AH3" s="1" t="s">
        <v>11</v>
      </c>
      <c r="AI3" s="1" t="s">
        <v>12</v>
      </c>
      <c r="AJ3" s="1" t="s">
        <v>13</v>
      </c>
      <c r="AK3" s="1">
        <v>1.83E-3</v>
      </c>
      <c r="AL3" s="1">
        <v>0.75</v>
      </c>
      <c r="AM3">
        <f>Tabla8[[#This Row],[Precio unitario]]*Tabla8[[#This Row],[Tasa de ingresos cliente]]</f>
        <v>1.3725E-3</v>
      </c>
      <c r="AO3" s="2" t="s">
        <v>132</v>
      </c>
      <c r="AP3" s="2" t="s">
        <v>18</v>
      </c>
      <c r="AQ3" s="2"/>
      <c r="AR3" s="2" t="s">
        <v>11</v>
      </c>
      <c r="AS3" s="2" t="s">
        <v>133</v>
      </c>
      <c r="AT3" s="2" t="s">
        <v>13</v>
      </c>
      <c r="AU3" s="2">
        <v>0.75185367000000003</v>
      </c>
      <c r="AV3" s="2">
        <v>0.75</v>
      </c>
      <c r="AW3">
        <f>Tabla6[[#This Row],[Precio unitario]]*Tabla6[[#This Row],[Tasa de ingresos cliente]]</f>
        <v>0.56389025250000002</v>
      </c>
      <c r="AY3" s="1" t="s">
        <v>138</v>
      </c>
      <c r="AZ3" s="1" t="s">
        <v>37</v>
      </c>
      <c r="BA3" s="1" t="s">
        <v>104</v>
      </c>
      <c r="BB3" s="1" t="s">
        <v>11</v>
      </c>
      <c r="BC3" s="1" t="s">
        <v>12</v>
      </c>
      <c r="BD3" s="1" t="s">
        <v>13</v>
      </c>
      <c r="BE3" s="8">
        <v>1.723095E-3</v>
      </c>
      <c r="BF3" s="8">
        <v>0.75</v>
      </c>
      <c r="BG3" s="9">
        <f>Tabla4[[#This Row],[Precio unitario]]*Tabla4[[#This Row],[Tasa de ingresos cliente]]</f>
        <v>1.29232125E-3</v>
      </c>
      <c r="BI3" s="2" t="s">
        <v>143</v>
      </c>
      <c r="BJ3" s="2" t="s">
        <v>35</v>
      </c>
      <c r="BK3" s="2"/>
      <c r="BL3" s="2" t="s">
        <v>11</v>
      </c>
      <c r="BM3" s="2" t="s">
        <v>12</v>
      </c>
      <c r="BN3" s="2" t="s">
        <v>13</v>
      </c>
      <c r="BO3" s="2">
        <v>1.0823655920000001E-3</v>
      </c>
      <c r="BP3" s="2">
        <v>0.75</v>
      </c>
      <c r="BQ3">
        <f>Tabla3[[#This Row],[Precio unitario]]*Tabla3[[#This Row],[Tasa de ingresos cliente]]</f>
        <v>8.1177419400000001E-4</v>
      </c>
    </row>
    <row r="4" spans="1:69" x14ac:dyDescent="0.25">
      <c r="A4" s="1" t="s">
        <v>9</v>
      </c>
      <c r="B4" s="1" t="s">
        <v>14</v>
      </c>
      <c r="C4" s="1"/>
      <c r="D4" s="1" t="s">
        <v>11</v>
      </c>
      <c r="E4" s="1" t="s">
        <v>12</v>
      </c>
      <c r="F4" s="1" t="s">
        <v>13</v>
      </c>
      <c r="G4" s="1">
        <v>2.49725002E-4</v>
      </c>
      <c r="H4" s="1">
        <v>0.75</v>
      </c>
      <c r="I4" s="1">
        <f>Tabla1[[#This Row],[Precio unitario]]*Tabla1[[#This Row],[Tasa de ingresos cliente]]</f>
        <v>1.872937515E-4</v>
      </c>
      <c r="K4" s="2" t="s">
        <v>81</v>
      </c>
      <c r="L4" s="2" t="s">
        <v>53</v>
      </c>
      <c r="M4" s="2"/>
      <c r="N4" s="2" t="s">
        <v>11</v>
      </c>
      <c r="O4" s="2" t="s">
        <v>12</v>
      </c>
      <c r="P4" s="2" t="s">
        <v>13</v>
      </c>
      <c r="Q4" s="2">
        <v>2.1945650099999998E-3</v>
      </c>
      <c r="R4" s="2">
        <v>0.75</v>
      </c>
      <c r="S4">
        <f>Tabla12[[#This Row],[Precio unitario]]*Tabla12[[#This Row],[Tasa de ingresos cliente]]</f>
        <v>1.6459237574999999E-3</v>
      </c>
      <c r="U4" s="3" t="s">
        <v>0</v>
      </c>
      <c r="V4" s="3" t="s">
        <v>1</v>
      </c>
      <c r="W4" s="3" t="s">
        <v>2</v>
      </c>
      <c r="X4" s="3" t="s">
        <v>3</v>
      </c>
      <c r="Y4" s="3" t="s">
        <v>4</v>
      </c>
      <c r="Z4" s="3" t="s">
        <v>5</v>
      </c>
      <c r="AA4" s="4" t="s">
        <v>6</v>
      </c>
      <c r="AB4" s="3" t="s">
        <v>7</v>
      </c>
      <c r="AC4" s="6" t="s">
        <v>8</v>
      </c>
      <c r="AE4" s="2" t="s">
        <v>100</v>
      </c>
      <c r="AF4" s="2" t="s">
        <v>23</v>
      </c>
      <c r="AG4" s="2" t="s">
        <v>101</v>
      </c>
      <c r="AH4" s="2" t="s">
        <v>11</v>
      </c>
      <c r="AI4" s="2" t="s">
        <v>12</v>
      </c>
      <c r="AJ4" s="2" t="s">
        <v>13</v>
      </c>
      <c r="AK4" s="2">
        <v>1.8301429E-3</v>
      </c>
      <c r="AL4" s="2">
        <v>0.75</v>
      </c>
      <c r="AM4">
        <f>Tabla8[[#This Row],[Precio unitario]]*Tabla8[[#This Row],[Tasa de ingresos cliente]]</f>
        <v>1.372607175E-3</v>
      </c>
      <c r="AO4" s="1" t="s">
        <v>134</v>
      </c>
      <c r="AP4" s="1" t="s">
        <v>10</v>
      </c>
      <c r="AQ4" s="1" t="s">
        <v>104</v>
      </c>
      <c r="AR4" s="1" t="s">
        <v>11</v>
      </c>
      <c r="AS4" s="1" t="s">
        <v>12</v>
      </c>
      <c r="AT4" s="1" t="s">
        <v>13</v>
      </c>
      <c r="AU4" s="1">
        <v>3.6550401599999999E-4</v>
      </c>
      <c r="AV4" s="1">
        <v>0.75</v>
      </c>
      <c r="AW4">
        <f>Tabla6[[#This Row],[Precio unitario]]*Tabla6[[#This Row],[Tasa de ingresos cliente]]</f>
        <v>2.7412801200000001E-4</v>
      </c>
      <c r="AY4" s="2" t="s">
        <v>138</v>
      </c>
      <c r="AZ4" s="2" t="s">
        <v>37</v>
      </c>
      <c r="BA4" s="2" t="s">
        <v>104</v>
      </c>
      <c r="BB4" s="2" t="s">
        <v>11</v>
      </c>
      <c r="BC4" s="2" t="s">
        <v>12</v>
      </c>
      <c r="BD4" s="2" t="s">
        <v>13</v>
      </c>
      <c r="BE4" s="7">
        <v>1.7230949E-3</v>
      </c>
      <c r="BF4" s="7">
        <v>0.75</v>
      </c>
      <c r="BG4" s="9">
        <f>Tabla4[[#This Row],[Precio unitario]]*Tabla4[[#This Row],[Tasa de ingresos cliente]]</f>
        <v>1.2923211750000001E-3</v>
      </c>
    </row>
    <row r="5" spans="1:69" x14ac:dyDescent="0.25">
      <c r="A5" s="2" t="s">
        <v>9</v>
      </c>
      <c r="B5" s="2" t="s">
        <v>15</v>
      </c>
      <c r="C5" s="2"/>
      <c r="D5" s="2" t="s">
        <v>11</v>
      </c>
      <c r="E5" s="2" t="s">
        <v>12</v>
      </c>
      <c r="F5" s="2" t="s">
        <v>13</v>
      </c>
      <c r="G5" s="2">
        <v>6.1749999999999999E-4</v>
      </c>
      <c r="H5" s="2">
        <v>0.75</v>
      </c>
      <c r="I5" s="2">
        <f>Tabla1[[#This Row],[Precio unitario]]*Tabla1[[#This Row],[Tasa de ingresos cliente]]</f>
        <v>4.63125E-4</v>
      </c>
      <c r="K5" s="1" t="s">
        <v>81</v>
      </c>
      <c r="L5" s="1" t="s">
        <v>53</v>
      </c>
      <c r="M5" s="1"/>
      <c r="N5" s="1" t="s">
        <v>11</v>
      </c>
      <c r="O5" s="1" t="s">
        <v>12</v>
      </c>
      <c r="P5" s="1" t="s">
        <v>13</v>
      </c>
      <c r="Q5" s="1">
        <v>1.8152208900000001E-4</v>
      </c>
      <c r="R5" s="1">
        <v>0.75</v>
      </c>
      <c r="S5">
        <f>Tabla12[[#This Row],[Precio unitario]]*Tabla12[[#This Row],[Tasa de ingresos cliente]]</f>
        <v>1.3614156675000001E-4</v>
      </c>
      <c r="U5" s="1" t="s">
        <v>98</v>
      </c>
      <c r="V5" s="1" t="s">
        <v>36</v>
      </c>
      <c r="W5" s="1"/>
      <c r="X5" s="1" t="s">
        <v>11</v>
      </c>
      <c r="Y5" s="1" t="s">
        <v>12</v>
      </c>
      <c r="Z5" s="1" t="s">
        <v>13</v>
      </c>
      <c r="AA5" s="1">
        <v>3.4640000000000001E-3</v>
      </c>
      <c r="AB5" s="1">
        <v>0.75</v>
      </c>
      <c r="AC5">
        <f>Tabla10[[#This Row],[Precio unitario]]*Tabla10[[#This Row],[Tasa de ingresos cliente]]</f>
        <v>2.598E-3</v>
      </c>
      <c r="AE5" s="1" t="s">
        <v>100</v>
      </c>
      <c r="AF5" s="1" t="s">
        <v>23</v>
      </c>
      <c r="AG5" s="1" t="s">
        <v>101</v>
      </c>
      <c r="AH5" s="1" t="s">
        <v>11</v>
      </c>
      <c r="AI5" s="1" t="s">
        <v>12</v>
      </c>
      <c r="AJ5" s="1" t="s">
        <v>13</v>
      </c>
      <c r="AK5" s="1">
        <v>1.8300882E-3</v>
      </c>
      <c r="AL5" s="1">
        <v>0.75</v>
      </c>
      <c r="AM5">
        <f>Tabla8[[#This Row],[Precio unitario]]*Tabla8[[#This Row],[Tasa de ingresos cliente]]</f>
        <v>1.37256615E-3</v>
      </c>
      <c r="AO5" s="2" t="s">
        <v>134</v>
      </c>
      <c r="AP5" s="2" t="s">
        <v>14</v>
      </c>
      <c r="AQ5" s="2" t="s">
        <v>104</v>
      </c>
      <c r="AR5" s="2" t="s">
        <v>11</v>
      </c>
      <c r="AS5" s="2" t="s">
        <v>12</v>
      </c>
      <c r="AT5" s="2" t="s">
        <v>13</v>
      </c>
      <c r="AU5" s="2">
        <v>3.2352447999999998E-4</v>
      </c>
      <c r="AV5" s="2">
        <v>0.75</v>
      </c>
      <c r="AW5">
        <f>Tabla6[[#This Row],[Precio unitario]]*Tabla6[[#This Row],[Tasa de ingresos cliente]]</f>
        <v>2.4264335999999999E-4</v>
      </c>
      <c r="AY5" s="1" t="s">
        <v>138</v>
      </c>
      <c r="AZ5" s="1" t="s">
        <v>22</v>
      </c>
      <c r="BA5" s="1" t="s">
        <v>104</v>
      </c>
      <c r="BB5" s="1" t="s">
        <v>11</v>
      </c>
      <c r="BC5" s="1" t="s">
        <v>12</v>
      </c>
      <c r="BD5" s="1" t="s">
        <v>13</v>
      </c>
      <c r="BE5" s="8">
        <v>3.3941946999999999E-3</v>
      </c>
      <c r="BF5" s="8">
        <v>0.75</v>
      </c>
      <c r="BG5" s="9">
        <f>Tabla4[[#This Row],[Precio unitario]]*Tabla4[[#This Row],[Tasa de ingresos cliente]]</f>
        <v>2.5456460249999998E-3</v>
      </c>
      <c r="BI5" s="3" t="s">
        <v>0</v>
      </c>
      <c r="BJ5" s="3" t="s">
        <v>1</v>
      </c>
      <c r="BK5" s="3" t="s">
        <v>2</v>
      </c>
      <c r="BL5" s="3" t="s">
        <v>3</v>
      </c>
      <c r="BM5" s="3" t="s">
        <v>4</v>
      </c>
      <c r="BN5" s="3" t="s">
        <v>5</v>
      </c>
      <c r="BO5" s="4" t="s">
        <v>6</v>
      </c>
      <c r="BP5" s="3" t="s">
        <v>7</v>
      </c>
      <c r="BQ5" s="6" t="s">
        <v>8</v>
      </c>
    </row>
    <row r="6" spans="1:69" x14ac:dyDescent="0.25">
      <c r="A6" s="1" t="s">
        <v>9</v>
      </c>
      <c r="B6" s="1" t="s">
        <v>16</v>
      </c>
      <c r="C6" s="1"/>
      <c r="D6" s="1" t="s">
        <v>11</v>
      </c>
      <c r="E6" s="1" t="s">
        <v>12</v>
      </c>
      <c r="F6" s="1" t="s">
        <v>13</v>
      </c>
      <c r="G6" s="1">
        <v>1.5117699170000001E-3</v>
      </c>
      <c r="H6" s="1">
        <v>0.75</v>
      </c>
      <c r="I6" s="1">
        <f>Tabla1[[#This Row],[Precio unitario]]*Tabla1[[#This Row],[Tasa de ingresos cliente]]</f>
        <v>1.1338274377500001E-3</v>
      </c>
      <c r="K6" s="2" t="s">
        <v>81</v>
      </c>
      <c r="L6" s="2" t="s">
        <v>21</v>
      </c>
      <c r="M6" s="2"/>
      <c r="N6" s="2" t="s">
        <v>11</v>
      </c>
      <c r="O6" s="2" t="s">
        <v>12</v>
      </c>
      <c r="P6" s="2" t="s">
        <v>13</v>
      </c>
      <c r="Q6" s="2">
        <v>5.4767807420000002E-3</v>
      </c>
      <c r="R6" s="2">
        <v>0.75</v>
      </c>
      <c r="S6">
        <f>Tabla12[[#This Row],[Precio unitario]]*Tabla12[[#This Row],[Tasa de ingresos cliente]]</f>
        <v>4.1075855565000001E-3</v>
      </c>
      <c r="U6" s="2" t="s">
        <v>98</v>
      </c>
      <c r="V6" s="2" t="s">
        <v>19</v>
      </c>
      <c r="W6" s="2"/>
      <c r="X6" s="2" t="s">
        <v>11</v>
      </c>
      <c r="Y6" s="2" t="s">
        <v>12</v>
      </c>
      <c r="Z6" s="2" t="s">
        <v>13</v>
      </c>
      <c r="AA6" s="2">
        <v>2.5149999999999999E-3</v>
      </c>
      <c r="AB6" s="2">
        <v>0.75</v>
      </c>
      <c r="AC6">
        <f>Tabla10[[#This Row],[Precio unitario]]*Tabla10[[#This Row],[Tasa de ingresos cliente]]</f>
        <v>1.8862499999999999E-3</v>
      </c>
      <c r="AE6" s="2" t="s">
        <v>100</v>
      </c>
      <c r="AF6" s="2" t="s">
        <v>23</v>
      </c>
      <c r="AG6" s="2" t="s">
        <v>101</v>
      </c>
      <c r="AH6" s="2" t="s">
        <v>11</v>
      </c>
      <c r="AI6" s="2" t="s">
        <v>12</v>
      </c>
      <c r="AJ6" s="2" t="s">
        <v>13</v>
      </c>
      <c r="AK6" s="2">
        <v>1.8301249999999999E-3</v>
      </c>
      <c r="AL6" s="2">
        <v>0.75</v>
      </c>
      <c r="AM6">
        <f>Tabla8[[#This Row],[Precio unitario]]*Tabla8[[#This Row],[Tasa de ingresos cliente]]</f>
        <v>1.3725937499999999E-3</v>
      </c>
      <c r="AO6" s="1" t="s">
        <v>134</v>
      </c>
      <c r="AP6" s="1" t="s">
        <v>18</v>
      </c>
      <c r="AQ6" s="1" t="s">
        <v>104</v>
      </c>
      <c r="AR6" s="1" t="s">
        <v>11</v>
      </c>
      <c r="AS6" s="1" t="s">
        <v>12</v>
      </c>
      <c r="AT6" s="1" t="s">
        <v>13</v>
      </c>
      <c r="AU6" s="1">
        <v>2.05783397E-4</v>
      </c>
      <c r="AV6" s="1">
        <v>0.75</v>
      </c>
      <c r="AW6">
        <f>Tabla6[[#This Row],[Precio unitario]]*Tabla6[[#This Row],[Tasa de ingresos cliente]]</f>
        <v>1.5433754775E-4</v>
      </c>
      <c r="AY6" s="2" t="s">
        <v>138</v>
      </c>
      <c r="AZ6" s="2" t="s">
        <v>10</v>
      </c>
      <c r="BA6" s="2" t="s">
        <v>104</v>
      </c>
      <c r="BB6" s="2" t="s">
        <v>11</v>
      </c>
      <c r="BC6" s="2" t="s">
        <v>12</v>
      </c>
      <c r="BD6" s="2" t="s">
        <v>13</v>
      </c>
      <c r="BE6" s="7">
        <v>1.7770233000000001E-3</v>
      </c>
      <c r="BF6" s="7">
        <v>0.75</v>
      </c>
      <c r="BG6" s="9">
        <f>Tabla4[[#This Row],[Precio unitario]]*Tabla4[[#This Row],[Tasa de ingresos cliente]]</f>
        <v>1.3327674750000002E-3</v>
      </c>
      <c r="BI6" s="2" t="s">
        <v>144</v>
      </c>
      <c r="BJ6" s="2" t="s">
        <v>14</v>
      </c>
      <c r="BK6" s="2" t="s">
        <v>104</v>
      </c>
      <c r="BL6" s="2" t="s">
        <v>11</v>
      </c>
      <c r="BM6" s="2" t="s">
        <v>12</v>
      </c>
      <c r="BN6" s="2" t="s">
        <v>13</v>
      </c>
      <c r="BO6" s="2">
        <v>1.634044563E-3</v>
      </c>
      <c r="BP6" s="2">
        <v>0.75</v>
      </c>
      <c r="BQ6">
        <f>Tabla2[[#This Row],[Precio unitario]]*Tabla2[[#This Row],[Tasa de ingresos cliente]]</f>
        <v>1.2255334222499999E-3</v>
      </c>
    </row>
    <row r="7" spans="1:69" x14ac:dyDescent="0.25">
      <c r="A7" s="2" t="s">
        <v>9</v>
      </c>
      <c r="B7" s="2" t="s">
        <v>17</v>
      </c>
      <c r="C7" s="2"/>
      <c r="D7" s="2" t="s">
        <v>11</v>
      </c>
      <c r="E7" s="2" t="s">
        <v>12</v>
      </c>
      <c r="F7" s="2" t="s">
        <v>13</v>
      </c>
      <c r="G7" s="2">
        <v>4.2404547999999999E-4</v>
      </c>
      <c r="H7" s="2">
        <v>0.75</v>
      </c>
      <c r="I7" s="2">
        <f>Tabla1[[#This Row],[Precio unitario]]*Tabla1[[#This Row],[Tasa de ingresos cliente]]</f>
        <v>3.1803411000000002E-4</v>
      </c>
      <c r="K7" s="1" t="s">
        <v>81</v>
      </c>
      <c r="L7" s="1" t="s">
        <v>37</v>
      </c>
      <c r="M7" s="1"/>
      <c r="N7" s="1" t="s">
        <v>11</v>
      </c>
      <c r="O7" s="1" t="s">
        <v>12</v>
      </c>
      <c r="P7" s="1" t="s">
        <v>13</v>
      </c>
      <c r="Q7" s="1">
        <v>1.96216734E-4</v>
      </c>
      <c r="R7" s="1">
        <v>0.75</v>
      </c>
      <c r="S7">
        <f>Tabla12[[#This Row],[Precio unitario]]*Tabla12[[#This Row],[Tasa de ingresos cliente]]</f>
        <v>1.4716255049999999E-4</v>
      </c>
      <c r="U7" s="1" t="s">
        <v>98</v>
      </c>
      <c r="V7" s="1" t="s">
        <v>18</v>
      </c>
      <c r="W7" s="1"/>
      <c r="X7" s="1" t="s">
        <v>11</v>
      </c>
      <c r="Y7" s="1" t="s">
        <v>12</v>
      </c>
      <c r="Z7" s="1" t="s">
        <v>13</v>
      </c>
      <c r="AA7" s="1">
        <v>4.3689999999999996E-3</v>
      </c>
      <c r="AB7" s="1">
        <v>0.75</v>
      </c>
      <c r="AC7">
        <f>Tabla10[[#This Row],[Precio unitario]]*Tabla10[[#This Row],[Tasa de ingresos cliente]]</f>
        <v>3.2767499999999997E-3</v>
      </c>
      <c r="AE7" s="1" t="s">
        <v>100</v>
      </c>
      <c r="AF7" s="1" t="s">
        <v>53</v>
      </c>
      <c r="AG7" s="1" t="s">
        <v>101</v>
      </c>
      <c r="AH7" s="1" t="s">
        <v>11</v>
      </c>
      <c r="AI7" s="1" t="s">
        <v>12</v>
      </c>
      <c r="AJ7" s="1" t="s">
        <v>13</v>
      </c>
      <c r="AK7" s="1">
        <v>1.062E-3</v>
      </c>
      <c r="AL7" s="1">
        <v>0.75</v>
      </c>
      <c r="AM7">
        <f>Tabla8[[#This Row],[Precio unitario]]*Tabla8[[#This Row],[Tasa de ingresos cliente]]</f>
        <v>7.9650000000000001E-4</v>
      </c>
      <c r="AO7" s="2" t="s">
        <v>134</v>
      </c>
      <c r="AP7" s="2" t="s">
        <v>36</v>
      </c>
      <c r="AQ7" s="2" t="s">
        <v>104</v>
      </c>
      <c r="AR7" s="2" t="s">
        <v>11</v>
      </c>
      <c r="AS7" s="2" t="s">
        <v>12</v>
      </c>
      <c r="AT7" s="2" t="s">
        <v>13</v>
      </c>
      <c r="AU7" s="2">
        <v>2.4871630800000002E-4</v>
      </c>
      <c r="AV7" s="2">
        <v>0.75</v>
      </c>
      <c r="AW7">
        <f>Tabla6[[#This Row],[Precio unitario]]*Tabla6[[#This Row],[Tasa de ingresos cliente]]</f>
        <v>1.8653723100000002E-4</v>
      </c>
      <c r="AY7" s="1" t="s">
        <v>138</v>
      </c>
      <c r="AZ7" s="1" t="s">
        <v>47</v>
      </c>
      <c r="BA7" s="1" t="s">
        <v>104</v>
      </c>
      <c r="BB7" s="1" t="s">
        <v>11</v>
      </c>
      <c r="BC7" s="1" t="s">
        <v>12</v>
      </c>
      <c r="BD7" s="1" t="s">
        <v>13</v>
      </c>
      <c r="BE7" s="8">
        <v>2.4629650000000001E-3</v>
      </c>
      <c r="BF7" s="8">
        <v>0.75</v>
      </c>
      <c r="BG7" s="9">
        <f>Tabla4[[#This Row],[Precio unitario]]*Tabla4[[#This Row],[Tasa de ingresos cliente]]</f>
        <v>1.8472237500000001E-3</v>
      </c>
      <c r="BI7" s="1" t="s">
        <v>144</v>
      </c>
      <c r="BJ7" s="1" t="s">
        <v>18</v>
      </c>
      <c r="BK7" s="1" t="s">
        <v>104</v>
      </c>
      <c r="BL7" s="1" t="s">
        <v>11</v>
      </c>
      <c r="BM7" s="1" t="s">
        <v>12</v>
      </c>
      <c r="BN7" s="1" t="s">
        <v>13</v>
      </c>
      <c r="BO7" s="1">
        <v>1.4064874839999999E-3</v>
      </c>
      <c r="BP7" s="1">
        <v>0.75</v>
      </c>
      <c r="BQ7">
        <f>Tabla2[[#This Row],[Precio unitario]]*Tabla2[[#This Row],[Tasa de ingresos cliente]]</f>
        <v>1.054865613E-3</v>
      </c>
    </row>
    <row r="8" spans="1:69" x14ac:dyDescent="0.25">
      <c r="A8" s="1" t="s">
        <v>9</v>
      </c>
      <c r="B8" s="1" t="s">
        <v>18</v>
      </c>
      <c r="C8" s="1"/>
      <c r="D8" s="1" t="s">
        <v>11</v>
      </c>
      <c r="E8" s="1" t="s">
        <v>12</v>
      </c>
      <c r="F8" s="1" t="s">
        <v>13</v>
      </c>
      <c r="G8" s="1">
        <v>4.03892824E-4</v>
      </c>
      <c r="H8" s="1">
        <v>0.75</v>
      </c>
      <c r="I8" s="1">
        <f>Tabla1[[#This Row],[Precio unitario]]*Tabla1[[#This Row],[Tasa de ingresos cliente]]</f>
        <v>3.0291961799999999E-4</v>
      </c>
      <c r="K8" s="2" t="s">
        <v>81</v>
      </c>
      <c r="L8" s="2" t="s">
        <v>37</v>
      </c>
      <c r="M8" s="2"/>
      <c r="N8" s="2" t="s">
        <v>11</v>
      </c>
      <c r="O8" s="2" t="s">
        <v>12</v>
      </c>
      <c r="P8" s="2" t="s">
        <v>13</v>
      </c>
      <c r="Q8" s="2">
        <v>2.7409835440000002E-3</v>
      </c>
      <c r="R8" s="2">
        <v>0.75</v>
      </c>
      <c r="S8">
        <f>Tabla12[[#This Row],[Precio unitario]]*Tabla12[[#This Row],[Tasa de ingresos cliente]]</f>
        <v>2.0557376580000002E-3</v>
      </c>
      <c r="U8" s="2" t="s">
        <v>98</v>
      </c>
      <c r="V8" s="2" t="s">
        <v>19</v>
      </c>
      <c r="W8" s="2"/>
      <c r="X8" s="2" t="s">
        <v>11</v>
      </c>
      <c r="Y8" s="2" t="s">
        <v>12</v>
      </c>
      <c r="Z8" s="2" t="s">
        <v>13</v>
      </c>
      <c r="AA8" s="2">
        <v>7.3610000000000004E-3</v>
      </c>
      <c r="AB8" s="2">
        <v>0.75</v>
      </c>
      <c r="AC8">
        <f>Tabla10[[#This Row],[Precio unitario]]*Tabla10[[#This Row],[Tasa de ingresos cliente]]</f>
        <v>5.5207500000000005E-3</v>
      </c>
      <c r="AE8" s="2" t="s">
        <v>100</v>
      </c>
      <c r="AF8" s="2" t="s">
        <v>53</v>
      </c>
      <c r="AG8" s="2" t="s">
        <v>101</v>
      </c>
      <c r="AH8" s="2" t="s">
        <v>11</v>
      </c>
      <c r="AI8" s="2" t="s">
        <v>12</v>
      </c>
      <c r="AJ8" s="2" t="s">
        <v>13</v>
      </c>
      <c r="AK8" s="2">
        <v>1.0625000000000001E-3</v>
      </c>
      <c r="AL8" s="2">
        <v>0.75</v>
      </c>
      <c r="AM8">
        <f>Tabla8[[#This Row],[Precio unitario]]*Tabla8[[#This Row],[Tasa de ingresos cliente]]</f>
        <v>7.9687500000000006E-4</v>
      </c>
      <c r="AO8" s="1" t="s">
        <v>134</v>
      </c>
      <c r="AP8" s="1" t="s">
        <v>19</v>
      </c>
      <c r="AQ8" s="1" t="s">
        <v>104</v>
      </c>
      <c r="AR8" s="1" t="s">
        <v>11</v>
      </c>
      <c r="AS8" s="1" t="s">
        <v>12</v>
      </c>
      <c r="AT8" s="1" t="s">
        <v>13</v>
      </c>
      <c r="AU8" s="1">
        <v>5.0173984900000004E-4</v>
      </c>
      <c r="AV8" s="1">
        <v>0.75</v>
      </c>
      <c r="AW8">
        <f>Tabla6[[#This Row],[Precio unitario]]*Tabla6[[#This Row],[Tasa de ingresos cliente]]</f>
        <v>3.7630488675000003E-4</v>
      </c>
      <c r="AY8" s="2" t="s">
        <v>138</v>
      </c>
      <c r="AZ8" s="2" t="s">
        <v>41</v>
      </c>
      <c r="BA8" s="2" t="s">
        <v>104</v>
      </c>
      <c r="BB8" s="2" t="s">
        <v>11</v>
      </c>
      <c r="BC8" s="2" t="s">
        <v>12</v>
      </c>
      <c r="BD8" s="2" t="s">
        <v>13</v>
      </c>
      <c r="BE8" s="7">
        <v>1.861201E-3</v>
      </c>
      <c r="BF8" s="7">
        <v>0.75</v>
      </c>
      <c r="BG8" s="9">
        <f>Tabla4[[#This Row],[Precio unitario]]*Tabla4[[#This Row],[Tasa de ingresos cliente]]</f>
        <v>1.3959007500000001E-3</v>
      </c>
      <c r="BI8" s="2" t="s">
        <v>144</v>
      </c>
      <c r="BJ8" s="2" t="s">
        <v>18</v>
      </c>
      <c r="BK8" s="2" t="s">
        <v>104</v>
      </c>
      <c r="BL8" s="2" t="s">
        <v>11</v>
      </c>
      <c r="BM8" s="2" t="s">
        <v>12</v>
      </c>
      <c r="BN8" s="2" t="s">
        <v>13</v>
      </c>
      <c r="BO8" s="2">
        <v>1.406319545E-3</v>
      </c>
      <c r="BP8" s="2">
        <v>0.75</v>
      </c>
      <c r="BQ8">
        <f>Tabla2[[#This Row],[Precio unitario]]*Tabla2[[#This Row],[Tasa de ingresos cliente]]</f>
        <v>1.0547396587500001E-3</v>
      </c>
    </row>
    <row r="9" spans="1:69" x14ac:dyDescent="0.25">
      <c r="A9" s="2" t="s">
        <v>9</v>
      </c>
      <c r="B9" s="2" t="s">
        <v>18</v>
      </c>
      <c r="C9" s="2"/>
      <c r="D9" s="2" t="s">
        <v>11</v>
      </c>
      <c r="E9" s="2" t="s">
        <v>12</v>
      </c>
      <c r="F9" s="2" t="s">
        <v>13</v>
      </c>
      <c r="G9" s="2">
        <v>4.0364091500000001E-4</v>
      </c>
      <c r="H9" s="2">
        <v>0.75</v>
      </c>
      <c r="I9" s="2">
        <f>Tabla1[[#This Row],[Precio unitario]]*Tabla1[[#This Row],[Tasa de ingresos cliente]]</f>
        <v>3.0273068624999999E-4</v>
      </c>
      <c r="K9" s="1" t="s">
        <v>81</v>
      </c>
      <c r="L9" s="1" t="s">
        <v>37</v>
      </c>
      <c r="M9" s="1"/>
      <c r="N9" s="1" t="s">
        <v>11</v>
      </c>
      <c r="O9" s="1" t="s">
        <v>12</v>
      </c>
      <c r="P9" s="1" t="s">
        <v>13</v>
      </c>
      <c r="Q9" s="1">
        <v>9.2329296499999998E-4</v>
      </c>
      <c r="R9" s="1">
        <v>0.75</v>
      </c>
      <c r="S9">
        <f>Tabla12[[#This Row],[Precio unitario]]*Tabla12[[#This Row],[Tasa de ingresos cliente]]</f>
        <v>6.9246972374999995E-4</v>
      </c>
      <c r="U9" s="1" t="s">
        <v>98</v>
      </c>
      <c r="V9" s="1" t="s">
        <v>18</v>
      </c>
      <c r="W9" s="1"/>
      <c r="X9" s="1" t="s">
        <v>11</v>
      </c>
      <c r="Y9" s="1" t="s">
        <v>12</v>
      </c>
      <c r="Z9" s="1" t="s">
        <v>13</v>
      </c>
      <c r="AA9" s="1">
        <v>4.1702857139999999E-3</v>
      </c>
      <c r="AB9" s="1">
        <v>0.75</v>
      </c>
      <c r="AC9">
        <f>Tabla10[[#This Row],[Precio unitario]]*Tabla10[[#This Row],[Tasa de ingresos cliente]]</f>
        <v>3.1277142854999997E-3</v>
      </c>
      <c r="AE9" s="1" t="s">
        <v>100</v>
      </c>
      <c r="AF9" s="1" t="s">
        <v>53</v>
      </c>
      <c r="AG9" s="1" t="s">
        <v>101</v>
      </c>
      <c r="AH9" s="1" t="s">
        <v>11</v>
      </c>
      <c r="AI9" s="1" t="s">
        <v>12</v>
      </c>
      <c r="AJ9" s="1" t="s">
        <v>13</v>
      </c>
      <c r="AK9" s="1">
        <v>1.0622857000000001E-3</v>
      </c>
      <c r="AL9" s="1">
        <v>0.75</v>
      </c>
      <c r="AM9">
        <f>Tabla8[[#This Row],[Precio unitario]]*Tabla8[[#This Row],[Tasa de ingresos cliente]]</f>
        <v>7.96714275E-4</v>
      </c>
      <c r="AO9" s="2" t="s">
        <v>134</v>
      </c>
      <c r="AP9" s="2" t="s">
        <v>53</v>
      </c>
      <c r="AQ9" s="2" t="s">
        <v>104</v>
      </c>
      <c r="AR9" s="2" t="s">
        <v>11</v>
      </c>
      <c r="AS9" s="2" t="s">
        <v>12</v>
      </c>
      <c r="AT9" s="2" t="s">
        <v>13</v>
      </c>
      <c r="AU9" s="2">
        <v>3.5816333899999999E-4</v>
      </c>
      <c r="AV9" s="2">
        <v>0.75</v>
      </c>
      <c r="AW9">
        <f>Tabla6[[#This Row],[Precio unitario]]*Tabla6[[#This Row],[Tasa de ingresos cliente]]</f>
        <v>2.6862250424999998E-4</v>
      </c>
      <c r="AY9" s="1" t="s">
        <v>138</v>
      </c>
      <c r="AZ9" s="1" t="s">
        <v>14</v>
      </c>
      <c r="BA9" s="1" t="s">
        <v>104</v>
      </c>
      <c r="BB9" s="1" t="s">
        <v>11</v>
      </c>
      <c r="BC9" s="1" t="s">
        <v>12</v>
      </c>
      <c r="BD9" s="1" t="s">
        <v>13</v>
      </c>
      <c r="BE9" s="8">
        <v>1.3810004E-3</v>
      </c>
      <c r="BF9" s="8">
        <v>0.75</v>
      </c>
      <c r="BG9" s="9">
        <f>Tabla4[[#This Row],[Precio unitario]]*Tabla4[[#This Row],[Tasa de ingresos cliente]]</f>
        <v>1.0357502999999999E-3</v>
      </c>
      <c r="BI9" s="1" t="s">
        <v>144</v>
      </c>
      <c r="BJ9" s="1" t="s">
        <v>18</v>
      </c>
      <c r="BK9" s="1" t="s">
        <v>104</v>
      </c>
      <c r="BL9" s="1" t="s">
        <v>11</v>
      </c>
      <c r="BM9" s="1" t="s">
        <v>12</v>
      </c>
      <c r="BN9" s="1" t="s">
        <v>13</v>
      </c>
      <c r="BO9" s="1">
        <v>1.4063009029999999E-3</v>
      </c>
      <c r="BP9" s="1">
        <v>0.75</v>
      </c>
      <c r="BQ9">
        <f>Tabla2[[#This Row],[Precio unitario]]*Tabla2[[#This Row],[Tasa de ingresos cliente]]</f>
        <v>1.0547256772499999E-3</v>
      </c>
    </row>
    <row r="10" spans="1:69" x14ac:dyDescent="0.25">
      <c r="A10" s="1" t="s">
        <v>9</v>
      </c>
      <c r="B10" s="1" t="s">
        <v>18</v>
      </c>
      <c r="C10" s="1"/>
      <c r="D10" s="1" t="s">
        <v>11</v>
      </c>
      <c r="E10" s="1" t="s">
        <v>12</v>
      </c>
      <c r="F10" s="1" t="s">
        <v>13</v>
      </c>
      <c r="G10" s="1">
        <v>4.0355694600000002E-4</v>
      </c>
      <c r="H10" s="1">
        <v>0.75</v>
      </c>
      <c r="I10" s="1">
        <f>Tabla1[[#This Row],[Precio unitario]]*Tabla1[[#This Row],[Tasa de ingresos cliente]]</f>
        <v>3.0266770950000005E-4</v>
      </c>
      <c r="K10" s="2" t="s">
        <v>81</v>
      </c>
      <c r="L10" s="2" t="s">
        <v>37</v>
      </c>
      <c r="M10" s="2"/>
      <c r="N10" s="2" t="s">
        <v>11</v>
      </c>
      <c r="O10" s="2" t="s">
        <v>12</v>
      </c>
      <c r="P10" s="2" t="s">
        <v>13</v>
      </c>
      <c r="Q10" s="2">
        <v>1.613411038E-3</v>
      </c>
      <c r="R10" s="2">
        <v>0.75</v>
      </c>
      <c r="S10">
        <f>Tabla12[[#This Row],[Precio unitario]]*Tabla12[[#This Row],[Tasa de ingresos cliente]]</f>
        <v>1.2100582784999999E-3</v>
      </c>
      <c r="U10" s="2" t="s">
        <v>98</v>
      </c>
      <c r="V10" s="2" t="s">
        <v>19</v>
      </c>
      <c r="W10" s="2"/>
      <c r="X10" s="2" t="s">
        <v>11</v>
      </c>
      <c r="Y10" s="2" t="s">
        <v>12</v>
      </c>
      <c r="Z10" s="2" t="s">
        <v>13</v>
      </c>
      <c r="AA10" s="2">
        <v>3.7265000000000002E-3</v>
      </c>
      <c r="AB10" s="2">
        <v>0.75</v>
      </c>
      <c r="AC10">
        <f>Tabla10[[#This Row],[Precio unitario]]*Tabla10[[#This Row],[Tasa de ingresos cliente]]</f>
        <v>2.7948750000000001E-3</v>
      </c>
      <c r="AE10" s="2" t="s">
        <v>100</v>
      </c>
      <c r="AF10" s="2" t="s">
        <v>53</v>
      </c>
      <c r="AG10" s="2" t="s">
        <v>101</v>
      </c>
      <c r="AH10" s="2" t="s">
        <v>11</v>
      </c>
      <c r="AI10" s="2" t="s">
        <v>12</v>
      </c>
      <c r="AJ10" s="2" t="s">
        <v>13</v>
      </c>
      <c r="AK10" s="2">
        <v>1.0622727E-3</v>
      </c>
      <c r="AL10" s="2">
        <v>0.75</v>
      </c>
      <c r="AM10">
        <f>Tabla8[[#This Row],[Precio unitario]]*Tabla8[[#This Row],[Tasa de ingresos cliente]]</f>
        <v>7.9670452499999993E-4</v>
      </c>
      <c r="AO10" s="1" t="s">
        <v>134</v>
      </c>
      <c r="AP10" s="1" t="s">
        <v>75</v>
      </c>
      <c r="AQ10" s="1" t="s">
        <v>104</v>
      </c>
      <c r="AR10" s="1" t="s">
        <v>11</v>
      </c>
      <c r="AS10" s="1" t="s">
        <v>12</v>
      </c>
      <c r="AT10" s="1" t="s">
        <v>13</v>
      </c>
      <c r="AU10" s="1">
        <v>2.7409359999999999E-5</v>
      </c>
      <c r="AV10" s="1">
        <v>0.75</v>
      </c>
      <c r="AW10">
        <f>Tabla6[[#This Row],[Precio unitario]]*Tabla6[[#This Row],[Tasa de ingresos cliente]]</f>
        <v>2.0557020000000001E-5</v>
      </c>
      <c r="AY10" s="2" t="s">
        <v>138</v>
      </c>
      <c r="AZ10" s="2" t="s">
        <v>43</v>
      </c>
      <c r="BA10" s="2" t="s">
        <v>104</v>
      </c>
      <c r="BB10" s="2" t="s">
        <v>11</v>
      </c>
      <c r="BC10" s="2" t="s">
        <v>12</v>
      </c>
      <c r="BD10" s="2" t="s">
        <v>13</v>
      </c>
      <c r="BE10" s="7">
        <v>1.9516836000000001E-3</v>
      </c>
      <c r="BF10" s="7">
        <v>0.75</v>
      </c>
      <c r="BG10" s="9">
        <f>Tabla4[[#This Row],[Precio unitario]]*Tabla4[[#This Row],[Tasa de ingresos cliente]]</f>
        <v>1.4637627E-3</v>
      </c>
      <c r="BI10" s="2" t="s">
        <v>144</v>
      </c>
      <c r="BJ10" s="2" t="s">
        <v>18</v>
      </c>
      <c r="BK10" s="2" t="s">
        <v>104</v>
      </c>
      <c r="BL10" s="2" t="s">
        <v>11</v>
      </c>
      <c r="BM10" s="2" t="s">
        <v>12</v>
      </c>
      <c r="BN10" s="2" t="s">
        <v>13</v>
      </c>
      <c r="BO10" s="2">
        <v>1.40627756E-3</v>
      </c>
      <c r="BP10" s="2">
        <v>0.75</v>
      </c>
      <c r="BQ10">
        <f>Tabla2[[#This Row],[Precio unitario]]*Tabla2[[#This Row],[Tasa de ingresos cliente]]</f>
        <v>1.0547081699999999E-3</v>
      </c>
    </row>
    <row r="11" spans="1:69" x14ac:dyDescent="0.25">
      <c r="A11" s="2" t="s">
        <v>9</v>
      </c>
      <c r="B11" s="2" t="s">
        <v>18</v>
      </c>
      <c r="C11" s="2"/>
      <c r="D11" s="2" t="s">
        <v>11</v>
      </c>
      <c r="E11" s="2" t="s">
        <v>12</v>
      </c>
      <c r="F11" s="2" t="s">
        <v>13</v>
      </c>
      <c r="G11" s="2">
        <v>4.0361295400000001E-4</v>
      </c>
      <c r="H11" s="2">
        <v>0.75</v>
      </c>
      <c r="I11" s="2">
        <f>Tabla1[[#This Row],[Precio unitario]]*Tabla1[[#This Row],[Tasa de ingresos cliente]]</f>
        <v>3.0270971550000003E-4</v>
      </c>
      <c r="K11" s="1" t="s">
        <v>81</v>
      </c>
      <c r="L11" s="1" t="s">
        <v>37</v>
      </c>
      <c r="M11" s="1"/>
      <c r="N11" s="1" t="s">
        <v>11</v>
      </c>
      <c r="O11" s="1" t="s">
        <v>12</v>
      </c>
      <c r="P11" s="1" t="s">
        <v>13</v>
      </c>
      <c r="Q11" s="1">
        <v>2.2845851489999998E-3</v>
      </c>
      <c r="R11" s="1">
        <v>0.75</v>
      </c>
      <c r="S11">
        <f>Tabla12[[#This Row],[Precio unitario]]*Tabla12[[#This Row],[Tasa de ingresos cliente]]</f>
        <v>1.7134388617499998E-3</v>
      </c>
      <c r="U11" s="1" t="s">
        <v>98</v>
      </c>
      <c r="V11" s="1" t="s">
        <v>14</v>
      </c>
      <c r="W11" s="1"/>
      <c r="X11" s="1" t="s">
        <v>11</v>
      </c>
      <c r="Y11" s="1" t="s">
        <v>12</v>
      </c>
      <c r="Z11" s="1" t="s">
        <v>13</v>
      </c>
      <c r="AA11" s="1">
        <v>2.8879999999999999E-3</v>
      </c>
      <c r="AB11" s="1">
        <v>0.75</v>
      </c>
      <c r="AC11">
        <f>Tabla10[[#This Row],[Precio unitario]]*Tabla10[[#This Row],[Tasa de ingresos cliente]]</f>
        <v>2.166E-3</v>
      </c>
      <c r="AE11" s="1" t="s">
        <v>100</v>
      </c>
      <c r="AF11" s="1" t="s">
        <v>53</v>
      </c>
      <c r="AG11" s="1" t="s">
        <v>101</v>
      </c>
      <c r="AH11" s="1" t="s">
        <v>11</v>
      </c>
      <c r="AI11" s="1" t="s">
        <v>12</v>
      </c>
      <c r="AJ11" s="1" t="s">
        <v>13</v>
      </c>
      <c r="AK11" s="1">
        <v>1.0623333E-3</v>
      </c>
      <c r="AL11" s="1">
        <v>0.75</v>
      </c>
      <c r="AM11">
        <f>Tabla8[[#This Row],[Precio unitario]]*Tabla8[[#This Row],[Tasa de ingresos cliente]]</f>
        <v>7.9674997500000003E-4</v>
      </c>
      <c r="AO11" s="2" t="s">
        <v>134</v>
      </c>
      <c r="AP11" s="2" t="s">
        <v>39</v>
      </c>
      <c r="AQ11" s="2" t="s">
        <v>104</v>
      </c>
      <c r="AR11" s="2" t="s">
        <v>11</v>
      </c>
      <c r="AS11" s="2" t="s">
        <v>12</v>
      </c>
      <c r="AT11" s="2" t="s">
        <v>13</v>
      </c>
      <c r="AU11" s="2">
        <v>5.0854632700000001E-4</v>
      </c>
      <c r="AV11" s="2">
        <v>0.75</v>
      </c>
      <c r="AW11">
        <f>Tabla6[[#This Row],[Precio unitario]]*Tabla6[[#This Row],[Tasa de ingresos cliente]]</f>
        <v>3.8140974525000004E-4</v>
      </c>
      <c r="AY11" s="1" t="s">
        <v>138</v>
      </c>
      <c r="AZ11" s="1" t="s">
        <v>16</v>
      </c>
      <c r="BA11" s="1" t="s">
        <v>104</v>
      </c>
      <c r="BB11" s="1" t="s">
        <v>11</v>
      </c>
      <c r="BC11" s="1" t="s">
        <v>12</v>
      </c>
      <c r="BD11" s="1" t="s">
        <v>13</v>
      </c>
      <c r="BE11" s="8">
        <v>5.6346275000000003E-3</v>
      </c>
      <c r="BF11" s="8">
        <v>0.75</v>
      </c>
      <c r="BG11" s="9">
        <f>Tabla4[[#This Row],[Precio unitario]]*Tabla4[[#This Row],[Tasa de ingresos cliente]]</f>
        <v>4.2259706250000004E-3</v>
      </c>
      <c r="BI11" s="1" t="s">
        <v>144</v>
      </c>
      <c r="BJ11" s="1" t="s">
        <v>18</v>
      </c>
      <c r="BK11" s="1" t="s">
        <v>104</v>
      </c>
      <c r="BL11" s="1" t="s">
        <v>11</v>
      </c>
      <c r="BM11" s="1" t="s">
        <v>12</v>
      </c>
      <c r="BN11" s="1" t="s">
        <v>13</v>
      </c>
      <c r="BO11" s="1">
        <v>1.4063674909999999E-3</v>
      </c>
      <c r="BP11" s="1">
        <v>0.75</v>
      </c>
      <c r="BQ11">
        <f>Tabla2[[#This Row],[Precio unitario]]*Tabla2[[#This Row],[Tasa de ingresos cliente]]</f>
        <v>1.05477561825E-3</v>
      </c>
    </row>
    <row r="12" spans="1:69" x14ac:dyDescent="0.25">
      <c r="A12" s="1" t="s">
        <v>9</v>
      </c>
      <c r="B12" s="1" t="s">
        <v>18</v>
      </c>
      <c r="C12" s="1"/>
      <c r="D12" s="1" t="s">
        <v>11</v>
      </c>
      <c r="E12" s="1" t="s">
        <v>12</v>
      </c>
      <c r="F12" s="1" t="s">
        <v>13</v>
      </c>
      <c r="G12" s="1">
        <v>4.0359893099999999E-4</v>
      </c>
      <c r="H12" s="1">
        <v>0.75</v>
      </c>
      <c r="I12" s="1">
        <f>Tabla1[[#This Row],[Precio unitario]]*Tabla1[[#This Row],[Tasa de ingresos cliente]]</f>
        <v>3.0269919824999999E-4</v>
      </c>
      <c r="K12" s="2" t="s">
        <v>81</v>
      </c>
      <c r="L12" s="2" t="s">
        <v>37</v>
      </c>
      <c r="M12" s="2"/>
      <c r="N12" s="2" t="s">
        <v>11</v>
      </c>
      <c r="O12" s="2" t="s">
        <v>12</v>
      </c>
      <c r="P12" s="2" t="s">
        <v>13</v>
      </c>
      <c r="Q12" s="2">
        <v>1.150504288E-3</v>
      </c>
      <c r="R12" s="2">
        <v>0.75</v>
      </c>
      <c r="S12">
        <f>Tabla12[[#This Row],[Precio unitario]]*Tabla12[[#This Row],[Tasa de ingresos cliente]]</f>
        <v>8.6287821600000009E-4</v>
      </c>
      <c r="U12" s="2" t="s">
        <v>98</v>
      </c>
      <c r="V12" s="2" t="s">
        <v>28</v>
      </c>
      <c r="W12" s="2"/>
      <c r="X12" s="2" t="s">
        <v>11</v>
      </c>
      <c r="Y12" s="2" t="s">
        <v>12</v>
      </c>
      <c r="Z12" s="2" t="s">
        <v>13</v>
      </c>
      <c r="AA12" s="2">
        <v>8.92E-4</v>
      </c>
      <c r="AB12" s="2">
        <v>0.75</v>
      </c>
      <c r="AC12">
        <f>Tabla10[[#This Row],[Precio unitario]]*Tabla10[[#This Row],[Tasa de ingresos cliente]]</f>
        <v>6.69E-4</v>
      </c>
      <c r="AE12" s="2" t="s">
        <v>100</v>
      </c>
      <c r="AF12" s="2" t="s">
        <v>53</v>
      </c>
      <c r="AG12" s="2" t="s">
        <v>101</v>
      </c>
      <c r="AH12" s="2" t="s">
        <v>11</v>
      </c>
      <c r="AI12" s="2" t="s">
        <v>12</v>
      </c>
      <c r="AJ12" s="2" t="s">
        <v>13</v>
      </c>
      <c r="AK12" s="2">
        <v>1.06225E-3</v>
      </c>
      <c r="AL12" s="2">
        <v>0.75</v>
      </c>
      <c r="AM12">
        <f>Tabla8[[#This Row],[Precio unitario]]*Tabla8[[#This Row],[Tasa de ingresos cliente]]</f>
        <v>7.9668750000000009E-4</v>
      </c>
      <c r="AO12" s="1" t="s">
        <v>134</v>
      </c>
      <c r="AP12" s="1" t="s">
        <v>23</v>
      </c>
      <c r="AQ12" s="1" t="s">
        <v>104</v>
      </c>
      <c r="AR12" s="1" t="s">
        <v>11</v>
      </c>
      <c r="AS12" s="1" t="s">
        <v>12</v>
      </c>
      <c r="AT12" s="1" t="s">
        <v>13</v>
      </c>
      <c r="AU12" s="1">
        <v>4.24409E-4</v>
      </c>
      <c r="AV12" s="1">
        <v>0.75</v>
      </c>
      <c r="AW12">
        <f>Tabla6[[#This Row],[Precio unitario]]*Tabla6[[#This Row],[Tasa de ingresos cliente]]</f>
        <v>3.1830675000000001E-4</v>
      </c>
      <c r="AY12" s="2" t="s">
        <v>138</v>
      </c>
      <c r="AZ12" s="2" t="s">
        <v>17</v>
      </c>
      <c r="BA12" s="2" t="s">
        <v>104</v>
      </c>
      <c r="BB12" s="2" t="s">
        <v>11</v>
      </c>
      <c r="BC12" s="2" t="s">
        <v>12</v>
      </c>
      <c r="BD12" s="2" t="s">
        <v>13</v>
      </c>
      <c r="BE12" s="7">
        <v>1.2540367000000001E-3</v>
      </c>
      <c r="BF12" s="7">
        <v>0.75</v>
      </c>
      <c r="BG12" s="9">
        <f>Tabla4[[#This Row],[Precio unitario]]*Tabla4[[#This Row],[Tasa de ingresos cliente]]</f>
        <v>9.405275250000001E-4</v>
      </c>
      <c r="BI12" s="2" t="s">
        <v>144</v>
      </c>
      <c r="BJ12" s="2" t="s">
        <v>19</v>
      </c>
      <c r="BK12" s="2" t="s">
        <v>104</v>
      </c>
      <c r="BL12" s="2" t="s">
        <v>11</v>
      </c>
      <c r="BM12" s="2" t="s">
        <v>12</v>
      </c>
      <c r="BN12" s="2" t="s">
        <v>13</v>
      </c>
      <c r="BO12" s="2">
        <v>3.4309897660000001E-3</v>
      </c>
      <c r="BP12" s="2">
        <v>0.75</v>
      </c>
      <c r="BQ12">
        <f>Tabla2[[#This Row],[Precio unitario]]*Tabla2[[#This Row],[Tasa de ingresos cliente]]</f>
        <v>2.5732423245000001E-3</v>
      </c>
    </row>
    <row r="13" spans="1:69" x14ac:dyDescent="0.25">
      <c r="A13" s="2" t="s">
        <v>9</v>
      </c>
      <c r="B13" s="2" t="s">
        <v>18</v>
      </c>
      <c r="C13" s="2"/>
      <c r="D13" s="2" t="s">
        <v>11</v>
      </c>
      <c r="E13" s="2" t="s">
        <v>12</v>
      </c>
      <c r="F13" s="2" t="s">
        <v>13</v>
      </c>
      <c r="G13" s="2">
        <v>4.0361292600000001E-4</v>
      </c>
      <c r="H13" s="2">
        <v>0.75</v>
      </c>
      <c r="I13" s="2">
        <f>Tabla1[[#This Row],[Precio unitario]]*Tabla1[[#This Row],[Tasa de ingresos cliente]]</f>
        <v>3.0270969450000001E-4</v>
      </c>
      <c r="K13" s="1" t="s">
        <v>81</v>
      </c>
      <c r="L13" s="1" t="s">
        <v>69</v>
      </c>
      <c r="M13" s="1"/>
      <c r="N13" s="1" t="s">
        <v>11</v>
      </c>
      <c r="O13" s="1" t="s">
        <v>12</v>
      </c>
      <c r="P13" s="1" t="s">
        <v>13</v>
      </c>
      <c r="Q13" s="1">
        <v>3.421259182E-3</v>
      </c>
      <c r="R13" s="1">
        <v>0.75</v>
      </c>
      <c r="S13">
        <f>Tabla12[[#This Row],[Precio unitario]]*Tabla12[[#This Row],[Tasa de ingresos cliente]]</f>
        <v>2.5659443865000001E-3</v>
      </c>
      <c r="U13" s="1" t="s">
        <v>98</v>
      </c>
      <c r="V13" s="1" t="s">
        <v>74</v>
      </c>
      <c r="W13" s="1"/>
      <c r="X13" s="1" t="s">
        <v>11</v>
      </c>
      <c r="Y13" s="1" t="s">
        <v>12</v>
      </c>
      <c r="Z13" s="1" t="s">
        <v>13</v>
      </c>
      <c r="AA13" s="1">
        <v>5.862E-3</v>
      </c>
      <c r="AB13" s="1">
        <v>0.75</v>
      </c>
      <c r="AC13">
        <f>Tabla10[[#This Row],[Precio unitario]]*Tabla10[[#This Row],[Tasa de ingresos cliente]]</f>
        <v>4.3965000000000002E-3</v>
      </c>
      <c r="AE13" s="1" t="s">
        <v>100</v>
      </c>
      <c r="AF13" s="1" t="s">
        <v>21</v>
      </c>
      <c r="AG13" s="1" t="s">
        <v>101</v>
      </c>
      <c r="AH13" s="1" t="s">
        <v>11</v>
      </c>
      <c r="AI13" s="1" t="s">
        <v>12</v>
      </c>
      <c r="AJ13" s="1" t="s">
        <v>13</v>
      </c>
      <c r="AK13" s="1">
        <v>1.6379038000000001E-3</v>
      </c>
      <c r="AL13" s="1">
        <v>0.75</v>
      </c>
      <c r="AM13">
        <f>Tabla8[[#This Row],[Precio unitario]]*Tabla8[[#This Row],[Tasa de ingresos cliente]]</f>
        <v>1.2284278500000001E-3</v>
      </c>
      <c r="AY13" s="1" t="s">
        <v>138</v>
      </c>
      <c r="AZ13" s="1" t="s">
        <v>17</v>
      </c>
      <c r="BA13" s="1" t="s">
        <v>104</v>
      </c>
      <c r="BB13" s="1" t="s">
        <v>11</v>
      </c>
      <c r="BC13" s="1" t="s">
        <v>12</v>
      </c>
      <c r="BD13" s="1" t="s">
        <v>13</v>
      </c>
      <c r="BE13" s="8">
        <v>1.2540366E-3</v>
      </c>
      <c r="BF13" s="8">
        <v>0.75</v>
      </c>
      <c r="BG13" s="9">
        <f>Tabla4[[#This Row],[Precio unitario]]*Tabla4[[#This Row],[Tasa de ingresos cliente]]</f>
        <v>9.4052744999999997E-4</v>
      </c>
      <c r="BI13" s="1" t="s">
        <v>144</v>
      </c>
      <c r="BJ13" s="1" t="s">
        <v>19</v>
      </c>
      <c r="BK13" s="1" t="s">
        <v>104</v>
      </c>
      <c r="BL13" s="1" t="s">
        <v>11</v>
      </c>
      <c r="BM13" s="1" t="s">
        <v>12</v>
      </c>
      <c r="BN13" s="1" t="s">
        <v>13</v>
      </c>
      <c r="BO13" s="1">
        <v>3.431157705E-3</v>
      </c>
      <c r="BP13" s="1">
        <v>0.75</v>
      </c>
      <c r="BQ13">
        <f>Tabla2[[#This Row],[Precio unitario]]*Tabla2[[#This Row],[Tasa de ingresos cliente]]</f>
        <v>2.57336827875E-3</v>
      </c>
    </row>
    <row r="14" spans="1:69" x14ac:dyDescent="0.25">
      <c r="A14" s="1" t="s">
        <v>9</v>
      </c>
      <c r="B14" s="1" t="s">
        <v>18</v>
      </c>
      <c r="C14" s="1"/>
      <c r="D14" s="1" t="s">
        <v>11</v>
      </c>
      <c r="E14" s="1" t="s">
        <v>12</v>
      </c>
      <c r="F14" s="1" t="s">
        <v>13</v>
      </c>
      <c r="G14" s="1">
        <v>4.0357793800000001E-4</v>
      </c>
      <c r="H14" s="1">
        <v>0.75</v>
      </c>
      <c r="I14" s="1">
        <f>Tabla1[[#This Row],[Precio unitario]]*Tabla1[[#This Row],[Tasa de ingresos cliente]]</f>
        <v>3.0268345350000002E-4</v>
      </c>
      <c r="K14" s="2" t="s">
        <v>81</v>
      </c>
      <c r="L14" s="2" t="s">
        <v>22</v>
      </c>
      <c r="M14" s="2"/>
      <c r="N14" s="2" t="s">
        <v>11</v>
      </c>
      <c r="O14" s="2" t="s">
        <v>12</v>
      </c>
      <c r="P14" s="2" t="s">
        <v>13</v>
      </c>
      <c r="Q14" s="2">
        <v>3.7687443199999998E-4</v>
      </c>
      <c r="R14" s="2">
        <v>0.75</v>
      </c>
      <c r="S14">
        <f>Tabla12[[#This Row],[Precio unitario]]*Tabla12[[#This Row],[Tasa de ingresos cliente]]</f>
        <v>2.82655824E-4</v>
      </c>
      <c r="U14" s="2" t="s">
        <v>98</v>
      </c>
      <c r="V14" s="2" t="s">
        <v>19</v>
      </c>
      <c r="W14" s="2"/>
      <c r="X14" s="2" t="s">
        <v>11</v>
      </c>
      <c r="Y14" s="2" t="s">
        <v>12</v>
      </c>
      <c r="Z14" s="2" t="s">
        <v>13</v>
      </c>
      <c r="AA14" s="2">
        <v>5.4225999999999996E-3</v>
      </c>
      <c r="AB14" s="2">
        <v>0.75</v>
      </c>
      <c r="AC14">
        <f>Tabla10[[#This Row],[Precio unitario]]*Tabla10[[#This Row],[Tasa de ingresos cliente]]</f>
        <v>4.0669499999999997E-3</v>
      </c>
      <c r="AE14" s="2" t="s">
        <v>100</v>
      </c>
      <c r="AF14" s="2" t="s">
        <v>37</v>
      </c>
      <c r="AG14" s="2" t="s">
        <v>101</v>
      </c>
      <c r="AH14" s="2" t="s">
        <v>11</v>
      </c>
      <c r="AI14" s="2" t="s">
        <v>12</v>
      </c>
      <c r="AJ14" s="2" t="s">
        <v>13</v>
      </c>
      <c r="AK14" s="2">
        <v>8.0422220000000001E-4</v>
      </c>
      <c r="AL14" s="2">
        <v>0.75</v>
      </c>
      <c r="AM14">
        <f>Tabla8[[#This Row],[Precio unitario]]*Tabla8[[#This Row],[Tasa de ingresos cliente]]</f>
        <v>6.0316665000000004E-4</v>
      </c>
      <c r="AO14" s="3" t="s">
        <v>0</v>
      </c>
      <c r="AP14" s="3" t="s">
        <v>1</v>
      </c>
      <c r="AQ14" s="3" t="s">
        <v>2</v>
      </c>
      <c r="AR14" s="3" t="s">
        <v>3</v>
      </c>
      <c r="AS14" s="3" t="s">
        <v>4</v>
      </c>
      <c r="AT14" s="3" t="s">
        <v>5</v>
      </c>
      <c r="AU14" s="4" t="s">
        <v>6</v>
      </c>
      <c r="AV14" s="3" t="s">
        <v>7</v>
      </c>
      <c r="AW14" s="6" t="s">
        <v>8</v>
      </c>
      <c r="AY14" s="2" t="s">
        <v>138</v>
      </c>
      <c r="AZ14" s="2" t="s">
        <v>18</v>
      </c>
      <c r="BA14" s="2" t="s">
        <v>104</v>
      </c>
      <c r="BB14" s="2" t="s">
        <v>11</v>
      </c>
      <c r="BC14" s="2" t="s">
        <v>12</v>
      </c>
      <c r="BD14" s="2" t="s">
        <v>13</v>
      </c>
      <c r="BE14" s="7">
        <v>1.4895927999999999E-3</v>
      </c>
      <c r="BF14" s="7">
        <v>0.75</v>
      </c>
      <c r="BG14" s="9">
        <f>Tabla4[[#This Row],[Precio unitario]]*Tabla4[[#This Row],[Tasa de ingresos cliente]]</f>
        <v>1.1171945999999999E-3</v>
      </c>
      <c r="BI14" s="2" t="s">
        <v>144</v>
      </c>
      <c r="BJ14" s="2" t="s">
        <v>20</v>
      </c>
      <c r="BK14" s="2" t="s">
        <v>104</v>
      </c>
      <c r="BL14" s="2" t="s">
        <v>11</v>
      </c>
      <c r="BM14" s="2" t="s">
        <v>12</v>
      </c>
      <c r="BN14" s="2" t="s">
        <v>13</v>
      </c>
      <c r="BO14" s="2">
        <v>2.6878605580000002E-3</v>
      </c>
      <c r="BP14" s="2">
        <v>0.75</v>
      </c>
      <c r="BQ14">
        <f>Tabla2[[#This Row],[Precio unitario]]*Tabla2[[#This Row],[Tasa de ingresos cliente]]</f>
        <v>2.0158954185E-3</v>
      </c>
    </row>
    <row r="15" spans="1:69" x14ac:dyDescent="0.25">
      <c r="A15" s="2" t="s">
        <v>9</v>
      </c>
      <c r="B15" s="2" t="s">
        <v>18</v>
      </c>
      <c r="C15" s="2"/>
      <c r="D15" s="2" t="s">
        <v>11</v>
      </c>
      <c r="E15" s="2" t="s">
        <v>12</v>
      </c>
      <c r="F15" s="2" t="s">
        <v>13</v>
      </c>
      <c r="G15" s="2">
        <v>4.0359798800000001E-4</v>
      </c>
      <c r="H15" s="2">
        <v>0.75</v>
      </c>
      <c r="I15" s="2">
        <f>Tabla1[[#This Row],[Precio unitario]]*Tabla1[[#This Row],[Tasa de ingresos cliente]]</f>
        <v>3.02698491E-4</v>
      </c>
      <c r="K15" s="1" t="s">
        <v>81</v>
      </c>
      <c r="L15" s="1" t="s">
        <v>22</v>
      </c>
      <c r="M15" s="1"/>
      <c r="N15" s="1" t="s">
        <v>11</v>
      </c>
      <c r="O15" s="1" t="s">
        <v>12</v>
      </c>
      <c r="P15" s="1" t="s">
        <v>13</v>
      </c>
      <c r="Q15" s="1">
        <v>4.0211464670000001E-3</v>
      </c>
      <c r="R15" s="1">
        <v>0.75</v>
      </c>
      <c r="S15">
        <f>Tabla12[[#This Row],[Precio unitario]]*Tabla12[[#This Row],[Tasa de ingresos cliente]]</f>
        <v>3.0158598502499998E-3</v>
      </c>
      <c r="U15" s="1" t="s">
        <v>98</v>
      </c>
      <c r="V15" s="1" t="s">
        <v>22</v>
      </c>
      <c r="W15" s="1"/>
      <c r="X15" s="1" t="s">
        <v>11</v>
      </c>
      <c r="Y15" s="1" t="s">
        <v>12</v>
      </c>
      <c r="Z15" s="1" t="s">
        <v>13</v>
      </c>
      <c r="AA15" s="1">
        <v>9.2230000000000003E-3</v>
      </c>
      <c r="AB15" s="1">
        <v>0.75</v>
      </c>
      <c r="AC15">
        <f>Tabla10[[#This Row],[Precio unitario]]*Tabla10[[#This Row],[Tasa de ingresos cliente]]</f>
        <v>6.9172499999999998E-3</v>
      </c>
      <c r="AE15" s="1" t="s">
        <v>100</v>
      </c>
      <c r="AF15" s="1" t="s">
        <v>37</v>
      </c>
      <c r="AG15" s="1" t="s">
        <v>101</v>
      </c>
      <c r="AH15" s="1" t="s">
        <v>11</v>
      </c>
      <c r="AI15" s="1" t="s">
        <v>12</v>
      </c>
      <c r="AJ15" s="1" t="s">
        <v>13</v>
      </c>
      <c r="AK15" s="1">
        <v>8.0418180000000001E-4</v>
      </c>
      <c r="AL15" s="1">
        <v>0.75</v>
      </c>
      <c r="AM15">
        <f>Tabla8[[#This Row],[Precio unitario]]*Tabla8[[#This Row],[Tasa de ingresos cliente]]</f>
        <v>6.0313635E-4</v>
      </c>
      <c r="AO15" s="2" t="s">
        <v>135</v>
      </c>
      <c r="AP15" s="2" t="s">
        <v>57</v>
      </c>
      <c r="AQ15" s="2" t="s">
        <v>136</v>
      </c>
      <c r="AR15" s="2" t="s">
        <v>11</v>
      </c>
      <c r="AS15" s="2" t="s">
        <v>12</v>
      </c>
      <c r="AT15" s="2" t="s">
        <v>13</v>
      </c>
      <c r="AU15" s="7">
        <v>3.9039050000000004E-6</v>
      </c>
      <c r="AV15" s="2">
        <v>0.75</v>
      </c>
      <c r="AW15" s="9">
        <f>Tabla7[[#This Row],[Precio unitario]]*Tabla7[[#This Row],[Tasa de ingresos cliente]]</f>
        <v>2.9279287500000003E-6</v>
      </c>
      <c r="AY15" s="1" t="s">
        <v>138</v>
      </c>
      <c r="AZ15" s="1" t="s">
        <v>18</v>
      </c>
      <c r="BA15" s="1" t="s">
        <v>104</v>
      </c>
      <c r="BB15" s="1" t="s">
        <v>11</v>
      </c>
      <c r="BC15" s="1" t="s">
        <v>12</v>
      </c>
      <c r="BD15" s="1" t="s">
        <v>13</v>
      </c>
      <c r="BE15" s="8">
        <v>1.4895929E-3</v>
      </c>
      <c r="BF15" s="8">
        <v>0.75</v>
      </c>
      <c r="BG15" s="9">
        <f>Tabla4[[#This Row],[Precio unitario]]*Tabla4[[#This Row],[Tasa de ingresos cliente]]</f>
        <v>1.1171946750000001E-3</v>
      </c>
      <c r="BI15" s="1" t="s">
        <v>144</v>
      </c>
      <c r="BJ15" s="1" t="s">
        <v>22</v>
      </c>
      <c r="BK15" s="1" t="s">
        <v>104</v>
      </c>
      <c r="BL15" s="1" t="s">
        <v>11</v>
      </c>
      <c r="BM15" s="1" t="s">
        <v>12</v>
      </c>
      <c r="BN15" s="1" t="s">
        <v>13</v>
      </c>
      <c r="BO15" s="1">
        <v>2.4245187999999999E-3</v>
      </c>
      <c r="BP15" s="1">
        <v>0.75</v>
      </c>
      <c r="BQ15">
        <f>Tabla2[[#This Row],[Precio unitario]]*Tabla2[[#This Row],[Tasa de ingresos cliente]]</f>
        <v>1.8183890999999999E-3</v>
      </c>
    </row>
    <row r="16" spans="1:69" x14ac:dyDescent="0.25">
      <c r="A16" s="1" t="s">
        <v>9</v>
      </c>
      <c r="B16" s="1" t="s">
        <v>18</v>
      </c>
      <c r="C16" s="1"/>
      <c r="D16" s="1" t="s">
        <v>11</v>
      </c>
      <c r="E16" s="1" t="s">
        <v>12</v>
      </c>
      <c r="F16" s="1" t="s">
        <v>13</v>
      </c>
      <c r="G16" s="1">
        <v>4.0359839500000001E-4</v>
      </c>
      <c r="H16" s="1">
        <v>0.75</v>
      </c>
      <c r="I16" s="1">
        <f>Tabla1[[#This Row],[Precio unitario]]*Tabla1[[#This Row],[Tasa de ingresos cliente]]</f>
        <v>3.0269879625000002E-4</v>
      </c>
      <c r="K16" s="2" t="s">
        <v>81</v>
      </c>
      <c r="L16" s="2" t="s">
        <v>22</v>
      </c>
      <c r="M16" s="2"/>
      <c r="N16" s="2" t="s">
        <v>11</v>
      </c>
      <c r="O16" s="2" t="s">
        <v>12</v>
      </c>
      <c r="P16" s="2" t="s">
        <v>13</v>
      </c>
      <c r="Q16" s="2">
        <v>4.57262786E-4</v>
      </c>
      <c r="R16" s="2">
        <v>0.75</v>
      </c>
      <c r="S16">
        <f>Tabla12[[#This Row],[Precio unitario]]*Tabla12[[#This Row],[Tasa de ingresos cliente]]</f>
        <v>3.4294708949999999E-4</v>
      </c>
      <c r="U16" s="2" t="s">
        <v>98</v>
      </c>
      <c r="V16" s="2" t="s">
        <v>19</v>
      </c>
      <c r="W16" s="2"/>
      <c r="X16" s="2" t="s">
        <v>11</v>
      </c>
      <c r="Y16" s="2" t="s">
        <v>12</v>
      </c>
      <c r="Z16" s="2" t="s">
        <v>13</v>
      </c>
      <c r="AA16" s="2">
        <v>8.1133999999999998E-3</v>
      </c>
      <c r="AB16" s="2">
        <v>0.75</v>
      </c>
      <c r="AC16">
        <f>Tabla10[[#This Row],[Precio unitario]]*Tabla10[[#This Row],[Tasa de ingresos cliente]]</f>
        <v>6.0850499999999998E-3</v>
      </c>
      <c r="AE16" s="2" t="s">
        <v>100</v>
      </c>
      <c r="AF16" s="2" t="s">
        <v>37</v>
      </c>
      <c r="AG16" s="2" t="s">
        <v>101</v>
      </c>
      <c r="AH16" s="2" t="s">
        <v>11</v>
      </c>
      <c r="AI16" s="2" t="s">
        <v>12</v>
      </c>
      <c r="AJ16" s="2" t="s">
        <v>13</v>
      </c>
      <c r="AK16" s="2">
        <v>8.0400000000000003E-4</v>
      </c>
      <c r="AL16" s="2">
        <v>0.75</v>
      </c>
      <c r="AM16">
        <f>Tabla8[[#This Row],[Precio unitario]]*Tabla8[[#This Row],[Tasa de ingresos cliente]]</f>
        <v>6.0300000000000002E-4</v>
      </c>
      <c r="AY16" s="2" t="s">
        <v>138</v>
      </c>
      <c r="AZ16" s="2" t="s">
        <v>19</v>
      </c>
      <c r="BA16" s="2" t="s">
        <v>104</v>
      </c>
      <c r="BB16" s="2" t="s">
        <v>11</v>
      </c>
      <c r="BC16" s="2" t="s">
        <v>12</v>
      </c>
      <c r="BD16" s="2" t="s">
        <v>13</v>
      </c>
      <c r="BE16" s="7">
        <v>4.9364148000000004E-3</v>
      </c>
      <c r="BF16" s="7">
        <v>0.75</v>
      </c>
      <c r="BG16" s="9">
        <f>Tabla4[[#This Row],[Precio unitario]]*Tabla4[[#This Row],[Tasa de ingresos cliente]]</f>
        <v>3.7023111000000003E-3</v>
      </c>
      <c r="BI16" s="2" t="s">
        <v>144</v>
      </c>
      <c r="BJ16" s="2" t="s">
        <v>23</v>
      </c>
      <c r="BK16" s="2" t="s">
        <v>104</v>
      </c>
      <c r="BL16" s="2" t="s">
        <v>11</v>
      </c>
      <c r="BM16" s="2" t="s">
        <v>12</v>
      </c>
      <c r="BN16" s="2" t="s">
        <v>13</v>
      </c>
      <c r="BO16" s="2">
        <v>3.5767500000000001E-3</v>
      </c>
      <c r="BP16" s="2">
        <v>0.75</v>
      </c>
      <c r="BQ16">
        <f>Tabla2[[#This Row],[Precio unitario]]*Tabla2[[#This Row],[Tasa de ingresos cliente]]</f>
        <v>2.6825625000000001E-3</v>
      </c>
    </row>
    <row r="17" spans="1:69" x14ac:dyDescent="0.25">
      <c r="A17" s="2" t="s">
        <v>9</v>
      </c>
      <c r="B17" s="2" t="s">
        <v>18</v>
      </c>
      <c r="C17" s="2"/>
      <c r="D17" s="2" t="s">
        <v>11</v>
      </c>
      <c r="E17" s="2" t="s">
        <v>12</v>
      </c>
      <c r="F17" s="2" t="s">
        <v>13</v>
      </c>
      <c r="G17" s="2">
        <v>4.0360795E-4</v>
      </c>
      <c r="H17" s="2">
        <v>0.75</v>
      </c>
      <c r="I17" s="2">
        <f>Tabla1[[#This Row],[Precio unitario]]*Tabla1[[#This Row],[Tasa de ingresos cliente]]</f>
        <v>3.0270596250000001E-4</v>
      </c>
      <c r="K17" s="1" t="s">
        <v>81</v>
      </c>
      <c r="L17" s="1" t="s">
        <v>22</v>
      </c>
      <c r="M17" s="1"/>
      <c r="N17" s="1" t="s">
        <v>11</v>
      </c>
      <c r="O17" s="1" t="s">
        <v>12</v>
      </c>
      <c r="P17" s="1" t="s">
        <v>13</v>
      </c>
      <c r="Q17" s="1">
        <v>3.9407581129999999E-3</v>
      </c>
      <c r="R17" s="1">
        <v>0.75</v>
      </c>
      <c r="S17">
        <f>Tabla12[[#This Row],[Precio unitario]]*Tabla12[[#This Row],[Tasa de ingresos cliente]]</f>
        <v>2.9555685847499997E-3</v>
      </c>
      <c r="U17" s="1" t="s">
        <v>98</v>
      </c>
      <c r="V17" s="1" t="s">
        <v>19</v>
      </c>
      <c r="W17" s="1"/>
      <c r="X17" s="1" t="s">
        <v>11</v>
      </c>
      <c r="Y17" s="1" t="s">
        <v>12</v>
      </c>
      <c r="Z17" s="1" t="s">
        <v>13</v>
      </c>
      <c r="AA17" s="1">
        <v>1.9092499999999999E-3</v>
      </c>
      <c r="AB17" s="1">
        <v>0.75</v>
      </c>
      <c r="AC17">
        <f>Tabla10[[#This Row],[Precio unitario]]*Tabla10[[#This Row],[Tasa de ingresos cliente]]</f>
        <v>1.4319375000000001E-3</v>
      </c>
      <c r="AE17" s="1" t="s">
        <v>100</v>
      </c>
      <c r="AF17" s="1" t="s">
        <v>37</v>
      </c>
      <c r="AG17" s="1" t="s">
        <v>101</v>
      </c>
      <c r="AH17" s="1" t="s">
        <v>11</v>
      </c>
      <c r="AI17" s="1" t="s">
        <v>12</v>
      </c>
      <c r="AJ17" s="1" t="s">
        <v>13</v>
      </c>
      <c r="AK17" s="1">
        <v>8.0414289999999997E-4</v>
      </c>
      <c r="AL17" s="1">
        <v>0.75</v>
      </c>
      <c r="AM17">
        <f>Tabla8[[#This Row],[Precio unitario]]*Tabla8[[#This Row],[Tasa de ingresos cliente]]</f>
        <v>6.0310717500000003E-4</v>
      </c>
      <c r="AY17" s="1" t="s">
        <v>138</v>
      </c>
      <c r="AZ17" s="1" t="s">
        <v>53</v>
      </c>
      <c r="BA17" s="1" t="s">
        <v>104</v>
      </c>
      <c r="BB17" s="1" t="s">
        <v>11</v>
      </c>
      <c r="BC17" s="1" t="s">
        <v>12</v>
      </c>
      <c r="BD17" s="1" t="s">
        <v>13</v>
      </c>
      <c r="BE17" s="8">
        <v>1.9729316E-3</v>
      </c>
      <c r="BF17" s="8">
        <v>0.75</v>
      </c>
      <c r="BG17" s="9">
        <f>Tabla4[[#This Row],[Precio unitario]]*Tabla4[[#This Row],[Tasa de ingresos cliente]]</f>
        <v>1.4796987E-3</v>
      </c>
      <c r="BI17" s="1" t="s">
        <v>144</v>
      </c>
      <c r="BJ17" s="1" t="s">
        <v>14</v>
      </c>
      <c r="BK17" s="1" t="s">
        <v>104</v>
      </c>
      <c r="BL17" s="1" t="s">
        <v>11</v>
      </c>
      <c r="BM17" s="1" t="s">
        <v>12</v>
      </c>
      <c r="BN17" s="1" t="s">
        <v>13</v>
      </c>
      <c r="BO17" s="1">
        <v>2.5241202239999999E-3</v>
      </c>
      <c r="BP17" s="1">
        <v>0.75</v>
      </c>
      <c r="BQ17">
        <f>Tabla2[[#This Row],[Precio unitario]]*Tabla2[[#This Row],[Tasa de ingresos cliente]]</f>
        <v>1.8930901679999998E-3</v>
      </c>
    </row>
    <row r="18" spans="1:69" x14ac:dyDescent="0.25">
      <c r="A18" s="1" t="s">
        <v>9</v>
      </c>
      <c r="B18" s="1" t="s">
        <v>18</v>
      </c>
      <c r="C18" s="1"/>
      <c r="D18" s="1" t="s">
        <v>11</v>
      </c>
      <c r="E18" s="1" t="s">
        <v>12</v>
      </c>
      <c r="F18" s="1" t="s">
        <v>13</v>
      </c>
      <c r="G18" s="1">
        <v>4.03603297E-4</v>
      </c>
      <c r="H18" s="1">
        <v>0.75</v>
      </c>
      <c r="I18" s="1">
        <f>Tabla1[[#This Row],[Precio unitario]]*Tabla1[[#This Row],[Tasa de ingresos cliente]]</f>
        <v>3.0270247275000002E-4</v>
      </c>
      <c r="K18" s="2" t="s">
        <v>81</v>
      </c>
      <c r="L18" s="2" t="s">
        <v>22</v>
      </c>
      <c r="M18" s="2"/>
      <c r="N18" s="2" t="s">
        <v>11</v>
      </c>
      <c r="O18" s="2" t="s">
        <v>12</v>
      </c>
      <c r="P18" s="2" t="s">
        <v>13</v>
      </c>
      <c r="Q18" s="2">
        <v>2.8063891219999998E-3</v>
      </c>
      <c r="R18" s="2">
        <v>0.75</v>
      </c>
      <c r="S18">
        <f>Tabla12[[#This Row],[Precio unitario]]*Tabla12[[#This Row],[Tasa de ingresos cliente]]</f>
        <v>2.1047918414999998E-3</v>
      </c>
      <c r="U18" s="2" t="s">
        <v>98</v>
      </c>
      <c r="V18" s="2" t="s">
        <v>14</v>
      </c>
      <c r="W18" s="2"/>
      <c r="X18" s="2" t="s">
        <v>11</v>
      </c>
      <c r="Y18" s="2" t="s">
        <v>12</v>
      </c>
      <c r="Z18" s="2" t="s">
        <v>13</v>
      </c>
      <c r="AA18" s="2">
        <v>2.06375E-3</v>
      </c>
      <c r="AB18" s="2">
        <v>0.75</v>
      </c>
      <c r="AC18">
        <f>Tabla10[[#This Row],[Precio unitario]]*Tabla10[[#This Row],[Tasa de ingresos cliente]]</f>
        <v>1.5478125000000001E-3</v>
      </c>
      <c r="AE18" s="2" t="s">
        <v>100</v>
      </c>
      <c r="AF18" s="2" t="s">
        <v>37</v>
      </c>
      <c r="AG18" s="2" t="s">
        <v>101</v>
      </c>
      <c r="AH18" s="2" t="s">
        <v>11</v>
      </c>
      <c r="AI18" s="2" t="s">
        <v>12</v>
      </c>
      <c r="AJ18" s="2" t="s">
        <v>13</v>
      </c>
      <c r="AK18" s="2">
        <v>8.0424999999999995E-4</v>
      </c>
      <c r="AL18" s="2">
        <v>0.75</v>
      </c>
      <c r="AM18">
        <f>Tabla8[[#This Row],[Precio unitario]]*Tabla8[[#This Row],[Tasa de ingresos cliente]]</f>
        <v>6.0318749999999999E-4</v>
      </c>
      <c r="AY18" s="2" t="s">
        <v>138</v>
      </c>
      <c r="AZ18" s="2" t="s">
        <v>21</v>
      </c>
      <c r="BA18" s="2" t="s">
        <v>104</v>
      </c>
      <c r="BB18" s="2" t="s">
        <v>11</v>
      </c>
      <c r="BC18" s="2" t="s">
        <v>12</v>
      </c>
      <c r="BD18" s="2" t="s">
        <v>13</v>
      </c>
      <c r="BE18" s="7">
        <v>6.7863992999999999E-3</v>
      </c>
      <c r="BF18" s="7">
        <v>0.75</v>
      </c>
      <c r="BG18" s="9">
        <f>Tabla4[[#This Row],[Precio unitario]]*Tabla4[[#This Row],[Tasa de ingresos cliente]]</f>
        <v>5.0897994750000002E-3</v>
      </c>
      <c r="BI18" s="2" t="s">
        <v>144</v>
      </c>
      <c r="BJ18" s="2" t="s">
        <v>18</v>
      </c>
      <c r="BK18" s="2" t="s">
        <v>104</v>
      </c>
      <c r="BL18" s="2" t="s">
        <v>11</v>
      </c>
      <c r="BM18" s="2" t="s">
        <v>12</v>
      </c>
      <c r="BN18" s="2" t="s">
        <v>13</v>
      </c>
      <c r="BO18" s="2">
        <v>2.6702269839999999E-3</v>
      </c>
      <c r="BP18" s="2">
        <v>0.75</v>
      </c>
      <c r="BQ18">
        <f>Tabla2[[#This Row],[Precio unitario]]*Tabla2[[#This Row],[Tasa de ingresos cliente]]</f>
        <v>2.0026702379999997E-3</v>
      </c>
    </row>
    <row r="19" spans="1:69" x14ac:dyDescent="0.25">
      <c r="A19" s="2" t="s">
        <v>9</v>
      </c>
      <c r="B19" s="2" t="s">
        <v>18</v>
      </c>
      <c r="C19" s="2"/>
      <c r="D19" s="2" t="s">
        <v>11</v>
      </c>
      <c r="E19" s="2" t="s">
        <v>12</v>
      </c>
      <c r="F19" s="2" t="s">
        <v>13</v>
      </c>
      <c r="G19" s="2">
        <v>4.03652923E-4</v>
      </c>
      <c r="H19" s="2">
        <v>0.75</v>
      </c>
      <c r="I19" s="2">
        <f>Tabla1[[#This Row],[Precio unitario]]*Tabla1[[#This Row],[Tasa de ingresos cliente]]</f>
        <v>3.0273969225E-4</v>
      </c>
      <c r="K19" s="1" t="s">
        <v>81</v>
      </c>
      <c r="L19" s="1" t="s">
        <v>22</v>
      </c>
      <c r="M19" s="1"/>
      <c r="N19" s="1" t="s">
        <v>11</v>
      </c>
      <c r="O19" s="1" t="s">
        <v>12</v>
      </c>
      <c r="P19" s="1" t="s">
        <v>13</v>
      </c>
      <c r="Q19" s="1">
        <v>5.3765113999999998E-4</v>
      </c>
      <c r="R19" s="1">
        <v>0.75</v>
      </c>
      <c r="S19">
        <f>Tabla12[[#This Row],[Precio unitario]]*Tabla12[[#This Row],[Tasa de ingresos cliente]]</f>
        <v>4.0323835499999998E-4</v>
      </c>
      <c r="U19" s="1" t="s">
        <v>98</v>
      </c>
      <c r="V19" s="1" t="s">
        <v>18</v>
      </c>
      <c r="W19" s="1"/>
      <c r="X19" s="1" t="s">
        <v>11</v>
      </c>
      <c r="Y19" s="1" t="s">
        <v>12</v>
      </c>
      <c r="Z19" s="1" t="s">
        <v>13</v>
      </c>
      <c r="AA19" s="1">
        <v>3.209833333E-3</v>
      </c>
      <c r="AB19" s="1">
        <v>0.75</v>
      </c>
      <c r="AC19">
        <f>Tabla10[[#This Row],[Precio unitario]]*Tabla10[[#This Row],[Tasa de ingresos cliente]]</f>
        <v>2.4073749997500001E-3</v>
      </c>
      <c r="AE19" s="1" t="s">
        <v>100</v>
      </c>
      <c r="AF19" s="1" t="s">
        <v>37</v>
      </c>
      <c r="AG19" s="1" t="s">
        <v>101</v>
      </c>
      <c r="AH19" s="1" t="s">
        <v>11</v>
      </c>
      <c r="AI19" s="1" t="s">
        <v>12</v>
      </c>
      <c r="AJ19" s="1" t="s">
        <v>13</v>
      </c>
      <c r="AK19" s="1">
        <v>8.0433329999999995E-4</v>
      </c>
      <c r="AL19" s="1">
        <v>0.75</v>
      </c>
      <c r="AM19">
        <f>Tabla8[[#This Row],[Precio unitario]]*Tabla8[[#This Row],[Tasa de ingresos cliente]]</f>
        <v>6.0324997499999994E-4</v>
      </c>
      <c r="AY19" s="1" t="s">
        <v>138</v>
      </c>
      <c r="AZ19" s="1" t="s">
        <v>21</v>
      </c>
      <c r="BA19" s="1" t="s">
        <v>104</v>
      </c>
      <c r="BB19" s="1" t="s">
        <v>11</v>
      </c>
      <c r="BC19" s="1" t="s">
        <v>12</v>
      </c>
      <c r="BD19" s="1" t="s">
        <v>13</v>
      </c>
      <c r="BE19" s="8">
        <v>6.9855969999999996E-3</v>
      </c>
      <c r="BF19" s="8">
        <v>0.75</v>
      </c>
      <c r="BG19" s="9">
        <f>Tabla4[[#This Row],[Precio unitario]]*Tabla4[[#This Row],[Tasa de ingresos cliente]]</f>
        <v>5.2391977499999997E-3</v>
      </c>
      <c r="BI19" s="1" t="s">
        <v>144</v>
      </c>
      <c r="BJ19" s="1" t="s">
        <v>18</v>
      </c>
      <c r="BK19" s="1" t="s">
        <v>104</v>
      </c>
      <c r="BL19" s="1" t="s">
        <v>11</v>
      </c>
      <c r="BM19" s="1" t="s">
        <v>12</v>
      </c>
      <c r="BN19" s="1" t="s">
        <v>13</v>
      </c>
      <c r="BO19" s="1">
        <v>2.670366961E-3</v>
      </c>
      <c r="BP19" s="1">
        <v>0.75</v>
      </c>
      <c r="BQ19">
        <f>Tabla2[[#This Row],[Precio unitario]]*Tabla2[[#This Row],[Tasa de ingresos cliente]]</f>
        <v>2.0027752207499999E-3</v>
      </c>
    </row>
    <row r="20" spans="1:69" x14ac:dyDescent="0.25">
      <c r="A20" s="1" t="s">
        <v>9</v>
      </c>
      <c r="B20" s="1" t="s">
        <v>18</v>
      </c>
      <c r="C20" s="1"/>
      <c r="D20" s="1" t="s">
        <v>11</v>
      </c>
      <c r="E20" s="1" t="s">
        <v>12</v>
      </c>
      <c r="F20" s="1" t="s">
        <v>13</v>
      </c>
      <c r="G20" s="1">
        <v>4.0359889700000001E-4</v>
      </c>
      <c r="H20" s="1">
        <v>0.75</v>
      </c>
      <c r="I20" s="1">
        <f>Tabla1[[#This Row],[Precio unitario]]*Tabla1[[#This Row],[Tasa de ingresos cliente]]</f>
        <v>3.0269917274999998E-4</v>
      </c>
      <c r="K20" s="2" t="s">
        <v>81</v>
      </c>
      <c r="L20" s="2" t="s">
        <v>22</v>
      </c>
      <c r="M20" s="2"/>
      <c r="N20" s="2" t="s">
        <v>11</v>
      </c>
      <c r="O20" s="2" t="s">
        <v>12</v>
      </c>
      <c r="P20" s="2" t="s">
        <v>13</v>
      </c>
      <c r="Q20" s="2">
        <v>7.5046417939999997E-3</v>
      </c>
      <c r="R20" s="2">
        <v>0.75</v>
      </c>
      <c r="S20">
        <f>Tabla12[[#This Row],[Precio unitario]]*Tabla12[[#This Row],[Tasa de ingresos cliente]]</f>
        <v>5.6284813454999996E-3</v>
      </c>
      <c r="U20" s="2" t="s">
        <v>98</v>
      </c>
      <c r="V20" s="2" t="s">
        <v>14</v>
      </c>
      <c r="W20" s="2"/>
      <c r="X20" s="2" t="s">
        <v>11</v>
      </c>
      <c r="Y20" s="2" t="s">
        <v>12</v>
      </c>
      <c r="Z20" s="2" t="s">
        <v>13</v>
      </c>
      <c r="AA20" s="2">
        <v>1.789E-3</v>
      </c>
      <c r="AB20" s="2">
        <v>0.75</v>
      </c>
      <c r="AC20">
        <f>Tabla10[[#This Row],[Precio unitario]]*Tabla10[[#This Row],[Tasa de ingresos cliente]]</f>
        <v>1.3417500000000001E-3</v>
      </c>
      <c r="AE20" s="2" t="s">
        <v>100</v>
      </c>
      <c r="AF20" s="2" t="s">
        <v>37</v>
      </c>
      <c r="AG20" s="2" t="s">
        <v>101</v>
      </c>
      <c r="AH20" s="2" t="s">
        <v>11</v>
      </c>
      <c r="AI20" s="2" t="s">
        <v>12</v>
      </c>
      <c r="AJ20" s="2" t="s">
        <v>13</v>
      </c>
      <c r="AK20" s="2">
        <v>8.0420000000000003E-4</v>
      </c>
      <c r="AL20" s="2">
        <v>0.75</v>
      </c>
      <c r="AM20">
        <f>Tabla8[[#This Row],[Precio unitario]]*Tabla8[[#This Row],[Tasa de ingresos cliente]]</f>
        <v>6.0315E-4</v>
      </c>
      <c r="AY20" s="2" t="s">
        <v>138</v>
      </c>
      <c r="AZ20" s="2" t="s">
        <v>37</v>
      </c>
      <c r="BA20" s="2" t="s">
        <v>104</v>
      </c>
      <c r="BB20" s="2" t="s">
        <v>11</v>
      </c>
      <c r="BC20" s="2" t="s">
        <v>12</v>
      </c>
      <c r="BD20" s="2" t="s">
        <v>13</v>
      </c>
      <c r="BE20" s="7">
        <v>3.2144236999999999E-3</v>
      </c>
      <c r="BF20" s="7">
        <v>0.75</v>
      </c>
      <c r="BG20" s="9">
        <f>Tabla4[[#This Row],[Precio unitario]]*Tabla4[[#This Row],[Tasa de ingresos cliente]]</f>
        <v>2.4108177749999999E-3</v>
      </c>
      <c r="BI20" s="2" t="s">
        <v>144</v>
      </c>
      <c r="BJ20" s="2" t="s">
        <v>22</v>
      </c>
      <c r="BK20" s="2" t="s">
        <v>104</v>
      </c>
      <c r="BL20" s="2" t="s">
        <v>11</v>
      </c>
      <c r="BM20" s="2" t="s">
        <v>12</v>
      </c>
      <c r="BN20" s="2" t="s">
        <v>13</v>
      </c>
      <c r="BO20" s="2">
        <v>5.3333E-3</v>
      </c>
      <c r="BP20" s="2">
        <v>0.75</v>
      </c>
      <c r="BQ20">
        <f>Tabla2[[#This Row],[Precio unitario]]*Tabla2[[#This Row],[Tasa de ingresos cliente]]</f>
        <v>3.9999750000000002E-3</v>
      </c>
    </row>
    <row r="21" spans="1:69" x14ac:dyDescent="0.25">
      <c r="A21" s="2" t="s">
        <v>9</v>
      </c>
      <c r="B21" s="2" t="s">
        <v>18</v>
      </c>
      <c r="C21" s="2"/>
      <c r="D21" s="2" t="s">
        <v>11</v>
      </c>
      <c r="E21" s="2" t="s">
        <v>12</v>
      </c>
      <c r="F21" s="2" t="s">
        <v>13</v>
      </c>
      <c r="G21" s="2">
        <v>4.0356987700000002E-4</v>
      </c>
      <c r="H21" s="2">
        <v>0.75</v>
      </c>
      <c r="I21" s="2">
        <f>Tabla1[[#This Row],[Precio unitario]]*Tabla1[[#This Row],[Tasa de ingresos cliente]]</f>
        <v>3.0267740775E-4</v>
      </c>
      <c r="K21" s="1" t="s">
        <v>81</v>
      </c>
      <c r="L21" s="1" t="s">
        <v>23</v>
      </c>
      <c r="M21" s="1"/>
      <c r="N21" s="1" t="s">
        <v>11</v>
      </c>
      <c r="O21" s="1" t="s">
        <v>12</v>
      </c>
      <c r="P21" s="1" t="s">
        <v>13</v>
      </c>
      <c r="Q21" s="1">
        <v>5.8182151480000001E-3</v>
      </c>
      <c r="R21" s="1">
        <v>0.75</v>
      </c>
      <c r="S21">
        <f>Tabla12[[#This Row],[Precio unitario]]*Tabla12[[#This Row],[Tasa de ingresos cliente]]</f>
        <v>4.3636613610000003E-3</v>
      </c>
      <c r="U21" s="1" t="s">
        <v>98</v>
      </c>
      <c r="V21" s="1" t="s">
        <v>18</v>
      </c>
      <c r="W21" s="1"/>
      <c r="X21" s="1" t="s">
        <v>11</v>
      </c>
      <c r="Y21" s="1" t="s">
        <v>12</v>
      </c>
      <c r="Z21" s="1" t="s">
        <v>13</v>
      </c>
      <c r="AA21" s="1">
        <v>2.9780000000000002E-3</v>
      </c>
      <c r="AB21" s="1">
        <v>0.75</v>
      </c>
      <c r="AC21">
        <f>Tabla10[[#This Row],[Precio unitario]]*Tabla10[[#This Row],[Tasa de ingresos cliente]]</f>
        <v>2.2335000000000002E-3</v>
      </c>
      <c r="AE21" s="1" t="s">
        <v>100</v>
      </c>
      <c r="AF21" s="1" t="s">
        <v>102</v>
      </c>
      <c r="AG21" s="1" t="s">
        <v>101</v>
      </c>
      <c r="AH21" s="1" t="s">
        <v>11</v>
      </c>
      <c r="AI21" s="1" t="s">
        <v>12</v>
      </c>
      <c r="AJ21" s="1" t="s">
        <v>13</v>
      </c>
      <c r="AK21" s="1">
        <v>1.6884999999999999E-3</v>
      </c>
      <c r="AL21" s="1">
        <v>0.75</v>
      </c>
      <c r="AM21">
        <f>Tabla8[[#This Row],[Precio unitario]]*Tabla8[[#This Row],[Tasa de ingresos cliente]]</f>
        <v>1.2663749999999999E-3</v>
      </c>
      <c r="AY21" s="1" t="s">
        <v>138</v>
      </c>
      <c r="AZ21" s="1" t="s">
        <v>22</v>
      </c>
      <c r="BA21" s="1" t="s">
        <v>104</v>
      </c>
      <c r="BB21" s="1" t="s">
        <v>11</v>
      </c>
      <c r="BC21" s="1" t="s">
        <v>12</v>
      </c>
      <c r="BD21" s="1" t="s">
        <v>13</v>
      </c>
      <c r="BE21" s="8">
        <v>6.8210181000000003E-3</v>
      </c>
      <c r="BF21" s="8">
        <v>0.75</v>
      </c>
      <c r="BG21" s="9">
        <f>Tabla4[[#This Row],[Precio unitario]]*Tabla4[[#This Row],[Tasa de ingresos cliente]]</f>
        <v>5.1157635750000005E-3</v>
      </c>
      <c r="BI21" s="1" t="s">
        <v>144</v>
      </c>
      <c r="BJ21" s="1" t="s">
        <v>23</v>
      </c>
      <c r="BK21" s="1" t="s">
        <v>104</v>
      </c>
      <c r="BL21" s="1" t="s">
        <v>11</v>
      </c>
      <c r="BM21" s="1" t="s">
        <v>12</v>
      </c>
      <c r="BN21" s="1" t="s">
        <v>13</v>
      </c>
      <c r="BO21" s="1">
        <v>6.2481500000000001E-3</v>
      </c>
      <c r="BP21" s="1">
        <v>0.75</v>
      </c>
      <c r="BQ21">
        <f>Tabla2[[#This Row],[Precio unitario]]*Tabla2[[#This Row],[Tasa de ingresos cliente]]</f>
        <v>4.6861124999999998E-3</v>
      </c>
    </row>
    <row r="22" spans="1:69" x14ac:dyDescent="0.25">
      <c r="A22" s="1" t="s">
        <v>9</v>
      </c>
      <c r="B22" s="1" t="s">
        <v>18</v>
      </c>
      <c r="C22" s="1"/>
      <c r="D22" s="1" t="s">
        <v>11</v>
      </c>
      <c r="E22" s="1" t="s">
        <v>12</v>
      </c>
      <c r="F22" s="1" t="s">
        <v>13</v>
      </c>
      <c r="G22" s="1">
        <v>4.0359489999999999E-4</v>
      </c>
      <c r="H22" s="1">
        <v>0.75</v>
      </c>
      <c r="I22" s="1">
        <f>Tabla1[[#This Row],[Precio unitario]]*Tabla1[[#This Row],[Tasa de ingresos cliente]]</f>
        <v>3.0269617499999998E-4</v>
      </c>
      <c r="K22" s="2" t="s">
        <v>81</v>
      </c>
      <c r="L22" s="2" t="s">
        <v>23</v>
      </c>
      <c r="M22" s="2"/>
      <c r="N22" s="2" t="s">
        <v>11</v>
      </c>
      <c r="O22" s="2" t="s">
        <v>12</v>
      </c>
      <c r="P22" s="2" t="s">
        <v>13</v>
      </c>
      <c r="Q22" s="2">
        <v>2.9104041599999999E-3</v>
      </c>
      <c r="R22" s="2">
        <v>0.75</v>
      </c>
      <c r="S22">
        <f>Tabla12[[#This Row],[Precio unitario]]*Tabla12[[#This Row],[Tasa de ingresos cliente]]</f>
        <v>2.18280312E-3</v>
      </c>
      <c r="U22" s="2" t="s">
        <v>98</v>
      </c>
      <c r="V22" s="2" t="s">
        <v>32</v>
      </c>
      <c r="W22" s="2"/>
      <c r="X22" s="2" t="s">
        <v>11</v>
      </c>
      <c r="Y22" s="2" t="s">
        <v>12</v>
      </c>
      <c r="Z22" s="2" t="s">
        <v>13</v>
      </c>
      <c r="AA22" s="2">
        <v>3.9820000000000003E-3</v>
      </c>
      <c r="AB22" s="2">
        <v>0.75</v>
      </c>
      <c r="AC22">
        <f>Tabla10[[#This Row],[Precio unitario]]*Tabla10[[#This Row],[Tasa de ingresos cliente]]</f>
        <v>2.9865000000000004E-3</v>
      </c>
      <c r="AE22" s="2" t="s">
        <v>100</v>
      </c>
      <c r="AF22" s="2" t="s">
        <v>102</v>
      </c>
      <c r="AG22" s="2" t="s">
        <v>101</v>
      </c>
      <c r="AH22" s="2" t="s">
        <v>11</v>
      </c>
      <c r="AI22" s="2" t="s">
        <v>12</v>
      </c>
      <c r="AJ22" s="2" t="s">
        <v>13</v>
      </c>
      <c r="AK22" s="2">
        <v>1.689E-3</v>
      </c>
      <c r="AL22" s="2">
        <v>0.75</v>
      </c>
      <c r="AM22">
        <f>Tabla8[[#This Row],[Precio unitario]]*Tabla8[[#This Row],[Tasa de ingresos cliente]]</f>
        <v>1.2667500000000001E-3</v>
      </c>
      <c r="AY22" s="2" t="s">
        <v>138</v>
      </c>
      <c r="AZ22" s="2" t="s">
        <v>23</v>
      </c>
      <c r="BA22" s="2" t="s">
        <v>104</v>
      </c>
      <c r="BB22" s="2" t="s">
        <v>11</v>
      </c>
      <c r="BC22" s="2" t="s">
        <v>12</v>
      </c>
      <c r="BD22" s="2" t="s">
        <v>13</v>
      </c>
      <c r="BE22" s="7">
        <v>7.3798279000000001E-3</v>
      </c>
      <c r="BF22" s="7">
        <v>0.75</v>
      </c>
      <c r="BG22" s="9">
        <f>Tabla4[[#This Row],[Precio unitario]]*Tabla4[[#This Row],[Tasa de ingresos cliente]]</f>
        <v>5.5348709250000001E-3</v>
      </c>
      <c r="BI22" s="2" t="s">
        <v>144</v>
      </c>
      <c r="BJ22" s="2" t="s">
        <v>10</v>
      </c>
      <c r="BK22" s="2" t="s">
        <v>104</v>
      </c>
      <c r="BL22" s="2" t="s">
        <v>11</v>
      </c>
      <c r="BM22" s="2" t="s">
        <v>12</v>
      </c>
      <c r="BN22" s="2" t="s">
        <v>13</v>
      </c>
      <c r="BO22" s="2">
        <v>3.2210662610000001E-3</v>
      </c>
      <c r="BP22" s="2">
        <v>0.75</v>
      </c>
      <c r="BQ22">
        <f>Tabla2[[#This Row],[Precio unitario]]*Tabla2[[#This Row],[Tasa de ingresos cliente]]</f>
        <v>2.4157996957499999E-3</v>
      </c>
    </row>
    <row r="23" spans="1:69" x14ac:dyDescent="0.25">
      <c r="A23" s="2" t="s">
        <v>9</v>
      </c>
      <c r="B23" s="2" t="s">
        <v>19</v>
      </c>
      <c r="C23" s="2"/>
      <c r="D23" s="2" t="s">
        <v>11</v>
      </c>
      <c r="E23" s="2" t="s">
        <v>12</v>
      </c>
      <c r="F23" s="2" t="s">
        <v>13</v>
      </c>
      <c r="G23" s="2">
        <v>1.595418638E-3</v>
      </c>
      <c r="H23" s="2">
        <v>0.75</v>
      </c>
      <c r="I23" s="2">
        <f>Tabla1[[#This Row],[Precio unitario]]*Tabla1[[#This Row],[Tasa de ingresos cliente]]</f>
        <v>1.1965639785000001E-3</v>
      </c>
      <c r="K23" s="1" t="s">
        <v>81</v>
      </c>
      <c r="L23" s="1" t="s">
        <v>17</v>
      </c>
      <c r="M23" s="1"/>
      <c r="N23" s="1" t="s">
        <v>11</v>
      </c>
      <c r="O23" s="1" t="s">
        <v>12</v>
      </c>
      <c r="P23" s="1" t="s">
        <v>13</v>
      </c>
      <c r="Q23" s="1">
        <v>5.3419357599999995E-4</v>
      </c>
      <c r="R23" s="1">
        <v>0.75</v>
      </c>
      <c r="S23">
        <f>Tabla12[[#This Row],[Precio unitario]]*Tabla12[[#This Row],[Tasa de ingresos cliente]]</f>
        <v>4.0064518199999996E-4</v>
      </c>
      <c r="U23" s="1" t="s">
        <v>98</v>
      </c>
      <c r="V23" s="1" t="s">
        <v>50</v>
      </c>
      <c r="W23" s="1"/>
      <c r="X23" s="1" t="s">
        <v>11</v>
      </c>
      <c r="Y23" s="1" t="s">
        <v>12</v>
      </c>
      <c r="Z23" s="1" t="s">
        <v>13</v>
      </c>
      <c r="AA23" s="1">
        <v>8.0429999999999998E-3</v>
      </c>
      <c r="AB23" s="1">
        <v>0.75</v>
      </c>
      <c r="AC23">
        <f>Tabla10[[#This Row],[Precio unitario]]*Tabla10[[#This Row],[Tasa de ingresos cliente]]</f>
        <v>6.0322499999999994E-3</v>
      </c>
      <c r="AE23" s="1" t="s">
        <v>100</v>
      </c>
      <c r="AF23" s="1" t="s">
        <v>60</v>
      </c>
      <c r="AG23" s="1" t="s">
        <v>101</v>
      </c>
      <c r="AH23" s="1" t="s">
        <v>11</v>
      </c>
      <c r="AI23" s="1" t="s">
        <v>12</v>
      </c>
      <c r="AJ23" s="1" t="s">
        <v>13</v>
      </c>
      <c r="AK23" s="1">
        <v>1.9068333E-3</v>
      </c>
      <c r="AL23" s="1">
        <v>0.75</v>
      </c>
      <c r="AM23">
        <f>Tabla8[[#This Row],[Precio unitario]]*Tabla8[[#This Row],[Tasa de ingresos cliente]]</f>
        <v>1.4301249750000001E-3</v>
      </c>
      <c r="AY23" s="1" t="s">
        <v>138</v>
      </c>
      <c r="AZ23" s="1" t="s">
        <v>10</v>
      </c>
      <c r="BA23" s="1" t="s">
        <v>104</v>
      </c>
      <c r="BB23" s="1" t="s">
        <v>11</v>
      </c>
      <c r="BC23" s="1" t="s">
        <v>12</v>
      </c>
      <c r="BD23" s="1" t="s">
        <v>13</v>
      </c>
      <c r="BE23" s="8">
        <v>3.1434807E-3</v>
      </c>
      <c r="BF23" s="8">
        <v>0.75</v>
      </c>
      <c r="BG23" s="9">
        <f>Tabla4[[#This Row],[Precio unitario]]*Tabla4[[#This Row],[Tasa de ingresos cliente]]</f>
        <v>2.3576105250000001E-3</v>
      </c>
      <c r="BI23" s="1" t="s">
        <v>144</v>
      </c>
      <c r="BJ23" s="1" t="s">
        <v>41</v>
      </c>
      <c r="BK23" s="1" t="s">
        <v>104</v>
      </c>
      <c r="BL23" s="1" t="s">
        <v>11</v>
      </c>
      <c r="BM23" s="1" t="s">
        <v>12</v>
      </c>
      <c r="BN23" s="1" t="s">
        <v>13</v>
      </c>
      <c r="BO23" s="1">
        <v>2.9985473450000002E-3</v>
      </c>
      <c r="BP23" s="1">
        <v>0.75</v>
      </c>
      <c r="BQ23">
        <f>Tabla2[[#This Row],[Precio unitario]]*Tabla2[[#This Row],[Tasa de ingresos cliente]]</f>
        <v>2.2489105087500003E-3</v>
      </c>
    </row>
    <row r="24" spans="1:69" x14ac:dyDescent="0.25">
      <c r="A24" s="1" t="s">
        <v>9</v>
      </c>
      <c r="B24" s="1" t="s">
        <v>20</v>
      </c>
      <c r="C24" s="1"/>
      <c r="D24" s="1" t="s">
        <v>11</v>
      </c>
      <c r="E24" s="1" t="s">
        <v>12</v>
      </c>
      <c r="F24" s="1" t="s">
        <v>13</v>
      </c>
      <c r="G24" s="1">
        <v>7.8931237900000002E-4</v>
      </c>
      <c r="H24" s="1">
        <v>0.75</v>
      </c>
      <c r="I24" s="1">
        <f>Tabla1[[#This Row],[Precio unitario]]*Tabla1[[#This Row],[Tasa de ingresos cliente]]</f>
        <v>5.9198428424999999E-4</v>
      </c>
      <c r="K24" s="2" t="s">
        <v>81</v>
      </c>
      <c r="L24" s="2" t="s">
        <v>17</v>
      </c>
      <c r="M24" s="2"/>
      <c r="N24" s="2" t="s">
        <v>11</v>
      </c>
      <c r="O24" s="2" t="s">
        <v>12</v>
      </c>
      <c r="P24" s="2" t="s">
        <v>13</v>
      </c>
      <c r="Q24" s="2">
        <v>9.39592909E-4</v>
      </c>
      <c r="R24" s="2">
        <v>0.75</v>
      </c>
      <c r="S24">
        <f>Tabla12[[#This Row],[Precio unitario]]*Tabla12[[#This Row],[Tasa de ingresos cliente]]</f>
        <v>7.0469468175000005E-4</v>
      </c>
      <c r="U24" s="2" t="s">
        <v>98</v>
      </c>
      <c r="V24" s="2" t="s">
        <v>34</v>
      </c>
      <c r="W24" s="2"/>
      <c r="X24" s="2" t="s">
        <v>11</v>
      </c>
      <c r="Y24" s="2" t="s">
        <v>12</v>
      </c>
      <c r="Z24" s="2" t="s">
        <v>13</v>
      </c>
      <c r="AA24" s="2">
        <v>3.1853333329999998E-3</v>
      </c>
      <c r="AB24" s="2">
        <v>0.75</v>
      </c>
      <c r="AC24">
        <f>Tabla10[[#This Row],[Precio unitario]]*Tabla10[[#This Row],[Tasa de ingresos cliente]]</f>
        <v>2.38899999975E-3</v>
      </c>
      <c r="AE24" s="2" t="s">
        <v>100</v>
      </c>
      <c r="AF24" s="2" t="s">
        <v>22</v>
      </c>
      <c r="AG24" s="2" t="s">
        <v>101</v>
      </c>
      <c r="AH24" s="2" t="s">
        <v>11</v>
      </c>
      <c r="AI24" s="2" t="s">
        <v>12</v>
      </c>
      <c r="AJ24" s="2" t="s">
        <v>13</v>
      </c>
      <c r="AK24" s="2">
        <v>1.8116E-3</v>
      </c>
      <c r="AL24" s="2">
        <v>0.75</v>
      </c>
      <c r="AM24">
        <f>Tabla8[[#This Row],[Precio unitario]]*Tabla8[[#This Row],[Tasa de ingresos cliente]]</f>
        <v>1.3587E-3</v>
      </c>
      <c r="AY24" s="2" t="s">
        <v>138</v>
      </c>
      <c r="AZ24" s="2" t="s">
        <v>14</v>
      </c>
      <c r="BA24" s="2" t="s">
        <v>104</v>
      </c>
      <c r="BB24" s="2" t="s">
        <v>11</v>
      </c>
      <c r="BC24" s="2" t="s">
        <v>12</v>
      </c>
      <c r="BD24" s="2" t="s">
        <v>13</v>
      </c>
      <c r="BE24" s="7">
        <v>2.2386416000000002E-3</v>
      </c>
      <c r="BF24" s="7">
        <v>0.75</v>
      </c>
      <c r="BG24" s="9">
        <f>Tabla4[[#This Row],[Precio unitario]]*Tabla4[[#This Row],[Tasa de ingresos cliente]]</f>
        <v>1.6789812E-3</v>
      </c>
      <c r="BI24" s="2" t="s">
        <v>144</v>
      </c>
      <c r="BJ24" s="2" t="s">
        <v>14</v>
      </c>
      <c r="BK24" s="2" t="s">
        <v>104</v>
      </c>
      <c r="BL24" s="2" t="s">
        <v>11</v>
      </c>
      <c r="BM24" s="2" t="s">
        <v>12</v>
      </c>
      <c r="BN24" s="2" t="s">
        <v>13</v>
      </c>
      <c r="BO24" s="2">
        <v>1.5937392499999999E-3</v>
      </c>
      <c r="BP24" s="2">
        <v>0.75</v>
      </c>
      <c r="BQ24">
        <f>Tabla2[[#This Row],[Precio unitario]]*Tabla2[[#This Row],[Tasa de ingresos cliente]]</f>
        <v>1.1953044374999999E-3</v>
      </c>
    </row>
    <row r="25" spans="1:69" x14ac:dyDescent="0.25">
      <c r="A25" s="2" t="s">
        <v>9</v>
      </c>
      <c r="B25" s="2" t="s">
        <v>20</v>
      </c>
      <c r="C25" s="2"/>
      <c r="D25" s="2" t="s">
        <v>11</v>
      </c>
      <c r="E25" s="2" t="s">
        <v>12</v>
      </c>
      <c r="F25" s="2" t="s">
        <v>13</v>
      </c>
      <c r="G25" s="2">
        <v>7.8889253199999996E-4</v>
      </c>
      <c r="H25" s="2">
        <v>0.75</v>
      </c>
      <c r="I25" s="2">
        <f>Tabla1[[#This Row],[Precio unitario]]*Tabla1[[#This Row],[Tasa de ingresos cliente]]</f>
        <v>5.9166939899999999E-4</v>
      </c>
      <c r="K25" s="1" t="s">
        <v>81</v>
      </c>
      <c r="L25" s="1" t="s">
        <v>17</v>
      </c>
      <c r="M25" s="1"/>
      <c r="N25" s="1" t="s">
        <v>11</v>
      </c>
      <c r="O25" s="1" t="s">
        <v>12</v>
      </c>
      <c r="P25" s="1" t="s">
        <v>13</v>
      </c>
      <c r="Q25" s="1">
        <v>1.6004677729999999E-3</v>
      </c>
      <c r="R25" s="1">
        <v>0.75</v>
      </c>
      <c r="S25">
        <f>Tabla12[[#This Row],[Precio unitario]]*Tabla12[[#This Row],[Tasa de ingresos cliente]]</f>
        <v>1.2003508297499998E-3</v>
      </c>
      <c r="U25" s="1" t="s">
        <v>98</v>
      </c>
      <c r="V25" s="1" t="s">
        <v>19</v>
      </c>
      <c r="W25" s="1"/>
      <c r="X25" s="1" t="s">
        <v>11</v>
      </c>
      <c r="Y25" s="1" t="s">
        <v>12</v>
      </c>
      <c r="Z25" s="1" t="s">
        <v>13</v>
      </c>
      <c r="AA25" s="1">
        <v>9.2E-5</v>
      </c>
      <c r="AB25" s="1">
        <v>0.75</v>
      </c>
      <c r="AC25">
        <f>Tabla10[[#This Row],[Precio unitario]]*Tabla10[[#This Row],[Tasa de ingresos cliente]]</f>
        <v>6.8999999999999997E-5</v>
      </c>
      <c r="AE25" s="1" t="s">
        <v>100</v>
      </c>
      <c r="AF25" s="1" t="s">
        <v>22</v>
      </c>
      <c r="AG25" s="1" t="s">
        <v>101</v>
      </c>
      <c r="AH25" s="1" t="s">
        <v>11</v>
      </c>
      <c r="AI25" s="1" t="s">
        <v>12</v>
      </c>
      <c r="AJ25" s="1" t="s">
        <v>13</v>
      </c>
      <c r="AK25" s="1">
        <v>1.812E-3</v>
      </c>
      <c r="AL25" s="1">
        <v>0.75</v>
      </c>
      <c r="AM25">
        <f>Tabla8[[#This Row],[Precio unitario]]*Tabla8[[#This Row],[Tasa de ingresos cliente]]</f>
        <v>1.359E-3</v>
      </c>
      <c r="AY25" s="1" t="s">
        <v>138</v>
      </c>
      <c r="AZ25" s="1" t="s">
        <v>43</v>
      </c>
      <c r="BA25" s="1" t="s">
        <v>104</v>
      </c>
      <c r="BB25" s="1" t="s">
        <v>11</v>
      </c>
      <c r="BC25" s="1" t="s">
        <v>12</v>
      </c>
      <c r="BD25" s="1" t="s">
        <v>13</v>
      </c>
      <c r="BE25" s="8">
        <v>3.7189524999999999E-3</v>
      </c>
      <c r="BF25" s="8">
        <v>0.75</v>
      </c>
      <c r="BG25" s="9">
        <f>Tabla4[[#This Row],[Precio unitario]]*Tabla4[[#This Row],[Tasa de ingresos cliente]]</f>
        <v>2.7892143749999997E-3</v>
      </c>
      <c r="BI25" s="1" t="s">
        <v>144</v>
      </c>
      <c r="BJ25" s="1" t="s">
        <v>15</v>
      </c>
      <c r="BK25" s="1" t="s">
        <v>104</v>
      </c>
      <c r="BL25" s="1" t="s">
        <v>11</v>
      </c>
      <c r="BM25" s="1" t="s">
        <v>12</v>
      </c>
      <c r="BN25" s="1" t="s">
        <v>13</v>
      </c>
      <c r="BO25" s="1">
        <v>8.3961000000000001E-3</v>
      </c>
      <c r="BP25" s="1">
        <v>0.75</v>
      </c>
      <c r="BQ25">
        <f>Tabla2[[#This Row],[Precio unitario]]*Tabla2[[#This Row],[Tasa de ingresos cliente]]</f>
        <v>6.2970750000000001E-3</v>
      </c>
    </row>
    <row r="26" spans="1:69" x14ac:dyDescent="0.25">
      <c r="A26" s="1" t="s">
        <v>9</v>
      </c>
      <c r="B26" s="1" t="s">
        <v>21</v>
      </c>
      <c r="C26" s="1"/>
      <c r="D26" s="1" t="s">
        <v>11</v>
      </c>
      <c r="E26" s="1" t="s">
        <v>12</v>
      </c>
      <c r="F26" s="1" t="s">
        <v>13</v>
      </c>
      <c r="G26" s="1">
        <v>9.5E-4</v>
      </c>
      <c r="H26" s="1">
        <v>0.75</v>
      </c>
      <c r="I26" s="1">
        <f>Tabla1[[#This Row],[Precio unitario]]*Tabla1[[#This Row],[Tasa de ingresos cliente]]</f>
        <v>7.1250000000000003E-4</v>
      </c>
      <c r="K26" s="2" t="s">
        <v>81</v>
      </c>
      <c r="L26" s="2" t="s">
        <v>17</v>
      </c>
      <c r="M26" s="2"/>
      <c r="N26" s="2" t="s">
        <v>11</v>
      </c>
      <c r="O26" s="2" t="s">
        <v>12</v>
      </c>
      <c r="P26" s="2" t="s">
        <v>13</v>
      </c>
      <c r="Q26" s="2">
        <v>1.3644410359999999E-3</v>
      </c>
      <c r="R26" s="2">
        <v>0.75</v>
      </c>
      <c r="S26">
        <f>Tabla12[[#This Row],[Precio unitario]]*Tabla12[[#This Row],[Tasa de ingresos cliente]]</f>
        <v>1.023330777E-3</v>
      </c>
      <c r="U26" s="2" t="s">
        <v>98</v>
      </c>
      <c r="V26" s="2" t="s">
        <v>18</v>
      </c>
      <c r="W26" s="2"/>
      <c r="X26" s="2" t="s">
        <v>11</v>
      </c>
      <c r="Y26" s="2" t="s">
        <v>12</v>
      </c>
      <c r="Z26" s="2" t="s">
        <v>13</v>
      </c>
      <c r="AA26" s="2">
        <v>4.2299E-3</v>
      </c>
      <c r="AB26" s="2">
        <v>0.75</v>
      </c>
      <c r="AC26">
        <f>Tabla10[[#This Row],[Precio unitario]]*Tabla10[[#This Row],[Tasa de ingresos cliente]]</f>
        <v>3.172425E-3</v>
      </c>
      <c r="AE26" s="2" t="s">
        <v>100</v>
      </c>
      <c r="AF26" s="2" t="s">
        <v>62</v>
      </c>
      <c r="AG26" s="2" t="s">
        <v>101</v>
      </c>
      <c r="AH26" s="2" t="s">
        <v>11</v>
      </c>
      <c r="AI26" s="2" t="s">
        <v>12</v>
      </c>
      <c r="AJ26" s="2" t="s">
        <v>13</v>
      </c>
      <c r="AK26" s="2">
        <v>2.6102E-3</v>
      </c>
      <c r="AL26" s="2">
        <v>0.75</v>
      </c>
      <c r="AM26">
        <f>Tabla8[[#This Row],[Precio unitario]]*Tabla8[[#This Row],[Tasa de ingresos cliente]]</f>
        <v>1.95765E-3</v>
      </c>
      <c r="AY26" s="2" t="s">
        <v>138</v>
      </c>
      <c r="AZ26" s="2" t="s">
        <v>56</v>
      </c>
      <c r="BA26" s="2" t="s">
        <v>104</v>
      </c>
      <c r="BB26" s="2" t="s">
        <v>11</v>
      </c>
      <c r="BC26" s="2" t="s">
        <v>12</v>
      </c>
      <c r="BD26" s="2" t="s">
        <v>13</v>
      </c>
      <c r="BE26" s="7">
        <v>8.2450000000000006E-3</v>
      </c>
      <c r="BF26" s="7">
        <v>0.75</v>
      </c>
      <c r="BG26" s="9">
        <f>Tabla4[[#This Row],[Precio unitario]]*Tabla4[[#This Row],[Tasa de ingresos cliente]]</f>
        <v>6.18375E-3</v>
      </c>
      <c r="BI26" s="2" t="s">
        <v>144</v>
      </c>
      <c r="BJ26" s="2" t="s">
        <v>18</v>
      </c>
      <c r="BK26" s="2" t="s">
        <v>104</v>
      </c>
      <c r="BL26" s="2" t="s">
        <v>11</v>
      </c>
      <c r="BM26" s="2" t="s">
        <v>12</v>
      </c>
      <c r="BN26" s="2" t="s">
        <v>13</v>
      </c>
      <c r="BO26" s="2">
        <v>1.7032843040000001E-3</v>
      </c>
      <c r="BP26" s="2">
        <v>0.75</v>
      </c>
      <c r="BQ26">
        <f>Tabla2[[#This Row],[Precio unitario]]*Tabla2[[#This Row],[Tasa de ingresos cliente]]</f>
        <v>1.2774632280000001E-3</v>
      </c>
    </row>
    <row r="27" spans="1:69" x14ac:dyDescent="0.25">
      <c r="A27" s="2" t="s">
        <v>9</v>
      </c>
      <c r="B27" s="2" t="s">
        <v>22</v>
      </c>
      <c r="C27" s="2"/>
      <c r="D27" s="2" t="s">
        <v>11</v>
      </c>
      <c r="E27" s="2" t="s">
        <v>12</v>
      </c>
      <c r="F27" s="2" t="s">
        <v>13</v>
      </c>
      <c r="G27" s="2">
        <v>9.5E-4</v>
      </c>
      <c r="H27" s="2">
        <v>0.75</v>
      </c>
      <c r="I27" s="2">
        <f>Tabla1[[#This Row],[Precio unitario]]*Tabla1[[#This Row],[Tasa de ingresos cliente]]</f>
        <v>7.1250000000000003E-4</v>
      </c>
      <c r="K27" s="1" t="s">
        <v>81</v>
      </c>
      <c r="L27" s="1" t="s">
        <v>17</v>
      </c>
      <c r="M27" s="1"/>
      <c r="N27" s="1" t="s">
        <v>11</v>
      </c>
      <c r="O27" s="1" t="s">
        <v>12</v>
      </c>
      <c r="P27" s="1" t="s">
        <v>13</v>
      </c>
      <c r="Q27" s="1">
        <v>7.7593489800000003E-4</v>
      </c>
      <c r="R27" s="1">
        <v>0.75</v>
      </c>
      <c r="S27">
        <f>Tabla12[[#This Row],[Precio unitario]]*Tabla12[[#This Row],[Tasa de ingresos cliente]]</f>
        <v>5.819511735E-4</v>
      </c>
      <c r="U27" s="1" t="s">
        <v>98</v>
      </c>
      <c r="V27" s="1" t="s">
        <v>46</v>
      </c>
      <c r="W27" s="1"/>
      <c r="X27" s="1" t="s">
        <v>11</v>
      </c>
      <c r="Y27" s="1" t="s">
        <v>12</v>
      </c>
      <c r="Z27" s="1" t="s">
        <v>13</v>
      </c>
      <c r="AA27" s="1">
        <v>9.6489999999999996E-3</v>
      </c>
      <c r="AB27" s="1">
        <v>0.75</v>
      </c>
      <c r="AC27">
        <f>Tabla10[[#This Row],[Precio unitario]]*Tabla10[[#This Row],[Tasa de ingresos cliente]]</f>
        <v>7.2367500000000001E-3</v>
      </c>
      <c r="AE27" s="1" t="s">
        <v>100</v>
      </c>
      <c r="AF27" s="1" t="s">
        <v>62</v>
      </c>
      <c r="AG27" s="1" t="s">
        <v>101</v>
      </c>
      <c r="AH27" s="1" t="s">
        <v>11</v>
      </c>
      <c r="AI27" s="1" t="s">
        <v>12</v>
      </c>
      <c r="AJ27" s="1" t="s">
        <v>13</v>
      </c>
      <c r="AK27" s="1">
        <v>2.6099999999999999E-3</v>
      </c>
      <c r="AL27" s="1">
        <v>0.75</v>
      </c>
      <c r="AM27">
        <f>Tabla8[[#This Row],[Precio unitario]]*Tabla8[[#This Row],[Tasa de ingresos cliente]]</f>
        <v>1.9575E-3</v>
      </c>
      <c r="AY27" s="1" t="s">
        <v>138</v>
      </c>
      <c r="AZ27" s="1" t="s">
        <v>16</v>
      </c>
      <c r="BA27" s="1" t="s">
        <v>104</v>
      </c>
      <c r="BB27" s="1" t="s">
        <v>11</v>
      </c>
      <c r="BC27" s="1" t="s">
        <v>12</v>
      </c>
      <c r="BD27" s="1" t="s">
        <v>13</v>
      </c>
      <c r="BE27" s="8">
        <v>1.0523459400000001E-2</v>
      </c>
      <c r="BF27" s="8">
        <v>0.75</v>
      </c>
      <c r="BG27" s="9">
        <f>Tabla4[[#This Row],[Precio unitario]]*Tabla4[[#This Row],[Tasa de ingresos cliente]]</f>
        <v>7.8925945499999997E-3</v>
      </c>
      <c r="BI27" s="1" t="s">
        <v>144</v>
      </c>
      <c r="BJ27" s="1" t="s">
        <v>18</v>
      </c>
      <c r="BK27" s="1" t="s">
        <v>104</v>
      </c>
      <c r="BL27" s="1" t="s">
        <v>11</v>
      </c>
      <c r="BM27" s="1" t="s">
        <v>12</v>
      </c>
      <c r="BN27" s="1" t="s">
        <v>13</v>
      </c>
      <c r="BO27" s="1">
        <v>1.703259365E-3</v>
      </c>
      <c r="BP27" s="1">
        <v>0.75</v>
      </c>
      <c r="BQ27">
        <f>Tabla2[[#This Row],[Precio unitario]]*Tabla2[[#This Row],[Tasa de ingresos cliente]]</f>
        <v>1.2774445237499999E-3</v>
      </c>
    </row>
    <row r="28" spans="1:69" x14ac:dyDescent="0.25">
      <c r="A28" s="5" t="s">
        <v>9</v>
      </c>
      <c r="B28" s="5" t="s">
        <v>23</v>
      </c>
      <c r="C28" s="5"/>
      <c r="D28" s="5" t="s">
        <v>11</v>
      </c>
      <c r="E28" s="5" t="s">
        <v>12</v>
      </c>
      <c r="F28" s="5" t="s">
        <v>13</v>
      </c>
      <c r="G28" s="5">
        <v>6.1749999999999999E-4</v>
      </c>
      <c r="H28" s="5">
        <v>0.75</v>
      </c>
      <c r="I28" s="5">
        <f>Tabla1[[#This Row],[Precio unitario]]*Tabla1[[#This Row],[Tasa de ingresos cliente]]</f>
        <v>4.63125E-4</v>
      </c>
      <c r="K28" s="2" t="s">
        <v>81</v>
      </c>
      <c r="L28" s="2" t="s">
        <v>17</v>
      </c>
      <c r="M28" s="2"/>
      <c r="N28" s="2" t="s">
        <v>11</v>
      </c>
      <c r="O28" s="2" t="s">
        <v>12</v>
      </c>
      <c r="P28" s="2" t="s">
        <v>13</v>
      </c>
      <c r="Q28" s="2">
        <v>1.287250928E-3</v>
      </c>
      <c r="R28" s="2">
        <v>0.75</v>
      </c>
      <c r="S28">
        <f>Tabla12[[#This Row],[Precio unitario]]*Tabla12[[#This Row],[Tasa de ingresos cliente]]</f>
        <v>9.6543819599999997E-4</v>
      </c>
      <c r="U28" s="2" t="s">
        <v>98</v>
      </c>
      <c r="V28" s="2" t="s">
        <v>19</v>
      </c>
      <c r="W28" s="2"/>
      <c r="X28" s="2" t="s">
        <v>11</v>
      </c>
      <c r="Y28" s="2" t="s">
        <v>12</v>
      </c>
      <c r="Z28" s="2" t="s">
        <v>13</v>
      </c>
      <c r="AA28" s="2">
        <v>5.7527500000000001E-3</v>
      </c>
      <c r="AB28" s="2">
        <v>0.75</v>
      </c>
      <c r="AC28">
        <f>Tabla10[[#This Row],[Precio unitario]]*Tabla10[[#This Row],[Tasa de ingresos cliente]]</f>
        <v>4.3145624999999998E-3</v>
      </c>
      <c r="AE28" s="2" t="s">
        <v>100</v>
      </c>
      <c r="AF28" s="2" t="s">
        <v>61</v>
      </c>
      <c r="AG28" s="2" t="s">
        <v>101</v>
      </c>
      <c r="AH28" s="2" t="s">
        <v>11</v>
      </c>
      <c r="AI28" s="2" t="s">
        <v>12</v>
      </c>
      <c r="AJ28" s="2" t="s">
        <v>13</v>
      </c>
      <c r="AK28" s="2">
        <v>1.5100000000000001E-4</v>
      </c>
      <c r="AL28" s="2">
        <v>0.75</v>
      </c>
      <c r="AM28">
        <f>Tabla8[[#This Row],[Precio unitario]]*Tabla8[[#This Row],[Tasa de ingresos cliente]]</f>
        <v>1.1325000000000002E-4</v>
      </c>
      <c r="AY28" s="2" t="s">
        <v>138</v>
      </c>
      <c r="AZ28" s="2" t="s">
        <v>17</v>
      </c>
      <c r="BA28" s="2" t="s">
        <v>104</v>
      </c>
      <c r="BB28" s="2" t="s">
        <v>11</v>
      </c>
      <c r="BC28" s="2" t="s">
        <v>12</v>
      </c>
      <c r="BD28" s="2" t="s">
        <v>13</v>
      </c>
      <c r="BE28" s="7">
        <v>2.2790787000000002E-3</v>
      </c>
      <c r="BF28" s="7">
        <v>0.75</v>
      </c>
      <c r="BG28" s="9">
        <f>Tabla4[[#This Row],[Precio unitario]]*Tabla4[[#This Row],[Tasa de ingresos cliente]]</f>
        <v>1.7093090250000001E-3</v>
      </c>
      <c r="BI28" s="2" t="s">
        <v>144</v>
      </c>
      <c r="BJ28" s="2" t="s">
        <v>18</v>
      </c>
      <c r="BK28" s="2" t="s">
        <v>104</v>
      </c>
      <c r="BL28" s="2" t="s">
        <v>11</v>
      </c>
      <c r="BM28" s="2" t="s">
        <v>12</v>
      </c>
      <c r="BN28" s="2" t="s">
        <v>13</v>
      </c>
      <c r="BO28" s="2">
        <v>1.70331932E-3</v>
      </c>
      <c r="BP28" s="2">
        <v>0.75</v>
      </c>
      <c r="BQ28">
        <f>Tabla2[[#This Row],[Precio unitario]]*Tabla2[[#This Row],[Tasa de ingresos cliente]]</f>
        <v>1.2774894899999999E-3</v>
      </c>
    </row>
    <row r="29" spans="1:69" x14ac:dyDescent="0.25">
      <c r="K29" s="1" t="s">
        <v>81</v>
      </c>
      <c r="L29" s="1" t="s">
        <v>17</v>
      </c>
      <c r="M29" s="1"/>
      <c r="N29" s="1" t="s">
        <v>11</v>
      </c>
      <c r="O29" s="1" t="s">
        <v>12</v>
      </c>
      <c r="P29" s="1" t="s">
        <v>13</v>
      </c>
      <c r="Q29" s="1">
        <v>9.8129976899999989E-4</v>
      </c>
      <c r="R29" s="1">
        <v>0.75</v>
      </c>
      <c r="S29">
        <f>Tabla12[[#This Row],[Precio unitario]]*Tabla12[[#This Row],[Tasa de ingresos cliente]]</f>
        <v>7.3597482674999997E-4</v>
      </c>
      <c r="U29" s="1" t="s">
        <v>98</v>
      </c>
      <c r="V29" s="1" t="s">
        <v>19</v>
      </c>
      <c r="W29" s="1"/>
      <c r="X29" s="1" t="s">
        <v>11</v>
      </c>
      <c r="Y29" s="1" t="s">
        <v>12</v>
      </c>
      <c r="Z29" s="1" t="s">
        <v>13</v>
      </c>
      <c r="AA29" s="1">
        <v>6.0243333329999997E-3</v>
      </c>
      <c r="AB29" s="1">
        <v>0.75</v>
      </c>
      <c r="AC29">
        <f>Tabla10[[#This Row],[Precio unitario]]*Tabla10[[#This Row],[Tasa de ingresos cliente]]</f>
        <v>4.51824999975E-3</v>
      </c>
      <c r="AE29" s="1" t="s">
        <v>100</v>
      </c>
      <c r="AF29" s="1" t="s">
        <v>19</v>
      </c>
      <c r="AG29" s="1" t="s">
        <v>101</v>
      </c>
      <c r="AH29" s="1" t="s">
        <v>11</v>
      </c>
      <c r="AI29" s="1" t="s">
        <v>12</v>
      </c>
      <c r="AJ29" s="1" t="s">
        <v>13</v>
      </c>
      <c r="AK29" s="1">
        <v>1.6352726999999999E-3</v>
      </c>
      <c r="AL29" s="1">
        <v>0.75</v>
      </c>
      <c r="AM29">
        <f>Tabla8[[#This Row],[Precio unitario]]*Tabla8[[#This Row],[Tasa de ingresos cliente]]</f>
        <v>1.2264545249999999E-3</v>
      </c>
      <c r="AY29" s="1" t="s">
        <v>138</v>
      </c>
      <c r="AZ29" s="1" t="s">
        <v>17</v>
      </c>
      <c r="BA29" s="1" t="s">
        <v>104</v>
      </c>
      <c r="BB29" s="1" t="s">
        <v>11</v>
      </c>
      <c r="BC29" s="1" t="s">
        <v>12</v>
      </c>
      <c r="BD29" s="1" t="s">
        <v>13</v>
      </c>
      <c r="BE29" s="8">
        <v>2.2790786000000001E-3</v>
      </c>
      <c r="BF29" s="8">
        <v>0.75</v>
      </c>
      <c r="BG29" s="9">
        <f>Tabla4[[#This Row],[Precio unitario]]*Tabla4[[#This Row],[Tasa de ingresos cliente]]</f>
        <v>1.7093089500000002E-3</v>
      </c>
      <c r="BI29" s="1" t="s">
        <v>144</v>
      </c>
      <c r="BJ29" s="1" t="s">
        <v>18</v>
      </c>
      <c r="BK29" s="1" t="s">
        <v>104</v>
      </c>
      <c r="BL29" s="1" t="s">
        <v>11</v>
      </c>
      <c r="BM29" s="1" t="s">
        <v>12</v>
      </c>
      <c r="BN29" s="1" t="s">
        <v>13</v>
      </c>
      <c r="BO29" s="1">
        <v>1.7032885870000001E-3</v>
      </c>
      <c r="BP29" s="1">
        <v>0.75</v>
      </c>
      <c r="BQ29">
        <f>Tabla2[[#This Row],[Precio unitario]]*Tabla2[[#This Row],[Tasa de ingresos cliente]]</f>
        <v>1.2774664402500002E-3</v>
      </c>
    </row>
    <row r="30" spans="1:69" x14ac:dyDescent="0.25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4" t="s">
        <v>6</v>
      </c>
      <c r="H30" s="3" t="s">
        <v>7</v>
      </c>
      <c r="I30" s="6" t="s">
        <v>8</v>
      </c>
      <c r="K30" s="2" t="s">
        <v>81</v>
      </c>
      <c r="L30" s="2" t="s">
        <v>17</v>
      </c>
      <c r="M30" s="2"/>
      <c r="N30" s="2" t="s">
        <v>11</v>
      </c>
      <c r="O30" s="2" t="s">
        <v>12</v>
      </c>
      <c r="P30" s="2" t="s">
        <v>13</v>
      </c>
      <c r="Q30" s="2">
        <v>1.4061478970000001E-3</v>
      </c>
      <c r="R30" s="2">
        <v>0.75</v>
      </c>
      <c r="S30">
        <f>Tabla12[[#This Row],[Precio unitario]]*Tabla12[[#This Row],[Tasa de ingresos cliente]]</f>
        <v>1.05461092275E-3</v>
      </c>
      <c r="U30" s="2" t="s">
        <v>98</v>
      </c>
      <c r="V30" s="2" t="s">
        <v>19</v>
      </c>
      <c r="W30" s="2"/>
      <c r="X30" s="2" t="s">
        <v>11</v>
      </c>
      <c r="Y30" s="2" t="s">
        <v>12</v>
      </c>
      <c r="Z30" s="2" t="s">
        <v>13</v>
      </c>
      <c r="AA30" s="2">
        <v>6.859909091E-3</v>
      </c>
      <c r="AB30" s="2">
        <v>0.75</v>
      </c>
      <c r="AC30">
        <f>Tabla10[[#This Row],[Precio unitario]]*Tabla10[[#This Row],[Tasa de ingresos cliente]]</f>
        <v>5.14493181825E-3</v>
      </c>
      <c r="AE30" s="2" t="s">
        <v>100</v>
      </c>
      <c r="AF30" s="2" t="s">
        <v>19</v>
      </c>
      <c r="AG30" s="2" t="s">
        <v>101</v>
      </c>
      <c r="AH30" s="2" t="s">
        <v>11</v>
      </c>
      <c r="AI30" s="2" t="s">
        <v>12</v>
      </c>
      <c r="AJ30" s="2" t="s">
        <v>13</v>
      </c>
      <c r="AK30" s="2">
        <v>1.6353076999999999E-3</v>
      </c>
      <c r="AL30" s="2">
        <v>0.75</v>
      </c>
      <c r="AM30">
        <f>Tabla8[[#This Row],[Precio unitario]]*Tabla8[[#This Row],[Tasa de ingresos cliente]]</f>
        <v>1.226480775E-3</v>
      </c>
      <c r="AY30" s="2" t="s">
        <v>138</v>
      </c>
      <c r="AZ30" s="2" t="s">
        <v>18</v>
      </c>
      <c r="BA30" s="2" t="s">
        <v>104</v>
      </c>
      <c r="BB30" s="2" t="s">
        <v>11</v>
      </c>
      <c r="BC30" s="2" t="s">
        <v>12</v>
      </c>
      <c r="BD30" s="2" t="s">
        <v>13</v>
      </c>
      <c r="BE30" s="7">
        <v>2.8538171999999999E-3</v>
      </c>
      <c r="BF30" s="7">
        <v>0.75</v>
      </c>
      <c r="BG30" s="9">
        <f>Tabla4[[#This Row],[Precio unitario]]*Tabla4[[#This Row],[Tasa de ingresos cliente]]</f>
        <v>2.1403628999999997E-3</v>
      </c>
      <c r="BI30" s="2" t="s">
        <v>144</v>
      </c>
      <c r="BJ30" s="2" t="s">
        <v>18</v>
      </c>
      <c r="BK30" s="2" t="s">
        <v>104</v>
      </c>
      <c r="BL30" s="2" t="s">
        <v>11</v>
      </c>
      <c r="BM30" s="2" t="s">
        <v>12</v>
      </c>
      <c r="BN30" s="2" t="s">
        <v>13</v>
      </c>
      <c r="BO30" s="2">
        <v>1.703281113E-3</v>
      </c>
      <c r="BP30" s="2">
        <v>0.75</v>
      </c>
      <c r="BQ30">
        <f>Tabla2[[#This Row],[Precio unitario]]*Tabla2[[#This Row],[Tasa de ingresos cliente]]</f>
        <v>1.27746083475E-3</v>
      </c>
    </row>
    <row r="31" spans="1:69" x14ac:dyDescent="0.25">
      <c r="A31" s="1" t="s">
        <v>24</v>
      </c>
      <c r="B31" s="1" t="s">
        <v>19</v>
      </c>
      <c r="C31" s="1"/>
      <c r="D31" s="1" t="s">
        <v>11</v>
      </c>
      <c r="E31" s="1" t="s">
        <v>12</v>
      </c>
      <c r="F31" s="1" t="s">
        <v>13</v>
      </c>
      <c r="G31" s="1">
        <v>2.259580159E-3</v>
      </c>
      <c r="H31" s="1">
        <v>0.75</v>
      </c>
      <c r="I31">
        <f>Tabla14[[#This Row],[Precio unitario]]*Tabla14[[#This Row],[Tasa de ingresos cliente]]</f>
        <v>1.6946851192500001E-3</v>
      </c>
      <c r="K31" s="1" t="s">
        <v>81</v>
      </c>
      <c r="L31" s="1" t="s">
        <v>17</v>
      </c>
      <c r="M31" s="1"/>
      <c r="N31" s="1" t="s">
        <v>11</v>
      </c>
      <c r="O31" s="1" t="s">
        <v>12</v>
      </c>
      <c r="P31" s="1" t="s">
        <v>13</v>
      </c>
      <c r="Q31" s="1">
        <v>1.15828381E-4</v>
      </c>
      <c r="R31" s="1">
        <v>0.75</v>
      </c>
      <c r="S31">
        <f>Tabla12[[#This Row],[Precio unitario]]*Tabla12[[#This Row],[Tasa de ingresos cliente]]</f>
        <v>8.6871285749999999E-5</v>
      </c>
      <c r="U31" s="1" t="s">
        <v>98</v>
      </c>
      <c r="V31" s="1" t="s">
        <v>99</v>
      </c>
      <c r="W31" s="1"/>
      <c r="X31" s="1" t="s">
        <v>11</v>
      </c>
      <c r="Y31" s="1" t="s">
        <v>12</v>
      </c>
      <c r="Z31" s="1" t="s">
        <v>13</v>
      </c>
      <c r="AA31" s="1">
        <v>2.957E-3</v>
      </c>
      <c r="AB31" s="1">
        <v>0.75</v>
      </c>
      <c r="AC31">
        <f>Tabla10[[#This Row],[Precio unitario]]*Tabla10[[#This Row],[Tasa de ingresos cliente]]</f>
        <v>2.2177500000000001E-3</v>
      </c>
      <c r="AE31" s="1" t="s">
        <v>100</v>
      </c>
      <c r="AF31" s="1" t="s">
        <v>19</v>
      </c>
      <c r="AG31" s="1" t="s">
        <v>101</v>
      </c>
      <c r="AH31" s="1" t="s">
        <v>11</v>
      </c>
      <c r="AI31" s="1" t="s">
        <v>12</v>
      </c>
      <c r="AJ31" s="1" t="s">
        <v>13</v>
      </c>
      <c r="AK31" s="1">
        <v>1.6352777999999999E-3</v>
      </c>
      <c r="AL31" s="1">
        <v>0.75</v>
      </c>
      <c r="AM31">
        <f>Tabla8[[#This Row],[Precio unitario]]*Tabla8[[#This Row],[Tasa de ingresos cliente]]</f>
        <v>1.2264583500000001E-3</v>
      </c>
      <c r="AY31" s="1" t="s">
        <v>138</v>
      </c>
      <c r="AZ31" s="1" t="s">
        <v>18</v>
      </c>
      <c r="BA31" s="1" t="s">
        <v>104</v>
      </c>
      <c r="BB31" s="1" t="s">
        <v>11</v>
      </c>
      <c r="BC31" s="1" t="s">
        <v>12</v>
      </c>
      <c r="BD31" s="1" t="s">
        <v>13</v>
      </c>
      <c r="BE31" s="8">
        <v>2.8538172999999999E-3</v>
      </c>
      <c r="BF31" s="8">
        <v>0.75</v>
      </c>
      <c r="BG31" s="9">
        <f>Tabla4[[#This Row],[Precio unitario]]*Tabla4[[#This Row],[Tasa de ingresos cliente]]</f>
        <v>2.1403629749999998E-3</v>
      </c>
      <c r="BI31" s="1" t="s">
        <v>144</v>
      </c>
      <c r="BJ31" s="1" t="s">
        <v>18</v>
      </c>
      <c r="BK31" s="1" t="s">
        <v>104</v>
      </c>
      <c r="BL31" s="1" t="s">
        <v>11</v>
      </c>
      <c r="BM31" s="1" t="s">
        <v>12</v>
      </c>
      <c r="BN31" s="1" t="s">
        <v>13</v>
      </c>
      <c r="BO31" s="1">
        <v>1.703293121E-3</v>
      </c>
      <c r="BP31" s="1">
        <v>0.75</v>
      </c>
      <c r="BQ31">
        <f>Tabla2[[#This Row],[Precio unitario]]*Tabla2[[#This Row],[Tasa de ingresos cliente]]</f>
        <v>1.27746984075E-3</v>
      </c>
    </row>
    <row r="32" spans="1:69" x14ac:dyDescent="0.25">
      <c r="A32" s="2" t="s">
        <v>24</v>
      </c>
      <c r="B32" s="2" t="s">
        <v>25</v>
      </c>
      <c r="C32" s="2"/>
      <c r="D32" s="2" t="s">
        <v>11</v>
      </c>
      <c r="E32" s="2" t="s">
        <v>12</v>
      </c>
      <c r="F32" s="2" t="s">
        <v>13</v>
      </c>
      <c r="G32" s="2">
        <v>3.5477072200000001E-4</v>
      </c>
      <c r="H32" s="2">
        <v>0.75</v>
      </c>
      <c r="I32">
        <f>Tabla14[[#This Row],[Precio unitario]]*Tabla14[[#This Row],[Tasa de ingresos cliente]]</f>
        <v>2.6607804149999999E-4</v>
      </c>
      <c r="K32" s="2" t="s">
        <v>81</v>
      </c>
      <c r="L32" s="2" t="s">
        <v>17</v>
      </c>
      <c r="M32" s="2"/>
      <c r="N32" s="2" t="s">
        <v>11</v>
      </c>
      <c r="O32" s="2" t="s">
        <v>12</v>
      </c>
      <c r="P32" s="2" t="s">
        <v>13</v>
      </c>
      <c r="Q32" s="2">
        <v>1.5610899649999999E-3</v>
      </c>
      <c r="R32" s="2">
        <v>0.75</v>
      </c>
      <c r="S32">
        <f>Tabla12[[#This Row],[Precio unitario]]*Tabla12[[#This Row],[Tasa de ingresos cliente]]</f>
        <v>1.1708174737499999E-3</v>
      </c>
      <c r="U32" s="2" t="s">
        <v>98</v>
      </c>
      <c r="V32" s="2" t="s">
        <v>18</v>
      </c>
      <c r="W32" s="2"/>
      <c r="X32" s="2" t="s">
        <v>11</v>
      </c>
      <c r="Y32" s="2" t="s">
        <v>12</v>
      </c>
      <c r="Z32" s="2" t="s">
        <v>13</v>
      </c>
      <c r="AA32" s="2">
        <v>3.7367272729999998E-3</v>
      </c>
      <c r="AB32" s="2">
        <v>0.75</v>
      </c>
      <c r="AC32">
        <f>Tabla10[[#This Row],[Precio unitario]]*Tabla10[[#This Row],[Tasa de ingresos cliente]]</f>
        <v>2.8025454547499998E-3</v>
      </c>
      <c r="AE32" s="2" t="s">
        <v>100</v>
      </c>
      <c r="AF32" s="2" t="s">
        <v>19</v>
      </c>
      <c r="AG32" s="2" t="s">
        <v>101</v>
      </c>
      <c r="AH32" s="2" t="s">
        <v>11</v>
      </c>
      <c r="AI32" s="2" t="s">
        <v>12</v>
      </c>
      <c r="AJ32" s="2" t="s">
        <v>13</v>
      </c>
      <c r="AK32" s="2">
        <v>1.6353333E-3</v>
      </c>
      <c r="AL32" s="2">
        <v>0.75</v>
      </c>
      <c r="AM32">
        <f>Tabla8[[#This Row],[Precio unitario]]*Tabla8[[#This Row],[Tasa de ingresos cliente]]</f>
        <v>1.226499975E-3</v>
      </c>
      <c r="AY32" s="2" t="s">
        <v>138</v>
      </c>
      <c r="AZ32" s="2" t="s">
        <v>21</v>
      </c>
      <c r="BA32" s="2" t="s">
        <v>104</v>
      </c>
      <c r="BB32" s="2" t="s">
        <v>11</v>
      </c>
      <c r="BC32" s="2" t="s">
        <v>12</v>
      </c>
      <c r="BD32" s="2" t="s">
        <v>13</v>
      </c>
      <c r="BE32" s="7">
        <v>5.9998679600000004E-3</v>
      </c>
      <c r="BF32" s="7">
        <v>0.75</v>
      </c>
      <c r="BG32" s="9">
        <f>Tabla4[[#This Row],[Precio unitario]]*Tabla4[[#This Row],[Tasa de ingresos cliente]]</f>
        <v>4.4999009699999998E-3</v>
      </c>
      <c r="BI32" s="2" t="s">
        <v>144</v>
      </c>
      <c r="BJ32" s="2" t="s">
        <v>18</v>
      </c>
      <c r="BK32" s="2" t="s">
        <v>104</v>
      </c>
      <c r="BL32" s="2" t="s">
        <v>11</v>
      </c>
      <c r="BM32" s="2" t="s">
        <v>12</v>
      </c>
      <c r="BN32" s="2" t="s">
        <v>13</v>
      </c>
      <c r="BO32" s="2">
        <v>1.703290014E-3</v>
      </c>
      <c r="BP32" s="2">
        <v>0.75</v>
      </c>
      <c r="BQ32">
        <f>Tabla2[[#This Row],[Precio unitario]]*Tabla2[[#This Row],[Tasa de ingresos cliente]]</f>
        <v>1.2774675104999999E-3</v>
      </c>
    </row>
    <row r="33" spans="1:69" x14ac:dyDescent="0.25">
      <c r="A33" s="1" t="s">
        <v>24</v>
      </c>
      <c r="B33" s="1" t="s">
        <v>26</v>
      </c>
      <c r="C33" s="1"/>
      <c r="D33" s="1" t="s">
        <v>11</v>
      </c>
      <c r="E33" s="1" t="s">
        <v>12</v>
      </c>
      <c r="F33" s="1" t="s">
        <v>13</v>
      </c>
      <c r="G33" s="1">
        <v>6.5347951999999998E-4</v>
      </c>
      <c r="H33" s="1">
        <v>0.75</v>
      </c>
      <c r="I33">
        <f>Tabla14[[#This Row],[Precio unitario]]*Tabla14[[#This Row],[Tasa de ingresos cliente]]</f>
        <v>4.9010964000000001E-4</v>
      </c>
      <c r="K33" s="1" t="s">
        <v>81</v>
      </c>
      <c r="L33" s="1" t="s">
        <v>17</v>
      </c>
      <c r="M33" s="1"/>
      <c r="N33" s="1" t="s">
        <v>11</v>
      </c>
      <c r="O33" s="1" t="s">
        <v>12</v>
      </c>
      <c r="P33" s="1" t="s">
        <v>13</v>
      </c>
      <c r="Q33" s="1">
        <v>8.9896653999999997E-5</v>
      </c>
      <c r="R33" s="1">
        <v>0.75</v>
      </c>
      <c r="S33">
        <f>Tabla12[[#This Row],[Precio unitario]]*Tabla12[[#This Row],[Tasa de ingresos cliente]]</f>
        <v>6.7422490499999998E-5</v>
      </c>
      <c r="U33" s="1" t="s">
        <v>98</v>
      </c>
      <c r="V33" s="1" t="s">
        <v>19</v>
      </c>
      <c r="W33" s="1"/>
      <c r="X33" s="1" t="s">
        <v>11</v>
      </c>
      <c r="Y33" s="1" t="s">
        <v>12</v>
      </c>
      <c r="Z33" s="1" t="s">
        <v>13</v>
      </c>
      <c r="AA33" s="1">
        <v>5.4035714289999998E-3</v>
      </c>
      <c r="AB33" s="1">
        <v>0.75</v>
      </c>
      <c r="AC33">
        <f>Tabla10[[#This Row],[Precio unitario]]*Tabla10[[#This Row],[Tasa de ingresos cliente]]</f>
        <v>4.0526785717500003E-3</v>
      </c>
      <c r="AE33" s="1" t="s">
        <v>100</v>
      </c>
      <c r="AF33" s="1" t="s">
        <v>19</v>
      </c>
      <c r="AG33" s="1" t="s">
        <v>101</v>
      </c>
      <c r="AH33" s="1" t="s">
        <v>11</v>
      </c>
      <c r="AI33" s="1" t="s">
        <v>12</v>
      </c>
      <c r="AJ33" s="1" t="s">
        <v>13</v>
      </c>
      <c r="AK33" s="1">
        <v>1.6352667E-3</v>
      </c>
      <c r="AL33" s="1">
        <v>0.75</v>
      </c>
      <c r="AM33">
        <f>Tabla8[[#This Row],[Precio unitario]]*Tabla8[[#This Row],[Tasa de ingresos cliente]]</f>
        <v>1.2264500249999999E-3</v>
      </c>
      <c r="AY33" s="1" t="s">
        <v>138</v>
      </c>
      <c r="AZ33" s="1" t="s">
        <v>70</v>
      </c>
      <c r="BA33" s="1" t="s">
        <v>104</v>
      </c>
      <c r="BB33" s="1" t="s">
        <v>11</v>
      </c>
      <c r="BC33" s="1" t="s">
        <v>12</v>
      </c>
      <c r="BD33" s="1" t="s">
        <v>13</v>
      </c>
      <c r="BE33" s="8">
        <v>7.3192574000000002E-3</v>
      </c>
      <c r="BF33" s="8">
        <v>0.75</v>
      </c>
      <c r="BG33" s="9">
        <f>Tabla4[[#This Row],[Precio unitario]]*Tabla4[[#This Row],[Tasa de ingresos cliente]]</f>
        <v>5.4894430499999999E-3</v>
      </c>
      <c r="BI33" s="1" t="s">
        <v>144</v>
      </c>
      <c r="BJ33" s="1" t="s">
        <v>18</v>
      </c>
      <c r="BK33" s="1" t="s">
        <v>104</v>
      </c>
      <c r="BL33" s="1" t="s">
        <v>11</v>
      </c>
      <c r="BM33" s="1" t="s">
        <v>12</v>
      </c>
      <c r="BN33" s="1" t="s">
        <v>13</v>
      </c>
      <c r="BO33" s="1">
        <v>1.7032891749999999E-3</v>
      </c>
      <c r="BP33" s="1">
        <v>0.75</v>
      </c>
      <c r="BQ33">
        <f>Tabla2[[#This Row],[Precio unitario]]*Tabla2[[#This Row],[Tasa de ingresos cliente]]</f>
        <v>1.2774668812499999E-3</v>
      </c>
    </row>
    <row r="34" spans="1:69" x14ac:dyDescent="0.25">
      <c r="A34" s="2" t="s">
        <v>24</v>
      </c>
      <c r="B34" s="2" t="s">
        <v>27</v>
      </c>
      <c r="C34" s="2"/>
      <c r="D34" s="2" t="s">
        <v>11</v>
      </c>
      <c r="E34" s="2" t="s">
        <v>12</v>
      </c>
      <c r="F34" s="2" t="s">
        <v>13</v>
      </c>
      <c r="G34" s="2">
        <v>6.0161606599999997E-4</v>
      </c>
      <c r="H34" s="2">
        <v>0.75</v>
      </c>
      <c r="I34">
        <f>Tabla14[[#This Row],[Precio unitario]]*Tabla14[[#This Row],[Tasa de ingresos cliente]]</f>
        <v>4.5121204950000001E-4</v>
      </c>
      <c r="K34" s="2" t="s">
        <v>81</v>
      </c>
      <c r="L34" s="2" t="s">
        <v>17</v>
      </c>
      <c r="M34" s="2"/>
      <c r="N34" s="2" t="s">
        <v>11</v>
      </c>
      <c r="O34" s="2" t="s">
        <v>12</v>
      </c>
      <c r="P34" s="2" t="s">
        <v>13</v>
      </c>
      <c r="Q34" s="2">
        <v>1.5125400099999999E-3</v>
      </c>
      <c r="R34" s="2">
        <v>0.75</v>
      </c>
      <c r="S34">
        <f>Tabla12[[#This Row],[Precio unitario]]*Tabla12[[#This Row],[Tasa de ingresos cliente]]</f>
        <v>1.1344050075E-3</v>
      </c>
      <c r="U34" s="2" t="s">
        <v>98</v>
      </c>
      <c r="V34" s="2" t="s">
        <v>14</v>
      </c>
      <c r="W34" s="2"/>
      <c r="X34" s="2" t="s">
        <v>11</v>
      </c>
      <c r="Y34" s="2" t="s">
        <v>12</v>
      </c>
      <c r="Z34" s="2" t="s">
        <v>13</v>
      </c>
      <c r="AA34" s="2">
        <v>2.521666667E-3</v>
      </c>
      <c r="AB34" s="2">
        <v>0.75</v>
      </c>
      <c r="AC34">
        <f>Tabla10[[#This Row],[Precio unitario]]*Tabla10[[#This Row],[Tasa de ingresos cliente]]</f>
        <v>1.89125000025E-3</v>
      </c>
      <c r="AE34" s="2" t="s">
        <v>100</v>
      </c>
      <c r="AF34" s="2" t="s">
        <v>19</v>
      </c>
      <c r="AG34" s="2" t="s">
        <v>101</v>
      </c>
      <c r="AH34" s="2" t="s">
        <v>11</v>
      </c>
      <c r="AI34" s="2" t="s">
        <v>12</v>
      </c>
      <c r="AJ34" s="2" t="s">
        <v>13</v>
      </c>
      <c r="AK34" s="2">
        <v>1.6352813E-3</v>
      </c>
      <c r="AL34" s="2">
        <v>0.75</v>
      </c>
      <c r="AM34">
        <f>Tabla8[[#This Row],[Precio unitario]]*Tabla8[[#This Row],[Tasa de ingresos cliente]]</f>
        <v>1.226460975E-3</v>
      </c>
      <c r="AY34" s="2" t="s">
        <v>138</v>
      </c>
      <c r="AZ34" s="2" t="s">
        <v>70</v>
      </c>
      <c r="BA34" s="2" t="s">
        <v>104</v>
      </c>
      <c r="BB34" s="2" t="s">
        <v>11</v>
      </c>
      <c r="BC34" s="2" t="s">
        <v>12</v>
      </c>
      <c r="BD34" s="2" t="s">
        <v>13</v>
      </c>
      <c r="BE34" s="7">
        <v>4.8634300999999998E-3</v>
      </c>
      <c r="BF34" s="7">
        <v>0.75</v>
      </c>
      <c r="BG34" s="9">
        <f>Tabla4[[#This Row],[Precio unitario]]*Tabla4[[#This Row],[Tasa de ingresos cliente]]</f>
        <v>3.6475725749999998E-3</v>
      </c>
      <c r="BI34" s="2" t="s">
        <v>144</v>
      </c>
      <c r="BJ34" s="2" t="s">
        <v>18</v>
      </c>
      <c r="BK34" s="2" t="s">
        <v>104</v>
      </c>
      <c r="BL34" s="2" t="s">
        <v>11</v>
      </c>
      <c r="BM34" s="2" t="s">
        <v>12</v>
      </c>
      <c r="BN34" s="2" t="s">
        <v>13</v>
      </c>
      <c r="BO34" s="2">
        <v>1.703297236E-3</v>
      </c>
      <c r="BP34" s="2">
        <v>0.75</v>
      </c>
      <c r="BQ34">
        <f>Tabla2[[#This Row],[Precio unitario]]*Tabla2[[#This Row],[Tasa de ingresos cliente]]</f>
        <v>1.277472927E-3</v>
      </c>
    </row>
    <row r="35" spans="1:69" x14ac:dyDescent="0.25">
      <c r="A35" s="1" t="s">
        <v>24</v>
      </c>
      <c r="B35" s="1" t="s">
        <v>28</v>
      </c>
      <c r="C35" s="1"/>
      <c r="D35" s="1" t="s">
        <v>11</v>
      </c>
      <c r="E35" s="1" t="s">
        <v>12</v>
      </c>
      <c r="F35" s="1" t="s">
        <v>13</v>
      </c>
      <c r="G35" s="1">
        <v>2.03611067E-4</v>
      </c>
      <c r="H35" s="1">
        <v>0.75</v>
      </c>
      <c r="I35">
        <f>Tabla14[[#This Row],[Precio unitario]]*Tabla14[[#This Row],[Tasa de ingresos cliente]]</f>
        <v>1.5270830025000001E-4</v>
      </c>
      <c r="K35" s="1" t="s">
        <v>81</v>
      </c>
      <c r="L35" s="1" t="s">
        <v>35</v>
      </c>
      <c r="M35" s="1"/>
      <c r="N35" s="1" t="s">
        <v>11</v>
      </c>
      <c r="O35" s="1" t="s">
        <v>12</v>
      </c>
      <c r="P35" s="1" t="s">
        <v>13</v>
      </c>
      <c r="Q35" s="1">
        <v>1.2144692149999999E-3</v>
      </c>
      <c r="R35" s="1">
        <v>0.75</v>
      </c>
      <c r="S35">
        <f>Tabla12[[#This Row],[Precio unitario]]*Tabla12[[#This Row],[Tasa de ingresos cliente]]</f>
        <v>9.1085191125E-4</v>
      </c>
      <c r="U35" s="1" t="s">
        <v>98</v>
      </c>
      <c r="V35" s="1" t="s">
        <v>28</v>
      </c>
      <c r="W35" s="1"/>
      <c r="X35" s="1" t="s">
        <v>11</v>
      </c>
      <c r="Y35" s="1" t="s">
        <v>12</v>
      </c>
      <c r="Z35" s="1" t="s">
        <v>13</v>
      </c>
      <c r="AA35" s="1">
        <v>7.7499999999999997E-4</v>
      </c>
      <c r="AB35" s="1">
        <v>0.75</v>
      </c>
      <c r="AC35">
        <f>Tabla10[[#This Row],[Precio unitario]]*Tabla10[[#This Row],[Tasa de ingresos cliente]]</f>
        <v>5.8124999999999995E-4</v>
      </c>
      <c r="AE35" s="1" t="s">
        <v>100</v>
      </c>
      <c r="AF35" s="1" t="s">
        <v>19</v>
      </c>
      <c r="AG35" s="1" t="s">
        <v>101</v>
      </c>
      <c r="AH35" s="1" t="s">
        <v>11</v>
      </c>
      <c r="AI35" s="1" t="s">
        <v>12</v>
      </c>
      <c r="AJ35" s="1" t="s">
        <v>13</v>
      </c>
      <c r="AK35" s="1">
        <v>1.63525E-3</v>
      </c>
      <c r="AL35" s="1">
        <v>0.75</v>
      </c>
      <c r="AM35">
        <f>Tabla8[[#This Row],[Precio unitario]]*Tabla8[[#This Row],[Tasa de ingresos cliente]]</f>
        <v>1.2264375000000001E-3</v>
      </c>
      <c r="AY35" s="1" t="s">
        <v>138</v>
      </c>
      <c r="AZ35" s="1" t="s">
        <v>70</v>
      </c>
      <c r="BA35" s="1" t="s">
        <v>104</v>
      </c>
      <c r="BB35" s="1" t="s">
        <v>11</v>
      </c>
      <c r="BC35" s="1" t="s">
        <v>12</v>
      </c>
      <c r="BD35" s="1" t="s">
        <v>13</v>
      </c>
      <c r="BE35" s="8">
        <v>6.0913437500000004E-3</v>
      </c>
      <c r="BF35" s="8">
        <v>0.75</v>
      </c>
      <c r="BG35" s="9">
        <f>Tabla4[[#This Row],[Precio unitario]]*Tabla4[[#This Row],[Tasa de ingresos cliente]]</f>
        <v>4.5685078125000007E-3</v>
      </c>
      <c r="BI35" s="1" t="s">
        <v>144</v>
      </c>
      <c r="BJ35" s="1" t="s">
        <v>18</v>
      </c>
      <c r="BK35" s="1" t="s">
        <v>104</v>
      </c>
      <c r="BL35" s="1" t="s">
        <v>11</v>
      </c>
      <c r="BM35" s="1" t="s">
        <v>12</v>
      </c>
      <c r="BN35" s="1" t="s">
        <v>13</v>
      </c>
      <c r="BO35" s="1">
        <v>1.703297991E-3</v>
      </c>
      <c r="BP35" s="1">
        <v>0.75</v>
      </c>
      <c r="BQ35">
        <f>Tabla2[[#This Row],[Precio unitario]]*Tabla2[[#This Row],[Tasa de ingresos cliente]]</f>
        <v>1.27747349325E-3</v>
      </c>
    </row>
    <row r="36" spans="1:69" x14ac:dyDescent="0.25">
      <c r="A36" s="2" t="s">
        <v>24</v>
      </c>
      <c r="B36" s="2" t="s">
        <v>29</v>
      </c>
      <c r="C36" s="2"/>
      <c r="D36" s="2" t="s">
        <v>11</v>
      </c>
      <c r="E36" s="2" t="s">
        <v>12</v>
      </c>
      <c r="F36" s="2" t="s">
        <v>13</v>
      </c>
      <c r="G36" s="2">
        <v>2.8844724329999999E-3</v>
      </c>
      <c r="H36" s="2">
        <v>0.75</v>
      </c>
      <c r="I36">
        <f>Tabla14[[#This Row],[Precio unitario]]*Tabla14[[#This Row],[Tasa de ingresos cliente]]</f>
        <v>2.16335432475E-3</v>
      </c>
      <c r="K36" s="2" t="s">
        <v>81</v>
      </c>
      <c r="L36" s="2" t="s">
        <v>35</v>
      </c>
      <c r="M36" s="2"/>
      <c r="N36" s="2" t="s">
        <v>11</v>
      </c>
      <c r="O36" s="2" t="s">
        <v>12</v>
      </c>
      <c r="P36" s="2" t="s">
        <v>13</v>
      </c>
      <c r="Q36" s="2">
        <v>1.0728819850000001E-3</v>
      </c>
      <c r="R36" s="2">
        <v>0.75</v>
      </c>
      <c r="S36">
        <f>Tabla12[[#This Row],[Precio unitario]]*Tabla12[[#This Row],[Tasa de ingresos cliente]]</f>
        <v>8.0466148875000003E-4</v>
      </c>
      <c r="U36" s="2" t="s">
        <v>98</v>
      </c>
      <c r="V36" s="2" t="s">
        <v>18</v>
      </c>
      <c r="W36" s="2"/>
      <c r="X36" s="2" t="s">
        <v>11</v>
      </c>
      <c r="Y36" s="2" t="s">
        <v>12</v>
      </c>
      <c r="Z36" s="2" t="s">
        <v>13</v>
      </c>
      <c r="AA36" s="2">
        <v>4.0480000000000004E-3</v>
      </c>
      <c r="AB36" s="2">
        <v>0.75</v>
      </c>
      <c r="AC36">
        <f>Tabla10[[#This Row],[Precio unitario]]*Tabla10[[#This Row],[Tasa de ingresos cliente]]</f>
        <v>3.0360000000000005E-3</v>
      </c>
      <c r="AE36" s="2" t="s">
        <v>100</v>
      </c>
      <c r="AF36" s="2" t="s">
        <v>19</v>
      </c>
      <c r="AG36" s="2" t="s">
        <v>101</v>
      </c>
      <c r="AH36" s="2" t="s">
        <v>11</v>
      </c>
      <c r="AI36" s="2" t="s">
        <v>12</v>
      </c>
      <c r="AJ36" s="2" t="s">
        <v>13</v>
      </c>
      <c r="AK36" s="2">
        <v>1.6352000000000001E-3</v>
      </c>
      <c r="AL36" s="2">
        <v>0.75</v>
      </c>
      <c r="AM36">
        <f>Tabla8[[#This Row],[Precio unitario]]*Tabla8[[#This Row],[Tasa de ingresos cliente]]</f>
        <v>1.2264000000000001E-3</v>
      </c>
      <c r="AY36" s="2" t="s">
        <v>138</v>
      </c>
      <c r="AZ36" s="2" t="s">
        <v>14</v>
      </c>
      <c r="BA36" s="2" t="s">
        <v>104</v>
      </c>
      <c r="BB36" s="2" t="s">
        <v>11</v>
      </c>
      <c r="BC36" s="2" t="s">
        <v>12</v>
      </c>
      <c r="BD36" s="2" t="s">
        <v>13</v>
      </c>
      <c r="BE36" s="7">
        <v>1.030776E-3</v>
      </c>
      <c r="BF36" s="7">
        <v>0.75</v>
      </c>
      <c r="BG36" s="9">
        <f>Tabla4[[#This Row],[Precio unitario]]*Tabla4[[#This Row],[Tasa de ingresos cliente]]</f>
        <v>7.7308200000000002E-4</v>
      </c>
      <c r="BI36" s="2" t="s">
        <v>144</v>
      </c>
      <c r="BJ36" s="2" t="s">
        <v>18</v>
      </c>
      <c r="BK36" s="2" t="s">
        <v>104</v>
      </c>
      <c r="BL36" s="2" t="s">
        <v>11</v>
      </c>
      <c r="BM36" s="2" t="s">
        <v>12</v>
      </c>
      <c r="BN36" s="2" t="s">
        <v>13</v>
      </c>
      <c r="BO36" s="2">
        <v>1.7032726330000001E-3</v>
      </c>
      <c r="BP36" s="2">
        <v>0.75</v>
      </c>
      <c r="BQ36">
        <f>Tabla2[[#This Row],[Precio unitario]]*Tabla2[[#This Row],[Tasa de ingresos cliente]]</f>
        <v>1.2774544747500001E-3</v>
      </c>
    </row>
    <row r="37" spans="1:69" x14ac:dyDescent="0.25">
      <c r="A37" s="1" t="s">
        <v>24</v>
      </c>
      <c r="B37" s="1" t="s">
        <v>30</v>
      </c>
      <c r="C37" s="1"/>
      <c r="D37" s="1" t="s">
        <v>11</v>
      </c>
      <c r="E37" s="1" t="s">
        <v>12</v>
      </c>
      <c r="F37" s="1" t="s">
        <v>13</v>
      </c>
      <c r="G37" s="1">
        <v>7.5893521020000002E-3</v>
      </c>
      <c r="H37" s="1">
        <v>0.75</v>
      </c>
      <c r="I37">
        <f>Tabla14[[#This Row],[Precio unitario]]*Tabla14[[#This Row],[Tasa de ingresos cliente]]</f>
        <v>5.6920140765000004E-3</v>
      </c>
      <c r="K37" s="1" t="s">
        <v>81</v>
      </c>
      <c r="L37" s="1" t="s">
        <v>35</v>
      </c>
      <c r="M37" s="1"/>
      <c r="N37" s="1" t="s">
        <v>11</v>
      </c>
      <c r="O37" s="1" t="s">
        <v>12</v>
      </c>
      <c r="P37" s="1" t="s">
        <v>13</v>
      </c>
      <c r="Q37" s="1">
        <v>1.012778005E-3</v>
      </c>
      <c r="R37" s="1">
        <v>0.75</v>
      </c>
      <c r="S37">
        <f>Tabla12[[#This Row],[Precio unitario]]*Tabla12[[#This Row],[Tasa de ingresos cliente]]</f>
        <v>7.5958350374999992E-4</v>
      </c>
      <c r="U37" s="1" t="s">
        <v>98</v>
      </c>
      <c r="V37" s="1" t="s">
        <v>19</v>
      </c>
      <c r="W37" s="1"/>
      <c r="X37" s="1" t="s">
        <v>11</v>
      </c>
      <c r="Y37" s="1" t="s">
        <v>12</v>
      </c>
      <c r="Z37" s="1" t="s">
        <v>13</v>
      </c>
      <c r="AA37" s="1">
        <v>7.5003333329999996E-3</v>
      </c>
      <c r="AB37" s="1">
        <v>0.75</v>
      </c>
      <c r="AC37">
        <f>Tabla10[[#This Row],[Precio unitario]]*Tabla10[[#This Row],[Tasa de ingresos cliente]]</f>
        <v>5.6252499997499995E-3</v>
      </c>
      <c r="AE37" s="1" t="s">
        <v>100</v>
      </c>
      <c r="AF37" s="1" t="s">
        <v>19</v>
      </c>
      <c r="AG37" s="1" t="s">
        <v>101</v>
      </c>
      <c r="AH37" s="1" t="s">
        <v>11</v>
      </c>
      <c r="AI37" s="1" t="s">
        <v>12</v>
      </c>
      <c r="AJ37" s="1" t="s">
        <v>13</v>
      </c>
      <c r="AK37" s="1">
        <v>1.635E-3</v>
      </c>
      <c r="AL37" s="1">
        <v>0.75</v>
      </c>
      <c r="AM37">
        <f>Tabla8[[#This Row],[Precio unitario]]*Tabla8[[#This Row],[Tasa de ingresos cliente]]</f>
        <v>1.2262499999999999E-3</v>
      </c>
      <c r="AY37" s="1" t="s">
        <v>138</v>
      </c>
      <c r="AZ37" s="1" t="s">
        <v>21</v>
      </c>
      <c r="BA37" s="1" t="s">
        <v>101</v>
      </c>
      <c r="BB37" s="1" t="s">
        <v>11</v>
      </c>
      <c r="BC37" s="1" t="s">
        <v>12</v>
      </c>
      <c r="BD37" s="1" t="s">
        <v>13</v>
      </c>
      <c r="BE37" s="8">
        <v>3.8795524900000003E-2</v>
      </c>
      <c r="BF37" s="8">
        <v>0.75</v>
      </c>
      <c r="BG37" s="9">
        <f>Tabla4[[#This Row],[Precio unitario]]*Tabla4[[#This Row],[Tasa de ingresos cliente]]</f>
        <v>2.9096643675000002E-2</v>
      </c>
      <c r="BI37" s="1" t="s">
        <v>144</v>
      </c>
      <c r="BJ37" s="1" t="s">
        <v>18</v>
      </c>
      <c r="BK37" s="1" t="s">
        <v>104</v>
      </c>
      <c r="BL37" s="1" t="s">
        <v>11</v>
      </c>
      <c r="BM37" s="1" t="s">
        <v>12</v>
      </c>
      <c r="BN37" s="1" t="s">
        <v>13</v>
      </c>
      <c r="BO37" s="1">
        <v>1.7032962279999999E-3</v>
      </c>
      <c r="BP37" s="1">
        <v>0.75</v>
      </c>
      <c r="BQ37">
        <f>Tabla2[[#This Row],[Precio unitario]]*Tabla2[[#This Row],[Tasa de ingresos cliente]]</f>
        <v>1.2774721709999999E-3</v>
      </c>
    </row>
    <row r="38" spans="1:69" x14ac:dyDescent="0.25">
      <c r="A38" s="2" t="s">
        <v>24</v>
      </c>
      <c r="B38" s="2" t="s">
        <v>31</v>
      </c>
      <c r="C38" s="2"/>
      <c r="D38" s="2" t="s">
        <v>11</v>
      </c>
      <c r="E38" s="2" t="s">
        <v>12</v>
      </c>
      <c r="F38" s="2" t="s">
        <v>13</v>
      </c>
      <c r="G38" s="2">
        <v>1.3700595769999999E-3</v>
      </c>
      <c r="H38" s="2">
        <v>0.75</v>
      </c>
      <c r="I38">
        <f>Tabla14[[#This Row],[Precio unitario]]*Tabla14[[#This Row],[Tasa de ingresos cliente]]</f>
        <v>1.02754468275E-3</v>
      </c>
      <c r="K38" s="2" t="s">
        <v>81</v>
      </c>
      <c r="L38" s="2" t="s">
        <v>35</v>
      </c>
      <c r="M38" s="2"/>
      <c r="N38" s="2" t="s">
        <v>11</v>
      </c>
      <c r="O38" s="2" t="s">
        <v>12</v>
      </c>
      <c r="P38" s="2" t="s">
        <v>13</v>
      </c>
      <c r="Q38" s="2">
        <v>9.7179147000000003E-4</v>
      </c>
      <c r="R38" s="2">
        <v>0.75</v>
      </c>
      <c r="S38">
        <f>Tabla12[[#This Row],[Precio unitario]]*Tabla12[[#This Row],[Tasa de ingresos cliente]]</f>
        <v>7.2884360250000005E-4</v>
      </c>
      <c r="U38" s="2" t="s">
        <v>98</v>
      </c>
      <c r="V38" s="2" t="s">
        <v>10</v>
      </c>
      <c r="W38" s="2"/>
      <c r="X38" s="2" t="s">
        <v>11</v>
      </c>
      <c r="Y38" s="2" t="s">
        <v>12</v>
      </c>
      <c r="Z38" s="2" t="s">
        <v>13</v>
      </c>
      <c r="AA38" s="2">
        <v>1.91E-3</v>
      </c>
      <c r="AB38" s="2">
        <v>0.75</v>
      </c>
      <c r="AC38">
        <f>Tabla10[[#This Row],[Precio unitario]]*Tabla10[[#This Row],[Tasa de ingresos cliente]]</f>
        <v>1.4325E-3</v>
      </c>
      <c r="AE38" s="2" t="s">
        <v>100</v>
      </c>
      <c r="AF38" s="2" t="s">
        <v>19</v>
      </c>
      <c r="AG38" s="2" t="s">
        <v>101</v>
      </c>
      <c r="AH38" s="2" t="s">
        <v>11</v>
      </c>
      <c r="AI38" s="2" t="s">
        <v>12</v>
      </c>
      <c r="AJ38" s="2" t="s">
        <v>13</v>
      </c>
      <c r="AK38" s="2">
        <v>1.6352697E-3</v>
      </c>
      <c r="AL38" s="2">
        <v>0.75</v>
      </c>
      <c r="AM38">
        <f>Tabla8[[#This Row],[Precio unitario]]*Tabla8[[#This Row],[Tasa de ingresos cliente]]</f>
        <v>1.226452275E-3</v>
      </c>
      <c r="AY38" s="2" t="s">
        <v>138</v>
      </c>
      <c r="AZ38" s="2" t="s">
        <v>37</v>
      </c>
      <c r="BA38" s="2" t="s">
        <v>101</v>
      </c>
      <c r="BB38" s="2" t="s">
        <v>11</v>
      </c>
      <c r="BC38" s="2" t="s">
        <v>12</v>
      </c>
      <c r="BD38" s="2" t="s">
        <v>13</v>
      </c>
      <c r="BE38" s="7">
        <v>1.6619733899999999E-2</v>
      </c>
      <c r="BF38" s="7">
        <v>0.75</v>
      </c>
      <c r="BG38" s="9">
        <f>Tabla4[[#This Row],[Precio unitario]]*Tabla4[[#This Row],[Tasa de ingresos cliente]]</f>
        <v>1.2464800424999999E-2</v>
      </c>
      <c r="BI38" s="2" t="s">
        <v>144</v>
      </c>
      <c r="BJ38" s="2" t="s">
        <v>18</v>
      </c>
      <c r="BK38" s="2" t="s">
        <v>104</v>
      </c>
      <c r="BL38" s="2" t="s">
        <v>11</v>
      </c>
      <c r="BM38" s="2" t="s">
        <v>12</v>
      </c>
      <c r="BN38" s="2" t="s">
        <v>13</v>
      </c>
      <c r="BO38" s="2">
        <v>1.703286991E-3</v>
      </c>
      <c r="BP38" s="2">
        <v>0.75</v>
      </c>
      <c r="BQ38">
        <f>Tabla2[[#This Row],[Precio unitario]]*Tabla2[[#This Row],[Tasa de ingresos cliente]]</f>
        <v>1.27746524325E-3</v>
      </c>
    </row>
    <row r="39" spans="1:69" x14ac:dyDescent="0.25">
      <c r="A39" s="1" t="s">
        <v>24</v>
      </c>
      <c r="B39" s="1" t="s">
        <v>32</v>
      </c>
      <c r="C39" s="1"/>
      <c r="D39" s="1" t="s">
        <v>11</v>
      </c>
      <c r="E39" s="1" t="s">
        <v>12</v>
      </c>
      <c r="F39" s="1" t="s">
        <v>13</v>
      </c>
      <c r="G39" s="1">
        <v>1.3952133520000001E-3</v>
      </c>
      <c r="H39" s="1">
        <v>0.75</v>
      </c>
      <c r="I39">
        <f>Tabla14[[#This Row],[Precio unitario]]*Tabla14[[#This Row],[Tasa de ingresos cliente]]</f>
        <v>1.0464100140000002E-3</v>
      </c>
      <c r="K39" s="1" t="s">
        <v>81</v>
      </c>
      <c r="L39" s="1" t="s">
        <v>35</v>
      </c>
      <c r="M39" s="1"/>
      <c r="N39" s="1" t="s">
        <v>11</v>
      </c>
      <c r="O39" s="1" t="s">
        <v>12</v>
      </c>
      <c r="P39" s="1" t="s">
        <v>13</v>
      </c>
      <c r="Q39" s="1">
        <v>6.0939558500000004E-4</v>
      </c>
      <c r="R39" s="1">
        <v>0.75</v>
      </c>
      <c r="S39">
        <f>Tabla12[[#This Row],[Precio unitario]]*Tabla12[[#This Row],[Tasa de ingresos cliente]]</f>
        <v>4.5704668875000003E-4</v>
      </c>
      <c r="U39" s="1" t="s">
        <v>98</v>
      </c>
      <c r="V39" s="1" t="s">
        <v>19</v>
      </c>
      <c r="W39" s="1"/>
      <c r="X39" s="1" t="s">
        <v>11</v>
      </c>
      <c r="Y39" s="1" t="s">
        <v>12</v>
      </c>
      <c r="Z39" s="1" t="s">
        <v>13</v>
      </c>
      <c r="AA39" s="1">
        <v>5.5897999999999998E-3</v>
      </c>
      <c r="AB39" s="1">
        <v>0.75</v>
      </c>
      <c r="AC39">
        <f>Tabla10[[#This Row],[Precio unitario]]*Tabla10[[#This Row],[Tasa de ingresos cliente]]</f>
        <v>4.1923500000000001E-3</v>
      </c>
      <c r="AE39" s="1" t="s">
        <v>100</v>
      </c>
      <c r="AF39" s="1" t="s">
        <v>19</v>
      </c>
      <c r="AG39" s="1" t="s">
        <v>101</v>
      </c>
      <c r="AH39" s="1" t="s">
        <v>11</v>
      </c>
      <c r="AI39" s="1" t="s">
        <v>12</v>
      </c>
      <c r="AJ39" s="1" t="s">
        <v>13</v>
      </c>
      <c r="AK39" s="1">
        <v>1.6352857E-3</v>
      </c>
      <c r="AL39" s="1">
        <v>0.75</v>
      </c>
      <c r="AM39">
        <f>Tabla8[[#This Row],[Precio unitario]]*Tabla8[[#This Row],[Tasa de ingresos cliente]]</f>
        <v>1.226464275E-3</v>
      </c>
      <c r="AY39" s="1" t="s">
        <v>138</v>
      </c>
      <c r="AZ39" s="1" t="s">
        <v>41</v>
      </c>
      <c r="BA39" s="1" t="s">
        <v>101</v>
      </c>
      <c r="BB39" s="1" t="s">
        <v>11</v>
      </c>
      <c r="BC39" s="1" t="s">
        <v>12</v>
      </c>
      <c r="BD39" s="1" t="s">
        <v>13</v>
      </c>
      <c r="BE39" s="8">
        <v>4.3204233E-3</v>
      </c>
      <c r="BF39" s="8">
        <v>0.75</v>
      </c>
      <c r="BG39" s="9">
        <f>Tabla4[[#This Row],[Precio unitario]]*Tabla4[[#This Row],[Tasa de ingresos cliente]]</f>
        <v>3.2403174749999998E-3</v>
      </c>
      <c r="BI39" s="1" t="s">
        <v>144</v>
      </c>
      <c r="BJ39" s="1" t="s">
        <v>18</v>
      </c>
      <c r="BK39" s="1" t="s">
        <v>104</v>
      </c>
      <c r="BL39" s="1" t="s">
        <v>11</v>
      </c>
      <c r="BM39" s="1" t="s">
        <v>12</v>
      </c>
      <c r="BN39" s="1" t="s">
        <v>13</v>
      </c>
      <c r="BO39" s="1">
        <v>1.703294633E-3</v>
      </c>
      <c r="BP39" s="1">
        <v>0.75</v>
      </c>
      <c r="BQ39">
        <f>Tabla2[[#This Row],[Precio unitario]]*Tabla2[[#This Row],[Tasa de ingresos cliente]]</f>
        <v>1.2774709747500001E-3</v>
      </c>
    </row>
    <row r="40" spans="1:69" x14ac:dyDescent="0.25">
      <c r="A40" s="2" t="s">
        <v>24</v>
      </c>
      <c r="B40" s="2" t="s">
        <v>14</v>
      </c>
      <c r="C40" s="2"/>
      <c r="D40" s="2" t="s">
        <v>11</v>
      </c>
      <c r="E40" s="2" t="s">
        <v>12</v>
      </c>
      <c r="F40" s="2" t="s">
        <v>13</v>
      </c>
      <c r="G40" s="2">
        <v>1.75236937E-4</v>
      </c>
      <c r="H40" s="2">
        <v>0.75</v>
      </c>
      <c r="I40">
        <f>Tabla14[[#This Row],[Precio unitario]]*Tabla14[[#This Row],[Tasa de ingresos cliente]]</f>
        <v>1.3142770275E-4</v>
      </c>
      <c r="K40" s="2" t="s">
        <v>81</v>
      </c>
      <c r="L40" s="2" t="s">
        <v>35</v>
      </c>
      <c r="M40" s="2"/>
      <c r="N40" s="2" t="s">
        <v>11</v>
      </c>
      <c r="O40" s="2" t="s">
        <v>12</v>
      </c>
      <c r="P40" s="2" t="s">
        <v>13</v>
      </c>
      <c r="Q40" s="2">
        <v>1.213489572E-3</v>
      </c>
      <c r="R40" s="2">
        <v>0.75</v>
      </c>
      <c r="S40">
        <f>Tabla12[[#This Row],[Precio unitario]]*Tabla12[[#This Row],[Tasa de ingresos cliente]]</f>
        <v>9.1011717899999994E-4</v>
      </c>
      <c r="U40" s="2" t="s">
        <v>98</v>
      </c>
      <c r="V40" s="2" t="s">
        <v>14</v>
      </c>
      <c r="W40" s="2"/>
      <c r="X40" s="2" t="s">
        <v>11</v>
      </c>
      <c r="Y40" s="2" t="s">
        <v>12</v>
      </c>
      <c r="Z40" s="2" t="s">
        <v>13</v>
      </c>
      <c r="AA40" s="2">
        <v>2.3384999999999999E-3</v>
      </c>
      <c r="AB40" s="2">
        <v>0.75</v>
      </c>
      <c r="AC40">
        <f>Tabla10[[#This Row],[Precio unitario]]*Tabla10[[#This Row],[Tasa de ingresos cliente]]</f>
        <v>1.7538749999999998E-3</v>
      </c>
      <c r="AE40" s="2" t="s">
        <v>100</v>
      </c>
      <c r="AF40" s="2" t="s">
        <v>19</v>
      </c>
      <c r="AG40" s="2" t="s">
        <v>101</v>
      </c>
      <c r="AH40" s="2" t="s">
        <v>11</v>
      </c>
      <c r="AI40" s="2" t="s">
        <v>12</v>
      </c>
      <c r="AJ40" s="2" t="s">
        <v>13</v>
      </c>
      <c r="AK40" s="2">
        <v>1.6352609E-3</v>
      </c>
      <c r="AL40" s="2">
        <v>0.75</v>
      </c>
      <c r="AM40">
        <f>Tabla8[[#This Row],[Precio unitario]]*Tabla8[[#This Row],[Tasa de ingresos cliente]]</f>
        <v>1.226445675E-3</v>
      </c>
      <c r="AY40" s="2" t="s">
        <v>138</v>
      </c>
      <c r="AZ40" s="2" t="s">
        <v>49</v>
      </c>
      <c r="BA40" s="2" t="s">
        <v>101</v>
      </c>
      <c r="BB40" s="2" t="s">
        <v>11</v>
      </c>
      <c r="BC40" s="2" t="s">
        <v>12</v>
      </c>
      <c r="BD40" s="2" t="s">
        <v>13</v>
      </c>
      <c r="BE40" s="7">
        <v>5.4304317000000001E-3</v>
      </c>
      <c r="BF40" s="7">
        <v>0.75</v>
      </c>
      <c r="BG40" s="9">
        <f>Tabla4[[#This Row],[Precio unitario]]*Tabla4[[#This Row],[Tasa de ingresos cliente]]</f>
        <v>4.0728237749999997E-3</v>
      </c>
      <c r="BI40" s="2" t="s">
        <v>144</v>
      </c>
      <c r="BJ40" s="2" t="s">
        <v>19</v>
      </c>
      <c r="BK40" s="2" t="s">
        <v>104</v>
      </c>
      <c r="BL40" s="2" t="s">
        <v>11</v>
      </c>
      <c r="BM40" s="2" t="s">
        <v>12</v>
      </c>
      <c r="BN40" s="2" t="s">
        <v>13</v>
      </c>
      <c r="BO40" s="2">
        <v>1.0028045834E-2</v>
      </c>
      <c r="BP40" s="2">
        <v>0.75</v>
      </c>
      <c r="BQ40">
        <f>Tabla2[[#This Row],[Precio unitario]]*Tabla2[[#This Row],[Tasa de ingresos cliente]]</f>
        <v>7.5210343755000002E-3</v>
      </c>
    </row>
    <row r="41" spans="1:69" x14ac:dyDescent="0.25">
      <c r="A41" s="1" t="s">
        <v>24</v>
      </c>
      <c r="B41" s="1" t="s">
        <v>15</v>
      </c>
      <c r="C41" s="1"/>
      <c r="D41" s="1" t="s">
        <v>11</v>
      </c>
      <c r="E41" s="1" t="s">
        <v>12</v>
      </c>
      <c r="F41" s="1" t="s">
        <v>13</v>
      </c>
      <c r="G41" s="1">
        <v>6.0008372499999998E-4</v>
      </c>
      <c r="H41" s="1">
        <v>0.75</v>
      </c>
      <c r="I41">
        <f>Tabla14[[#This Row],[Precio unitario]]*Tabla14[[#This Row],[Tasa de ingresos cliente]]</f>
        <v>4.5006279374999996E-4</v>
      </c>
      <c r="K41" s="1" t="s">
        <v>81</v>
      </c>
      <c r="L41" s="1" t="s">
        <v>35</v>
      </c>
      <c r="M41" s="1"/>
      <c r="N41" s="1" t="s">
        <v>11</v>
      </c>
      <c r="O41" s="1" t="s">
        <v>12</v>
      </c>
      <c r="P41" s="1" t="s">
        <v>13</v>
      </c>
      <c r="Q41" s="1">
        <v>1.1136236099999999E-3</v>
      </c>
      <c r="R41" s="1">
        <v>0.75</v>
      </c>
      <c r="S41">
        <f>Tabla12[[#This Row],[Precio unitario]]*Tabla12[[#This Row],[Tasa de ingresos cliente]]</f>
        <v>8.3521770749999996E-4</v>
      </c>
      <c r="AE41" s="1" t="s">
        <v>100</v>
      </c>
      <c r="AF41" s="1" t="s">
        <v>19</v>
      </c>
      <c r="AG41" s="1" t="s">
        <v>101</v>
      </c>
      <c r="AH41" s="1" t="s">
        <v>11</v>
      </c>
      <c r="AI41" s="1" t="s">
        <v>12</v>
      </c>
      <c r="AJ41" s="1" t="s">
        <v>13</v>
      </c>
      <c r="AK41" s="1">
        <v>1.6352703E-3</v>
      </c>
      <c r="AL41" s="1">
        <v>0.75</v>
      </c>
      <c r="AM41">
        <f>Tabla8[[#This Row],[Precio unitario]]*Tabla8[[#This Row],[Tasa de ingresos cliente]]</f>
        <v>1.226452725E-3</v>
      </c>
      <c r="AY41" s="1" t="s">
        <v>138</v>
      </c>
      <c r="AZ41" s="1" t="s">
        <v>15</v>
      </c>
      <c r="BA41" s="1" t="s">
        <v>101</v>
      </c>
      <c r="BB41" s="1" t="s">
        <v>11</v>
      </c>
      <c r="BC41" s="1" t="s">
        <v>12</v>
      </c>
      <c r="BD41" s="1" t="s">
        <v>13</v>
      </c>
      <c r="BE41" s="8">
        <v>1.36880392E-2</v>
      </c>
      <c r="BF41" s="8">
        <v>0.75</v>
      </c>
      <c r="BG41" s="9">
        <f>Tabla4[[#This Row],[Precio unitario]]*Tabla4[[#This Row],[Tasa de ingresos cliente]]</f>
        <v>1.02660294E-2</v>
      </c>
      <c r="BI41" s="1" t="s">
        <v>144</v>
      </c>
      <c r="BJ41" s="1" t="s">
        <v>19</v>
      </c>
      <c r="BK41" s="1" t="s">
        <v>104</v>
      </c>
      <c r="BL41" s="1" t="s">
        <v>11</v>
      </c>
      <c r="BM41" s="1" t="s">
        <v>12</v>
      </c>
      <c r="BN41" s="1" t="s">
        <v>13</v>
      </c>
      <c r="BO41" s="1">
        <v>1.0028185811E-2</v>
      </c>
      <c r="BP41" s="1">
        <v>0.75</v>
      </c>
      <c r="BQ41">
        <f>Tabla2[[#This Row],[Precio unitario]]*Tabla2[[#This Row],[Tasa de ingresos cliente]]</f>
        <v>7.5211393582500004E-3</v>
      </c>
    </row>
    <row r="42" spans="1:69" x14ac:dyDescent="0.25">
      <c r="A42" s="2" t="s">
        <v>24</v>
      </c>
      <c r="B42" s="2" t="s">
        <v>33</v>
      </c>
      <c r="C42" s="2"/>
      <c r="D42" s="2" t="s">
        <v>11</v>
      </c>
      <c r="E42" s="2" t="s">
        <v>12</v>
      </c>
      <c r="F42" s="2" t="s">
        <v>13</v>
      </c>
      <c r="G42" s="2">
        <v>2.6459005450000001E-3</v>
      </c>
      <c r="H42" s="2">
        <v>0.75</v>
      </c>
      <c r="I42">
        <f>Tabla14[[#This Row],[Precio unitario]]*Tabla14[[#This Row],[Tasa de ingresos cliente]]</f>
        <v>1.9844254087500002E-3</v>
      </c>
      <c r="K42" s="2" t="s">
        <v>81</v>
      </c>
      <c r="L42" s="2" t="s">
        <v>35</v>
      </c>
      <c r="M42" s="2"/>
      <c r="N42" s="2" t="s">
        <v>11</v>
      </c>
      <c r="O42" s="2" t="s">
        <v>12</v>
      </c>
      <c r="P42" s="2" t="s">
        <v>13</v>
      </c>
      <c r="Q42" s="2">
        <v>1.0632008080000001E-3</v>
      </c>
      <c r="R42" s="2">
        <v>0.75</v>
      </c>
      <c r="S42">
        <f>Tabla12[[#This Row],[Precio unitario]]*Tabla12[[#This Row],[Tasa de ingresos cliente]]</f>
        <v>7.9740060600000005E-4</v>
      </c>
      <c r="AE42" s="2" t="s">
        <v>100</v>
      </c>
      <c r="AF42" s="2" t="s">
        <v>52</v>
      </c>
      <c r="AG42" s="2" t="s">
        <v>101</v>
      </c>
      <c r="AH42" s="2" t="s">
        <v>11</v>
      </c>
      <c r="AI42" s="2" t="s">
        <v>12</v>
      </c>
      <c r="AJ42" s="2" t="s">
        <v>13</v>
      </c>
      <c r="AK42" s="2">
        <v>1.0462380999999999E-3</v>
      </c>
      <c r="AL42" s="2">
        <v>0.75</v>
      </c>
      <c r="AM42">
        <f>Tabla8[[#This Row],[Precio unitario]]*Tabla8[[#This Row],[Tasa de ingresos cliente]]</f>
        <v>7.846785749999999E-4</v>
      </c>
      <c r="AY42" s="2" t="s">
        <v>138</v>
      </c>
      <c r="AZ42" s="2" t="s">
        <v>21</v>
      </c>
      <c r="BA42" s="2" t="s">
        <v>101</v>
      </c>
      <c r="BB42" s="2" t="s">
        <v>11</v>
      </c>
      <c r="BC42" s="2" t="s">
        <v>12</v>
      </c>
      <c r="BD42" s="2" t="s">
        <v>13</v>
      </c>
      <c r="BE42" s="7">
        <v>3.4054236000000001E-3</v>
      </c>
      <c r="BF42" s="7">
        <v>0.75</v>
      </c>
      <c r="BG42" s="9">
        <f>Tabla4[[#This Row],[Precio unitario]]*Tabla4[[#This Row],[Tasa de ingresos cliente]]</f>
        <v>2.5540676999999999E-3</v>
      </c>
      <c r="BI42" s="2" t="s">
        <v>144</v>
      </c>
      <c r="BJ42" s="2" t="s">
        <v>19</v>
      </c>
      <c r="BK42" s="2" t="s">
        <v>104</v>
      </c>
      <c r="BL42" s="2" t="s">
        <v>11</v>
      </c>
      <c r="BM42" s="2" t="s">
        <v>12</v>
      </c>
      <c r="BN42" s="2" t="s">
        <v>13</v>
      </c>
      <c r="BO42" s="2">
        <v>1.002822578E-2</v>
      </c>
      <c r="BP42" s="2">
        <v>0.75</v>
      </c>
      <c r="BQ42">
        <f>Tabla2[[#This Row],[Precio unitario]]*Tabla2[[#This Row],[Tasa de ingresos cliente]]</f>
        <v>7.5211693350000003E-3</v>
      </c>
    </row>
    <row r="43" spans="1:69" x14ac:dyDescent="0.25">
      <c r="A43" s="1" t="s">
        <v>24</v>
      </c>
      <c r="B43" s="1" t="s">
        <v>33</v>
      </c>
      <c r="C43" s="1"/>
      <c r="D43" s="1" t="s">
        <v>11</v>
      </c>
      <c r="E43" s="1" t="s">
        <v>12</v>
      </c>
      <c r="F43" s="1" t="s">
        <v>13</v>
      </c>
      <c r="G43" s="1">
        <v>1.462117208E-3</v>
      </c>
      <c r="H43" s="1">
        <v>0.75</v>
      </c>
      <c r="I43">
        <f>Tabla14[[#This Row],[Precio unitario]]*Tabla14[[#This Row],[Tasa de ingresos cliente]]</f>
        <v>1.0965879060000001E-3</v>
      </c>
      <c r="K43" s="1" t="s">
        <v>81</v>
      </c>
      <c r="L43" s="1" t="s">
        <v>35</v>
      </c>
      <c r="M43" s="1"/>
      <c r="N43" s="1" t="s">
        <v>11</v>
      </c>
      <c r="O43" s="1" t="s">
        <v>12</v>
      </c>
      <c r="P43" s="1" t="s">
        <v>13</v>
      </c>
      <c r="Q43" s="1">
        <v>1.2139687780000001E-3</v>
      </c>
      <c r="R43" s="1">
        <v>0.75</v>
      </c>
      <c r="S43">
        <f>Tabla12[[#This Row],[Precio unitario]]*Tabla12[[#This Row],[Tasa de ingresos cliente]]</f>
        <v>9.1047658350000007E-4</v>
      </c>
      <c r="AE43" s="1" t="s">
        <v>100</v>
      </c>
      <c r="AF43" s="1" t="s">
        <v>52</v>
      </c>
      <c r="AG43" s="1" t="s">
        <v>101</v>
      </c>
      <c r="AH43" s="1" t="s">
        <v>11</v>
      </c>
      <c r="AI43" s="1" t="s">
        <v>12</v>
      </c>
      <c r="AJ43" s="1" t="s">
        <v>13</v>
      </c>
      <c r="AK43" s="1">
        <v>1.0460000000000001E-3</v>
      </c>
      <c r="AL43" s="1">
        <v>0.75</v>
      </c>
      <c r="AM43">
        <f>Tabla8[[#This Row],[Precio unitario]]*Tabla8[[#This Row],[Tasa de ingresos cliente]]</f>
        <v>7.8450000000000004E-4</v>
      </c>
      <c r="AY43" s="1" t="s">
        <v>138</v>
      </c>
      <c r="AZ43" s="1" t="s">
        <v>21</v>
      </c>
      <c r="BA43" s="1" t="s">
        <v>101</v>
      </c>
      <c r="BB43" s="1" t="s">
        <v>11</v>
      </c>
      <c r="BC43" s="1" t="s">
        <v>12</v>
      </c>
      <c r="BD43" s="1" t="s">
        <v>13</v>
      </c>
      <c r="BE43" s="8">
        <v>2.7434417999999999E-3</v>
      </c>
      <c r="BF43" s="8">
        <v>0.75</v>
      </c>
      <c r="BG43" s="9">
        <f>Tabla4[[#This Row],[Precio unitario]]*Tabla4[[#This Row],[Tasa de ingresos cliente]]</f>
        <v>2.0575813500000001E-3</v>
      </c>
      <c r="BI43" s="1" t="s">
        <v>144</v>
      </c>
      <c r="BJ43" s="1" t="s">
        <v>19</v>
      </c>
      <c r="BK43" s="1" t="s">
        <v>104</v>
      </c>
      <c r="BL43" s="1" t="s">
        <v>11</v>
      </c>
      <c r="BM43" s="1" t="s">
        <v>12</v>
      </c>
      <c r="BN43" s="1" t="s">
        <v>13</v>
      </c>
      <c r="BO43" s="1">
        <v>1.0028129803E-2</v>
      </c>
      <c r="BP43" s="1">
        <v>0.75</v>
      </c>
      <c r="BQ43">
        <f>Tabla2[[#This Row],[Precio unitario]]*Tabla2[[#This Row],[Tasa de ingresos cliente]]</f>
        <v>7.52109735225E-3</v>
      </c>
    </row>
    <row r="44" spans="1:69" x14ac:dyDescent="0.25">
      <c r="A44" s="2" t="s">
        <v>24</v>
      </c>
      <c r="B44" s="2" t="s">
        <v>34</v>
      </c>
      <c r="C44" s="2"/>
      <c r="D44" s="2" t="s">
        <v>11</v>
      </c>
      <c r="E44" s="2" t="s">
        <v>12</v>
      </c>
      <c r="F44" s="2" t="s">
        <v>13</v>
      </c>
      <c r="G44" s="2">
        <v>2.0476482199999999E-4</v>
      </c>
      <c r="H44" s="2">
        <v>0.75</v>
      </c>
      <c r="I44">
        <f>Tabla14[[#This Row],[Precio unitario]]*Tabla14[[#This Row],[Tasa de ingresos cliente]]</f>
        <v>1.5357361649999998E-4</v>
      </c>
      <c r="K44" s="2" t="s">
        <v>81</v>
      </c>
      <c r="L44" s="2" t="s">
        <v>35</v>
      </c>
      <c r="M44" s="2"/>
      <c r="N44" s="2" t="s">
        <v>11</v>
      </c>
      <c r="O44" s="2" t="s">
        <v>12</v>
      </c>
      <c r="P44" s="2" t="s">
        <v>13</v>
      </c>
      <c r="Q44" s="2">
        <v>9.1193239999999998E-4</v>
      </c>
      <c r="R44" s="2">
        <v>0.75</v>
      </c>
      <c r="S44">
        <f>Tabla12[[#This Row],[Precio unitario]]*Tabla12[[#This Row],[Tasa de ingresos cliente]]</f>
        <v>6.8394929999999999E-4</v>
      </c>
      <c r="AE44" s="2" t="s">
        <v>100</v>
      </c>
      <c r="AF44" s="2" t="s">
        <v>20</v>
      </c>
      <c r="AG44" s="2" t="s">
        <v>101</v>
      </c>
      <c r="AH44" s="2" t="s">
        <v>11</v>
      </c>
      <c r="AI44" s="2" t="s">
        <v>12</v>
      </c>
      <c r="AJ44" s="2" t="s">
        <v>13</v>
      </c>
      <c r="AK44" s="2">
        <v>1.5399999999999999E-3</v>
      </c>
      <c r="AL44" s="2">
        <v>0.75</v>
      </c>
      <c r="AM44">
        <f>Tabla8[[#This Row],[Precio unitario]]*Tabla8[[#This Row],[Tasa de ingresos cliente]]</f>
        <v>1.155E-3</v>
      </c>
      <c r="AY44" s="2" t="s">
        <v>138</v>
      </c>
      <c r="AZ44" s="2" t="s">
        <v>37</v>
      </c>
      <c r="BA44" s="2" t="s">
        <v>101</v>
      </c>
      <c r="BB44" s="2" t="s">
        <v>11</v>
      </c>
      <c r="BC44" s="2" t="s">
        <v>12</v>
      </c>
      <c r="BD44" s="2" t="s">
        <v>13</v>
      </c>
      <c r="BE44" s="7">
        <v>1.8457314999999999E-3</v>
      </c>
      <c r="BF44" s="7">
        <v>0.75</v>
      </c>
      <c r="BG44" s="9">
        <f>Tabla4[[#This Row],[Precio unitario]]*Tabla4[[#This Row],[Tasa de ingresos cliente]]</f>
        <v>1.3842986250000001E-3</v>
      </c>
      <c r="BI44" s="2" t="s">
        <v>144</v>
      </c>
      <c r="BJ44" s="2" t="s">
        <v>19</v>
      </c>
      <c r="BK44" s="2" t="s">
        <v>104</v>
      </c>
      <c r="BL44" s="2" t="s">
        <v>11</v>
      </c>
      <c r="BM44" s="2" t="s">
        <v>12</v>
      </c>
      <c r="BN44" s="2" t="s">
        <v>13</v>
      </c>
      <c r="BO44" s="2">
        <v>1.0028465681E-2</v>
      </c>
      <c r="BP44" s="2">
        <v>0.75</v>
      </c>
      <c r="BQ44">
        <f>Tabla2[[#This Row],[Precio unitario]]*Tabla2[[#This Row],[Tasa de ingresos cliente]]</f>
        <v>7.5213492607499998E-3</v>
      </c>
    </row>
    <row r="45" spans="1:69" x14ac:dyDescent="0.25">
      <c r="A45" s="1" t="s">
        <v>24</v>
      </c>
      <c r="B45" s="1" t="s">
        <v>34</v>
      </c>
      <c r="C45" s="1"/>
      <c r="D45" s="1" t="s">
        <v>11</v>
      </c>
      <c r="E45" s="1" t="s">
        <v>12</v>
      </c>
      <c r="F45" s="1" t="s">
        <v>13</v>
      </c>
      <c r="G45" s="1">
        <v>1.1528058400000001E-4</v>
      </c>
      <c r="H45" s="1">
        <v>0.75</v>
      </c>
      <c r="I45">
        <f>Tabla14[[#This Row],[Precio unitario]]*Tabla14[[#This Row],[Tasa de ingresos cliente]]</f>
        <v>8.6460438000000007E-5</v>
      </c>
      <c r="K45" s="1" t="s">
        <v>81</v>
      </c>
      <c r="L45" s="1" t="s">
        <v>35</v>
      </c>
      <c r="M45" s="1"/>
      <c r="N45" s="1" t="s">
        <v>11</v>
      </c>
      <c r="O45" s="1" t="s">
        <v>12</v>
      </c>
      <c r="P45" s="1" t="s">
        <v>13</v>
      </c>
      <c r="Q45" s="1">
        <v>1.214253117E-3</v>
      </c>
      <c r="R45" s="1">
        <v>0.75</v>
      </c>
      <c r="S45">
        <f>Tabla12[[#This Row],[Precio unitario]]*Tabla12[[#This Row],[Tasa de ingresos cliente]]</f>
        <v>9.1068983774999991E-4</v>
      </c>
      <c r="AE45" s="1" t="s">
        <v>100</v>
      </c>
      <c r="AF45" s="1" t="s">
        <v>20</v>
      </c>
      <c r="AG45" s="1" t="s">
        <v>101</v>
      </c>
      <c r="AH45" s="1" t="s">
        <v>11</v>
      </c>
      <c r="AI45" s="1" t="s">
        <v>12</v>
      </c>
      <c r="AJ45" s="1" t="s">
        <v>13</v>
      </c>
      <c r="AK45" s="1">
        <v>1.5402941E-3</v>
      </c>
      <c r="AL45" s="1">
        <v>0.75</v>
      </c>
      <c r="AM45">
        <f>Tabla8[[#This Row],[Precio unitario]]*Tabla8[[#This Row],[Tasa de ingresos cliente]]</f>
        <v>1.1552205750000001E-3</v>
      </c>
      <c r="AY45" s="1" t="s">
        <v>138</v>
      </c>
      <c r="AZ45" s="1" t="s">
        <v>41</v>
      </c>
      <c r="BA45" s="1" t="s">
        <v>101</v>
      </c>
      <c r="BB45" s="1" t="s">
        <v>11</v>
      </c>
      <c r="BC45" s="1" t="s">
        <v>12</v>
      </c>
      <c r="BD45" s="1" t="s">
        <v>13</v>
      </c>
      <c r="BE45" s="8">
        <v>1.9655420999999998E-3</v>
      </c>
      <c r="BF45" s="8">
        <v>0.75</v>
      </c>
      <c r="BG45" s="9">
        <f>Tabla4[[#This Row],[Precio unitario]]*Tabla4[[#This Row],[Tasa de ingresos cliente]]</f>
        <v>1.4741565749999998E-3</v>
      </c>
      <c r="BI45" s="1" t="s">
        <v>144</v>
      </c>
      <c r="BJ45" s="1" t="s">
        <v>19</v>
      </c>
      <c r="BK45" s="1" t="s">
        <v>104</v>
      </c>
      <c r="BL45" s="1" t="s">
        <v>11</v>
      </c>
      <c r="BM45" s="1" t="s">
        <v>12</v>
      </c>
      <c r="BN45" s="1" t="s">
        <v>13</v>
      </c>
      <c r="BO45" s="1">
        <v>1.0028255757000001E-2</v>
      </c>
      <c r="BP45" s="1">
        <v>0.75</v>
      </c>
      <c r="BQ45">
        <f>Tabla2[[#This Row],[Precio unitario]]*Tabla2[[#This Row],[Tasa de ingresos cliente]]</f>
        <v>7.5211918177500005E-3</v>
      </c>
    </row>
    <row r="46" spans="1:69" x14ac:dyDescent="0.25">
      <c r="A46" s="2" t="s">
        <v>24</v>
      </c>
      <c r="B46" s="2" t="s">
        <v>19</v>
      </c>
      <c r="C46" s="2"/>
      <c r="D46" s="2" t="s">
        <v>11</v>
      </c>
      <c r="E46" s="2" t="s">
        <v>12</v>
      </c>
      <c r="F46" s="2" t="s">
        <v>13</v>
      </c>
      <c r="G46" s="2">
        <v>6.5862264639999996E-3</v>
      </c>
      <c r="H46" s="2">
        <v>0.75</v>
      </c>
      <c r="I46">
        <f>Tabla14[[#This Row],[Precio unitario]]*Tabla14[[#This Row],[Tasa de ingresos cliente]]</f>
        <v>4.9396698479999999E-3</v>
      </c>
      <c r="K46" s="2" t="s">
        <v>81</v>
      </c>
      <c r="L46" s="2" t="s">
        <v>35</v>
      </c>
      <c r="M46" s="2"/>
      <c r="N46" s="2" t="s">
        <v>11</v>
      </c>
      <c r="O46" s="2" t="s">
        <v>12</v>
      </c>
      <c r="P46" s="2" t="s">
        <v>13</v>
      </c>
      <c r="Q46" s="2">
        <v>1.214037019E-3</v>
      </c>
      <c r="R46" s="2">
        <v>0.75</v>
      </c>
      <c r="S46">
        <f>Tabla12[[#This Row],[Precio unitario]]*Tabla12[[#This Row],[Tasa de ingresos cliente]]</f>
        <v>9.1052776425000004E-4</v>
      </c>
      <c r="AE46" s="2" t="s">
        <v>100</v>
      </c>
      <c r="AF46" s="2" t="s">
        <v>20</v>
      </c>
      <c r="AG46" s="2" t="s">
        <v>101</v>
      </c>
      <c r="AH46" s="2" t="s">
        <v>11</v>
      </c>
      <c r="AI46" s="2" t="s">
        <v>12</v>
      </c>
      <c r="AJ46" s="2" t="s">
        <v>13</v>
      </c>
      <c r="AK46" s="2">
        <v>1.5402778000000001E-3</v>
      </c>
      <c r="AL46" s="2">
        <v>0.75</v>
      </c>
      <c r="AM46">
        <f>Tabla8[[#This Row],[Precio unitario]]*Tabla8[[#This Row],[Tasa de ingresos cliente]]</f>
        <v>1.1552083500000001E-3</v>
      </c>
      <c r="AY46" s="2" t="s">
        <v>138</v>
      </c>
      <c r="AZ46" s="2" t="s">
        <v>14</v>
      </c>
      <c r="BA46" s="2" t="s">
        <v>101</v>
      </c>
      <c r="BB46" s="2" t="s">
        <v>11</v>
      </c>
      <c r="BC46" s="2" t="s">
        <v>12</v>
      </c>
      <c r="BD46" s="2" t="s">
        <v>13</v>
      </c>
      <c r="BE46" s="7">
        <v>1.3624005999999999E-3</v>
      </c>
      <c r="BF46" s="7">
        <v>0.75</v>
      </c>
      <c r="BG46" s="9">
        <f>Tabla4[[#This Row],[Precio unitario]]*Tabla4[[#This Row],[Tasa de ingresos cliente]]</f>
        <v>1.0218004499999999E-3</v>
      </c>
      <c r="BI46" s="2" t="s">
        <v>144</v>
      </c>
      <c r="BJ46" s="2" t="s">
        <v>22</v>
      </c>
      <c r="BK46" s="2" t="s">
        <v>104</v>
      </c>
      <c r="BL46" s="2" t="s">
        <v>11</v>
      </c>
      <c r="BM46" s="2" t="s">
        <v>12</v>
      </c>
      <c r="BN46" s="2" t="s">
        <v>13</v>
      </c>
      <c r="BO46" s="2">
        <v>8.4521500000000003E-3</v>
      </c>
      <c r="BP46" s="2">
        <v>0.75</v>
      </c>
      <c r="BQ46">
        <f>Tabla2[[#This Row],[Precio unitario]]*Tabla2[[#This Row],[Tasa de ingresos cliente]]</f>
        <v>6.3391125000000006E-3</v>
      </c>
    </row>
    <row r="47" spans="1:69" x14ac:dyDescent="0.25">
      <c r="A47" s="1" t="s">
        <v>24</v>
      </c>
      <c r="B47" s="1" t="s">
        <v>21</v>
      </c>
      <c r="C47" s="1"/>
      <c r="D47" s="1" t="s">
        <v>11</v>
      </c>
      <c r="E47" s="1" t="s">
        <v>12</v>
      </c>
      <c r="F47" s="1" t="s">
        <v>13</v>
      </c>
      <c r="G47" s="1">
        <v>9.0484439399999997E-4</v>
      </c>
      <c r="H47" s="1">
        <v>0.75</v>
      </c>
      <c r="I47">
        <f>Tabla14[[#This Row],[Precio unitario]]*Tabla14[[#This Row],[Tasa de ingresos cliente]]</f>
        <v>6.786332955E-4</v>
      </c>
      <c r="K47" s="1" t="s">
        <v>81</v>
      </c>
      <c r="L47" s="1" t="s">
        <v>35</v>
      </c>
      <c r="M47" s="1"/>
      <c r="N47" s="1" t="s">
        <v>11</v>
      </c>
      <c r="O47" s="1" t="s">
        <v>12</v>
      </c>
      <c r="P47" s="1" t="s">
        <v>13</v>
      </c>
      <c r="Q47" s="1">
        <v>1.2139505799999999E-3</v>
      </c>
      <c r="R47" s="1">
        <v>0.75</v>
      </c>
      <c r="S47">
        <f>Tabla12[[#This Row],[Precio unitario]]*Tabla12[[#This Row],[Tasa de ingresos cliente]]</f>
        <v>9.1046293499999996E-4</v>
      </c>
      <c r="AE47" s="1" t="s">
        <v>100</v>
      </c>
      <c r="AF47" s="1" t="s">
        <v>20</v>
      </c>
      <c r="AG47" s="1" t="s">
        <v>101</v>
      </c>
      <c r="AH47" s="1" t="s">
        <v>11</v>
      </c>
      <c r="AI47" s="1" t="s">
        <v>12</v>
      </c>
      <c r="AJ47" s="1" t="s">
        <v>13</v>
      </c>
      <c r="AK47" s="1">
        <v>1.54025E-3</v>
      </c>
      <c r="AL47" s="1">
        <v>0.75</v>
      </c>
      <c r="AM47">
        <f>Tabla8[[#This Row],[Precio unitario]]*Tabla8[[#This Row],[Tasa de ingresos cliente]]</f>
        <v>1.1551875E-3</v>
      </c>
      <c r="AY47" s="1" t="s">
        <v>138</v>
      </c>
      <c r="AZ47" s="1" t="s">
        <v>17</v>
      </c>
      <c r="BA47" s="1" t="s">
        <v>101</v>
      </c>
      <c r="BB47" s="1" t="s">
        <v>11</v>
      </c>
      <c r="BC47" s="1" t="s">
        <v>12</v>
      </c>
      <c r="BD47" s="1" t="s">
        <v>13</v>
      </c>
      <c r="BE47" s="8">
        <v>1.1357667999999999E-3</v>
      </c>
      <c r="BF47" s="8">
        <v>0.75</v>
      </c>
      <c r="BG47" s="9">
        <f>Tabla4[[#This Row],[Precio unitario]]*Tabla4[[#This Row],[Tasa de ingresos cliente]]</f>
        <v>8.5182509999999988E-4</v>
      </c>
      <c r="BI47" s="1" t="s">
        <v>144</v>
      </c>
      <c r="BJ47" s="1" t="s">
        <v>23</v>
      </c>
      <c r="BK47" s="1" t="s">
        <v>104</v>
      </c>
      <c r="BL47" s="1" t="s">
        <v>11</v>
      </c>
      <c r="BM47" s="1" t="s">
        <v>12</v>
      </c>
      <c r="BN47" s="1" t="s">
        <v>13</v>
      </c>
      <c r="BO47" s="1">
        <v>8.1148999999999995E-3</v>
      </c>
      <c r="BP47" s="1">
        <v>0.75</v>
      </c>
      <c r="BQ47">
        <f>Tabla2[[#This Row],[Precio unitario]]*Tabla2[[#This Row],[Tasa de ingresos cliente]]</f>
        <v>6.0861749999999992E-3</v>
      </c>
    </row>
    <row r="48" spans="1:69" x14ac:dyDescent="0.25">
      <c r="A48" s="2" t="s">
        <v>24</v>
      </c>
      <c r="B48" s="2" t="s">
        <v>22</v>
      </c>
      <c r="C48" s="2"/>
      <c r="D48" s="2" t="s">
        <v>11</v>
      </c>
      <c r="E48" s="2" t="s">
        <v>12</v>
      </c>
      <c r="F48" s="2" t="s">
        <v>13</v>
      </c>
      <c r="G48" s="2">
        <v>3.8082181750000001E-3</v>
      </c>
      <c r="H48" s="2">
        <v>0.75</v>
      </c>
      <c r="I48">
        <f>Tabla14[[#This Row],[Precio unitario]]*Tabla14[[#This Row],[Tasa de ingresos cliente]]</f>
        <v>2.8561636312500003E-3</v>
      </c>
      <c r="K48" s="2" t="s">
        <v>81</v>
      </c>
      <c r="L48" s="2" t="s">
        <v>35</v>
      </c>
      <c r="M48" s="2"/>
      <c r="N48" s="2" t="s">
        <v>11</v>
      </c>
      <c r="O48" s="2" t="s">
        <v>12</v>
      </c>
      <c r="P48" s="2" t="s">
        <v>13</v>
      </c>
      <c r="Q48" s="2">
        <v>1.0080127800000001E-3</v>
      </c>
      <c r="R48" s="2">
        <v>0.75</v>
      </c>
      <c r="S48">
        <f>Tabla12[[#This Row],[Precio unitario]]*Tabla12[[#This Row],[Tasa de ingresos cliente]]</f>
        <v>7.5600958500000003E-4</v>
      </c>
      <c r="AE48" s="2" t="s">
        <v>100</v>
      </c>
      <c r="AF48" s="2" t="s">
        <v>20</v>
      </c>
      <c r="AG48" s="2" t="s">
        <v>101</v>
      </c>
      <c r="AH48" s="2" t="s">
        <v>11</v>
      </c>
      <c r="AI48" s="2" t="s">
        <v>12</v>
      </c>
      <c r="AJ48" s="2" t="s">
        <v>13</v>
      </c>
      <c r="AK48" s="2">
        <v>1.5403333E-3</v>
      </c>
      <c r="AL48" s="2">
        <v>0.75</v>
      </c>
      <c r="AM48">
        <f>Tabla8[[#This Row],[Precio unitario]]*Tabla8[[#This Row],[Tasa de ingresos cliente]]</f>
        <v>1.1552499749999999E-3</v>
      </c>
      <c r="AY48" s="2" t="s">
        <v>138</v>
      </c>
      <c r="AZ48" s="2" t="s">
        <v>18</v>
      </c>
      <c r="BA48" s="2" t="s">
        <v>101</v>
      </c>
      <c r="BB48" s="2" t="s">
        <v>11</v>
      </c>
      <c r="BC48" s="2" t="s">
        <v>12</v>
      </c>
      <c r="BD48" s="2" t="s">
        <v>13</v>
      </c>
      <c r="BE48" s="7">
        <v>1.9505675E-3</v>
      </c>
      <c r="BF48" s="7">
        <v>0.75</v>
      </c>
      <c r="BG48" s="9">
        <f>Tabla4[[#This Row],[Precio unitario]]*Tabla4[[#This Row],[Tasa de ingresos cliente]]</f>
        <v>1.462925625E-3</v>
      </c>
      <c r="BI48" s="2" t="s">
        <v>144</v>
      </c>
      <c r="BJ48" s="2" t="s">
        <v>10</v>
      </c>
      <c r="BK48" s="2" t="s">
        <v>104</v>
      </c>
      <c r="BL48" s="2" t="s">
        <v>11</v>
      </c>
      <c r="BM48" s="2" t="s">
        <v>12</v>
      </c>
      <c r="BN48" s="2" t="s">
        <v>13</v>
      </c>
      <c r="BO48" s="2">
        <v>4.7904543839999997E-3</v>
      </c>
      <c r="BP48" s="2">
        <v>0.75</v>
      </c>
      <c r="BQ48">
        <f>Tabla2[[#This Row],[Precio unitario]]*Tabla2[[#This Row],[Tasa de ingresos cliente]]</f>
        <v>3.5928407879999998E-3</v>
      </c>
    </row>
    <row r="49" spans="1:69" x14ac:dyDescent="0.25">
      <c r="A49" s="1" t="s">
        <v>24</v>
      </c>
      <c r="B49" s="1" t="s">
        <v>14</v>
      </c>
      <c r="C49" s="1"/>
      <c r="D49" s="1" t="s">
        <v>11</v>
      </c>
      <c r="E49" s="1" t="s">
        <v>12</v>
      </c>
      <c r="F49" s="1" t="s">
        <v>13</v>
      </c>
      <c r="G49" s="1">
        <v>1.5985469E-4</v>
      </c>
      <c r="H49" s="1">
        <v>0.75</v>
      </c>
      <c r="I49">
        <f>Tabla14[[#This Row],[Precio unitario]]*Tabla14[[#This Row],[Tasa de ingresos cliente]]</f>
        <v>1.1989101749999999E-4</v>
      </c>
      <c r="K49" s="1" t="s">
        <v>81</v>
      </c>
      <c r="L49" s="1" t="s">
        <v>18</v>
      </c>
      <c r="M49" s="1"/>
      <c r="N49" s="1" t="s">
        <v>11</v>
      </c>
      <c r="O49" s="1" t="s">
        <v>12</v>
      </c>
      <c r="P49" s="1" t="s">
        <v>13</v>
      </c>
      <c r="Q49" s="1">
        <v>1.6942521419999999E-3</v>
      </c>
      <c r="R49" s="1">
        <v>0.75</v>
      </c>
      <c r="S49">
        <f>Tabla12[[#This Row],[Precio unitario]]*Tabla12[[#This Row],[Tasa de ingresos cliente]]</f>
        <v>1.2706891065E-3</v>
      </c>
      <c r="AE49" s="1" t="s">
        <v>100</v>
      </c>
      <c r="AF49" s="1" t="s">
        <v>20</v>
      </c>
      <c r="AG49" s="1" t="s">
        <v>101</v>
      </c>
      <c r="AH49" s="1" t="s">
        <v>11</v>
      </c>
      <c r="AI49" s="1" t="s">
        <v>12</v>
      </c>
      <c r="AJ49" s="1" t="s">
        <v>13</v>
      </c>
      <c r="AK49" s="1">
        <v>1.5403125E-3</v>
      </c>
      <c r="AL49" s="1">
        <v>0.75</v>
      </c>
      <c r="AM49">
        <f>Tabla8[[#This Row],[Precio unitario]]*Tabla8[[#This Row],[Tasa de ingresos cliente]]</f>
        <v>1.155234375E-3</v>
      </c>
      <c r="AY49" s="1" t="s">
        <v>138</v>
      </c>
      <c r="AZ49" s="1" t="s">
        <v>19</v>
      </c>
      <c r="BA49" s="1" t="s">
        <v>101</v>
      </c>
      <c r="BB49" s="1" t="s">
        <v>11</v>
      </c>
      <c r="BC49" s="1" t="s">
        <v>12</v>
      </c>
      <c r="BD49" s="1" t="s">
        <v>13</v>
      </c>
      <c r="BE49" s="8">
        <v>4.6403188999999999E-3</v>
      </c>
      <c r="BF49" s="8">
        <v>0.75</v>
      </c>
      <c r="BG49" s="9">
        <f>Tabla4[[#This Row],[Precio unitario]]*Tabla4[[#This Row],[Tasa de ingresos cliente]]</f>
        <v>3.4802391750000002E-3</v>
      </c>
      <c r="BI49" s="1" t="s">
        <v>144</v>
      </c>
      <c r="BJ49" s="1" t="s">
        <v>10</v>
      </c>
      <c r="BK49" s="1" t="s">
        <v>104</v>
      </c>
      <c r="BL49" s="1" t="s">
        <v>11</v>
      </c>
      <c r="BM49" s="1" t="s">
        <v>12</v>
      </c>
      <c r="BN49" s="1" t="s">
        <v>13</v>
      </c>
      <c r="BO49" s="1">
        <v>4.790370415E-3</v>
      </c>
      <c r="BP49" s="1">
        <v>0.75</v>
      </c>
      <c r="BQ49">
        <f>Tabla2[[#This Row],[Precio unitario]]*Tabla2[[#This Row],[Tasa de ingresos cliente]]</f>
        <v>3.59277781125E-3</v>
      </c>
    </row>
    <row r="50" spans="1:69" x14ac:dyDescent="0.25">
      <c r="A50" s="2" t="s">
        <v>24</v>
      </c>
      <c r="B50" s="2" t="s">
        <v>35</v>
      </c>
      <c r="C50" s="2"/>
      <c r="D50" s="2" t="s">
        <v>11</v>
      </c>
      <c r="E50" s="2" t="s">
        <v>12</v>
      </c>
      <c r="F50" s="2" t="s">
        <v>13</v>
      </c>
      <c r="G50" s="2">
        <v>6.9583468000000001E-5</v>
      </c>
      <c r="H50" s="2">
        <v>0.75</v>
      </c>
      <c r="I50">
        <f>Tabla14[[#This Row],[Precio unitario]]*Tabla14[[#This Row],[Tasa de ingresos cliente]]</f>
        <v>5.2187601000000004E-5</v>
      </c>
      <c r="K50" s="2" t="s">
        <v>81</v>
      </c>
      <c r="L50" s="2" t="s">
        <v>18</v>
      </c>
      <c r="M50" s="2"/>
      <c r="N50" s="2" t="s">
        <v>11</v>
      </c>
      <c r="O50" s="2" t="s">
        <v>12</v>
      </c>
      <c r="P50" s="2" t="s">
        <v>13</v>
      </c>
      <c r="Q50" s="2">
        <v>2.2331935400000001E-3</v>
      </c>
      <c r="R50" s="2">
        <v>0.75</v>
      </c>
      <c r="S50">
        <f>Tabla12[[#This Row],[Precio unitario]]*Tabla12[[#This Row],[Tasa de ingresos cliente]]</f>
        <v>1.6748951550000001E-3</v>
      </c>
      <c r="AE50" s="2" t="s">
        <v>100</v>
      </c>
      <c r="AF50" s="2" t="s">
        <v>20</v>
      </c>
      <c r="AG50" s="2" t="s">
        <v>101</v>
      </c>
      <c r="AH50" s="2" t="s">
        <v>11</v>
      </c>
      <c r="AI50" s="2" t="s">
        <v>12</v>
      </c>
      <c r="AJ50" s="2" t="s">
        <v>13</v>
      </c>
      <c r="AK50" s="2">
        <v>1.5402E-3</v>
      </c>
      <c r="AL50" s="2">
        <v>0.75</v>
      </c>
      <c r="AM50">
        <f>Tabla8[[#This Row],[Precio unitario]]*Tabla8[[#This Row],[Tasa de ingresos cliente]]</f>
        <v>1.15515E-3</v>
      </c>
      <c r="AY50" s="2" t="s">
        <v>138</v>
      </c>
      <c r="AZ50" s="2" t="s">
        <v>37</v>
      </c>
      <c r="BA50" s="2" t="s">
        <v>104</v>
      </c>
      <c r="BB50" s="2" t="s">
        <v>11</v>
      </c>
      <c r="BC50" s="2" t="s">
        <v>12</v>
      </c>
      <c r="BD50" s="2" t="s">
        <v>13</v>
      </c>
      <c r="BE50" s="7">
        <v>6.8743299999999996E-5</v>
      </c>
      <c r="BF50" s="7">
        <v>0.75</v>
      </c>
      <c r="BG50" s="9">
        <f>Tabla4[[#This Row],[Precio unitario]]*Tabla4[[#This Row],[Tasa de ingresos cliente]]</f>
        <v>5.1557474999999994E-5</v>
      </c>
      <c r="BI50" s="2" t="s">
        <v>144</v>
      </c>
      <c r="BJ50" s="2" t="s">
        <v>14</v>
      </c>
      <c r="BK50" s="2" t="s">
        <v>104</v>
      </c>
      <c r="BL50" s="2" t="s">
        <v>11</v>
      </c>
      <c r="BM50" s="2" t="s">
        <v>12</v>
      </c>
      <c r="BN50" s="2" t="s">
        <v>13</v>
      </c>
      <c r="BO50" s="2">
        <v>4.609290399E-3</v>
      </c>
      <c r="BP50" s="2">
        <v>0.75</v>
      </c>
      <c r="BQ50">
        <f>Tabla2[[#This Row],[Precio unitario]]*Tabla2[[#This Row],[Tasa de ingresos cliente]]</f>
        <v>3.45696779925E-3</v>
      </c>
    </row>
    <row r="51" spans="1:69" x14ac:dyDescent="0.25">
      <c r="A51" s="1" t="s">
        <v>24</v>
      </c>
      <c r="B51" s="1" t="s">
        <v>36</v>
      </c>
      <c r="C51" s="1"/>
      <c r="D51" s="1" t="s">
        <v>11</v>
      </c>
      <c r="E51" s="1" t="s">
        <v>12</v>
      </c>
      <c r="F51" s="1" t="s">
        <v>13</v>
      </c>
      <c r="G51" s="1">
        <v>1.3203570999999999E-3</v>
      </c>
      <c r="H51" s="1">
        <v>0.75</v>
      </c>
      <c r="I51">
        <f>Tabla14[[#This Row],[Precio unitario]]*Tabla14[[#This Row],[Tasa de ingresos cliente]]</f>
        <v>9.9026782499999993E-4</v>
      </c>
      <c r="K51" s="1" t="s">
        <v>81</v>
      </c>
      <c r="L51" s="1" t="s">
        <v>18</v>
      </c>
      <c r="M51" s="1"/>
      <c r="N51" s="1" t="s">
        <v>11</v>
      </c>
      <c r="O51" s="1" t="s">
        <v>12</v>
      </c>
      <c r="P51" s="1" t="s">
        <v>13</v>
      </c>
      <c r="Q51" s="1">
        <v>2.1074654199999998E-3</v>
      </c>
      <c r="R51" s="1">
        <v>0.75</v>
      </c>
      <c r="S51">
        <f>Tabla12[[#This Row],[Precio unitario]]*Tabla12[[#This Row],[Tasa de ingresos cliente]]</f>
        <v>1.580599065E-3</v>
      </c>
      <c r="AE51" s="1" t="s">
        <v>100</v>
      </c>
      <c r="AF51" s="1" t="s">
        <v>45</v>
      </c>
      <c r="AG51" s="1" t="s">
        <v>101</v>
      </c>
      <c r="AH51" s="1" t="s">
        <v>11</v>
      </c>
      <c r="AI51" s="1" t="s">
        <v>12</v>
      </c>
      <c r="AJ51" s="1" t="s">
        <v>13</v>
      </c>
      <c r="AK51" s="1">
        <v>1.0349999999999999E-3</v>
      </c>
      <c r="AL51" s="1">
        <v>0.75</v>
      </c>
      <c r="AM51">
        <f>Tabla8[[#This Row],[Precio unitario]]*Tabla8[[#This Row],[Tasa de ingresos cliente]]</f>
        <v>7.7624999999999992E-4</v>
      </c>
      <c r="AY51" s="1" t="s">
        <v>138</v>
      </c>
      <c r="AZ51" s="1" t="s">
        <v>57</v>
      </c>
      <c r="BA51" s="1" t="s">
        <v>104</v>
      </c>
      <c r="BB51" s="1" t="s">
        <v>11</v>
      </c>
      <c r="BC51" s="1" t="s">
        <v>12</v>
      </c>
      <c r="BD51" s="1" t="s">
        <v>13</v>
      </c>
      <c r="BE51" s="8">
        <v>1.1823E-5</v>
      </c>
      <c r="BF51" s="8">
        <v>0.75</v>
      </c>
      <c r="BG51" s="9">
        <f>Tabla4[[#This Row],[Precio unitario]]*Tabla4[[#This Row],[Tasa de ingresos cliente]]</f>
        <v>8.8672500000000005E-6</v>
      </c>
      <c r="BI51" s="1" t="s">
        <v>144</v>
      </c>
      <c r="BJ51" s="1" t="s">
        <v>14</v>
      </c>
      <c r="BK51" s="1" t="s">
        <v>104</v>
      </c>
      <c r="BL51" s="1" t="s">
        <v>11</v>
      </c>
      <c r="BM51" s="1" t="s">
        <v>12</v>
      </c>
      <c r="BN51" s="1" t="s">
        <v>13</v>
      </c>
      <c r="BO51" s="1">
        <v>4.6090804759999996E-3</v>
      </c>
      <c r="BP51" s="1">
        <v>0.75</v>
      </c>
      <c r="BQ51">
        <f>Tabla2[[#This Row],[Precio unitario]]*Tabla2[[#This Row],[Tasa de ingresos cliente]]</f>
        <v>3.4568103569999997E-3</v>
      </c>
    </row>
    <row r="52" spans="1:69" x14ac:dyDescent="0.25">
      <c r="A52" s="2" t="s">
        <v>24</v>
      </c>
      <c r="B52" s="2" t="s">
        <v>37</v>
      </c>
      <c r="C52" s="2"/>
      <c r="D52" s="2" t="s">
        <v>11</v>
      </c>
      <c r="E52" s="2" t="s">
        <v>12</v>
      </c>
      <c r="F52" s="2" t="s">
        <v>13</v>
      </c>
      <c r="G52" s="2">
        <v>8.7256404000000005E-5</v>
      </c>
      <c r="H52" s="2">
        <v>0.75</v>
      </c>
      <c r="I52">
        <f>Tabla14[[#This Row],[Precio unitario]]*Tabla14[[#This Row],[Tasa de ingresos cliente]]</f>
        <v>6.544230300000001E-5</v>
      </c>
      <c r="K52" s="2" t="s">
        <v>81</v>
      </c>
      <c r="L52" s="2" t="s">
        <v>18</v>
      </c>
      <c r="M52" s="2"/>
      <c r="N52" s="2" t="s">
        <v>11</v>
      </c>
      <c r="O52" s="2" t="s">
        <v>12</v>
      </c>
      <c r="P52" s="2" t="s">
        <v>13</v>
      </c>
      <c r="Q52" s="2">
        <v>1.7680575620000001E-3</v>
      </c>
      <c r="R52" s="2">
        <v>0.75</v>
      </c>
      <c r="S52">
        <f>Tabla12[[#This Row],[Precio unitario]]*Tabla12[[#This Row],[Tasa de ingresos cliente]]</f>
        <v>1.3260431715E-3</v>
      </c>
      <c r="AE52" s="2" t="s">
        <v>100</v>
      </c>
      <c r="AF52" s="2" t="s">
        <v>18</v>
      </c>
      <c r="AG52" s="2" t="s">
        <v>101</v>
      </c>
      <c r="AH52" s="2" t="s">
        <v>11</v>
      </c>
      <c r="AI52" s="2" t="s">
        <v>12</v>
      </c>
      <c r="AJ52" s="2" t="s">
        <v>13</v>
      </c>
      <c r="AK52" s="2">
        <v>9.6906249999999998E-4</v>
      </c>
      <c r="AL52" s="2">
        <v>0.75</v>
      </c>
      <c r="AM52">
        <f>Tabla8[[#This Row],[Precio unitario]]*Tabla8[[#This Row],[Tasa de ingresos cliente]]</f>
        <v>7.2679687500000001E-4</v>
      </c>
      <c r="AY52" s="2" t="s">
        <v>138</v>
      </c>
      <c r="AZ52" s="2" t="s">
        <v>60</v>
      </c>
      <c r="BA52" s="2" t="s">
        <v>104</v>
      </c>
      <c r="BB52" s="2" t="s">
        <v>11</v>
      </c>
      <c r="BC52" s="2" t="s">
        <v>12</v>
      </c>
      <c r="BD52" s="2" t="s">
        <v>13</v>
      </c>
      <c r="BE52" s="7">
        <v>5.9997169999999995E-4</v>
      </c>
      <c r="BF52" s="7">
        <v>0.75</v>
      </c>
      <c r="BG52" s="9">
        <f>Tabla4[[#This Row],[Precio unitario]]*Tabla4[[#This Row],[Tasa de ingresos cliente]]</f>
        <v>4.4997877499999996E-4</v>
      </c>
      <c r="BI52" s="2" t="s">
        <v>144</v>
      </c>
      <c r="BJ52" s="2" t="s">
        <v>14</v>
      </c>
      <c r="BK52" s="2" t="s">
        <v>104</v>
      </c>
      <c r="BL52" s="2" t="s">
        <v>11</v>
      </c>
      <c r="BM52" s="2" t="s">
        <v>12</v>
      </c>
      <c r="BN52" s="2" t="s">
        <v>13</v>
      </c>
      <c r="BO52" s="2">
        <v>4.6092484150000003E-3</v>
      </c>
      <c r="BP52" s="2">
        <v>0.75</v>
      </c>
      <c r="BQ52">
        <f>Tabla2[[#This Row],[Precio unitario]]*Tabla2[[#This Row],[Tasa de ingresos cliente]]</f>
        <v>3.4569363112500005E-3</v>
      </c>
    </row>
    <row r="53" spans="1:69" x14ac:dyDescent="0.25">
      <c r="A53" s="1" t="s">
        <v>24</v>
      </c>
      <c r="B53" s="1" t="s">
        <v>38</v>
      </c>
      <c r="C53" s="1"/>
      <c r="D53" s="1" t="s">
        <v>11</v>
      </c>
      <c r="E53" s="1" t="s">
        <v>12</v>
      </c>
      <c r="F53" s="1" t="s">
        <v>13</v>
      </c>
      <c r="G53" s="1">
        <v>8.0042597300000002E-4</v>
      </c>
      <c r="H53" s="1">
        <v>0.75</v>
      </c>
      <c r="I53">
        <f>Tabla14[[#This Row],[Precio unitario]]*Tabla14[[#This Row],[Tasa de ingresos cliente]]</f>
        <v>6.0031947975000002E-4</v>
      </c>
      <c r="K53" s="1" t="s">
        <v>81</v>
      </c>
      <c r="L53" s="1" t="s">
        <v>18</v>
      </c>
      <c r="M53" s="1"/>
      <c r="N53" s="1" t="s">
        <v>11</v>
      </c>
      <c r="O53" s="1" t="s">
        <v>12</v>
      </c>
      <c r="P53" s="1" t="s">
        <v>13</v>
      </c>
      <c r="Q53" s="1">
        <v>2.204336624E-3</v>
      </c>
      <c r="R53" s="1">
        <v>0.75</v>
      </c>
      <c r="S53">
        <f>Tabla12[[#This Row],[Precio unitario]]*Tabla12[[#This Row],[Tasa de ingresos cliente]]</f>
        <v>1.6532524679999999E-3</v>
      </c>
      <c r="AE53" s="1" t="s">
        <v>100</v>
      </c>
      <c r="AF53" s="1" t="s">
        <v>18</v>
      </c>
      <c r="AG53" s="1" t="s">
        <v>101</v>
      </c>
      <c r="AH53" s="1" t="s">
        <v>11</v>
      </c>
      <c r="AI53" s="1" t="s">
        <v>12</v>
      </c>
      <c r="AJ53" s="1" t="s">
        <v>13</v>
      </c>
      <c r="AK53" s="1">
        <v>9.6907000000000004E-4</v>
      </c>
      <c r="AL53" s="1">
        <v>0.75</v>
      </c>
      <c r="AM53">
        <f>Tabla8[[#This Row],[Precio unitario]]*Tabla8[[#This Row],[Tasa de ingresos cliente]]</f>
        <v>7.2680250000000009E-4</v>
      </c>
      <c r="AY53" s="1" t="s">
        <v>138</v>
      </c>
      <c r="AZ53" s="1" t="s">
        <v>38</v>
      </c>
      <c r="BA53" s="1" t="s">
        <v>104</v>
      </c>
      <c r="BB53" s="1" t="s">
        <v>11</v>
      </c>
      <c r="BC53" s="1" t="s">
        <v>12</v>
      </c>
      <c r="BD53" s="1" t="s">
        <v>13</v>
      </c>
      <c r="BE53" s="8">
        <v>5.0368699999999998E-5</v>
      </c>
      <c r="BF53" s="8">
        <v>0.75</v>
      </c>
      <c r="BG53" s="9">
        <f>Tabla4[[#This Row],[Precio unitario]]*Tabla4[[#This Row],[Tasa de ingresos cliente]]</f>
        <v>3.7776525000000002E-5</v>
      </c>
      <c r="BI53" s="1" t="s">
        <v>144</v>
      </c>
      <c r="BJ53" s="1" t="s">
        <v>14</v>
      </c>
      <c r="BK53" s="1" t="s">
        <v>104</v>
      </c>
      <c r="BL53" s="1" t="s">
        <v>11</v>
      </c>
      <c r="BM53" s="1" t="s">
        <v>12</v>
      </c>
      <c r="BN53" s="1" t="s">
        <v>13</v>
      </c>
      <c r="BO53" s="1">
        <v>4.6093203760000003E-3</v>
      </c>
      <c r="BP53" s="1">
        <v>0.75</v>
      </c>
      <c r="BQ53">
        <f>Tabla2[[#This Row],[Precio unitario]]*Tabla2[[#This Row],[Tasa de ingresos cliente]]</f>
        <v>3.4569902820000002E-3</v>
      </c>
    </row>
    <row r="54" spans="1:69" x14ac:dyDescent="0.25">
      <c r="A54" s="2" t="s">
        <v>24</v>
      </c>
      <c r="B54" s="2" t="s">
        <v>39</v>
      </c>
      <c r="C54" s="2"/>
      <c r="D54" s="2" t="s">
        <v>11</v>
      </c>
      <c r="E54" s="2" t="s">
        <v>12</v>
      </c>
      <c r="F54" s="2" t="s">
        <v>13</v>
      </c>
      <c r="G54" s="2">
        <v>7.1052932000000002E-4</v>
      </c>
      <c r="H54" s="2">
        <v>0.75</v>
      </c>
      <c r="I54">
        <f>Tabla14[[#This Row],[Precio unitario]]*Tabla14[[#This Row],[Tasa de ingresos cliente]]</f>
        <v>5.3289698999999999E-4</v>
      </c>
      <c r="K54" s="2" t="s">
        <v>81</v>
      </c>
      <c r="L54" s="2" t="s">
        <v>18</v>
      </c>
      <c r="M54" s="2"/>
      <c r="N54" s="2" t="s">
        <v>11</v>
      </c>
      <c r="O54" s="2" t="s">
        <v>12</v>
      </c>
      <c r="P54" s="2" t="s">
        <v>13</v>
      </c>
      <c r="Q54" s="2">
        <v>1.9809003159999999E-3</v>
      </c>
      <c r="R54" s="2">
        <v>0.75</v>
      </c>
      <c r="S54">
        <f>Tabla12[[#This Row],[Precio unitario]]*Tabla12[[#This Row],[Tasa de ingresos cliente]]</f>
        <v>1.485675237E-3</v>
      </c>
      <c r="AE54" s="2" t="s">
        <v>100</v>
      </c>
      <c r="AF54" s="2" t="s">
        <v>18</v>
      </c>
      <c r="AG54" s="2" t="s">
        <v>101</v>
      </c>
      <c r="AH54" s="2" t="s">
        <v>11</v>
      </c>
      <c r="AI54" s="2" t="s">
        <v>12</v>
      </c>
      <c r="AJ54" s="2" t="s">
        <v>13</v>
      </c>
      <c r="AK54" s="2">
        <v>9.6907410000000003E-4</v>
      </c>
      <c r="AL54" s="2">
        <v>0.75</v>
      </c>
      <c r="AM54">
        <f>Tabla8[[#This Row],[Precio unitario]]*Tabla8[[#This Row],[Tasa de ingresos cliente]]</f>
        <v>7.2680557500000005E-4</v>
      </c>
      <c r="AY54" s="2" t="s">
        <v>138</v>
      </c>
      <c r="AZ54" s="2" t="s">
        <v>23</v>
      </c>
      <c r="BA54" s="2" t="s">
        <v>104</v>
      </c>
      <c r="BB54" s="2" t="s">
        <v>11</v>
      </c>
      <c r="BC54" s="2" t="s">
        <v>12</v>
      </c>
      <c r="BD54" s="2" t="s">
        <v>13</v>
      </c>
      <c r="BE54" s="7">
        <v>3.4579020000000002E-4</v>
      </c>
      <c r="BF54" s="7">
        <v>0.75</v>
      </c>
      <c r="BG54" s="9">
        <f>Tabla4[[#This Row],[Precio unitario]]*Tabla4[[#This Row],[Tasa de ingresos cliente]]</f>
        <v>2.5934265000000003E-4</v>
      </c>
      <c r="BI54" s="2" t="s">
        <v>144</v>
      </c>
      <c r="BJ54" s="2" t="s">
        <v>14</v>
      </c>
      <c r="BK54" s="2" t="s">
        <v>104</v>
      </c>
      <c r="BL54" s="2" t="s">
        <v>11</v>
      </c>
      <c r="BM54" s="2" t="s">
        <v>12</v>
      </c>
      <c r="BN54" s="2" t="s">
        <v>13</v>
      </c>
      <c r="BO54" s="2">
        <v>4.6093603460000002E-3</v>
      </c>
      <c r="BP54" s="2">
        <v>0.75</v>
      </c>
      <c r="BQ54">
        <f>Tabla2[[#This Row],[Precio unitario]]*Tabla2[[#This Row],[Tasa de ingresos cliente]]</f>
        <v>3.4570202595000004E-3</v>
      </c>
    </row>
    <row r="55" spans="1:69" x14ac:dyDescent="0.25">
      <c r="A55" s="1" t="s">
        <v>24</v>
      </c>
      <c r="B55" s="1" t="s">
        <v>19</v>
      </c>
      <c r="C55" s="1"/>
      <c r="D55" s="1" t="s">
        <v>11</v>
      </c>
      <c r="E55" s="1" t="s">
        <v>12</v>
      </c>
      <c r="F55" s="1" t="s">
        <v>13</v>
      </c>
      <c r="G55" s="1">
        <v>1.896501625E-3</v>
      </c>
      <c r="H55" s="1">
        <v>0.75</v>
      </c>
      <c r="I55">
        <f>Tabla14[[#This Row],[Precio unitario]]*Tabla14[[#This Row],[Tasa de ingresos cliente]]</f>
        <v>1.42237621875E-3</v>
      </c>
      <c r="K55" s="1" t="s">
        <v>81</v>
      </c>
      <c r="L55" s="1" t="s">
        <v>18</v>
      </c>
      <c r="M55" s="1"/>
      <c r="N55" s="1" t="s">
        <v>11</v>
      </c>
      <c r="O55" s="1" t="s">
        <v>12</v>
      </c>
      <c r="P55" s="1" t="s">
        <v>13</v>
      </c>
      <c r="Q55" s="1">
        <v>2.2814614460000002E-3</v>
      </c>
      <c r="R55" s="1">
        <v>0.75</v>
      </c>
      <c r="S55">
        <f>Tabla12[[#This Row],[Precio unitario]]*Tabla12[[#This Row],[Tasa de ingresos cliente]]</f>
        <v>1.7110960845000002E-3</v>
      </c>
      <c r="AE55" s="1" t="s">
        <v>100</v>
      </c>
      <c r="AF55" s="1" t="s">
        <v>18</v>
      </c>
      <c r="AG55" s="1" t="s">
        <v>101</v>
      </c>
      <c r="AH55" s="1" t="s">
        <v>11</v>
      </c>
      <c r="AI55" s="1" t="s">
        <v>12</v>
      </c>
      <c r="AJ55" s="1" t="s">
        <v>13</v>
      </c>
      <c r="AK55" s="1">
        <v>9.6906979999999998E-4</v>
      </c>
      <c r="AL55" s="1">
        <v>0.75</v>
      </c>
      <c r="AM55">
        <f>Tabla8[[#This Row],[Precio unitario]]*Tabla8[[#This Row],[Tasa de ingresos cliente]]</f>
        <v>7.2680235000000004E-4</v>
      </c>
      <c r="AY55" s="1" t="s">
        <v>138</v>
      </c>
      <c r="AZ55" s="1" t="s">
        <v>10</v>
      </c>
      <c r="BA55" s="1" t="s">
        <v>104</v>
      </c>
      <c r="BB55" s="1" t="s">
        <v>11</v>
      </c>
      <c r="BC55" s="1" t="s">
        <v>12</v>
      </c>
      <c r="BD55" s="1" t="s">
        <v>13</v>
      </c>
      <c r="BE55" s="8">
        <v>3.2996100000000001E-5</v>
      </c>
      <c r="BF55" s="8">
        <v>0.75</v>
      </c>
      <c r="BG55" s="9">
        <f>Tabla4[[#This Row],[Precio unitario]]*Tabla4[[#This Row],[Tasa de ingresos cliente]]</f>
        <v>2.4747075000000001E-5</v>
      </c>
      <c r="BI55" s="1" t="s">
        <v>144</v>
      </c>
      <c r="BJ55" s="1" t="s">
        <v>15</v>
      </c>
      <c r="BK55" s="1" t="s">
        <v>104</v>
      </c>
      <c r="BL55" s="1" t="s">
        <v>11</v>
      </c>
      <c r="BM55" s="1" t="s">
        <v>12</v>
      </c>
      <c r="BN55" s="1" t="s">
        <v>13</v>
      </c>
      <c r="BO55" s="1">
        <v>1.0796750000000001E-2</v>
      </c>
      <c r="BP55" s="1">
        <v>0.75</v>
      </c>
      <c r="BQ55">
        <f>Tabla2[[#This Row],[Precio unitario]]*Tabla2[[#This Row],[Tasa de ingresos cliente]]</f>
        <v>8.0975625000000006E-3</v>
      </c>
    </row>
    <row r="56" spans="1:69" x14ac:dyDescent="0.25">
      <c r="A56" s="2" t="s">
        <v>24</v>
      </c>
      <c r="B56" s="2" t="s">
        <v>40</v>
      </c>
      <c r="C56" s="2"/>
      <c r="D56" s="2" t="s">
        <v>11</v>
      </c>
      <c r="E56" s="2" t="s">
        <v>12</v>
      </c>
      <c r="F56" s="2" t="s">
        <v>13</v>
      </c>
      <c r="G56" s="2">
        <v>2.1752013700000001E-4</v>
      </c>
      <c r="H56" s="2">
        <v>0.75</v>
      </c>
      <c r="I56">
        <f>Tabla14[[#This Row],[Precio unitario]]*Tabla14[[#This Row],[Tasa de ingresos cliente]]</f>
        <v>1.6314010275000001E-4</v>
      </c>
      <c r="K56" s="2" t="s">
        <v>81</v>
      </c>
      <c r="L56" s="2" t="s">
        <v>18</v>
      </c>
      <c r="M56" s="2"/>
      <c r="N56" s="2" t="s">
        <v>11</v>
      </c>
      <c r="O56" s="2" t="s">
        <v>12</v>
      </c>
      <c r="P56" s="2" t="s">
        <v>13</v>
      </c>
      <c r="Q56" s="2">
        <v>2.1013425839999998E-3</v>
      </c>
      <c r="R56" s="2">
        <v>0.75</v>
      </c>
      <c r="S56">
        <f>Tabla12[[#This Row],[Precio unitario]]*Tabla12[[#This Row],[Tasa de ingresos cliente]]</f>
        <v>1.5760069379999997E-3</v>
      </c>
      <c r="AE56" s="2" t="s">
        <v>100</v>
      </c>
      <c r="AF56" s="2" t="s">
        <v>18</v>
      </c>
      <c r="AG56" s="2" t="s">
        <v>101</v>
      </c>
      <c r="AH56" s="2" t="s">
        <v>11</v>
      </c>
      <c r="AI56" s="2" t="s">
        <v>12</v>
      </c>
      <c r="AJ56" s="2" t="s">
        <v>13</v>
      </c>
      <c r="AK56" s="2">
        <v>9.6907039999999996E-4</v>
      </c>
      <c r="AL56" s="2">
        <v>0.75</v>
      </c>
      <c r="AM56">
        <f>Tabla8[[#This Row],[Precio unitario]]*Tabla8[[#This Row],[Tasa de ingresos cliente]]</f>
        <v>7.2680279999999997E-4</v>
      </c>
      <c r="AY56" s="2" t="s">
        <v>138</v>
      </c>
      <c r="AZ56" s="2" t="s">
        <v>28</v>
      </c>
      <c r="BA56" s="2" t="s">
        <v>104</v>
      </c>
      <c r="BB56" s="2" t="s">
        <v>11</v>
      </c>
      <c r="BC56" s="2" t="s">
        <v>12</v>
      </c>
      <c r="BD56" s="2" t="s">
        <v>13</v>
      </c>
      <c r="BE56" s="7">
        <v>1.5647000000000001E-5</v>
      </c>
      <c r="BF56" s="7">
        <v>0.75</v>
      </c>
      <c r="BG56" s="9">
        <f>Tabla4[[#This Row],[Precio unitario]]*Tabla4[[#This Row],[Tasa de ingresos cliente]]</f>
        <v>1.1735250000000001E-5</v>
      </c>
      <c r="BI56" s="2" t="s">
        <v>144</v>
      </c>
      <c r="BJ56" s="2" t="s">
        <v>17</v>
      </c>
      <c r="BK56" s="2" t="s">
        <v>104</v>
      </c>
      <c r="BL56" s="2" t="s">
        <v>11</v>
      </c>
      <c r="BM56" s="2" t="s">
        <v>12</v>
      </c>
      <c r="BN56" s="2" t="s">
        <v>13</v>
      </c>
      <c r="BO56" s="2">
        <v>3.0925930759999999E-3</v>
      </c>
      <c r="BP56" s="2">
        <v>0.75</v>
      </c>
      <c r="BQ56">
        <f>Tabla2[[#This Row],[Precio unitario]]*Tabla2[[#This Row],[Tasa de ingresos cliente]]</f>
        <v>2.3194448070000002E-3</v>
      </c>
    </row>
    <row r="57" spans="1:69" x14ac:dyDescent="0.25">
      <c r="A57" s="1" t="s">
        <v>24</v>
      </c>
      <c r="B57" s="1" t="s">
        <v>10</v>
      </c>
      <c r="C57" s="1"/>
      <c r="D57" s="1" t="s">
        <v>11</v>
      </c>
      <c r="E57" s="1" t="s">
        <v>12</v>
      </c>
      <c r="F57" s="1" t="s">
        <v>13</v>
      </c>
      <c r="G57" s="1">
        <v>3.1484958300000002E-4</v>
      </c>
      <c r="H57" s="1">
        <v>0.75</v>
      </c>
      <c r="I57">
        <f>Tabla14[[#This Row],[Precio unitario]]*Tabla14[[#This Row],[Tasa de ingresos cliente]]</f>
        <v>2.3613718725000002E-4</v>
      </c>
      <c r="K57" s="1" t="s">
        <v>81</v>
      </c>
      <c r="L57" s="1" t="s">
        <v>18</v>
      </c>
      <c r="M57" s="1"/>
      <c r="N57" s="1" t="s">
        <v>11</v>
      </c>
      <c r="O57" s="1" t="s">
        <v>12</v>
      </c>
      <c r="P57" s="1" t="s">
        <v>13</v>
      </c>
      <c r="Q57" s="1">
        <v>2.2354497370000001E-3</v>
      </c>
      <c r="R57" s="1">
        <v>0.75</v>
      </c>
      <c r="S57">
        <f>Tabla12[[#This Row],[Precio unitario]]*Tabla12[[#This Row],[Tasa de ingresos cliente]]</f>
        <v>1.6765873027500002E-3</v>
      </c>
      <c r="AE57" s="1" t="s">
        <v>100</v>
      </c>
      <c r="AF57" s="1" t="s">
        <v>18</v>
      </c>
      <c r="AG57" s="1" t="s">
        <v>101</v>
      </c>
      <c r="AH57" s="1" t="s">
        <v>11</v>
      </c>
      <c r="AI57" s="1" t="s">
        <v>12</v>
      </c>
      <c r="AJ57" s="1" t="s">
        <v>13</v>
      </c>
      <c r="AK57" s="1">
        <v>9.6906789999999998E-4</v>
      </c>
      <c r="AL57" s="1">
        <v>0.75</v>
      </c>
      <c r="AM57">
        <f>Tabla8[[#This Row],[Precio unitario]]*Tabla8[[#This Row],[Tasa de ingresos cliente]]</f>
        <v>7.2680092499999998E-4</v>
      </c>
      <c r="AY57" s="1" t="s">
        <v>138</v>
      </c>
      <c r="AZ57" s="1" t="s">
        <v>14</v>
      </c>
      <c r="BA57" s="1" t="s">
        <v>104</v>
      </c>
      <c r="BB57" s="1" t="s">
        <v>11</v>
      </c>
      <c r="BC57" s="1" t="s">
        <v>12</v>
      </c>
      <c r="BD57" s="1" t="s">
        <v>13</v>
      </c>
      <c r="BE57" s="8">
        <v>3.0657610000000001E-4</v>
      </c>
      <c r="BF57" s="8">
        <v>0.75</v>
      </c>
      <c r="BG57" s="9">
        <f>Tabla4[[#This Row],[Precio unitario]]*Tabla4[[#This Row],[Tasa de ingresos cliente]]</f>
        <v>2.2993207499999999E-4</v>
      </c>
      <c r="BI57" s="1" t="s">
        <v>144</v>
      </c>
      <c r="BJ57" s="1" t="s">
        <v>18</v>
      </c>
      <c r="BK57" s="1" t="s">
        <v>104</v>
      </c>
      <c r="BL57" s="1" t="s">
        <v>11</v>
      </c>
      <c r="BM57" s="1" t="s">
        <v>12</v>
      </c>
      <c r="BN57" s="1" t="s">
        <v>13</v>
      </c>
      <c r="BO57" s="1">
        <v>4.6631567709999999E-3</v>
      </c>
      <c r="BP57" s="1">
        <v>0.75</v>
      </c>
      <c r="BQ57">
        <f>Tabla2[[#This Row],[Precio unitario]]*Tabla2[[#This Row],[Tasa de ingresos cliente]]</f>
        <v>3.4973675782499999E-3</v>
      </c>
    </row>
    <row r="58" spans="1:69" x14ac:dyDescent="0.25">
      <c r="A58" s="2" t="s">
        <v>24</v>
      </c>
      <c r="B58" s="2" t="s">
        <v>28</v>
      </c>
      <c r="C58" s="2"/>
      <c r="D58" s="2" t="s">
        <v>11</v>
      </c>
      <c r="E58" s="2" t="s">
        <v>12</v>
      </c>
      <c r="F58" s="2" t="s">
        <v>13</v>
      </c>
      <c r="G58" s="2">
        <v>1.4542512600000001E-4</v>
      </c>
      <c r="H58" s="2">
        <v>0.75</v>
      </c>
      <c r="I58">
        <f>Tabla14[[#This Row],[Precio unitario]]*Tabla14[[#This Row],[Tasa de ingresos cliente]]</f>
        <v>1.0906884450000001E-4</v>
      </c>
      <c r="K58" s="2" t="s">
        <v>81</v>
      </c>
      <c r="L58" s="2" t="s">
        <v>18</v>
      </c>
      <c r="M58" s="2"/>
      <c r="N58" s="2" t="s">
        <v>11</v>
      </c>
      <c r="O58" s="2" t="s">
        <v>12</v>
      </c>
      <c r="P58" s="2" t="s">
        <v>13</v>
      </c>
      <c r="Q58" s="2">
        <v>2.230908169E-3</v>
      </c>
      <c r="R58" s="2">
        <v>0.75</v>
      </c>
      <c r="S58">
        <f>Tabla12[[#This Row],[Precio unitario]]*Tabla12[[#This Row],[Tasa de ingresos cliente]]</f>
        <v>1.67318112675E-3</v>
      </c>
      <c r="AE58" s="2" t="s">
        <v>100</v>
      </c>
      <c r="AF58" s="2" t="s">
        <v>18</v>
      </c>
      <c r="AG58" s="2" t="s">
        <v>101</v>
      </c>
      <c r="AH58" s="2" t="s">
        <v>11</v>
      </c>
      <c r="AI58" s="2" t="s">
        <v>12</v>
      </c>
      <c r="AJ58" s="2" t="s">
        <v>13</v>
      </c>
      <c r="AK58" s="2">
        <v>9.6907549999999997E-4</v>
      </c>
      <c r="AL58" s="2">
        <v>0.75</v>
      </c>
      <c r="AM58">
        <f>Tabla8[[#This Row],[Precio unitario]]*Tabla8[[#This Row],[Tasa de ingresos cliente]]</f>
        <v>7.2680662499999998E-4</v>
      </c>
      <c r="AY58" s="2" t="s">
        <v>138</v>
      </c>
      <c r="AZ58" s="2" t="s">
        <v>84</v>
      </c>
      <c r="BA58" s="2" t="s">
        <v>104</v>
      </c>
      <c r="BB58" s="2" t="s">
        <v>11</v>
      </c>
      <c r="BC58" s="2" t="s">
        <v>12</v>
      </c>
      <c r="BD58" s="2" t="s">
        <v>13</v>
      </c>
      <c r="BE58" s="7">
        <v>1.209E-6</v>
      </c>
      <c r="BF58" s="7">
        <v>0.75</v>
      </c>
      <c r="BG58" s="9">
        <f>Tabla4[[#This Row],[Precio unitario]]*Tabla4[[#This Row],[Tasa de ingresos cliente]]</f>
        <v>9.0675000000000004E-7</v>
      </c>
      <c r="BI58" s="2" t="s">
        <v>144</v>
      </c>
      <c r="BJ58" s="2" t="s">
        <v>18</v>
      </c>
      <c r="BK58" s="2" t="s">
        <v>104</v>
      </c>
      <c r="BL58" s="2" t="s">
        <v>11</v>
      </c>
      <c r="BM58" s="2" t="s">
        <v>12</v>
      </c>
      <c r="BN58" s="2" t="s">
        <v>13</v>
      </c>
      <c r="BO58" s="2">
        <v>4.6631288089999997E-3</v>
      </c>
      <c r="BP58" s="2">
        <v>0.75</v>
      </c>
      <c r="BQ58">
        <f>Tabla2[[#This Row],[Precio unitario]]*Tabla2[[#This Row],[Tasa de ingresos cliente]]</f>
        <v>3.4973466067499998E-3</v>
      </c>
    </row>
    <row r="59" spans="1:69" x14ac:dyDescent="0.25">
      <c r="A59" s="1" t="s">
        <v>24</v>
      </c>
      <c r="B59" s="1" t="s">
        <v>41</v>
      </c>
      <c r="C59" s="1"/>
      <c r="D59" s="1" t="s">
        <v>11</v>
      </c>
      <c r="E59" s="1" t="s">
        <v>12</v>
      </c>
      <c r="F59" s="1" t="s">
        <v>13</v>
      </c>
      <c r="G59" s="1">
        <v>6.8954001E-5</v>
      </c>
      <c r="H59" s="1">
        <v>0.75</v>
      </c>
      <c r="I59">
        <f>Tabla14[[#This Row],[Precio unitario]]*Tabla14[[#This Row],[Tasa de ingresos cliente]]</f>
        <v>5.171550075E-5</v>
      </c>
      <c r="K59" s="1" t="s">
        <v>81</v>
      </c>
      <c r="L59" s="1" t="s">
        <v>18</v>
      </c>
      <c r="M59" s="1"/>
      <c r="N59" s="1" t="s">
        <v>11</v>
      </c>
      <c r="O59" s="1" t="s">
        <v>12</v>
      </c>
      <c r="P59" s="1" t="s">
        <v>13</v>
      </c>
      <c r="Q59" s="1">
        <v>2.262059298E-3</v>
      </c>
      <c r="R59" s="1">
        <v>0.75</v>
      </c>
      <c r="S59">
        <f>Tabla12[[#This Row],[Precio unitario]]*Tabla12[[#This Row],[Tasa de ingresos cliente]]</f>
        <v>1.6965444735E-3</v>
      </c>
      <c r="AE59" s="1" t="s">
        <v>100</v>
      </c>
      <c r="AF59" s="1" t="s">
        <v>18</v>
      </c>
      <c r="AG59" s="1" t="s">
        <v>101</v>
      </c>
      <c r="AH59" s="1" t="s">
        <v>11</v>
      </c>
      <c r="AI59" s="1" t="s">
        <v>12</v>
      </c>
      <c r="AJ59" s="1" t="s">
        <v>13</v>
      </c>
      <c r="AK59" s="1">
        <v>9.690667E-4</v>
      </c>
      <c r="AL59" s="1">
        <v>0.75</v>
      </c>
      <c r="AM59">
        <f>Tabla8[[#This Row],[Precio unitario]]*Tabla8[[#This Row],[Tasa de ingresos cliente]]</f>
        <v>7.26800025E-4</v>
      </c>
      <c r="AY59" s="1" t="s">
        <v>138</v>
      </c>
      <c r="AZ59" s="1" t="s">
        <v>43</v>
      </c>
      <c r="BA59" s="1" t="s">
        <v>104</v>
      </c>
      <c r="BB59" s="1" t="s">
        <v>11</v>
      </c>
      <c r="BC59" s="1" t="s">
        <v>12</v>
      </c>
      <c r="BD59" s="1" t="s">
        <v>13</v>
      </c>
      <c r="BE59" s="8">
        <v>4.0709999999999999E-7</v>
      </c>
      <c r="BF59" s="8">
        <v>0.75</v>
      </c>
      <c r="BG59" s="9">
        <f>Tabla4[[#This Row],[Precio unitario]]*Tabla4[[#This Row],[Tasa de ingresos cliente]]</f>
        <v>3.0532500000000002E-7</v>
      </c>
      <c r="BI59" s="1" t="s">
        <v>144</v>
      </c>
      <c r="BJ59" s="1" t="s">
        <v>18</v>
      </c>
      <c r="BK59" s="1" t="s">
        <v>104</v>
      </c>
      <c r="BL59" s="1" t="s">
        <v>11</v>
      </c>
      <c r="BM59" s="1" t="s">
        <v>12</v>
      </c>
      <c r="BN59" s="1" t="s">
        <v>13</v>
      </c>
      <c r="BO59" s="1">
        <v>4.6631200760000003E-3</v>
      </c>
      <c r="BP59" s="1">
        <v>0.75</v>
      </c>
      <c r="BQ59">
        <f>Tabla2[[#This Row],[Precio unitario]]*Tabla2[[#This Row],[Tasa de ingresos cliente]]</f>
        <v>3.497340057E-3</v>
      </c>
    </row>
    <row r="60" spans="1:69" x14ac:dyDescent="0.25">
      <c r="A60" s="2" t="s">
        <v>24</v>
      </c>
      <c r="B60" s="2" t="s">
        <v>14</v>
      </c>
      <c r="C60" s="2"/>
      <c r="D60" s="2" t="s">
        <v>11</v>
      </c>
      <c r="E60" s="2" t="s">
        <v>12</v>
      </c>
      <c r="F60" s="2" t="s">
        <v>13</v>
      </c>
      <c r="G60" s="2">
        <v>2.2982628899999999E-4</v>
      </c>
      <c r="H60" s="2">
        <v>0.75</v>
      </c>
      <c r="I60">
        <f>Tabla14[[#This Row],[Precio unitario]]*Tabla14[[#This Row],[Tasa de ingresos cliente]]</f>
        <v>1.7236971675E-4</v>
      </c>
      <c r="K60" s="2" t="s">
        <v>81</v>
      </c>
      <c r="L60" s="2" t="s">
        <v>18</v>
      </c>
      <c r="M60" s="2"/>
      <c r="N60" s="2" t="s">
        <v>11</v>
      </c>
      <c r="O60" s="2" t="s">
        <v>12</v>
      </c>
      <c r="P60" s="2" t="s">
        <v>13</v>
      </c>
      <c r="Q60" s="2">
        <v>2.2588911280000002E-3</v>
      </c>
      <c r="R60" s="2">
        <v>0.75</v>
      </c>
      <c r="S60">
        <f>Tabla12[[#This Row],[Precio unitario]]*Tabla12[[#This Row],[Tasa de ingresos cliente]]</f>
        <v>1.6941683460000002E-3</v>
      </c>
      <c r="AE60" s="2" t="s">
        <v>100</v>
      </c>
      <c r="AF60" s="2" t="s">
        <v>18</v>
      </c>
      <c r="AG60" s="2" t="s">
        <v>101</v>
      </c>
      <c r="AH60" s="2" t="s">
        <v>11</v>
      </c>
      <c r="AI60" s="2" t="s">
        <v>12</v>
      </c>
      <c r="AJ60" s="2" t="s">
        <v>13</v>
      </c>
      <c r="AK60" s="2">
        <v>9.6906960000000002E-4</v>
      </c>
      <c r="AL60" s="2">
        <v>0.75</v>
      </c>
      <c r="AM60">
        <f>Tabla8[[#This Row],[Precio unitario]]*Tabla8[[#This Row],[Tasa de ingresos cliente]]</f>
        <v>7.2680219999999999E-4</v>
      </c>
      <c r="AY60" s="2" t="s">
        <v>138</v>
      </c>
      <c r="AZ60" s="2" t="s">
        <v>17</v>
      </c>
      <c r="BA60" s="2" t="s">
        <v>104</v>
      </c>
      <c r="BB60" s="2" t="s">
        <v>11</v>
      </c>
      <c r="BC60" s="2" t="s">
        <v>12</v>
      </c>
      <c r="BD60" s="2" t="s">
        <v>13</v>
      </c>
      <c r="BE60" s="7">
        <v>4.9295700000000003E-5</v>
      </c>
      <c r="BF60" s="7">
        <v>0.75</v>
      </c>
      <c r="BG60" s="9">
        <f>Tabla4[[#This Row],[Precio unitario]]*Tabla4[[#This Row],[Tasa de ingresos cliente]]</f>
        <v>3.6971775000000002E-5</v>
      </c>
      <c r="BI60" s="2" t="s">
        <v>144</v>
      </c>
      <c r="BJ60" s="2" t="s">
        <v>18</v>
      </c>
      <c r="BK60" s="2" t="s">
        <v>104</v>
      </c>
      <c r="BL60" s="2" t="s">
        <v>11</v>
      </c>
      <c r="BM60" s="2" t="s">
        <v>12</v>
      </c>
      <c r="BN60" s="2" t="s">
        <v>13</v>
      </c>
      <c r="BO60" s="2">
        <v>4.6632407400000004E-3</v>
      </c>
      <c r="BP60" s="2">
        <v>0.75</v>
      </c>
      <c r="BQ60">
        <f>Tabla2[[#This Row],[Precio unitario]]*Tabla2[[#This Row],[Tasa de ingresos cliente]]</f>
        <v>3.4974305550000001E-3</v>
      </c>
    </row>
    <row r="61" spans="1:69" x14ac:dyDescent="0.25">
      <c r="A61" s="1" t="s">
        <v>24</v>
      </c>
      <c r="B61" s="1" t="s">
        <v>14</v>
      </c>
      <c r="C61" s="1"/>
      <c r="D61" s="1" t="s">
        <v>11</v>
      </c>
      <c r="E61" s="1" t="s">
        <v>12</v>
      </c>
      <c r="F61" s="1" t="s">
        <v>13</v>
      </c>
      <c r="G61" s="1">
        <v>1.76698694E-4</v>
      </c>
      <c r="H61" s="1">
        <v>0.75</v>
      </c>
      <c r="I61">
        <f>Tabla14[[#This Row],[Precio unitario]]*Tabla14[[#This Row],[Tasa de ingresos cliente]]</f>
        <v>1.3252402049999999E-4</v>
      </c>
      <c r="K61" s="1" t="s">
        <v>81</v>
      </c>
      <c r="L61" s="1" t="s">
        <v>18</v>
      </c>
      <c r="M61" s="1"/>
      <c r="N61" s="1" t="s">
        <v>11</v>
      </c>
      <c r="O61" s="1" t="s">
        <v>12</v>
      </c>
      <c r="P61" s="1" t="s">
        <v>13</v>
      </c>
      <c r="Q61" s="1">
        <v>2.0827255530000001E-3</v>
      </c>
      <c r="R61" s="1">
        <v>0.75</v>
      </c>
      <c r="S61">
        <f>Tabla12[[#This Row],[Precio unitario]]*Tabla12[[#This Row],[Tasa de ingresos cliente]]</f>
        <v>1.5620441647499999E-3</v>
      </c>
      <c r="AE61" s="1" t="s">
        <v>100</v>
      </c>
      <c r="AF61" s="1" t="s">
        <v>18</v>
      </c>
      <c r="AG61" s="1" t="s">
        <v>101</v>
      </c>
      <c r="AH61" s="1" t="s">
        <v>11</v>
      </c>
      <c r="AI61" s="1" t="s">
        <v>12</v>
      </c>
      <c r="AJ61" s="1" t="s">
        <v>13</v>
      </c>
      <c r="AK61" s="1">
        <v>9.6907380000000004E-4</v>
      </c>
      <c r="AL61" s="1">
        <v>0.75</v>
      </c>
      <c r="AM61">
        <f>Tabla8[[#This Row],[Precio unitario]]*Tabla8[[#This Row],[Tasa de ingresos cliente]]</f>
        <v>7.2680534999999998E-4</v>
      </c>
      <c r="AY61" s="1" t="s">
        <v>138</v>
      </c>
      <c r="AZ61" s="1" t="s">
        <v>18</v>
      </c>
      <c r="BA61" s="1" t="s">
        <v>104</v>
      </c>
      <c r="BB61" s="1" t="s">
        <v>11</v>
      </c>
      <c r="BC61" s="1" t="s">
        <v>12</v>
      </c>
      <c r="BD61" s="1" t="s">
        <v>13</v>
      </c>
      <c r="BE61" s="8">
        <v>1.0248810000000001E-4</v>
      </c>
      <c r="BF61" s="8">
        <v>0.75</v>
      </c>
      <c r="BG61" s="9">
        <f>Tabla4[[#This Row],[Precio unitario]]*Tabla4[[#This Row],[Tasa de ingresos cliente]]</f>
        <v>7.6866075000000004E-5</v>
      </c>
      <c r="BI61" s="1" t="s">
        <v>144</v>
      </c>
      <c r="BJ61" s="1" t="s">
        <v>18</v>
      </c>
      <c r="BK61" s="1" t="s">
        <v>104</v>
      </c>
      <c r="BL61" s="1" t="s">
        <v>11</v>
      </c>
      <c r="BM61" s="1" t="s">
        <v>12</v>
      </c>
      <c r="BN61" s="1" t="s">
        <v>13</v>
      </c>
      <c r="BO61" s="1">
        <v>4.6631243579999997E-3</v>
      </c>
      <c r="BP61" s="1">
        <v>0.75</v>
      </c>
      <c r="BQ61">
        <f>Tabla2[[#This Row],[Precio unitario]]*Tabla2[[#This Row],[Tasa de ingresos cliente]]</f>
        <v>3.4973432685E-3</v>
      </c>
    </row>
    <row r="62" spans="1:69" x14ac:dyDescent="0.25">
      <c r="A62" s="2" t="s">
        <v>24</v>
      </c>
      <c r="B62" s="2" t="s">
        <v>42</v>
      </c>
      <c r="C62" s="2"/>
      <c r="D62" s="2" t="s">
        <v>11</v>
      </c>
      <c r="E62" s="2" t="s">
        <v>12</v>
      </c>
      <c r="F62" s="2" t="s">
        <v>13</v>
      </c>
      <c r="G62" s="2">
        <v>1.44765486E-4</v>
      </c>
      <c r="H62" s="2">
        <v>0.75</v>
      </c>
      <c r="I62">
        <f>Tabla14[[#This Row],[Precio unitario]]*Tabla14[[#This Row],[Tasa de ingresos cliente]]</f>
        <v>1.085741145E-4</v>
      </c>
      <c r="K62" s="2" t="s">
        <v>81</v>
      </c>
      <c r="L62" s="2" t="s">
        <v>18</v>
      </c>
      <c r="M62" s="2"/>
      <c r="N62" s="2" t="s">
        <v>11</v>
      </c>
      <c r="O62" s="2" t="s">
        <v>12</v>
      </c>
      <c r="P62" s="2" t="s">
        <v>13</v>
      </c>
      <c r="Q62" s="2">
        <v>2.1588735829999998E-3</v>
      </c>
      <c r="R62" s="2">
        <v>0.75</v>
      </c>
      <c r="S62">
        <f>Tabla12[[#This Row],[Precio unitario]]*Tabla12[[#This Row],[Tasa de ingresos cliente]]</f>
        <v>1.61915518725E-3</v>
      </c>
      <c r="AE62" s="2" t="s">
        <v>100</v>
      </c>
      <c r="AF62" s="2" t="s">
        <v>18</v>
      </c>
      <c r="AG62" s="2" t="s">
        <v>101</v>
      </c>
      <c r="AH62" s="2" t="s">
        <v>11</v>
      </c>
      <c r="AI62" s="2" t="s">
        <v>12</v>
      </c>
      <c r="AJ62" s="2" t="s">
        <v>13</v>
      </c>
      <c r="AK62" s="2">
        <v>9.6907099999999995E-4</v>
      </c>
      <c r="AL62" s="2">
        <v>0.75</v>
      </c>
      <c r="AM62">
        <f>Tabla8[[#This Row],[Precio unitario]]*Tabla8[[#This Row],[Tasa de ingresos cliente]]</f>
        <v>7.2680324999999991E-4</v>
      </c>
      <c r="AY62" s="2" t="s">
        <v>138</v>
      </c>
      <c r="AZ62" s="2" t="s">
        <v>18</v>
      </c>
      <c r="BA62" s="2" t="s">
        <v>104</v>
      </c>
      <c r="BB62" s="2" t="s">
        <v>11</v>
      </c>
      <c r="BC62" s="2" t="s">
        <v>12</v>
      </c>
      <c r="BD62" s="2" t="s">
        <v>13</v>
      </c>
      <c r="BE62" s="7">
        <v>1.024882E-4</v>
      </c>
      <c r="BF62" s="7">
        <v>0.75</v>
      </c>
      <c r="BG62" s="9">
        <f>Tabla4[[#This Row],[Precio unitario]]*Tabla4[[#This Row],[Tasa de ingresos cliente]]</f>
        <v>7.6866150000000003E-5</v>
      </c>
      <c r="BI62" s="2" t="s">
        <v>144</v>
      </c>
      <c r="BJ62" s="2" t="s">
        <v>18</v>
      </c>
      <c r="BK62" s="2" t="s">
        <v>104</v>
      </c>
      <c r="BL62" s="2" t="s">
        <v>11</v>
      </c>
      <c r="BM62" s="2" t="s">
        <v>12</v>
      </c>
      <c r="BN62" s="2" t="s">
        <v>13</v>
      </c>
      <c r="BO62" s="2">
        <v>4.663124946E-3</v>
      </c>
      <c r="BP62" s="2">
        <v>0.75</v>
      </c>
      <c r="BQ62">
        <f>Tabla2[[#This Row],[Precio unitario]]*Tabla2[[#This Row],[Tasa de ingresos cliente]]</f>
        <v>3.4973437095E-3</v>
      </c>
    </row>
    <row r="63" spans="1:69" x14ac:dyDescent="0.25">
      <c r="A63" s="1" t="s">
        <v>24</v>
      </c>
      <c r="B63" s="1" t="s">
        <v>15</v>
      </c>
      <c r="C63" s="1"/>
      <c r="D63" s="1" t="s">
        <v>11</v>
      </c>
      <c r="E63" s="1" t="s">
        <v>12</v>
      </c>
      <c r="F63" s="1" t="s">
        <v>13</v>
      </c>
      <c r="G63" s="1">
        <v>3.4037718889999998E-3</v>
      </c>
      <c r="H63" s="1">
        <v>0.75</v>
      </c>
      <c r="I63">
        <f>Tabla14[[#This Row],[Precio unitario]]*Tabla14[[#This Row],[Tasa de ingresos cliente]]</f>
        <v>2.5528289167499997E-3</v>
      </c>
      <c r="K63" s="1" t="s">
        <v>81</v>
      </c>
      <c r="L63" s="1" t="s">
        <v>18</v>
      </c>
      <c r="M63" s="1"/>
      <c r="N63" s="1" t="s">
        <v>11</v>
      </c>
      <c r="O63" s="1" t="s">
        <v>12</v>
      </c>
      <c r="P63" s="1" t="s">
        <v>13</v>
      </c>
      <c r="Q63" s="1">
        <v>2.128935266E-3</v>
      </c>
      <c r="R63" s="1">
        <v>0.75</v>
      </c>
      <c r="S63">
        <f>Tabla12[[#This Row],[Precio unitario]]*Tabla12[[#This Row],[Tasa de ingresos cliente]]</f>
        <v>1.5967014495E-3</v>
      </c>
      <c r="AE63" s="1" t="s">
        <v>100</v>
      </c>
      <c r="AF63" s="1" t="s">
        <v>18</v>
      </c>
      <c r="AG63" s="1" t="s">
        <v>101</v>
      </c>
      <c r="AH63" s="1" t="s">
        <v>11</v>
      </c>
      <c r="AI63" s="1" t="s">
        <v>12</v>
      </c>
      <c r="AJ63" s="1" t="s">
        <v>13</v>
      </c>
      <c r="AK63" s="1">
        <v>9.690635E-4</v>
      </c>
      <c r="AL63" s="1">
        <v>0.75</v>
      </c>
      <c r="AM63">
        <f>Tabla8[[#This Row],[Precio unitario]]*Tabla8[[#This Row],[Tasa de ingresos cliente]]</f>
        <v>7.2679762500000005E-4</v>
      </c>
      <c r="AY63" s="1" t="s">
        <v>138</v>
      </c>
      <c r="AZ63" s="1" t="s">
        <v>71</v>
      </c>
      <c r="BA63" s="1" t="s">
        <v>104</v>
      </c>
      <c r="BB63" s="1" t="s">
        <v>11</v>
      </c>
      <c r="BC63" s="1" t="s">
        <v>12</v>
      </c>
      <c r="BD63" s="1" t="s">
        <v>13</v>
      </c>
      <c r="BE63" s="8">
        <v>-3.2640000000000001E-7</v>
      </c>
      <c r="BF63" s="8">
        <v>0.75</v>
      </c>
      <c r="BG63" s="9">
        <f>Tabla4[[#This Row],[Precio unitario]]*Tabla4[[#This Row],[Tasa de ingresos cliente]]</f>
        <v>-2.4480000000000002E-7</v>
      </c>
      <c r="BI63" s="1" t="s">
        <v>144</v>
      </c>
      <c r="BJ63" s="1" t="s">
        <v>18</v>
      </c>
      <c r="BK63" s="1" t="s">
        <v>104</v>
      </c>
      <c r="BL63" s="1" t="s">
        <v>11</v>
      </c>
      <c r="BM63" s="1" t="s">
        <v>12</v>
      </c>
      <c r="BN63" s="1" t="s">
        <v>13</v>
      </c>
      <c r="BO63" s="1">
        <v>4.6631281369999998E-3</v>
      </c>
      <c r="BP63" s="1">
        <v>0.75</v>
      </c>
      <c r="BQ63">
        <f>Tabla2[[#This Row],[Precio unitario]]*Tabla2[[#This Row],[Tasa de ingresos cliente]]</f>
        <v>3.4973461027499996E-3</v>
      </c>
    </row>
    <row r="64" spans="1:69" x14ac:dyDescent="0.25">
      <c r="A64" s="2" t="s">
        <v>24</v>
      </c>
      <c r="B64" s="2" t="s">
        <v>43</v>
      </c>
      <c r="C64" s="2"/>
      <c r="D64" s="2" t="s">
        <v>11</v>
      </c>
      <c r="E64" s="2" t="s">
        <v>12</v>
      </c>
      <c r="F64" s="2" t="s">
        <v>13</v>
      </c>
      <c r="G64" s="2">
        <v>1.9157493699999999E-4</v>
      </c>
      <c r="H64" s="2">
        <v>0.75</v>
      </c>
      <c r="I64">
        <f>Tabla14[[#This Row],[Precio unitario]]*Tabla14[[#This Row],[Tasa de ingresos cliente]]</f>
        <v>1.4368120275E-4</v>
      </c>
      <c r="K64" s="2" t="s">
        <v>81</v>
      </c>
      <c r="L64" s="2" t="s">
        <v>18</v>
      </c>
      <c r="M64" s="2"/>
      <c r="N64" s="2" t="s">
        <v>11</v>
      </c>
      <c r="O64" s="2" t="s">
        <v>12</v>
      </c>
      <c r="P64" s="2" t="s">
        <v>13</v>
      </c>
      <c r="Q64" s="2">
        <v>2.327639172E-3</v>
      </c>
      <c r="R64" s="2">
        <v>0.75</v>
      </c>
      <c r="S64">
        <f>Tabla12[[#This Row],[Precio unitario]]*Tabla12[[#This Row],[Tasa de ingresos cliente]]</f>
        <v>1.7457293789999999E-3</v>
      </c>
      <c r="AE64" s="2" t="s">
        <v>100</v>
      </c>
      <c r="AF64" s="2" t="s">
        <v>18</v>
      </c>
      <c r="AG64" s="2" t="s">
        <v>101</v>
      </c>
      <c r="AH64" s="2" t="s">
        <v>11</v>
      </c>
      <c r="AI64" s="2" t="s">
        <v>12</v>
      </c>
      <c r="AJ64" s="2" t="s">
        <v>13</v>
      </c>
      <c r="AK64" s="2">
        <v>9.6907169999999997E-4</v>
      </c>
      <c r="AL64" s="2">
        <v>0.75</v>
      </c>
      <c r="AM64">
        <f>Tabla8[[#This Row],[Precio unitario]]*Tabla8[[#This Row],[Tasa de ingresos cliente]]</f>
        <v>7.2680377499999998E-4</v>
      </c>
      <c r="AY64" s="2" t="s">
        <v>138</v>
      </c>
      <c r="AZ64" s="2" t="s">
        <v>34</v>
      </c>
      <c r="BA64" s="2" t="s">
        <v>104</v>
      </c>
      <c r="BB64" s="2" t="s">
        <v>11</v>
      </c>
      <c r="BC64" s="2" t="s">
        <v>12</v>
      </c>
      <c r="BD64" s="2" t="s">
        <v>13</v>
      </c>
      <c r="BE64" s="7">
        <v>2.1036999999999999E-6</v>
      </c>
      <c r="BF64" s="7">
        <v>0.75</v>
      </c>
      <c r="BG64" s="9">
        <f>Tabla4[[#This Row],[Precio unitario]]*Tabla4[[#This Row],[Tasa de ingresos cliente]]</f>
        <v>1.5777749999999999E-6</v>
      </c>
      <c r="BI64" s="2" t="s">
        <v>144</v>
      </c>
      <c r="BJ64" s="2" t="s">
        <v>18</v>
      </c>
      <c r="BK64" s="2" t="s">
        <v>104</v>
      </c>
      <c r="BL64" s="2" t="s">
        <v>11</v>
      </c>
      <c r="BM64" s="2" t="s">
        <v>12</v>
      </c>
      <c r="BN64" s="2" t="s">
        <v>13</v>
      </c>
      <c r="BO64" s="2">
        <v>4.6631207480000002E-3</v>
      </c>
      <c r="BP64" s="2">
        <v>0.75</v>
      </c>
      <c r="BQ64">
        <f>Tabla2[[#This Row],[Precio unitario]]*Tabla2[[#This Row],[Tasa de ingresos cliente]]</f>
        <v>3.4973405610000002E-3</v>
      </c>
    </row>
    <row r="65" spans="1:69" x14ac:dyDescent="0.25">
      <c r="A65" s="1" t="s">
        <v>24</v>
      </c>
      <c r="B65" s="1" t="s">
        <v>44</v>
      </c>
      <c r="C65" s="1"/>
      <c r="D65" s="1" t="s">
        <v>11</v>
      </c>
      <c r="E65" s="1" t="s">
        <v>12</v>
      </c>
      <c r="F65" s="1" t="s">
        <v>13</v>
      </c>
      <c r="G65" s="1">
        <v>2.2156667299999999E-4</v>
      </c>
      <c r="H65" s="1">
        <v>0.75</v>
      </c>
      <c r="I65">
        <f>Tabla14[[#This Row],[Precio unitario]]*Tabla14[[#This Row],[Tasa de ingresos cliente]]</f>
        <v>1.6617500475E-4</v>
      </c>
      <c r="K65" s="1" t="s">
        <v>81</v>
      </c>
      <c r="L65" s="1" t="s">
        <v>18</v>
      </c>
      <c r="M65" s="1"/>
      <c r="N65" s="1" t="s">
        <v>11</v>
      </c>
      <c r="O65" s="1" t="s">
        <v>12</v>
      </c>
      <c r="P65" s="1" t="s">
        <v>13</v>
      </c>
      <c r="Q65" s="1">
        <v>2.327804694E-3</v>
      </c>
      <c r="R65" s="1">
        <v>0.75</v>
      </c>
      <c r="S65">
        <f>Tabla12[[#This Row],[Precio unitario]]*Tabla12[[#This Row],[Tasa de ingresos cliente]]</f>
        <v>1.7458535205E-3</v>
      </c>
      <c r="AE65" s="1" t="s">
        <v>100</v>
      </c>
      <c r="AF65" s="1" t="s">
        <v>18</v>
      </c>
      <c r="AG65" s="1" t="s">
        <v>101</v>
      </c>
      <c r="AH65" s="1" t="s">
        <v>11</v>
      </c>
      <c r="AI65" s="1" t="s">
        <v>12</v>
      </c>
      <c r="AJ65" s="1" t="s">
        <v>13</v>
      </c>
      <c r="AK65" s="1">
        <v>9.6907250000000003E-4</v>
      </c>
      <c r="AL65" s="1">
        <v>0.75</v>
      </c>
      <c r="AM65">
        <f>Tabla8[[#This Row],[Precio unitario]]*Tabla8[[#This Row],[Tasa de ingresos cliente]]</f>
        <v>7.2680437499999997E-4</v>
      </c>
      <c r="AY65" s="1" t="s">
        <v>138</v>
      </c>
      <c r="AZ65" s="1" t="s">
        <v>124</v>
      </c>
      <c r="BA65" s="1" t="s">
        <v>104</v>
      </c>
      <c r="BB65" s="1" t="s">
        <v>11</v>
      </c>
      <c r="BC65" s="1" t="s">
        <v>12</v>
      </c>
      <c r="BD65" s="1" t="s">
        <v>13</v>
      </c>
      <c r="BE65" s="8">
        <v>9.9154E-6</v>
      </c>
      <c r="BF65" s="8">
        <v>0.75</v>
      </c>
      <c r="BG65" s="9">
        <f>Tabla4[[#This Row],[Precio unitario]]*Tabla4[[#This Row],[Tasa de ingresos cliente]]</f>
        <v>7.43655E-6</v>
      </c>
      <c r="BI65" s="1" t="s">
        <v>144</v>
      </c>
      <c r="BJ65" s="1" t="s">
        <v>18</v>
      </c>
      <c r="BK65" s="1" t="s">
        <v>104</v>
      </c>
      <c r="BL65" s="1" t="s">
        <v>11</v>
      </c>
      <c r="BM65" s="1" t="s">
        <v>12</v>
      </c>
      <c r="BN65" s="1" t="s">
        <v>13</v>
      </c>
      <c r="BO65" s="1">
        <v>4.663117221E-3</v>
      </c>
      <c r="BP65" s="1">
        <v>0.75</v>
      </c>
      <c r="BQ65">
        <f>Tabla2[[#This Row],[Precio unitario]]*Tabla2[[#This Row],[Tasa de ingresos cliente]]</f>
        <v>3.4973379157499998E-3</v>
      </c>
    </row>
    <row r="66" spans="1:69" x14ac:dyDescent="0.25">
      <c r="A66" s="2" t="s">
        <v>24</v>
      </c>
      <c r="B66" s="2" t="s">
        <v>16</v>
      </c>
      <c r="C66" s="2"/>
      <c r="D66" s="2" t="s">
        <v>11</v>
      </c>
      <c r="E66" s="2" t="s">
        <v>12</v>
      </c>
      <c r="F66" s="2" t="s">
        <v>13</v>
      </c>
      <c r="G66" s="2">
        <v>1.778916472E-3</v>
      </c>
      <c r="H66" s="2">
        <v>0.75</v>
      </c>
      <c r="I66">
        <f>Tabla14[[#This Row],[Precio unitario]]*Tabla14[[#This Row],[Tasa de ingresos cliente]]</f>
        <v>1.334187354E-3</v>
      </c>
      <c r="K66" s="2" t="s">
        <v>81</v>
      </c>
      <c r="L66" s="2" t="s">
        <v>18</v>
      </c>
      <c r="M66" s="2"/>
      <c r="N66" s="2" t="s">
        <v>11</v>
      </c>
      <c r="O66" s="2" t="s">
        <v>12</v>
      </c>
      <c r="P66" s="2" t="s">
        <v>13</v>
      </c>
      <c r="Q66" s="2">
        <v>2.3274805469999998E-3</v>
      </c>
      <c r="R66" s="2">
        <v>0.75</v>
      </c>
      <c r="S66">
        <f>Tabla12[[#This Row],[Precio unitario]]*Tabla12[[#This Row],[Tasa de ingresos cliente]]</f>
        <v>1.7456104102499999E-3</v>
      </c>
      <c r="AE66" s="2" t="s">
        <v>100</v>
      </c>
      <c r="AF66" s="2" t="s">
        <v>18</v>
      </c>
      <c r="AG66" s="2" t="s">
        <v>101</v>
      </c>
      <c r="AH66" s="2" t="s">
        <v>11</v>
      </c>
      <c r="AI66" s="2" t="s">
        <v>12</v>
      </c>
      <c r="AJ66" s="2" t="s">
        <v>13</v>
      </c>
      <c r="AK66" s="2">
        <v>9.6907479999999995E-4</v>
      </c>
      <c r="AL66" s="2">
        <v>0.75</v>
      </c>
      <c r="AM66">
        <f>Tabla8[[#This Row],[Precio unitario]]*Tabla8[[#This Row],[Tasa de ingresos cliente]]</f>
        <v>7.2680610000000001E-4</v>
      </c>
      <c r="AY66" s="2" t="s">
        <v>138</v>
      </c>
      <c r="AZ66" s="2" t="s">
        <v>19</v>
      </c>
      <c r="BA66" s="2" t="s">
        <v>104</v>
      </c>
      <c r="BB66" s="2" t="s">
        <v>11</v>
      </c>
      <c r="BC66" s="2" t="s">
        <v>12</v>
      </c>
      <c r="BD66" s="2" t="s">
        <v>13</v>
      </c>
      <c r="BE66" s="7">
        <v>6.1757429999999996E-4</v>
      </c>
      <c r="BF66" s="7">
        <v>0.75</v>
      </c>
      <c r="BG66" s="9">
        <f>Tabla4[[#This Row],[Precio unitario]]*Tabla4[[#This Row],[Tasa de ingresos cliente]]</f>
        <v>4.6318072499999997E-4</v>
      </c>
      <c r="BI66" s="2" t="s">
        <v>144</v>
      </c>
      <c r="BJ66" s="2" t="s">
        <v>18</v>
      </c>
      <c r="BK66" s="2" t="s">
        <v>104</v>
      </c>
      <c r="BL66" s="2" t="s">
        <v>11</v>
      </c>
      <c r="BM66" s="2" t="s">
        <v>12</v>
      </c>
      <c r="BN66" s="2" t="s">
        <v>13</v>
      </c>
      <c r="BO66" s="2">
        <v>4.6631246100000004E-3</v>
      </c>
      <c r="BP66" s="2">
        <v>0.75</v>
      </c>
      <c r="BQ66">
        <f>Tabla2[[#This Row],[Precio unitario]]*Tabla2[[#This Row],[Tasa de ingresos cliente]]</f>
        <v>3.4973434575000005E-3</v>
      </c>
    </row>
    <row r="67" spans="1:69" x14ac:dyDescent="0.25">
      <c r="A67" s="1" t="s">
        <v>24</v>
      </c>
      <c r="B67" s="1" t="s">
        <v>17</v>
      </c>
      <c r="C67" s="1"/>
      <c r="D67" s="1" t="s">
        <v>11</v>
      </c>
      <c r="E67" s="1" t="s">
        <v>12</v>
      </c>
      <c r="F67" s="1" t="s">
        <v>13</v>
      </c>
      <c r="G67" s="1">
        <v>1.93022657E-4</v>
      </c>
      <c r="H67" s="1">
        <v>0.75</v>
      </c>
      <c r="I67">
        <f>Tabla14[[#This Row],[Precio unitario]]*Tabla14[[#This Row],[Tasa de ingresos cliente]]</f>
        <v>1.4476699274999999E-4</v>
      </c>
      <c r="K67" s="1" t="s">
        <v>81</v>
      </c>
      <c r="L67" s="1" t="s">
        <v>18</v>
      </c>
      <c r="M67" s="1"/>
      <c r="N67" s="1" t="s">
        <v>11</v>
      </c>
      <c r="O67" s="1" t="s">
        <v>12</v>
      </c>
      <c r="P67" s="1" t="s">
        <v>13</v>
      </c>
      <c r="Q67" s="1">
        <v>2.204869096E-3</v>
      </c>
      <c r="R67" s="1">
        <v>0.75</v>
      </c>
      <c r="S67">
        <f>Tabla12[[#This Row],[Precio unitario]]*Tabla12[[#This Row],[Tasa de ingresos cliente]]</f>
        <v>1.6536518220000001E-3</v>
      </c>
      <c r="AE67" s="1" t="s">
        <v>100</v>
      </c>
      <c r="AF67" s="1" t="s">
        <v>18</v>
      </c>
      <c r="AG67" s="1" t="s">
        <v>101</v>
      </c>
      <c r="AH67" s="1" t="s">
        <v>11</v>
      </c>
      <c r="AI67" s="1" t="s">
        <v>12</v>
      </c>
      <c r="AJ67" s="1" t="s">
        <v>13</v>
      </c>
      <c r="AK67" s="1">
        <v>9.6900000000000003E-4</v>
      </c>
      <c r="AL67" s="1">
        <v>0.75</v>
      </c>
      <c r="AM67">
        <f>Tabla8[[#This Row],[Precio unitario]]*Tabla8[[#This Row],[Tasa de ingresos cliente]]</f>
        <v>7.2674999999999997E-4</v>
      </c>
      <c r="AY67" s="1" t="s">
        <v>138</v>
      </c>
      <c r="AZ67" s="1" t="s">
        <v>53</v>
      </c>
      <c r="BA67" s="1" t="s">
        <v>104</v>
      </c>
      <c r="BB67" s="1" t="s">
        <v>11</v>
      </c>
      <c r="BC67" s="1" t="s">
        <v>12</v>
      </c>
      <c r="BD67" s="1" t="s">
        <v>13</v>
      </c>
      <c r="BE67" s="8">
        <v>5.1969999999999998E-7</v>
      </c>
      <c r="BF67" s="8">
        <v>0.75</v>
      </c>
      <c r="BG67" s="9">
        <f>Tabla4[[#This Row],[Precio unitario]]*Tabla4[[#This Row],[Tasa de ingresos cliente]]</f>
        <v>3.8977500000000001E-7</v>
      </c>
      <c r="BI67" s="1" t="s">
        <v>144</v>
      </c>
      <c r="BJ67" s="1" t="s">
        <v>18</v>
      </c>
      <c r="BK67" s="1" t="s">
        <v>104</v>
      </c>
      <c r="BL67" s="1" t="s">
        <v>11</v>
      </c>
      <c r="BM67" s="1" t="s">
        <v>12</v>
      </c>
      <c r="BN67" s="1" t="s">
        <v>13</v>
      </c>
      <c r="BO67" s="1">
        <v>4.6631147859999998E-3</v>
      </c>
      <c r="BP67" s="1">
        <v>0.75</v>
      </c>
      <c r="BQ67">
        <f>Tabla2[[#This Row],[Precio unitario]]*Tabla2[[#This Row],[Tasa de ingresos cliente]]</f>
        <v>3.4973360894999996E-3</v>
      </c>
    </row>
    <row r="68" spans="1:69" x14ac:dyDescent="0.25">
      <c r="A68" s="2" t="s">
        <v>24</v>
      </c>
      <c r="B68" s="2" t="s">
        <v>17</v>
      </c>
      <c r="C68" s="2"/>
      <c r="D68" s="2" t="s">
        <v>11</v>
      </c>
      <c r="E68" s="2" t="s">
        <v>12</v>
      </c>
      <c r="F68" s="2" t="s">
        <v>13</v>
      </c>
      <c r="G68" s="2">
        <v>2.3046341300000001E-4</v>
      </c>
      <c r="H68" s="2">
        <v>0.75</v>
      </c>
      <c r="I68">
        <f>Tabla14[[#This Row],[Precio unitario]]*Tabla14[[#This Row],[Tasa de ingresos cliente]]</f>
        <v>1.7284755974999999E-4</v>
      </c>
      <c r="K68" s="2" t="s">
        <v>81</v>
      </c>
      <c r="L68" s="2" t="s">
        <v>18</v>
      </c>
      <c r="M68" s="2"/>
      <c r="N68" s="2" t="s">
        <v>11</v>
      </c>
      <c r="O68" s="2" t="s">
        <v>12</v>
      </c>
      <c r="P68" s="2" t="s">
        <v>13</v>
      </c>
      <c r="Q68" s="2">
        <v>2.0279796929999999E-3</v>
      </c>
      <c r="R68" s="2">
        <v>0.75</v>
      </c>
      <c r="S68">
        <f>Tabla12[[#This Row],[Precio unitario]]*Tabla12[[#This Row],[Tasa de ingresos cliente]]</f>
        <v>1.5209847697499998E-3</v>
      </c>
      <c r="AE68" s="2" t="s">
        <v>100</v>
      </c>
      <c r="AF68" s="2" t="s">
        <v>18</v>
      </c>
      <c r="AG68" s="2" t="s">
        <v>101</v>
      </c>
      <c r="AH68" s="2" t="s">
        <v>11</v>
      </c>
      <c r="AI68" s="2" t="s">
        <v>12</v>
      </c>
      <c r="AJ68" s="2" t="s">
        <v>13</v>
      </c>
      <c r="AK68" s="2">
        <v>9.6904999999999995E-4</v>
      </c>
      <c r="AL68" s="2">
        <v>0.75</v>
      </c>
      <c r="AM68">
        <f>Tabla8[[#This Row],[Precio unitario]]*Tabla8[[#This Row],[Tasa de ingresos cliente]]</f>
        <v>7.2678749999999996E-4</v>
      </c>
      <c r="AY68" s="2" t="s">
        <v>138</v>
      </c>
      <c r="AZ68" s="2" t="s">
        <v>89</v>
      </c>
      <c r="BA68" s="2" t="s">
        <v>104</v>
      </c>
      <c r="BB68" s="2" t="s">
        <v>11</v>
      </c>
      <c r="BC68" s="2" t="s">
        <v>12</v>
      </c>
      <c r="BD68" s="2" t="s">
        <v>13</v>
      </c>
      <c r="BE68" s="7">
        <v>5.6906000000000002E-6</v>
      </c>
      <c r="BF68" s="7">
        <v>0.75</v>
      </c>
      <c r="BG68" s="9">
        <f>Tabla4[[#This Row],[Precio unitario]]*Tabla4[[#This Row],[Tasa de ingresos cliente]]</f>
        <v>4.2679500000000004E-6</v>
      </c>
      <c r="BI68" s="2" t="s">
        <v>144</v>
      </c>
      <c r="BJ68" s="2" t="s">
        <v>18</v>
      </c>
      <c r="BK68" s="2" t="s">
        <v>104</v>
      </c>
      <c r="BL68" s="2" t="s">
        <v>11</v>
      </c>
      <c r="BM68" s="2" t="s">
        <v>12</v>
      </c>
      <c r="BN68" s="2" t="s">
        <v>13</v>
      </c>
      <c r="BO68" s="2">
        <v>4.6631293130000003E-3</v>
      </c>
      <c r="BP68" s="2">
        <v>0.75</v>
      </c>
      <c r="BQ68">
        <f>Tabla2[[#This Row],[Precio unitario]]*Tabla2[[#This Row],[Tasa de ingresos cliente]]</f>
        <v>3.4973469847500004E-3</v>
      </c>
    </row>
    <row r="69" spans="1:69" x14ac:dyDescent="0.25">
      <c r="A69" s="1" t="s">
        <v>24</v>
      </c>
      <c r="B69" s="1" t="s">
        <v>34</v>
      </c>
      <c r="C69" s="1"/>
      <c r="D69" s="1" t="s">
        <v>11</v>
      </c>
      <c r="E69" s="1" t="s">
        <v>12</v>
      </c>
      <c r="F69" s="1" t="s">
        <v>13</v>
      </c>
      <c r="G69" s="1">
        <v>1.28705415E-4</v>
      </c>
      <c r="H69" s="1">
        <v>0.75</v>
      </c>
      <c r="I69">
        <f>Tabla14[[#This Row],[Precio unitario]]*Tabla14[[#This Row],[Tasa de ingresos cliente]]</f>
        <v>9.652906125000001E-5</v>
      </c>
      <c r="K69" s="1" t="s">
        <v>81</v>
      </c>
      <c r="L69" s="1" t="s">
        <v>18</v>
      </c>
      <c r="M69" s="1"/>
      <c r="N69" s="1" t="s">
        <v>11</v>
      </c>
      <c r="O69" s="1" t="s">
        <v>12</v>
      </c>
      <c r="P69" s="1" t="s">
        <v>13</v>
      </c>
      <c r="Q69" s="1">
        <v>2.136842746E-3</v>
      </c>
      <c r="R69" s="1">
        <v>0.75</v>
      </c>
      <c r="S69">
        <f>Tabla12[[#This Row],[Precio unitario]]*Tabla12[[#This Row],[Tasa de ingresos cliente]]</f>
        <v>1.6026320595000001E-3</v>
      </c>
      <c r="AE69" s="1" t="s">
        <v>100</v>
      </c>
      <c r="AF69" s="1" t="s">
        <v>18</v>
      </c>
      <c r="AG69" s="1" t="s">
        <v>101</v>
      </c>
      <c r="AH69" s="1" t="s">
        <v>11</v>
      </c>
      <c r="AI69" s="1" t="s">
        <v>12</v>
      </c>
      <c r="AJ69" s="1" t="s">
        <v>13</v>
      </c>
      <c r="AK69" s="1">
        <v>9.6907109999999999E-4</v>
      </c>
      <c r="AL69" s="1">
        <v>0.75</v>
      </c>
      <c r="AM69">
        <f>Tabla8[[#This Row],[Precio unitario]]*Tabla8[[#This Row],[Tasa de ingresos cliente]]</f>
        <v>7.2680332500000004E-4</v>
      </c>
      <c r="AY69" s="1" t="s">
        <v>138</v>
      </c>
      <c r="AZ69" s="1" t="s">
        <v>37</v>
      </c>
      <c r="BA69" s="1" t="s">
        <v>104</v>
      </c>
      <c r="BB69" s="1" t="s">
        <v>11</v>
      </c>
      <c r="BC69" s="1" t="s">
        <v>12</v>
      </c>
      <c r="BD69" s="1" t="s">
        <v>13</v>
      </c>
      <c r="BE69" s="8">
        <v>5.5799999999999997E-8</v>
      </c>
      <c r="BF69" s="8">
        <v>0.75</v>
      </c>
      <c r="BG69" s="9">
        <f>Tabla4[[#This Row],[Precio unitario]]*Tabla4[[#This Row],[Tasa de ingresos cliente]]</f>
        <v>4.1849999999999994E-8</v>
      </c>
      <c r="BI69" s="1" t="s">
        <v>144</v>
      </c>
      <c r="BJ69" s="1" t="s">
        <v>18</v>
      </c>
      <c r="BK69" s="1" t="s">
        <v>104</v>
      </c>
      <c r="BL69" s="1" t="s">
        <v>11</v>
      </c>
      <c r="BM69" s="1" t="s">
        <v>12</v>
      </c>
      <c r="BN69" s="1" t="s">
        <v>13</v>
      </c>
      <c r="BO69" s="1">
        <v>4.6631194880000001E-3</v>
      </c>
      <c r="BP69" s="1">
        <v>0.75</v>
      </c>
      <c r="BQ69">
        <f>Tabla2[[#This Row],[Precio unitario]]*Tabla2[[#This Row],[Tasa de ingresos cliente]]</f>
        <v>3.4973396160000001E-3</v>
      </c>
    </row>
    <row r="70" spans="1:69" x14ac:dyDescent="0.25">
      <c r="A70" s="2" t="s">
        <v>24</v>
      </c>
      <c r="B70" s="2" t="s">
        <v>45</v>
      </c>
      <c r="C70" s="2"/>
      <c r="D70" s="2" t="s">
        <v>11</v>
      </c>
      <c r="E70" s="2" t="s">
        <v>12</v>
      </c>
      <c r="F70" s="2" t="s">
        <v>13</v>
      </c>
      <c r="G70" s="2">
        <v>1.83043218E-4</v>
      </c>
      <c r="H70" s="2">
        <v>0.75</v>
      </c>
      <c r="I70">
        <f>Tabla14[[#This Row],[Precio unitario]]*Tabla14[[#This Row],[Tasa de ingresos cliente]]</f>
        <v>1.3728241349999999E-4</v>
      </c>
      <c r="K70" s="2" t="s">
        <v>81</v>
      </c>
      <c r="L70" s="2" t="s">
        <v>18</v>
      </c>
      <c r="M70" s="2"/>
      <c r="N70" s="2" t="s">
        <v>11</v>
      </c>
      <c r="O70" s="2" t="s">
        <v>12</v>
      </c>
      <c r="P70" s="2" t="s">
        <v>13</v>
      </c>
      <c r="Q70" s="2">
        <v>2.2806916270000002E-3</v>
      </c>
      <c r="R70" s="2">
        <v>0.75</v>
      </c>
      <c r="S70">
        <f>Tabla12[[#This Row],[Precio unitario]]*Tabla12[[#This Row],[Tasa de ingresos cliente]]</f>
        <v>1.7105187202500001E-3</v>
      </c>
      <c r="AE70" s="2" t="s">
        <v>100</v>
      </c>
      <c r="AF70" s="2" t="s">
        <v>18</v>
      </c>
      <c r="AG70" s="2" t="s">
        <v>101</v>
      </c>
      <c r="AH70" s="2" t="s">
        <v>11</v>
      </c>
      <c r="AI70" s="2" t="s">
        <v>12</v>
      </c>
      <c r="AJ70" s="2" t="s">
        <v>13</v>
      </c>
      <c r="AK70" s="2">
        <v>9.6907500000000001E-4</v>
      </c>
      <c r="AL70" s="2">
        <v>0.75</v>
      </c>
      <c r="AM70">
        <f>Tabla8[[#This Row],[Precio unitario]]*Tabla8[[#This Row],[Tasa de ingresos cliente]]</f>
        <v>7.2680625000000007E-4</v>
      </c>
      <c r="AY70" s="2" t="s">
        <v>138</v>
      </c>
      <c r="AZ70" s="2" t="s">
        <v>23</v>
      </c>
      <c r="BA70" s="2" t="s">
        <v>104</v>
      </c>
      <c r="BB70" s="2" t="s">
        <v>11</v>
      </c>
      <c r="BC70" s="2" t="s">
        <v>12</v>
      </c>
      <c r="BD70" s="2" t="s">
        <v>13</v>
      </c>
      <c r="BE70" s="7">
        <v>3.8248000000000002E-6</v>
      </c>
      <c r="BF70" s="7">
        <v>0.75</v>
      </c>
      <c r="BG70" s="9">
        <f>Tabla4[[#This Row],[Precio unitario]]*Tabla4[[#This Row],[Tasa de ingresos cliente]]</f>
        <v>2.8685999999999999E-6</v>
      </c>
      <c r="BI70" s="2" t="s">
        <v>144</v>
      </c>
      <c r="BJ70" s="2" t="s">
        <v>18</v>
      </c>
      <c r="BK70" s="2" t="s">
        <v>104</v>
      </c>
      <c r="BL70" s="2" t="s">
        <v>11</v>
      </c>
      <c r="BM70" s="2" t="s">
        <v>12</v>
      </c>
      <c r="BN70" s="2" t="s">
        <v>13</v>
      </c>
      <c r="BO70" s="2">
        <v>4.6628208930000001E-3</v>
      </c>
      <c r="BP70" s="2">
        <v>0.75</v>
      </c>
      <c r="BQ70">
        <f>Tabla2[[#This Row],[Precio unitario]]*Tabla2[[#This Row],[Tasa de ingresos cliente]]</f>
        <v>3.4971156697500001E-3</v>
      </c>
    </row>
    <row r="71" spans="1:69" x14ac:dyDescent="0.25">
      <c r="A71" s="1" t="s">
        <v>24</v>
      </c>
      <c r="B71" s="1" t="s">
        <v>22</v>
      </c>
      <c r="C71" s="1"/>
      <c r="D71" s="1" t="s">
        <v>11</v>
      </c>
      <c r="E71" s="1" t="s">
        <v>12</v>
      </c>
      <c r="F71" s="1" t="s">
        <v>13</v>
      </c>
      <c r="G71" s="1">
        <v>8.8924213900000004E-4</v>
      </c>
      <c r="H71" s="1">
        <v>0.75</v>
      </c>
      <c r="I71">
        <f>Tabla14[[#This Row],[Precio unitario]]*Tabla14[[#This Row],[Tasa de ingresos cliente]]</f>
        <v>6.6693160425000003E-4</v>
      </c>
      <c r="K71" s="1" t="s">
        <v>81</v>
      </c>
      <c r="L71" s="1" t="s">
        <v>18</v>
      </c>
      <c r="M71" s="1"/>
      <c r="N71" s="1" t="s">
        <v>11</v>
      </c>
      <c r="O71" s="1" t="s">
        <v>12</v>
      </c>
      <c r="P71" s="1" t="s">
        <v>13</v>
      </c>
      <c r="Q71" s="1">
        <v>2.265328002E-3</v>
      </c>
      <c r="R71" s="1">
        <v>0.75</v>
      </c>
      <c r="S71">
        <f>Tabla12[[#This Row],[Precio unitario]]*Tabla12[[#This Row],[Tasa de ingresos cliente]]</f>
        <v>1.6989960015000001E-3</v>
      </c>
      <c r="AE71" s="1" t="s">
        <v>100</v>
      </c>
      <c r="AF71" s="1" t="s">
        <v>18</v>
      </c>
      <c r="AG71" s="1" t="s">
        <v>101</v>
      </c>
      <c r="AH71" s="1" t="s">
        <v>11</v>
      </c>
      <c r="AI71" s="1" t="s">
        <v>12</v>
      </c>
      <c r="AJ71" s="1" t="s">
        <v>13</v>
      </c>
      <c r="AK71" s="1">
        <v>9.6907069999999996E-4</v>
      </c>
      <c r="AL71" s="1">
        <v>0.75</v>
      </c>
      <c r="AM71">
        <f>Tabla8[[#This Row],[Precio unitario]]*Tabla8[[#This Row],[Tasa de ingresos cliente]]</f>
        <v>7.2680302499999994E-4</v>
      </c>
      <c r="AY71" s="1" t="s">
        <v>138</v>
      </c>
      <c r="AZ71" s="1" t="s">
        <v>10</v>
      </c>
      <c r="BA71" s="1" t="s">
        <v>104</v>
      </c>
      <c r="BB71" s="1" t="s">
        <v>11</v>
      </c>
      <c r="BC71" s="1" t="s">
        <v>12</v>
      </c>
      <c r="BD71" s="1" t="s">
        <v>13</v>
      </c>
      <c r="BE71" s="8">
        <v>4.9630000000000002E-7</v>
      </c>
      <c r="BF71" s="8">
        <v>0.75</v>
      </c>
      <c r="BG71" s="9">
        <f>Tabla4[[#This Row],[Precio unitario]]*Tabla4[[#This Row],[Tasa de ingresos cliente]]</f>
        <v>3.7222500000000001E-7</v>
      </c>
      <c r="BI71" s="1" t="s">
        <v>144</v>
      </c>
      <c r="BJ71" s="1" t="s">
        <v>18</v>
      </c>
      <c r="BK71" s="1" t="s">
        <v>104</v>
      </c>
      <c r="BL71" s="1" t="s">
        <v>11</v>
      </c>
      <c r="BM71" s="1" t="s">
        <v>12</v>
      </c>
      <c r="BN71" s="1" t="s">
        <v>13</v>
      </c>
      <c r="BO71" s="1">
        <v>4.663135778E-3</v>
      </c>
      <c r="BP71" s="1">
        <v>0.75</v>
      </c>
      <c r="BQ71">
        <f>Tabla2[[#This Row],[Precio unitario]]*Tabla2[[#This Row],[Tasa de ingresos cliente]]</f>
        <v>3.4973518335E-3</v>
      </c>
    </row>
    <row r="72" spans="1:69" x14ac:dyDescent="0.25">
      <c r="A72" s="2" t="s">
        <v>24</v>
      </c>
      <c r="B72" s="2" t="s">
        <v>23</v>
      </c>
      <c r="C72" s="2"/>
      <c r="D72" s="2" t="s">
        <v>11</v>
      </c>
      <c r="E72" s="2" t="s">
        <v>12</v>
      </c>
      <c r="F72" s="2" t="s">
        <v>13</v>
      </c>
      <c r="G72" s="2">
        <v>2.7152590600000001E-4</v>
      </c>
      <c r="H72" s="2">
        <v>0.75</v>
      </c>
      <c r="I72">
        <f>Tabla14[[#This Row],[Precio unitario]]*Tabla14[[#This Row],[Tasa de ingresos cliente]]</f>
        <v>2.0364442950000002E-4</v>
      </c>
      <c r="K72" s="2" t="s">
        <v>81</v>
      </c>
      <c r="L72" s="2" t="s">
        <v>82</v>
      </c>
      <c r="M72" s="2"/>
      <c r="N72" s="2" t="s">
        <v>11</v>
      </c>
      <c r="O72" s="2" t="s">
        <v>12</v>
      </c>
      <c r="P72" s="2" t="s">
        <v>13</v>
      </c>
      <c r="Q72" s="2">
        <v>7.3430006960000004E-3</v>
      </c>
      <c r="R72" s="2">
        <v>0.75</v>
      </c>
      <c r="S72">
        <f>Tabla12[[#This Row],[Precio unitario]]*Tabla12[[#This Row],[Tasa de ingresos cliente]]</f>
        <v>5.5072505220000005E-3</v>
      </c>
      <c r="AE72" s="2" t="s">
        <v>100</v>
      </c>
      <c r="AF72" s="2" t="s">
        <v>18</v>
      </c>
      <c r="AG72" s="2" t="s">
        <v>101</v>
      </c>
      <c r="AH72" s="2" t="s">
        <v>11</v>
      </c>
      <c r="AI72" s="2" t="s">
        <v>12</v>
      </c>
      <c r="AJ72" s="2" t="s">
        <v>13</v>
      </c>
      <c r="AK72" s="2">
        <v>9.6907340000000001E-4</v>
      </c>
      <c r="AL72" s="2">
        <v>0.75</v>
      </c>
      <c r="AM72">
        <f>Tabla8[[#This Row],[Precio unitario]]*Tabla8[[#This Row],[Tasa de ingresos cliente]]</f>
        <v>7.2680504999999998E-4</v>
      </c>
      <c r="AY72" s="2" t="s">
        <v>138</v>
      </c>
      <c r="AZ72" s="2" t="s">
        <v>28</v>
      </c>
      <c r="BA72" s="2" t="s">
        <v>104</v>
      </c>
      <c r="BB72" s="2" t="s">
        <v>11</v>
      </c>
      <c r="BC72" s="2" t="s">
        <v>12</v>
      </c>
      <c r="BD72" s="2" t="s">
        <v>13</v>
      </c>
      <c r="BE72" s="7">
        <v>5.3860000000000002E-7</v>
      </c>
      <c r="BF72" s="7">
        <v>0.75</v>
      </c>
      <c r="BG72" s="9">
        <f>Tabla4[[#This Row],[Precio unitario]]*Tabla4[[#This Row],[Tasa de ingresos cliente]]</f>
        <v>4.0395000000000001E-7</v>
      </c>
      <c r="BI72" s="2" t="s">
        <v>144</v>
      </c>
      <c r="BJ72" s="2" t="s">
        <v>18</v>
      </c>
      <c r="BK72" s="2" t="s">
        <v>104</v>
      </c>
      <c r="BL72" s="2" t="s">
        <v>11</v>
      </c>
      <c r="BM72" s="2" t="s">
        <v>12</v>
      </c>
      <c r="BN72" s="2" t="s">
        <v>13</v>
      </c>
      <c r="BO72" s="2">
        <v>4.6631007629999999E-3</v>
      </c>
      <c r="BP72" s="2">
        <v>0.75</v>
      </c>
      <c r="BQ72">
        <f>Tabla2[[#This Row],[Precio unitario]]*Tabla2[[#This Row],[Tasa de ingresos cliente]]</f>
        <v>3.4973255722499999E-3</v>
      </c>
    </row>
    <row r="73" spans="1:69" x14ac:dyDescent="0.25">
      <c r="A73" s="1" t="s">
        <v>24</v>
      </c>
      <c r="B73" s="1" t="s">
        <v>23</v>
      </c>
      <c r="C73" s="1"/>
      <c r="D73" s="1" t="s">
        <v>11</v>
      </c>
      <c r="E73" s="1" t="s">
        <v>12</v>
      </c>
      <c r="F73" s="1" t="s">
        <v>13</v>
      </c>
      <c r="G73" s="1">
        <v>5.8351521900000005E-4</v>
      </c>
      <c r="H73" s="1">
        <v>0.75</v>
      </c>
      <c r="I73">
        <f>Tabla14[[#This Row],[Precio unitario]]*Tabla14[[#This Row],[Tasa de ingresos cliente]]</f>
        <v>4.3763641425000001E-4</v>
      </c>
      <c r="K73" s="1" t="s">
        <v>81</v>
      </c>
      <c r="L73" s="1" t="s">
        <v>34</v>
      </c>
      <c r="M73" s="1"/>
      <c r="N73" s="1" t="s">
        <v>11</v>
      </c>
      <c r="O73" s="1" t="s">
        <v>12</v>
      </c>
      <c r="P73" s="1" t="s">
        <v>13</v>
      </c>
      <c r="Q73" s="1">
        <v>1.94920148E-3</v>
      </c>
      <c r="R73" s="1">
        <v>0.75</v>
      </c>
      <c r="S73">
        <f>Tabla12[[#This Row],[Precio unitario]]*Tabla12[[#This Row],[Tasa de ingresos cliente]]</f>
        <v>1.46190111E-3</v>
      </c>
      <c r="AE73" s="1" t="s">
        <v>100</v>
      </c>
      <c r="AF73" s="1" t="s">
        <v>34</v>
      </c>
      <c r="AG73" s="1" t="s">
        <v>101</v>
      </c>
      <c r="AH73" s="1" t="s">
        <v>11</v>
      </c>
      <c r="AI73" s="1" t="s">
        <v>12</v>
      </c>
      <c r="AJ73" s="1" t="s">
        <v>13</v>
      </c>
      <c r="AK73" s="1">
        <v>6.6600000000000003E-4</v>
      </c>
      <c r="AL73" s="1">
        <v>0.75</v>
      </c>
      <c r="AM73">
        <f>Tabla8[[#This Row],[Precio unitario]]*Tabla8[[#This Row],[Tasa de ingresos cliente]]</f>
        <v>4.9950000000000005E-4</v>
      </c>
      <c r="AY73" s="1" t="s">
        <v>138</v>
      </c>
      <c r="AZ73" s="1" t="s">
        <v>14</v>
      </c>
      <c r="BA73" s="1" t="s">
        <v>104</v>
      </c>
      <c r="BB73" s="1" t="s">
        <v>11</v>
      </c>
      <c r="BC73" s="1" t="s">
        <v>12</v>
      </c>
      <c r="BD73" s="1" t="s">
        <v>13</v>
      </c>
      <c r="BE73" s="8">
        <v>8.4663300000000006E-5</v>
      </c>
      <c r="BF73" s="8">
        <v>0.75</v>
      </c>
      <c r="BG73" s="9">
        <f>Tabla4[[#This Row],[Precio unitario]]*Tabla4[[#This Row],[Tasa de ingresos cliente]]</f>
        <v>6.3497475000000005E-5</v>
      </c>
      <c r="BI73" s="1" t="s">
        <v>144</v>
      </c>
      <c r="BJ73" s="1" t="s">
        <v>18</v>
      </c>
      <c r="BK73" s="1" t="s">
        <v>104</v>
      </c>
      <c r="BL73" s="1" t="s">
        <v>11</v>
      </c>
      <c r="BM73" s="1" t="s">
        <v>12</v>
      </c>
      <c r="BN73" s="1" t="s">
        <v>13</v>
      </c>
      <c r="BO73" s="1">
        <v>4.6631295650000001E-3</v>
      </c>
      <c r="BP73" s="1">
        <v>0.75</v>
      </c>
      <c r="BQ73">
        <f>Tabla2[[#This Row],[Precio unitario]]*Tabla2[[#This Row],[Tasa de ingresos cliente]]</f>
        <v>3.4973471737500001E-3</v>
      </c>
    </row>
    <row r="74" spans="1:69" x14ac:dyDescent="0.25">
      <c r="A74" s="2" t="s">
        <v>24</v>
      </c>
      <c r="B74" s="2" t="s">
        <v>15</v>
      </c>
      <c r="C74" s="2"/>
      <c r="D74" s="2" t="s">
        <v>11</v>
      </c>
      <c r="E74" s="2" t="s">
        <v>12</v>
      </c>
      <c r="F74" s="2" t="s">
        <v>13</v>
      </c>
      <c r="G74" s="2">
        <v>7.33003483E-4</v>
      </c>
      <c r="H74" s="2">
        <v>0.75</v>
      </c>
      <c r="I74">
        <f>Tabla14[[#This Row],[Precio unitario]]*Tabla14[[#This Row],[Tasa de ingresos cliente]]</f>
        <v>5.4975261224999997E-4</v>
      </c>
      <c r="K74" s="2" t="s">
        <v>81</v>
      </c>
      <c r="L74" s="2" t="s">
        <v>34</v>
      </c>
      <c r="M74" s="2"/>
      <c r="N74" s="2" t="s">
        <v>11</v>
      </c>
      <c r="O74" s="2" t="s">
        <v>12</v>
      </c>
      <c r="P74" s="2" t="s">
        <v>13</v>
      </c>
      <c r="Q74" s="2">
        <v>2.598359045E-3</v>
      </c>
      <c r="R74" s="2">
        <v>0.75</v>
      </c>
      <c r="S74">
        <f>Tabla12[[#This Row],[Precio unitario]]*Tabla12[[#This Row],[Tasa de ingresos cliente]]</f>
        <v>1.94876928375E-3</v>
      </c>
      <c r="AE74" s="2" t="s">
        <v>100</v>
      </c>
      <c r="AF74" s="2" t="s">
        <v>34</v>
      </c>
      <c r="AG74" s="2" t="s">
        <v>101</v>
      </c>
      <c r="AH74" s="2" t="s">
        <v>11</v>
      </c>
      <c r="AI74" s="2" t="s">
        <v>12</v>
      </c>
      <c r="AJ74" s="2" t="s">
        <v>13</v>
      </c>
      <c r="AK74" s="2">
        <v>6.6596150000000002E-4</v>
      </c>
      <c r="AL74" s="2">
        <v>0.75</v>
      </c>
      <c r="AM74">
        <f>Tabla8[[#This Row],[Precio unitario]]*Tabla8[[#This Row],[Tasa de ingresos cliente]]</f>
        <v>4.9947112499999996E-4</v>
      </c>
      <c r="AY74" s="2" t="s">
        <v>138</v>
      </c>
      <c r="AZ74" s="2" t="s">
        <v>14</v>
      </c>
      <c r="BA74" s="2" t="s">
        <v>104</v>
      </c>
      <c r="BB74" s="2" t="s">
        <v>11</v>
      </c>
      <c r="BC74" s="2" t="s">
        <v>12</v>
      </c>
      <c r="BD74" s="2" t="s">
        <v>13</v>
      </c>
      <c r="BE74" s="7">
        <v>8.46634E-5</v>
      </c>
      <c r="BF74" s="7">
        <v>0.75</v>
      </c>
      <c r="BG74" s="9">
        <f>Tabla4[[#This Row],[Precio unitario]]*Tabla4[[#This Row],[Tasa de ingresos cliente]]</f>
        <v>6.3497550000000003E-5</v>
      </c>
      <c r="BI74" s="2" t="s">
        <v>144</v>
      </c>
      <c r="BJ74" s="2" t="s">
        <v>18</v>
      </c>
      <c r="BK74" s="2" t="s">
        <v>104</v>
      </c>
      <c r="BL74" s="2" t="s">
        <v>11</v>
      </c>
      <c r="BM74" s="2" t="s">
        <v>12</v>
      </c>
      <c r="BN74" s="2" t="s">
        <v>13</v>
      </c>
      <c r="BO74" s="2">
        <v>4.6631474500000002E-3</v>
      </c>
      <c r="BP74" s="2">
        <v>0.75</v>
      </c>
      <c r="BQ74">
        <f>Tabla2[[#This Row],[Precio unitario]]*Tabla2[[#This Row],[Tasa de ingresos cliente]]</f>
        <v>3.4973605875000002E-3</v>
      </c>
    </row>
    <row r="75" spans="1:69" x14ac:dyDescent="0.25">
      <c r="A75" s="1" t="s">
        <v>24</v>
      </c>
      <c r="B75" s="1" t="s">
        <v>43</v>
      </c>
      <c r="C75" s="1"/>
      <c r="D75" s="1" t="s">
        <v>11</v>
      </c>
      <c r="E75" s="1" t="s">
        <v>12</v>
      </c>
      <c r="F75" s="1" t="s">
        <v>13</v>
      </c>
      <c r="G75" s="1">
        <v>1.7055036400000001E-4</v>
      </c>
      <c r="H75" s="1">
        <v>0.75</v>
      </c>
      <c r="I75">
        <f>Tabla14[[#This Row],[Precio unitario]]*Tabla14[[#This Row],[Tasa de ingresos cliente]]</f>
        <v>1.2791277299999999E-4</v>
      </c>
      <c r="K75" s="1" t="s">
        <v>81</v>
      </c>
      <c r="L75" s="1" t="s">
        <v>34</v>
      </c>
      <c r="M75" s="1"/>
      <c r="N75" s="1" t="s">
        <v>11</v>
      </c>
      <c r="O75" s="1" t="s">
        <v>12</v>
      </c>
      <c r="P75" s="1" t="s">
        <v>13</v>
      </c>
      <c r="Q75" s="1">
        <v>1.3052302599999999E-4</v>
      </c>
      <c r="R75" s="1">
        <v>0.75</v>
      </c>
      <c r="S75">
        <f>Tabla12[[#This Row],[Precio unitario]]*Tabla12[[#This Row],[Tasa de ingresos cliente]]</f>
        <v>9.7892269499999984E-5</v>
      </c>
      <c r="AE75" s="1" t="s">
        <v>100</v>
      </c>
      <c r="AF75" s="1" t="s">
        <v>34</v>
      </c>
      <c r="AG75" s="1" t="s">
        <v>101</v>
      </c>
      <c r="AH75" s="1" t="s">
        <v>11</v>
      </c>
      <c r="AI75" s="1" t="s">
        <v>12</v>
      </c>
      <c r="AJ75" s="1" t="s">
        <v>13</v>
      </c>
      <c r="AK75" s="1">
        <v>6.6593749999999997E-4</v>
      </c>
      <c r="AL75" s="1">
        <v>0.75</v>
      </c>
      <c r="AM75">
        <f>Tabla8[[#This Row],[Precio unitario]]*Tabla8[[#This Row],[Tasa de ingresos cliente]]</f>
        <v>4.9945312500000001E-4</v>
      </c>
      <c r="AY75" s="1" t="s">
        <v>138</v>
      </c>
      <c r="AZ75" s="1" t="s">
        <v>17</v>
      </c>
      <c r="BA75" s="1" t="s">
        <v>104</v>
      </c>
      <c r="BB75" s="1" t="s">
        <v>11</v>
      </c>
      <c r="BC75" s="1" t="s">
        <v>12</v>
      </c>
      <c r="BD75" s="1" t="s">
        <v>13</v>
      </c>
      <c r="BE75" s="8">
        <v>5.6739999999999996E-7</v>
      </c>
      <c r="BF75" s="8">
        <v>0.75</v>
      </c>
      <c r="BG75" s="9">
        <f>Tabla4[[#This Row],[Precio unitario]]*Tabla4[[#This Row],[Tasa de ingresos cliente]]</f>
        <v>4.2555E-7</v>
      </c>
      <c r="BI75" s="1" t="s">
        <v>144</v>
      </c>
      <c r="BJ75" s="1" t="s">
        <v>34</v>
      </c>
      <c r="BK75" s="1" t="s">
        <v>104</v>
      </c>
      <c r="BL75" s="1" t="s">
        <v>11</v>
      </c>
      <c r="BM75" s="1" t="s">
        <v>12</v>
      </c>
      <c r="BN75" s="1" t="s">
        <v>13</v>
      </c>
      <c r="BO75" s="1">
        <v>6.6528957200000004E-3</v>
      </c>
      <c r="BP75" s="1">
        <v>0.75</v>
      </c>
      <c r="BQ75">
        <f>Tabla2[[#This Row],[Precio unitario]]*Tabla2[[#This Row],[Tasa de ingresos cliente]]</f>
        <v>4.9896717900000005E-3</v>
      </c>
    </row>
    <row r="76" spans="1:69" x14ac:dyDescent="0.25">
      <c r="A76" s="2" t="s">
        <v>24</v>
      </c>
      <c r="B76" s="2" t="s">
        <v>44</v>
      </c>
      <c r="C76" s="2"/>
      <c r="D76" s="2" t="s">
        <v>11</v>
      </c>
      <c r="E76" s="2" t="s">
        <v>12</v>
      </c>
      <c r="F76" s="2" t="s">
        <v>13</v>
      </c>
      <c r="G76" s="2">
        <v>3.5094270600000003E-4</v>
      </c>
      <c r="H76" s="2">
        <v>0.75</v>
      </c>
      <c r="I76">
        <f>Tabla14[[#This Row],[Precio unitario]]*Tabla14[[#This Row],[Tasa de ingresos cliente]]</f>
        <v>2.6320702949999999E-4</v>
      </c>
      <c r="K76" s="2" t="s">
        <v>81</v>
      </c>
      <c r="L76" s="2" t="s">
        <v>34</v>
      </c>
      <c r="M76" s="2"/>
      <c r="N76" s="2" t="s">
        <v>11</v>
      </c>
      <c r="O76" s="2" t="s">
        <v>12</v>
      </c>
      <c r="P76" s="2" t="s">
        <v>13</v>
      </c>
      <c r="Q76" s="2">
        <v>1.8101425930000001E-3</v>
      </c>
      <c r="R76" s="2">
        <v>0.75</v>
      </c>
      <c r="S76">
        <f>Tabla12[[#This Row],[Precio unitario]]*Tabla12[[#This Row],[Tasa de ingresos cliente]]</f>
        <v>1.3576069447499999E-3</v>
      </c>
      <c r="AE76" s="2" t="s">
        <v>100</v>
      </c>
      <c r="AF76" s="2" t="s">
        <v>36</v>
      </c>
      <c r="AG76" s="2" t="s">
        <v>101</v>
      </c>
      <c r="AH76" s="2" t="s">
        <v>11</v>
      </c>
      <c r="AI76" s="2" t="s">
        <v>12</v>
      </c>
      <c r="AJ76" s="2" t="s">
        <v>13</v>
      </c>
      <c r="AK76" s="2">
        <v>8.0533329999999998E-4</v>
      </c>
      <c r="AL76" s="2">
        <v>0.75</v>
      </c>
      <c r="AM76">
        <f>Tabla8[[#This Row],[Precio unitario]]*Tabla8[[#This Row],[Tasa de ingresos cliente]]</f>
        <v>6.0399997500000004E-4</v>
      </c>
      <c r="AY76" s="2" t="s">
        <v>138</v>
      </c>
      <c r="AZ76" s="2" t="s">
        <v>18</v>
      </c>
      <c r="BA76" s="2" t="s">
        <v>104</v>
      </c>
      <c r="BB76" s="2" t="s">
        <v>11</v>
      </c>
      <c r="BC76" s="2" t="s">
        <v>12</v>
      </c>
      <c r="BD76" s="2" t="s">
        <v>13</v>
      </c>
      <c r="BE76" s="7">
        <v>8.1950000000000005E-7</v>
      </c>
      <c r="BF76" s="7">
        <v>0.75</v>
      </c>
      <c r="BG76" s="9">
        <f>Tabla4[[#This Row],[Precio unitario]]*Tabla4[[#This Row],[Tasa de ingresos cliente]]</f>
        <v>6.1462500000000007E-7</v>
      </c>
      <c r="BI76" s="2" t="s">
        <v>144</v>
      </c>
      <c r="BJ76" s="2" t="s">
        <v>19</v>
      </c>
      <c r="BK76" s="2" t="s">
        <v>104</v>
      </c>
      <c r="BL76" s="2" t="s">
        <v>11</v>
      </c>
      <c r="BM76" s="2" t="s">
        <v>12</v>
      </c>
      <c r="BN76" s="2" t="s">
        <v>13</v>
      </c>
      <c r="BO76" s="2">
        <v>1.2660906434E-2</v>
      </c>
      <c r="BP76" s="2">
        <v>0.75</v>
      </c>
      <c r="BQ76">
        <f>Tabla2[[#This Row],[Precio unitario]]*Tabla2[[#This Row],[Tasa de ingresos cliente]]</f>
        <v>9.4956798254999999E-3</v>
      </c>
    </row>
    <row r="77" spans="1:69" x14ac:dyDescent="0.25">
      <c r="A77" s="1" t="s">
        <v>24</v>
      </c>
      <c r="B77" s="1" t="s">
        <v>35</v>
      </c>
      <c r="C77" s="1"/>
      <c r="D77" s="1" t="s">
        <v>11</v>
      </c>
      <c r="E77" s="1" t="s">
        <v>12</v>
      </c>
      <c r="F77" s="1" t="s">
        <v>13</v>
      </c>
      <c r="G77" s="1">
        <v>6.7941124799999998E-4</v>
      </c>
      <c r="H77" s="1">
        <v>0.75</v>
      </c>
      <c r="I77">
        <f>Tabla14[[#This Row],[Precio unitario]]*Tabla14[[#This Row],[Tasa de ingresos cliente]]</f>
        <v>5.0955843600000001E-4</v>
      </c>
      <c r="K77" s="1" t="s">
        <v>81</v>
      </c>
      <c r="L77" s="1" t="s">
        <v>34</v>
      </c>
      <c r="M77" s="1"/>
      <c r="N77" s="1" t="s">
        <v>11</v>
      </c>
      <c r="O77" s="1" t="s">
        <v>12</v>
      </c>
      <c r="P77" s="1" t="s">
        <v>13</v>
      </c>
      <c r="Q77" s="1">
        <v>1.3929659350000001E-3</v>
      </c>
      <c r="R77" s="1">
        <v>0.75</v>
      </c>
      <c r="S77">
        <f>Tabla12[[#This Row],[Precio unitario]]*Tabla12[[#This Row],[Tasa de ingresos cliente]]</f>
        <v>1.04472445125E-3</v>
      </c>
      <c r="AE77" s="1" t="s">
        <v>100</v>
      </c>
      <c r="AF77" s="1" t="s">
        <v>43</v>
      </c>
      <c r="AG77" s="1" t="s">
        <v>101</v>
      </c>
      <c r="AH77" s="1" t="s">
        <v>11</v>
      </c>
      <c r="AI77" s="1" t="s">
        <v>12</v>
      </c>
      <c r="AJ77" s="1" t="s">
        <v>13</v>
      </c>
      <c r="AK77" s="1">
        <v>9.8400000000000007E-4</v>
      </c>
      <c r="AL77" s="1">
        <v>0.75</v>
      </c>
      <c r="AM77">
        <f>Tabla8[[#This Row],[Precio unitario]]*Tabla8[[#This Row],[Tasa de ingresos cliente]]</f>
        <v>7.3800000000000005E-4</v>
      </c>
      <c r="AY77" s="1" t="s">
        <v>138</v>
      </c>
      <c r="AZ77" s="1" t="s">
        <v>14</v>
      </c>
      <c r="BA77" s="1" t="s">
        <v>104</v>
      </c>
      <c r="BB77" s="1" t="s">
        <v>11</v>
      </c>
      <c r="BC77" s="1" t="s">
        <v>12</v>
      </c>
      <c r="BD77" s="1" t="s">
        <v>13</v>
      </c>
      <c r="BE77" s="8">
        <v>1.7764763E-3</v>
      </c>
      <c r="BF77" s="8">
        <v>0.75</v>
      </c>
      <c r="BG77" s="9">
        <f>Tabla4[[#This Row],[Precio unitario]]*Tabla4[[#This Row],[Tasa de ingresos cliente]]</f>
        <v>1.3323572250000001E-3</v>
      </c>
      <c r="BI77" s="1" t="s">
        <v>144</v>
      </c>
      <c r="BJ77" s="1" t="s">
        <v>19</v>
      </c>
      <c r="BK77" s="1" t="s">
        <v>104</v>
      </c>
      <c r="BL77" s="1" t="s">
        <v>11</v>
      </c>
      <c r="BM77" s="1" t="s">
        <v>12</v>
      </c>
      <c r="BN77" s="1" t="s">
        <v>13</v>
      </c>
      <c r="BO77" s="1">
        <v>1.2660738495000001E-2</v>
      </c>
      <c r="BP77" s="1">
        <v>0.75</v>
      </c>
      <c r="BQ77">
        <f>Tabla2[[#This Row],[Precio unitario]]*Tabla2[[#This Row],[Tasa de ingresos cliente]]</f>
        <v>9.4955538712499996E-3</v>
      </c>
    </row>
    <row r="78" spans="1:69" x14ac:dyDescent="0.25">
      <c r="A78" s="2" t="s">
        <v>24</v>
      </c>
      <c r="B78" s="2" t="s">
        <v>19</v>
      </c>
      <c r="C78" s="2"/>
      <c r="D78" s="2" t="s">
        <v>11</v>
      </c>
      <c r="E78" s="2" t="s">
        <v>12</v>
      </c>
      <c r="F78" s="2" t="s">
        <v>13</v>
      </c>
      <c r="G78" s="2">
        <v>2.0033511249999999E-3</v>
      </c>
      <c r="H78" s="2">
        <v>0.75</v>
      </c>
      <c r="I78">
        <f>Tabla14[[#This Row],[Precio unitario]]*Tabla14[[#This Row],[Tasa de ingresos cliente]]</f>
        <v>1.5025133437499998E-3</v>
      </c>
      <c r="K78" s="2" t="s">
        <v>81</v>
      </c>
      <c r="L78" s="2" t="s">
        <v>34</v>
      </c>
      <c r="M78" s="2"/>
      <c r="N78" s="2" t="s">
        <v>11</v>
      </c>
      <c r="O78" s="2" t="s">
        <v>12</v>
      </c>
      <c r="P78" s="2" t="s">
        <v>13</v>
      </c>
      <c r="Q78" s="2">
        <v>1.5904792600000001E-4</v>
      </c>
      <c r="R78" s="2">
        <v>0.75</v>
      </c>
      <c r="S78">
        <f>Tabla12[[#This Row],[Precio unitario]]*Tabla12[[#This Row],[Tasa de ingresos cliente]]</f>
        <v>1.192859445E-4</v>
      </c>
      <c r="AE78" s="2" t="s">
        <v>100</v>
      </c>
      <c r="AF78" s="2" t="s">
        <v>56</v>
      </c>
      <c r="AG78" s="2" t="s">
        <v>101</v>
      </c>
      <c r="AH78" s="2" t="s">
        <v>11</v>
      </c>
      <c r="AI78" s="2" t="s">
        <v>12</v>
      </c>
      <c r="AJ78" s="2" t="s">
        <v>13</v>
      </c>
      <c r="AK78" s="2">
        <v>1.8680000000000001E-3</v>
      </c>
      <c r="AL78" s="2">
        <v>0.75</v>
      </c>
      <c r="AM78">
        <f>Tabla8[[#This Row],[Precio unitario]]*Tabla8[[#This Row],[Tasa de ingresos cliente]]</f>
        <v>1.4010000000000001E-3</v>
      </c>
      <c r="AY78" s="2" t="s">
        <v>138</v>
      </c>
      <c r="AZ78" s="2" t="s">
        <v>14</v>
      </c>
      <c r="BA78" s="2" t="s">
        <v>104</v>
      </c>
      <c r="BB78" s="2" t="s">
        <v>11</v>
      </c>
      <c r="BC78" s="2" t="s">
        <v>12</v>
      </c>
      <c r="BD78" s="2" t="s">
        <v>13</v>
      </c>
      <c r="BE78" s="7">
        <v>1.6684460000000001E-3</v>
      </c>
      <c r="BF78" s="7">
        <v>0.75</v>
      </c>
      <c r="BG78" s="9">
        <f>Tabla4[[#This Row],[Precio unitario]]*Tabla4[[#This Row],[Tasa de ingresos cliente]]</f>
        <v>1.2513345E-3</v>
      </c>
      <c r="BI78" s="2" t="s">
        <v>144</v>
      </c>
      <c r="BJ78" s="2" t="s">
        <v>19</v>
      </c>
      <c r="BK78" s="2" t="s">
        <v>104</v>
      </c>
      <c r="BL78" s="2" t="s">
        <v>11</v>
      </c>
      <c r="BM78" s="2" t="s">
        <v>12</v>
      </c>
      <c r="BN78" s="2" t="s">
        <v>13</v>
      </c>
      <c r="BO78" s="2">
        <v>1.2660666532999999E-2</v>
      </c>
      <c r="BP78" s="2">
        <v>0.75</v>
      </c>
      <c r="BQ78">
        <f>Tabla2[[#This Row],[Precio unitario]]*Tabla2[[#This Row],[Tasa de ingresos cliente]]</f>
        <v>9.4954998997499995E-3</v>
      </c>
    </row>
    <row r="79" spans="1:69" x14ac:dyDescent="0.25">
      <c r="A79" s="1" t="s">
        <v>24</v>
      </c>
      <c r="B79" s="1" t="s">
        <v>20</v>
      </c>
      <c r="C79" s="1"/>
      <c r="D79" s="1" t="s">
        <v>11</v>
      </c>
      <c r="E79" s="1" t="s">
        <v>12</v>
      </c>
      <c r="F79" s="1" t="s">
        <v>13</v>
      </c>
      <c r="G79" s="1">
        <v>1.8748638409999999E-3</v>
      </c>
      <c r="H79" s="1">
        <v>0.75</v>
      </c>
      <c r="I79">
        <f>Tabla14[[#This Row],[Precio unitario]]*Tabla14[[#This Row],[Tasa de ingresos cliente]]</f>
        <v>1.40614788075E-3</v>
      </c>
      <c r="K79" s="1" t="s">
        <v>81</v>
      </c>
      <c r="L79" s="1" t="s">
        <v>34</v>
      </c>
      <c r="M79" s="1"/>
      <c r="N79" s="1" t="s">
        <v>11</v>
      </c>
      <c r="O79" s="1" t="s">
        <v>12</v>
      </c>
      <c r="P79" s="1" t="s">
        <v>13</v>
      </c>
      <c r="Q79" s="1">
        <v>1.3644410359999999E-3</v>
      </c>
      <c r="R79" s="1">
        <v>0.75</v>
      </c>
      <c r="S79">
        <f>Tabla12[[#This Row],[Precio unitario]]*Tabla12[[#This Row],[Tasa de ingresos cliente]]</f>
        <v>1.023330777E-3</v>
      </c>
      <c r="AE79" s="1" t="s">
        <v>100</v>
      </c>
      <c r="AF79" s="1" t="s">
        <v>44</v>
      </c>
      <c r="AG79" s="1" t="s">
        <v>101</v>
      </c>
      <c r="AH79" s="1" t="s">
        <v>11</v>
      </c>
      <c r="AI79" s="1" t="s">
        <v>12</v>
      </c>
      <c r="AJ79" s="1" t="s">
        <v>13</v>
      </c>
      <c r="AK79" s="1">
        <v>9.7199999999999999E-4</v>
      </c>
      <c r="AL79" s="1">
        <v>0.75</v>
      </c>
      <c r="AM79">
        <f>Tabla8[[#This Row],[Precio unitario]]*Tabla8[[#This Row],[Tasa de ingresos cliente]]</f>
        <v>7.2900000000000005E-4</v>
      </c>
      <c r="AY79" s="1" t="s">
        <v>138</v>
      </c>
      <c r="AZ79" s="1" t="s">
        <v>18</v>
      </c>
      <c r="BA79" s="1" t="s">
        <v>104</v>
      </c>
      <c r="BB79" s="1" t="s">
        <v>11</v>
      </c>
      <c r="BC79" s="1" t="s">
        <v>12</v>
      </c>
      <c r="BD79" s="1" t="s">
        <v>13</v>
      </c>
      <c r="BE79" s="8">
        <v>2.9140949000000002E-3</v>
      </c>
      <c r="BF79" s="8">
        <v>0.75</v>
      </c>
      <c r="BG79" s="9">
        <f>Tabla4[[#This Row],[Precio unitario]]*Tabla4[[#This Row],[Tasa de ingresos cliente]]</f>
        <v>2.185571175E-3</v>
      </c>
      <c r="BI79" s="1" t="s">
        <v>144</v>
      </c>
      <c r="BJ79" s="1" t="s">
        <v>19</v>
      </c>
      <c r="BK79" s="1" t="s">
        <v>104</v>
      </c>
      <c r="BL79" s="1" t="s">
        <v>11</v>
      </c>
      <c r="BM79" s="1" t="s">
        <v>12</v>
      </c>
      <c r="BN79" s="1" t="s">
        <v>13</v>
      </c>
      <c r="BO79" s="1">
        <v>1.2660654525E-2</v>
      </c>
      <c r="BP79" s="1">
        <v>0.75</v>
      </c>
      <c r="BQ79">
        <f>Tabla2[[#This Row],[Precio unitario]]*Tabla2[[#This Row],[Tasa de ingresos cliente]]</f>
        <v>9.4954908937499999E-3</v>
      </c>
    </row>
    <row r="80" spans="1:69" x14ac:dyDescent="0.25">
      <c r="A80" s="2" t="s">
        <v>24</v>
      </c>
      <c r="B80" s="2" t="s">
        <v>37</v>
      </c>
      <c r="C80" s="2"/>
      <c r="D80" s="2" t="s">
        <v>11</v>
      </c>
      <c r="E80" s="2" t="s">
        <v>12</v>
      </c>
      <c r="F80" s="2" t="s">
        <v>13</v>
      </c>
      <c r="G80" s="2">
        <v>1.1426938500000001E-4</v>
      </c>
      <c r="H80" s="2">
        <v>0.75</v>
      </c>
      <c r="I80">
        <f>Tabla14[[#This Row],[Precio unitario]]*Tabla14[[#This Row],[Tasa de ingresos cliente]]</f>
        <v>8.5702038750000008E-5</v>
      </c>
      <c r="K80" s="2" t="s">
        <v>81</v>
      </c>
      <c r="L80" s="2" t="s">
        <v>34</v>
      </c>
      <c r="M80" s="2"/>
      <c r="N80" s="2" t="s">
        <v>11</v>
      </c>
      <c r="O80" s="2" t="s">
        <v>12</v>
      </c>
      <c r="P80" s="2" t="s">
        <v>13</v>
      </c>
      <c r="Q80" s="2">
        <v>1.8757282500000001E-4</v>
      </c>
      <c r="R80" s="2">
        <v>0.75</v>
      </c>
      <c r="S80">
        <f>Tabla12[[#This Row],[Precio unitario]]*Tabla12[[#This Row],[Tasa de ingresos cliente]]</f>
        <v>1.4067961875000002E-4</v>
      </c>
      <c r="AE80" s="2" t="s">
        <v>100</v>
      </c>
      <c r="AF80" s="2" t="s">
        <v>50</v>
      </c>
      <c r="AG80" s="2" t="s">
        <v>101</v>
      </c>
      <c r="AH80" s="2" t="s">
        <v>11</v>
      </c>
      <c r="AI80" s="2" t="s">
        <v>12</v>
      </c>
      <c r="AJ80" s="2" t="s">
        <v>13</v>
      </c>
      <c r="AK80" s="2">
        <v>1.2130000000000001E-3</v>
      </c>
      <c r="AL80" s="2">
        <v>0.75</v>
      </c>
      <c r="AM80">
        <f>Tabla8[[#This Row],[Precio unitario]]*Tabla8[[#This Row],[Tasa de ingresos cliente]]</f>
        <v>9.0975000000000008E-4</v>
      </c>
      <c r="AY80" s="2" t="s">
        <v>138</v>
      </c>
      <c r="AZ80" s="2" t="s">
        <v>18</v>
      </c>
      <c r="BA80" s="2" t="s">
        <v>104</v>
      </c>
      <c r="BB80" s="2" t="s">
        <v>11</v>
      </c>
      <c r="BC80" s="2" t="s">
        <v>12</v>
      </c>
      <c r="BD80" s="2" t="s">
        <v>13</v>
      </c>
      <c r="BE80" s="7">
        <v>2.2704700000000001E-3</v>
      </c>
      <c r="BF80" s="7">
        <v>0.75</v>
      </c>
      <c r="BG80" s="9">
        <f>Tabla4[[#This Row],[Precio unitario]]*Tabla4[[#This Row],[Tasa de ingresos cliente]]</f>
        <v>1.7028525000000001E-3</v>
      </c>
      <c r="BI80" s="2" t="s">
        <v>144</v>
      </c>
      <c r="BJ80" s="2" t="s">
        <v>19</v>
      </c>
      <c r="BK80" s="2" t="s">
        <v>104</v>
      </c>
      <c r="BL80" s="2" t="s">
        <v>11</v>
      </c>
      <c r="BM80" s="2" t="s">
        <v>12</v>
      </c>
      <c r="BN80" s="2" t="s">
        <v>13</v>
      </c>
      <c r="BO80" s="2">
        <v>1.266069651E-2</v>
      </c>
      <c r="BP80" s="2">
        <v>0.75</v>
      </c>
      <c r="BQ80">
        <f>Tabla2[[#This Row],[Precio unitario]]*Tabla2[[#This Row],[Tasa de ingresos cliente]]</f>
        <v>9.4955223824999997E-3</v>
      </c>
    </row>
    <row r="81" spans="1:69" x14ac:dyDescent="0.25">
      <c r="A81" s="1" t="s">
        <v>24</v>
      </c>
      <c r="B81" s="1" t="s">
        <v>46</v>
      </c>
      <c r="C81" s="1"/>
      <c r="D81" s="1" t="s">
        <v>11</v>
      </c>
      <c r="E81" s="1" t="s">
        <v>12</v>
      </c>
      <c r="F81" s="1" t="s">
        <v>13</v>
      </c>
      <c r="G81" s="1">
        <v>1.0606076339999999E-3</v>
      </c>
      <c r="H81" s="1">
        <v>0.75</v>
      </c>
      <c r="I81">
        <f>Tabla14[[#This Row],[Precio unitario]]*Tabla14[[#This Row],[Tasa de ingresos cliente]]</f>
        <v>7.9545572549999995E-4</v>
      </c>
      <c r="K81" s="1" t="s">
        <v>81</v>
      </c>
      <c r="L81" s="1" t="s">
        <v>34</v>
      </c>
      <c r="M81" s="1"/>
      <c r="N81" s="1" t="s">
        <v>11</v>
      </c>
      <c r="O81" s="1" t="s">
        <v>12</v>
      </c>
      <c r="P81" s="1" t="s">
        <v>13</v>
      </c>
      <c r="Q81" s="1">
        <v>7.1528347000000001E-4</v>
      </c>
      <c r="R81" s="1">
        <v>0.75</v>
      </c>
      <c r="S81">
        <f>Tabla12[[#This Row],[Precio unitario]]*Tabla12[[#This Row],[Tasa de ingresos cliente]]</f>
        <v>5.3646260250000001E-4</v>
      </c>
      <c r="AE81" s="1" t="s">
        <v>100</v>
      </c>
      <c r="AF81" s="1" t="s">
        <v>16</v>
      </c>
      <c r="AG81" s="1" t="s">
        <v>101</v>
      </c>
      <c r="AH81" s="1" t="s">
        <v>11</v>
      </c>
      <c r="AI81" s="1" t="s">
        <v>12</v>
      </c>
      <c r="AJ81" s="1" t="s">
        <v>13</v>
      </c>
      <c r="AK81" s="1">
        <v>2.3528333E-3</v>
      </c>
      <c r="AL81" s="1">
        <v>0.75</v>
      </c>
      <c r="AM81">
        <f>Tabla8[[#This Row],[Precio unitario]]*Tabla8[[#This Row],[Tasa de ingresos cliente]]</f>
        <v>1.764624975E-3</v>
      </c>
      <c r="AY81" s="1" t="s">
        <v>138</v>
      </c>
      <c r="AZ81" s="1" t="s">
        <v>18</v>
      </c>
      <c r="BA81" s="1" t="s">
        <v>104</v>
      </c>
      <c r="BB81" s="1" t="s">
        <v>11</v>
      </c>
      <c r="BC81" s="1" t="s">
        <v>12</v>
      </c>
      <c r="BD81" s="1" t="s">
        <v>13</v>
      </c>
      <c r="BE81" s="8">
        <v>2.9140949999999998E-3</v>
      </c>
      <c r="BF81" s="8">
        <v>0.75</v>
      </c>
      <c r="BG81" s="9">
        <f>Tabla4[[#This Row],[Precio unitario]]*Tabla4[[#This Row],[Tasa de ingresos cliente]]</f>
        <v>2.1855712499999997E-3</v>
      </c>
      <c r="BI81" s="1" t="s">
        <v>144</v>
      </c>
      <c r="BJ81" s="1" t="s">
        <v>19</v>
      </c>
      <c r="BK81" s="1" t="s">
        <v>104</v>
      </c>
      <c r="BL81" s="1" t="s">
        <v>11</v>
      </c>
      <c r="BM81" s="1" t="s">
        <v>12</v>
      </c>
      <c r="BN81" s="1" t="s">
        <v>13</v>
      </c>
      <c r="BO81" s="1">
        <v>1.2660626564000001E-2</v>
      </c>
      <c r="BP81" s="1">
        <v>0.75</v>
      </c>
      <c r="BQ81">
        <f>Tabla2[[#This Row],[Precio unitario]]*Tabla2[[#This Row],[Tasa de ingresos cliente]]</f>
        <v>9.4954699230000005E-3</v>
      </c>
    </row>
    <row r="82" spans="1:69" x14ac:dyDescent="0.25">
      <c r="A82" s="2" t="s">
        <v>24</v>
      </c>
      <c r="B82" s="2" t="s">
        <v>25</v>
      </c>
      <c r="C82" s="2"/>
      <c r="D82" s="2" t="s">
        <v>11</v>
      </c>
      <c r="E82" s="2" t="s">
        <v>12</v>
      </c>
      <c r="F82" s="2" t="s">
        <v>13</v>
      </c>
      <c r="G82" s="2">
        <v>4.8060133999999998E-4</v>
      </c>
      <c r="H82" s="2">
        <v>0.75</v>
      </c>
      <c r="I82">
        <f>Tabla14[[#This Row],[Precio unitario]]*Tabla14[[#This Row],[Tasa de ingresos cliente]]</f>
        <v>3.60451005E-4</v>
      </c>
      <c r="K82" s="2" t="s">
        <v>81</v>
      </c>
      <c r="L82" s="2" t="s">
        <v>34</v>
      </c>
      <c r="M82" s="2"/>
      <c r="N82" s="2" t="s">
        <v>11</v>
      </c>
      <c r="O82" s="2" t="s">
        <v>12</v>
      </c>
      <c r="P82" s="2" t="s">
        <v>13</v>
      </c>
      <c r="Q82" s="2">
        <v>1.656821258E-3</v>
      </c>
      <c r="R82" s="2">
        <v>0.75</v>
      </c>
      <c r="S82">
        <f>Tabla12[[#This Row],[Precio unitario]]*Tabla12[[#This Row],[Tasa de ingresos cliente]]</f>
        <v>1.2426159435E-3</v>
      </c>
      <c r="AE82" s="2" t="s">
        <v>100</v>
      </c>
      <c r="AF82" s="2" t="s">
        <v>16</v>
      </c>
      <c r="AG82" s="2" t="s">
        <v>101</v>
      </c>
      <c r="AH82" s="2" t="s">
        <v>11</v>
      </c>
      <c r="AI82" s="2" t="s">
        <v>12</v>
      </c>
      <c r="AJ82" s="2" t="s">
        <v>13</v>
      </c>
      <c r="AK82" s="2">
        <v>2.3530000000000001E-3</v>
      </c>
      <c r="AL82" s="2">
        <v>0.75</v>
      </c>
      <c r="AM82">
        <f>Tabla8[[#This Row],[Precio unitario]]*Tabla8[[#This Row],[Tasa de ingresos cliente]]</f>
        <v>1.76475E-3</v>
      </c>
      <c r="AY82" s="2" t="s">
        <v>138</v>
      </c>
      <c r="AZ82" s="2" t="s">
        <v>18</v>
      </c>
      <c r="BA82" s="2" t="s">
        <v>104</v>
      </c>
      <c r="BB82" s="2" t="s">
        <v>11</v>
      </c>
      <c r="BC82" s="2" t="s">
        <v>12</v>
      </c>
      <c r="BD82" s="2" t="s">
        <v>13</v>
      </c>
      <c r="BE82" s="7">
        <v>2.5922824499999999E-3</v>
      </c>
      <c r="BF82" s="7">
        <v>0.75</v>
      </c>
      <c r="BG82" s="9">
        <f>Tabla4[[#This Row],[Precio unitario]]*Tabla4[[#This Row],[Tasa de ingresos cliente]]</f>
        <v>1.9442118374999998E-3</v>
      </c>
      <c r="BI82" s="2" t="s">
        <v>144</v>
      </c>
      <c r="BJ82" s="2" t="s">
        <v>19</v>
      </c>
      <c r="BK82" s="2" t="s">
        <v>104</v>
      </c>
      <c r="BL82" s="2" t="s">
        <v>11</v>
      </c>
      <c r="BM82" s="2" t="s">
        <v>12</v>
      </c>
      <c r="BN82" s="2" t="s">
        <v>13</v>
      </c>
      <c r="BO82" s="2">
        <v>1.2660486586999999E-2</v>
      </c>
      <c r="BP82" s="2">
        <v>0.75</v>
      </c>
      <c r="BQ82">
        <f>Tabla2[[#This Row],[Precio unitario]]*Tabla2[[#This Row],[Tasa de ingresos cliente]]</f>
        <v>9.4953649402499986E-3</v>
      </c>
    </row>
    <row r="83" spans="1:69" x14ac:dyDescent="0.25">
      <c r="A83" s="1" t="s">
        <v>24</v>
      </c>
      <c r="B83" s="1" t="s">
        <v>47</v>
      </c>
      <c r="C83" s="1"/>
      <c r="D83" s="1" t="s">
        <v>11</v>
      </c>
      <c r="E83" s="1" t="s">
        <v>12</v>
      </c>
      <c r="F83" s="1" t="s">
        <v>13</v>
      </c>
      <c r="G83" s="1">
        <v>4.1015350400000001E-4</v>
      </c>
      <c r="H83" s="1">
        <v>0.75</v>
      </c>
      <c r="I83">
        <f>Tabla14[[#This Row],[Precio unitario]]*Tabla14[[#This Row],[Tasa de ingresos cliente]]</f>
        <v>3.0761512799999999E-4</v>
      </c>
      <c r="K83" s="1" t="s">
        <v>81</v>
      </c>
      <c r="L83" s="1" t="s">
        <v>34</v>
      </c>
      <c r="M83" s="1"/>
      <c r="N83" s="1" t="s">
        <v>11</v>
      </c>
      <c r="O83" s="1" t="s">
        <v>12</v>
      </c>
      <c r="P83" s="1" t="s">
        <v>13</v>
      </c>
      <c r="Q83" s="1">
        <v>2.22301392E-3</v>
      </c>
      <c r="R83" s="1">
        <v>0.75</v>
      </c>
      <c r="S83">
        <f>Tabla12[[#This Row],[Precio unitario]]*Tabla12[[#This Row],[Tasa de ingresos cliente]]</f>
        <v>1.66726044E-3</v>
      </c>
      <c r="AE83" s="1" t="s">
        <v>100</v>
      </c>
      <c r="AF83" s="1" t="s">
        <v>17</v>
      </c>
      <c r="AG83" s="1" t="s">
        <v>101</v>
      </c>
      <c r="AH83" s="1" t="s">
        <v>11</v>
      </c>
      <c r="AI83" s="1" t="s">
        <v>12</v>
      </c>
      <c r="AJ83" s="1" t="s">
        <v>13</v>
      </c>
      <c r="AK83" s="1">
        <v>6.3400000000000001E-4</v>
      </c>
      <c r="AL83" s="1">
        <v>0.75</v>
      </c>
      <c r="AM83">
        <f>Tabla8[[#This Row],[Precio unitario]]*Tabla8[[#This Row],[Tasa de ingresos cliente]]</f>
        <v>4.7550000000000001E-4</v>
      </c>
      <c r="AY83" s="1" t="s">
        <v>138</v>
      </c>
      <c r="AZ83" s="1" t="s">
        <v>22</v>
      </c>
      <c r="BA83" s="1" t="s">
        <v>104</v>
      </c>
      <c r="BB83" s="1" t="s">
        <v>11</v>
      </c>
      <c r="BC83" s="1" t="s">
        <v>12</v>
      </c>
      <c r="BD83" s="1" t="s">
        <v>13</v>
      </c>
      <c r="BE83" s="8">
        <v>3.6292091E-3</v>
      </c>
      <c r="BF83" s="8">
        <v>0.75</v>
      </c>
      <c r="BG83" s="9">
        <f>Tabla4[[#This Row],[Precio unitario]]*Tabla4[[#This Row],[Tasa de ingresos cliente]]</f>
        <v>2.7219068250000002E-3</v>
      </c>
      <c r="BI83" s="1" t="s">
        <v>144</v>
      </c>
      <c r="BJ83" s="1" t="s">
        <v>19</v>
      </c>
      <c r="BK83" s="1" t="s">
        <v>104</v>
      </c>
      <c r="BL83" s="1" t="s">
        <v>11</v>
      </c>
      <c r="BM83" s="1" t="s">
        <v>12</v>
      </c>
      <c r="BN83" s="1" t="s">
        <v>13</v>
      </c>
      <c r="BO83" s="1">
        <v>1.2660677449000001E-2</v>
      </c>
      <c r="BP83" s="1">
        <v>0.75</v>
      </c>
      <c r="BQ83">
        <f>Tabla2[[#This Row],[Precio unitario]]*Tabla2[[#This Row],[Tasa de ingresos cliente]]</f>
        <v>9.495508086750001E-3</v>
      </c>
    </row>
    <row r="84" spans="1:69" x14ac:dyDescent="0.25">
      <c r="A84" s="2" t="s">
        <v>24</v>
      </c>
      <c r="B84" s="2" t="s">
        <v>28</v>
      </c>
      <c r="C84" s="2"/>
      <c r="D84" s="2" t="s">
        <v>11</v>
      </c>
      <c r="E84" s="2" t="s">
        <v>12</v>
      </c>
      <c r="F84" s="2" t="s">
        <v>13</v>
      </c>
      <c r="G84" s="2">
        <v>1.3615443899999999E-4</v>
      </c>
      <c r="H84" s="2">
        <v>0.75</v>
      </c>
      <c r="I84">
        <f>Tabla14[[#This Row],[Precio unitario]]*Tabla14[[#This Row],[Tasa de ingresos cliente]]</f>
        <v>1.0211582925E-4</v>
      </c>
      <c r="K84" s="2" t="s">
        <v>81</v>
      </c>
      <c r="L84" s="2" t="s">
        <v>34</v>
      </c>
      <c r="M84" s="2"/>
      <c r="N84" s="2" t="s">
        <v>11</v>
      </c>
      <c r="O84" s="2" t="s">
        <v>12</v>
      </c>
      <c r="P84" s="2" t="s">
        <v>13</v>
      </c>
      <c r="Q84" s="2">
        <v>1.378703485E-3</v>
      </c>
      <c r="R84" s="2">
        <v>0.75</v>
      </c>
      <c r="S84">
        <f>Tabla12[[#This Row],[Precio unitario]]*Tabla12[[#This Row],[Tasa de ingresos cliente]]</f>
        <v>1.0340276137499999E-3</v>
      </c>
      <c r="AE84" s="2" t="s">
        <v>100</v>
      </c>
      <c r="AF84" s="2" t="s">
        <v>17</v>
      </c>
      <c r="AG84" s="2" t="s">
        <v>101</v>
      </c>
      <c r="AH84" s="2" t="s">
        <v>11</v>
      </c>
      <c r="AI84" s="2" t="s">
        <v>12</v>
      </c>
      <c r="AJ84" s="2" t="s">
        <v>13</v>
      </c>
      <c r="AK84" s="2">
        <v>6.3382610000000002E-4</v>
      </c>
      <c r="AL84" s="2">
        <v>0.75</v>
      </c>
      <c r="AM84">
        <f>Tabla8[[#This Row],[Precio unitario]]*Tabla8[[#This Row],[Tasa de ingresos cliente]]</f>
        <v>4.7536957499999999E-4</v>
      </c>
      <c r="AY84" s="2" t="s">
        <v>138</v>
      </c>
      <c r="AZ84" s="2" t="s">
        <v>21</v>
      </c>
      <c r="BA84" s="2" t="s">
        <v>104</v>
      </c>
      <c r="BB84" s="2" t="s">
        <v>11</v>
      </c>
      <c r="BC84" s="2" t="s">
        <v>12</v>
      </c>
      <c r="BD84" s="2" t="s">
        <v>13</v>
      </c>
      <c r="BE84" s="7">
        <v>5.3243329999999997E-3</v>
      </c>
      <c r="BF84" s="7">
        <v>0.75</v>
      </c>
      <c r="BG84" s="9">
        <f>Tabla4[[#This Row],[Precio unitario]]*Tabla4[[#This Row],[Tasa de ingresos cliente]]</f>
        <v>3.9932497499999995E-3</v>
      </c>
      <c r="BI84" s="2" t="s">
        <v>144</v>
      </c>
      <c r="BJ84" s="2" t="s">
        <v>19</v>
      </c>
      <c r="BK84" s="2" t="s">
        <v>104</v>
      </c>
      <c r="BL84" s="2" t="s">
        <v>11</v>
      </c>
      <c r="BM84" s="2" t="s">
        <v>12</v>
      </c>
      <c r="BN84" s="2" t="s">
        <v>13</v>
      </c>
      <c r="BO84" s="2">
        <v>1.2660657632E-2</v>
      </c>
      <c r="BP84" s="2">
        <v>0.75</v>
      </c>
      <c r="BQ84">
        <f>Tabla2[[#This Row],[Precio unitario]]*Tabla2[[#This Row],[Tasa de ingresos cliente]]</f>
        <v>9.4954932239999998E-3</v>
      </c>
    </row>
    <row r="85" spans="1:69" x14ac:dyDescent="0.25">
      <c r="A85" s="1" t="s">
        <v>24</v>
      </c>
      <c r="B85" s="1" t="s">
        <v>48</v>
      </c>
      <c r="C85" s="1"/>
      <c r="D85" s="1" t="s">
        <v>11</v>
      </c>
      <c r="E85" s="1" t="s">
        <v>12</v>
      </c>
      <c r="F85" s="1" t="s">
        <v>13</v>
      </c>
      <c r="G85" s="1">
        <v>7.5720642799999998E-4</v>
      </c>
      <c r="H85" s="1">
        <v>0.75</v>
      </c>
      <c r="I85">
        <f>Tabla14[[#This Row],[Precio unitario]]*Tabla14[[#This Row],[Tasa de ingresos cliente]]</f>
        <v>5.6790482100000002E-4</v>
      </c>
      <c r="K85" s="1" t="s">
        <v>81</v>
      </c>
      <c r="L85" s="1" t="s">
        <v>34</v>
      </c>
      <c r="M85" s="1"/>
      <c r="N85" s="1" t="s">
        <v>11</v>
      </c>
      <c r="O85" s="1" t="s">
        <v>12</v>
      </c>
      <c r="P85" s="1" t="s">
        <v>13</v>
      </c>
      <c r="Q85" s="1">
        <v>1.901413011E-3</v>
      </c>
      <c r="R85" s="1">
        <v>0.75</v>
      </c>
      <c r="S85">
        <f>Tabla12[[#This Row],[Precio unitario]]*Tabla12[[#This Row],[Tasa de ingresos cliente]]</f>
        <v>1.42605975825E-3</v>
      </c>
      <c r="AE85" s="1" t="s">
        <v>100</v>
      </c>
      <c r="AF85" s="1" t="s">
        <v>17</v>
      </c>
      <c r="AG85" s="1" t="s">
        <v>101</v>
      </c>
      <c r="AH85" s="1" t="s">
        <v>11</v>
      </c>
      <c r="AI85" s="1" t="s">
        <v>12</v>
      </c>
      <c r="AJ85" s="1" t="s">
        <v>13</v>
      </c>
      <c r="AK85" s="1">
        <v>6.3385709999999997E-4</v>
      </c>
      <c r="AL85" s="1">
        <v>0.75</v>
      </c>
      <c r="AM85">
        <f>Tabla8[[#This Row],[Precio unitario]]*Tabla8[[#This Row],[Tasa de ingresos cliente]]</f>
        <v>4.75392825E-4</v>
      </c>
      <c r="AY85" s="1" t="s">
        <v>138</v>
      </c>
      <c r="AZ85" s="1" t="s">
        <v>37</v>
      </c>
      <c r="BA85" s="1" t="s">
        <v>104</v>
      </c>
      <c r="BB85" s="1" t="s">
        <v>11</v>
      </c>
      <c r="BC85" s="1" t="s">
        <v>12</v>
      </c>
      <c r="BD85" s="1" t="s">
        <v>13</v>
      </c>
      <c r="BE85" s="8">
        <v>3.4092187000000001E-3</v>
      </c>
      <c r="BF85" s="8">
        <v>0.75</v>
      </c>
      <c r="BG85" s="9">
        <f>Tabla4[[#This Row],[Precio unitario]]*Tabla4[[#This Row],[Tasa de ingresos cliente]]</f>
        <v>2.5569140249999999E-3</v>
      </c>
      <c r="BI85" s="1" t="s">
        <v>144</v>
      </c>
      <c r="BJ85" s="1" t="s">
        <v>20</v>
      </c>
      <c r="BK85" s="1" t="s">
        <v>104</v>
      </c>
      <c r="BL85" s="1" t="s">
        <v>11</v>
      </c>
      <c r="BM85" s="1" t="s">
        <v>12</v>
      </c>
      <c r="BN85" s="1" t="s">
        <v>13</v>
      </c>
      <c r="BO85" s="1">
        <v>1.1322014319E-2</v>
      </c>
      <c r="BP85" s="1">
        <v>0.75</v>
      </c>
      <c r="BQ85">
        <f>Tabla2[[#This Row],[Precio unitario]]*Tabla2[[#This Row],[Tasa de ingresos cliente]]</f>
        <v>8.4915107392500005E-3</v>
      </c>
    </row>
    <row r="86" spans="1:69" x14ac:dyDescent="0.25">
      <c r="A86" s="2" t="s">
        <v>24</v>
      </c>
      <c r="B86" s="2" t="s">
        <v>41</v>
      </c>
      <c r="C86" s="2"/>
      <c r="D86" s="2" t="s">
        <v>11</v>
      </c>
      <c r="E86" s="2" t="s">
        <v>12</v>
      </c>
      <c r="F86" s="2" t="s">
        <v>13</v>
      </c>
      <c r="G86" s="2">
        <v>9.2494298000000001E-5</v>
      </c>
      <c r="H86" s="2">
        <v>0.75</v>
      </c>
      <c r="I86">
        <f>Tabla14[[#This Row],[Precio unitario]]*Tabla14[[#This Row],[Tasa de ingresos cliente]]</f>
        <v>6.9370723500000004E-5</v>
      </c>
      <c r="K86" s="2" t="s">
        <v>81</v>
      </c>
      <c r="L86" s="2" t="s">
        <v>36</v>
      </c>
      <c r="M86" s="2"/>
      <c r="N86" s="2" t="s">
        <v>11</v>
      </c>
      <c r="O86" s="2" t="s">
        <v>12</v>
      </c>
      <c r="P86" s="2" t="s">
        <v>13</v>
      </c>
      <c r="Q86" s="2">
        <v>3.016724241E-3</v>
      </c>
      <c r="R86" s="2">
        <v>0.75</v>
      </c>
      <c r="S86">
        <f>Tabla12[[#This Row],[Precio unitario]]*Tabla12[[#This Row],[Tasa de ingresos cliente]]</f>
        <v>2.2625431807500001E-3</v>
      </c>
      <c r="AE86" s="2" t="s">
        <v>100</v>
      </c>
      <c r="AF86" s="2" t="s">
        <v>41</v>
      </c>
      <c r="AG86" s="2" t="s">
        <v>101</v>
      </c>
      <c r="AH86" s="2" t="s">
        <v>11</v>
      </c>
      <c r="AI86" s="2" t="s">
        <v>12</v>
      </c>
      <c r="AJ86" s="2" t="s">
        <v>13</v>
      </c>
      <c r="AK86" s="2">
        <v>1.1919999999999999E-3</v>
      </c>
      <c r="AL86" s="2">
        <v>0.75</v>
      </c>
      <c r="AM86">
        <f>Tabla8[[#This Row],[Precio unitario]]*Tabla8[[#This Row],[Tasa de ingresos cliente]]</f>
        <v>8.9399999999999994E-4</v>
      </c>
      <c r="AY86" s="2" t="s">
        <v>138</v>
      </c>
      <c r="AZ86" s="2" t="s">
        <v>37</v>
      </c>
      <c r="BA86" s="2" t="s">
        <v>104</v>
      </c>
      <c r="BB86" s="2" t="s">
        <v>11</v>
      </c>
      <c r="BC86" s="2" t="s">
        <v>12</v>
      </c>
      <c r="BD86" s="2" t="s">
        <v>13</v>
      </c>
      <c r="BE86" s="7">
        <v>3.4092186000000001E-3</v>
      </c>
      <c r="BF86" s="7">
        <v>0.75</v>
      </c>
      <c r="BG86" s="9">
        <f>Tabla4[[#This Row],[Precio unitario]]*Tabla4[[#This Row],[Tasa de ingresos cliente]]</f>
        <v>2.5569139500000002E-3</v>
      </c>
      <c r="BI86" s="2" t="s">
        <v>144</v>
      </c>
      <c r="BJ86" s="2" t="s">
        <v>21</v>
      </c>
      <c r="BK86" s="2" t="s">
        <v>104</v>
      </c>
      <c r="BL86" s="2" t="s">
        <v>11</v>
      </c>
      <c r="BM86" s="2" t="s">
        <v>12</v>
      </c>
      <c r="BN86" s="2" t="s">
        <v>13</v>
      </c>
      <c r="BO86" s="2">
        <v>1.3070099999999999E-2</v>
      </c>
      <c r="BP86" s="2">
        <v>0.75</v>
      </c>
      <c r="BQ86">
        <f>Tabla2[[#This Row],[Precio unitario]]*Tabla2[[#This Row],[Tasa de ingresos cliente]]</f>
        <v>9.8025749999999991E-3</v>
      </c>
    </row>
    <row r="87" spans="1:69" x14ac:dyDescent="0.25">
      <c r="A87" s="1" t="s">
        <v>24</v>
      </c>
      <c r="B87" s="1" t="s">
        <v>41</v>
      </c>
      <c r="C87" s="1"/>
      <c r="D87" s="1" t="s">
        <v>11</v>
      </c>
      <c r="E87" s="1" t="s">
        <v>12</v>
      </c>
      <c r="F87" s="1" t="s">
        <v>13</v>
      </c>
      <c r="G87" s="1">
        <v>6.3615119000000006E-5</v>
      </c>
      <c r="H87" s="1">
        <v>0.75</v>
      </c>
      <c r="I87">
        <f>Tabla14[[#This Row],[Precio unitario]]*Tabla14[[#This Row],[Tasa de ingresos cliente]]</f>
        <v>4.7711339250000004E-5</v>
      </c>
      <c r="K87" s="1" t="s">
        <v>81</v>
      </c>
      <c r="L87" s="1" t="s">
        <v>62</v>
      </c>
      <c r="M87" s="1"/>
      <c r="N87" s="1" t="s">
        <v>11</v>
      </c>
      <c r="O87" s="1" t="s">
        <v>12</v>
      </c>
      <c r="P87" s="1" t="s">
        <v>13</v>
      </c>
      <c r="Q87" s="1">
        <v>9.3907427380000002E-3</v>
      </c>
      <c r="R87" s="1">
        <v>0.75</v>
      </c>
      <c r="S87">
        <f>Tabla12[[#This Row],[Precio unitario]]*Tabla12[[#This Row],[Tasa de ingresos cliente]]</f>
        <v>7.0430570534999997E-3</v>
      </c>
      <c r="AE87" s="1" t="s">
        <v>100</v>
      </c>
      <c r="AF87" s="1" t="s">
        <v>41</v>
      </c>
      <c r="AG87" s="1" t="s">
        <v>101</v>
      </c>
      <c r="AH87" s="1" t="s">
        <v>11</v>
      </c>
      <c r="AI87" s="1" t="s">
        <v>12</v>
      </c>
      <c r="AJ87" s="1" t="s">
        <v>13</v>
      </c>
      <c r="AK87" s="1">
        <v>1.19225E-3</v>
      </c>
      <c r="AL87" s="1">
        <v>0.75</v>
      </c>
      <c r="AM87">
        <f>Tabla8[[#This Row],[Precio unitario]]*Tabla8[[#This Row],[Tasa de ingresos cliente]]</f>
        <v>8.9418750000000002E-4</v>
      </c>
      <c r="AY87" s="1" t="s">
        <v>138</v>
      </c>
      <c r="AZ87" s="1" t="s">
        <v>38</v>
      </c>
      <c r="BA87" s="1" t="s">
        <v>104</v>
      </c>
      <c r="BB87" s="1" t="s">
        <v>11</v>
      </c>
      <c r="BC87" s="1" t="s">
        <v>12</v>
      </c>
      <c r="BD87" s="1" t="s">
        <v>13</v>
      </c>
      <c r="BE87" s="8">
        <v>4.6594059999999996E-3</v>
      </c>
      <c r="BF87" s="8">
        <v>0.75</v>
      </c>
      <c r="BG87" s="9">
        <f>Tabla4[[#This Row],[Precio unitario]]*Tabla4[[#This Row],[Tasa de ingresos cliente]]</f>
        <v>3.4945544999999997E-3</v>
      </c>
      <c r="BI87" s="1" t="s">
        <v>144</v>
      </c>
      <c r="BJ87" s="1" t="s">
        <v>22</v>
      </c>
      <c r="BK87" s="1" t="s">
        <v>104</v>
      </c>
      <c r="BL87" s="1" t="s">
        <v>11</v>
      </c>
      <c r="BM87" s="1" t="s">
        <v>12</v>
      </c>
      <c r="BN87" s="1" t="s">
        <v>13</v>
      </c>
      <c r="BO87" s="1">
        <v>9.1570499999999999E-3</v>
      </c>
      <c r="BP87" s="1">
        <v>0.75</v>
      </c>
      <c r="BQ87">
        <f>Tabla2[[#This Row],[Precio unitario]]*Tabla2[[#This Row],[Tasa de ingresos cliente]]</f>
        <v>6.8677874999999999E-3</v>
      </c>
    </row>
    <row r="88" spans="1:69" x14ac:dyDescent="0.25">
      <c r="A88" s="2" t="s">
        <v>24</v>
      </c>
      <c r="B88" s="2" t="s">
        <v>49</v>
      </c>
      <c r="C88" s="2"/>
      <c r="D88" s="2" t="s">
        <v>11</v>
      </c>
      <c r="E88" s="2" t="s">
        <v>12</v>
      </c>
      <c r="F88" s="2" t="s">
        <v>13</v>
      </c>
      <c r="G88" s="2">
        <v>1.83250871E-4</v>
      </c>
      <c r="H88" s="2">
        <v>0.75</v>
      </c>
      <c r="I88">
        <f>Tabla14[[#This Row],[Precio unitario]]*Tabla14[[#This Row],[Tasa de ingresos cliente]]</f>
        <v>1.3743815324999999E-4</v>
      </c>
      <c r="K88" s="2" t="s">
        <v>81</v>
      </c>
      <c r="L88" s="2" t="s">
        <v>61</v>
      </c>
      <c r="M88" s="2"/>
      <c r="N88" s="2" t="s">
        <v>11</v>
      </c>
      <c r="O88" s="2" t="s">
        <v>12</v>
      </c>
      <c r="P88" s="2" t="s">
        <v>13</v>
      </c>
      <c r="Q88" s="2">
        <v>5.3160040400000003E-4</v>
      </c>
      <c r="R88" s="2">
        <v>0.75</v>
      </c>
      <c r="S88">
        <f>Tabla12[[#This Row],[Precio unitario]]*Tabla12[[#This Row],[Tasa de ingresos cliente]]</f>
        <v>3.9870030300000002E-4</v>
      </c>
      <c r="AE88" s="2" t="s">
        <v>100</v>
      </c>
      <c r="AF88" s="2" t="s">
        <v>41</v>
      </c>
      <c r="AG88" s="2" t="s">
        <v>101</v>
      </c>
      <c r="AH88" s="2" t="s">
        <v>11</v>
      </c>
      <c r="AI88" s="2" t="s">
        <v>12</v>
      </c>
      <c r="AJ88" s="2" t="s">
        <v>13</v>
      </c>
      <c r="AK88" s="2">
        <v>1.1923000000000001E-3</v>
      </c>
      <c r="AL88" s="2">
        <v>0.75</v>
      </c>
      <c r="AM88">
        <f>Tabla8[[#This Row],[Precio unitario]]*Tabla8[[#This Row],[Tasa de ingresos cliente]]</f>
        <v>8.9422500000000001E-4</v>
      </c>
      <c r="AY88" s="2" t="s">
        <v>138</v>
      </c>
      <c r="AZ88" s="2" t="s">
        <v>40</v>
      </c>
      <c r="BA88" s="2" t="s">
        <v>104</v>
      </c>
      <c r="BB88" s="2" t="s">
        <v>11</v>
      </c>
      <c r="BC88" s="2" t="s">
        <v>12</v>
      </c>
      <c r="BD88" s="2" t="s">
        <v>13</v>
      </c>
      <c r="BE88" s="7">
        <v>4.3154368999999996E-3</v>
      </c>
      <c r="BF88" s="7">
        <v>0.75</v>
      </c>
      <c r="BG88" s="9">
        <f>Tabla4[[#This Row],[Precio unitario]]*Tabla4[[#This Row],[Tasa de ingresos cliente]]</f>
        <v>3.2365776749999995E-3</v>
      </c>
      <c r="BI88" s="2" t="s">
        <v>144</v>
      </c>
      <c r="BJ88" s="2" t="s">
        <v>39</v>
      </c>
      <c r="BK88" s="2" t="s">
        <v>104</v>
      </c>
      <c r="BL88" s="2" t="s">
        <v>11</v>
      </c>
      <c r="BM88" s="2" t="s">
        <v>12</v>
      </c>
      <c r="BN88" s="2" t="s">
        <v>13</v>
      </c>
      <c r="BO88" s="2">
        <v>9.9556296269999994E-3</v>
      </c>
      <c r="BP88" s="2">
        <v>0.75</v>
      </c>
      <c r="BQ88">
        <f>Tabla2[[#This Row],[Precio unitario]]*Tabla2[[#This Row],[Tasa de ingresos cliente]]</f>
        <v>7.4667222202499991E-3</v>
      </c>
    </row>
    <row r="89" spans="1:69" x14ac:dyDescent="0.25">
      <c r="A89" s="1" t="s">
        <v>24</v>
      </c>
      <c r="B89" s="1" t="s">
        <v>49</v>
      </c>
      <c r="C89" s="1"/>
      <c r="D89" s="1" t="s">
        <v>11</v>
      </c>
      <c r="E89" s="1" t="s">
        <v>12</v>
      </c>
      <c r="F89" s="1" t="s">
        <v>13</v>
      </c>
      <c r="G89" s="1">
        <v>1.36689009E-4</v>
      </c>
      <c r="H89" s="1">
        <v>0.75</v>
      </c>
      <c r="I89">
        <f>Tabla14[[#This Row],[Precio unitario]]*Tabla14[[#This Row],[Tasa de ingresos cliente]]</f>
        <v>1.0251675674999999E-4</v>
      </c>
      <c r="K89" s="1" t="s">
        <v>81</v>
      </c>
      <c r="L89" s="1" t="s">
        <v>58</v>
      </c>
      <c r="M89" s="1"/>
      <c r="N89" s="1" t="s">
        <v>11</v>
      </c>
      <c r="O89" s="1" t="s">
        <v>12</v>
      </c>
      <c r="P89" s="1" t="s">
        <v>13</v>
      </c>
      <c r="Q89" s="1">
        <v>1.6241905009999999E-3</v>
      </c>
      <c r="R89" s="1">
        <v>0.75</v>
      </c>
      <c r="S89">
        <f>Tabla12[[#This Row],[Precio unitario]]*Tabla12[[#This Row],[Tasa de ingresos cliente]]</f>
        <v>1.21814287575E-3</v>
      </c>
      <c r="AE89" s="1" t="s">
        <v>100</v>
      </c>
      <c r="AF89" s="1" t="s">
        <v>41</v>
      </c>
      <c r="AG89" s="1" t="s">
        <v>101</v>
      </c>
      <c r="AH89" s="1" t="s">
        <v>11</v>
      </c>
      <c r="AI89" s="1" t="s">
        <v>12</v>
      </c>
      <c r="AJ89" s="1" t="s">
        <v>13</v>
      </c>
      <c r="AK89" s="1">
        <v>1.1923333E-3</v>
      </c>
      <c r="AL89" s="1">
        <v>0.75</v>
      </c>
      <c r="AM89">
        <f>Tabla8[[#This Row],[Precio unitario]]*Tabla8[[#This Row],[Tasa de ingresos cliente]]</f>
        <v>8.9424997499999996E-4</v>
      </c>
      <c r="AY89" s="1" t="s">
        <v>138</v>
      </c>
      <c r="AZ89" s="1" t="s">
        <v>10</v>
      </c>
      <c r="BA89" s="1" t="s">
        <v>104</v>
      </c>
      <c r="BB89" s="1" t="s">
        <v>11</v>
      </c>
      <c r="BC89" s="1" t="s">
        <v>12</v>
      </c>
      <c r="BD89" s="1" t="s">
        <v>13</v>
      </c>
      <c r="BE89" s="8">
        <v>2.7472588000000001E-3</v>
      </c>
      <c r="BF89" s="8">
        <v>0.75</v>
      </c>
      <c r="BG89" s="9">
        <f>Tabla4[[#This Row],[Precio unitario]]*Tabla4[[#This Row],[Tasa de ingresos cliente]]</f>
        <v>2.0604441000000003E-3</v>
      </c>
      <c r="BI89" s="1" t="s">
        <v>144</v>
      </c>
      <c r="BJ89" s="1" t="s">
        <v>23</v>
      </c>
      <c r="BK89" s="1" t="s">
        <v>104</v>
      </c>
      <c r="BL89" s="1" t="s">
        <v>11</v>
      </c>
      <c r="BM89" s="1" t="s">
        <v>12</v>
      </c>
      <c r="BN89" s="1" t="s">
        <v>13</v>
      </c>
      <c r="BO89" s="1">
        <v>1.3384075E-2</v>
      </c>
      <c r="BP89" s="1">
        <v>0.75</v>
      </c>
      <c r="BQ89">
        <f>Tabla2[[#This Row],[Precio unitario]]*Tabla2[[#This Row],[Tasa de ingresos cliente]]</f>
        <v>1.003805625E-2</v>
      </c>
    </row>
    <row r="90" spans="1:69" x14ac:dyDescent="0.25">
      <c r="A90" s="2" t="s">
        <v>24</v>
      </c>
      <c r="B90" s="2" t="s">
        <v>15</v>
      </c>
      <c r="C90" s="2"/>
      <c r="D90" s="2" t="s">
        <v>11</v>
      </c>
      <c r="E90" s="2" t="s">
        <v>12</v>
      </c>
      <c r="F90" s="2" t="s">
        <v>13</v>
      </c>
      <c r="G90" s="2">
        <v>4.7844036300000002E-4</v>
      </c>
      <c r="H90" s="2">
        <v>0.75</v>
      </c>
      <c r="I90">
        <f>Tabla14[[#This Row],[Precio unitario]]*Tabla14[[#This Row],[Tasa de ingresos cliente]]</f>
        <v>3.5883027225000003E-4</v>
      </c>
      <c r="K90" s="2" t="s">
        <v>81</v>
      </c>
      <c r="L90" s="2" t="s">
        <v>19</v>
      </c>
      <c r="M90" s="2"/>
      <c r="N90" s="2" t="s">
        <v>11</v>
      </c>
      <c r="O90" s="2" t="s">
        <v>12</v>
      </c>
      <c r="P90" s="2" t="s">
        <v>13</v>
      </c>
      <c r="Q90" s="2">
        <v>6.4898295889999997E-3</v>
      </c>
      <c r="R90" s="2">
        <v>0.75</v>
      </c>
      <c r="S90">
        <f>Tabla12[[#This Row],[Precio unitario]]*Tabla12[[#This Row],[Tasa de ingresos cliente]]</f>
        <v>4.8673721917499996E-3</v>
      </c>
      <c r="AE90" s="2" t="s">
        <v>100</v>
      </c>
      <c r="AF90" s="2" t="s">
        <v>14</v>
      </c>
      <c r="AG90" s="2" t="s">
        <v>101</v>
      </c>
      <c r="AH90" s="2" t="s">
        <v>11</v>
      </c>
      <c r="AI90" s="2" t="s">
        <v>12</v>
      </c>
      <c r="AJ90" s="2" t="s">
        <v>13</v>
      </c>
      <c r="AK90" s="2">
        <v>7.2353999999999995E-4</v>
      </c>
      <c r="AL90" s="2">
        <v>0.75</v>
      </c>
      <c r="AM90">
        <f>Tabla8[[#This Row],[Precio unitario]]*Tabla8[[#This Row],[Tasa de ingresos cliente]]</f>
        <v>5.4265499999999996E-4</v>
      </c>
      <c r="AY90" s="2" t="s">
        <v>138</v>
      </c>
      <c r="AZ90" s="2" t="s">
        <v>41</v>
      </c>
      <c r="BA90" s="2" t="s">
        <v>104</v>
      </c>
      <c r="BB90" s="2" t="s">
        <v>11</v>
      </c>
      <c r="BC90" s="2" t="s">
        <v>12</v>
      </c>
      <c r="BD90" s="2" t="s">
        <v>13</v>
      </c>
      <c r="BE90" s="7">
        <v>4.1309665000000004E-3</v>
      </c>
      <c r="BF90" s="7">
        <v>0.75</v>
      </c>
      <c r="BG90" s="9">
        <f>Tabla4[[#This Row],[Precio unitario]]*Tabla4[[#This Row],[Tasa de ingresos cliente]]</f>
        <v>3.0982248750000005E-3</v>
      </c>
      <c r="BI90" s="2" t="s">
        <v>144</v>
      </c>
      <c r="BJ90" s="2" t="s">
        <v>19</v>
      </c>
      <c r="BK90" s="2" t="s">
        <v>104</v>
      </c>
      <c r="BL90" s="2" t="s">
        <v>11</v>
      </c>
      <c r="BM90" s="2" t="s">
        <v>12</v>
      </c>
      <c r="BN90" s="2" t="s">
        <v>13</v>
      </c>
      <c r="BO90" s="2">
        <v>4.3177066509999997E-3</v>
      </c>
      <c r="BP90" s="2">
        <v>0.75</v>
      </c>
      <c r="BQ90">
        <f>Tabla2[[#This Row],[Precio unitario]]*Tabla2[[#This Row],[Tasa de ingresos cliente]]</f>
        <v>3.2382799882499998E-3</v>
      </c>
    </row>
    <row r="91" spans="1:69" x14ac:dyDescent="0.25">
      <c r="A91" s="1" t="s">
        <v>24</v>
      </c>
      <c r="B91" s="1" t="s">
        <v>43</v>
      </c>
      <c r="C91" s="1"/>
      <c r="D91" s="1" t="s">
        <v>11</v>
      </c>
      <c r="E91" s="1" t="s">
        <v>12</v>
      </c>
      <c r="F91" s="1" t="s">
        <v>13</v>
      </c>
      <c r="G91" s="1">
        <v>1.20087849E-4</v>
      </c>
      <c r="H91" s="1">
        <v>0.75</v>
      </c>
      <c r="I91">
        <f>Tabla14[[#This Row],[Precio unitario]]*Tabla14[[#This Row],[Tasa de ingresos cliente]]</f>
        <v>9.0065886749999993E-5</v>
      </c>
      <c r="K91" s="1" t="s">
        <v>81</v>
      </c>
      <c r="L91" s="1" t="s">
        <v>19</v>
      </c>
      <c r="M91" s="1"/>
      <c r="N91" s="1" t="s">
        <v>11</v>
      </c>
      <c r="O91" s="1" t="s">
        <v>12</v>
      </c>
      <c r="P91" s="1" t="s">
        <v>13</v>
      </c>
      <c r="Q91" s="1">
        <v>6.2972497799999999E-3</v>
      </c>
      <c r="R91" s="1">
        <v>0.75</v>
      </c>
      <c r="S91">
        <f>Tabla12[[#This Row],[Precio unitario]]*Tabla12[[#This Row],[Tasa de ingresos cliente]]</f>
        <v>4.7229373349999999E-3</v>
      </c>
      <c r="AE91" s="1" t="s">
        <v>100</v>
      </c>
      <c r="AF91" s="1" t="s">
        <v>14</v>
      </c>
      <c r="AG91" s="1" t="s">
        <v>101</v>
      </c>
      <c r="AH91" s="1" t="s">
        <v>11</v>
      </c>
      <c r="AI91" s="1" t="s">
        <v>12</v>
      </c>
      <c r="AJ91" s="1" t="s">
        <v>13</v>
      </c>
      <c r="AK91" s="1">
        <v>7.2360000000000002E-4</v>
      </c>
      <c r="AL91" s="1">
        <v>0.75</v>
      </c>
      <c r="AM91">
        <f>Tabla8[[#This Row],[Precio unitario]]*Tabla8[[#This Row],[Tasa de ingresos cliente]]</f>
        <v>5.4270000000000002E-4</v>
      </c>
      <c r="AY91" s="1" t="s">
        <v>138</v>
      </c>
      <c r="AZ91" s="1" t="s">
        <v>14</v>
      </c>
      <c r="BA91" s="1" t="s">
        <v>104</v>
      </c>
      <c r="BB91" s="1" t="s">
        <v>11</v>
      </c>
      <c r="BC91" s="1" t="s">
        <v>12</v>
      </c>
      <c r="BD91" s="1" t="s">
        <v>13</v>
      </c>
      <c r="BE91" s="8">
        <v>2.0531363999999998E-3</v>
      </c>
      <c r="BF91" s="8">
        <v>0.75</v>
      </c>
      <c r="BG91" s="9">
        <f>Tabla4[[#This Row],[Precio unitario]]*Tabla4[[#This Row],[Tasa de ingresos cliente]]</f>
        <v>1.5398522999999999E-3</v>
      </c>
      <c r="BI91" s="1" t="s">
        <v>144</v>
      </c>
      <c r="BJ91" s="1" t="s">
        <v>19</v>
      </c>
      <c r="BK91" s="1" t="s">
        <v>104</v>
      </c>
      <c r="BL91" s="1" t="s">
        <v>11</v>
      </c>
      <c r="BM91" s="1" t="s">
        <v>12</v>
      </c>
      <c r="BN91" s="1" t="s">
        <v>13</v>
      </c>
      <c r="BO91" s="1">
        <v>4.3172868040000003E-3</v>
      </c>
      <c r="BP91" s="1">
        <v>0.75</v>
      </c>
      <c r="BQ91">
        <f>Tabla2[[#This Row],[Precio unitario]]*Tabla2[[#This Row],[Tasa de ingresos cliente]]</f>
        <v>3.2379651030000002E-3</v>
      </c>
    </row>
    <row r="92" spans="1:69" x14ac:dyDescent="0.25">
      <c r="A92" s="2" t="s">
        <v>24</v>
      </c>
      <c r="B92" s="2" t="s">
        <v>43</v>
      </c>
      <c r="C92" s="2"/>
      <c r="D92" s="2" t="s">
        <v>11</v>
      </c>
      <c r="E92" s="2" t="s">
        <v>12</v>
      </c>
      <c r="F92" s="2" t="s">
        <v>13</v>
      </c>
      <c r="G92" s="2">
        <v>8.3770760000000005E-5</v>
      </c>
      <c r="H92" s="2">
        <v>0.75</v>
      </c>
      <c r="I92">
        <f>Tabla14[[#This Row],[Precio unitario]]*Tabla14[[#This Row],[Tasa de ingresos cliente]]</f>
        <v>6.2828070000000007E-5</v>
      </c>
      <c r="K92" s="2" t="s">
        <v>81</v>
      </c>
      <c r="L92" s="2" t="s">
        <v>19</v>
      </c>
      <c r="M92" s="2"/>
      <c r="N92" s="2" t="s">
        <v>11</v>
      </c>
      <c r="O92" s="2" t="s">
        <v>12</v>
      </c>
      <c r="P92" s="2" t="s">
        <v>13</v>
      </c>
      <c r="Q92" s="2">
        <v>6.417248215E-3</v>
      </c>
      <c r="R92" s="2">
        <v>0.75</v>
      </c>
      <c r="S92">
        <f>Tabla12[[#This Row],[Precio unitario]]*Tabla12[[#This Row],[Tasa de ingresos cliente]]</f>
        <v>4.8129361612499998E-3</v>
      </c>
      <c r="AE92" s="2" t="s">
        <v>100</v>
      </c>
      <c r="AF92" s="2" t="s">
        <v>14</v>
      </c>
      <c r="AG92" s="2" t="s">
        <v>101</v>
      </c>
      <c r="AH92" s="2" t="s">
        <v>11</v>
      </c>
      <c r="AI92" s="2" t="s">
        <v>12</v>
      </c>
      <c r="AJ92" s="2" t="s">
        <v>13</v>
      </c>
      <c r="AK92" s="2">
        <v>7.2349999999999997E-4</v>
      </c>
      <c r="AL92" s="2">
        <v>0.75</v>
      </c>
      <c r="AM92">
        <f>Tabla8[[#This Row],[Precio unitario]]*Tabla8[[#This Row],[Tasa de ingresos cliente]]</f>
        <v>5.4262499999999992E-4</v>
      </c>
      <c r="AY92" s="2" t="s">
        <v>138</v>
      </c>
      <c r="AZ92" s="2" t="s">
        <v>14</v>
      </c>
      <c r="BA92" s="2" t="s">
        <v>104</v>
      </c>
      <c r="BB92" s="2" t="s">
        <v>11</v>
      </c>
      <c r="BC92" s="2" t="s">
        <v>12</v>
      </c>
      <c r="BD92" s="2" t="s">
        <v>13</v>
      </c>
      <c r="BE92" s="7">
        <v>2.0531364999999998E-3</v>
      </c>
      <c r="BF92" s="7">
        <v>0.75</v>
      </c>
      <c r="BG92" s="9">
        <f>Tabla4[[#This Row],[Precio unitario]]*Tabla4[[#This Row],[Tasa de ingresos cliente]]</f>
        <v>1.5398523749999998E-3</v>
      </c>
      <c r="BI92" s="2" t="s">
        <v>144</v>
      </c>
      <c r="BJ92" s="2" t="s">
        <v>19</v>
      </c>
      <c r="BK92" s="2" t="s">
        <v>104</v>
      </c>
      <c r="BL92" s="2" t="s">
        <v>11</v>
      </c>
      <c r="BM92" s="2" t="s">
        <v>12</v>
      </c>
      <c r="BN92" s="2" t="s">
        <v>13</v>
      </c>
      <c r="BO92" s="2">
        <v>4.317426781E-3</v>
      </c>
      <c r="BP92" s="2">
        <v>0.75</v>
      </c>
      <c r="BQ92">
        <f>Tabla2[[#This Row],[Precio unitario]]*Tabla2[[#This Row],[Tasa de ingresos cliente]]</f>
        <v>3.23807008575E-3</v>
      </c>
    </row>
    <row r="93" spans="1:69" x14ac:dyDescent="0.25">
      <c r="A93" s="1" t="s">
        <v>24</v>
      </c>
      <c r="B93" s="1" t="s">
        <v>50</v>
      </c>
      <c r="C93" s="1"/>
      <c r="D93" s="1" t="s">
        <v>11</v>
      </c>
      <c r="E93" s="1" t="s">
        <v>12</v>
      </c>
      <c r="F93" s="1" t="s">
        <v>13</v>
      </c>
      <c r="G93" s="1">
        <v>1.0104729619999999E-3</v>
      </c>
      <c r="H93" s="1">
        <v>0.75</v>
      </c>
      <c r="I93">
        <f>Tabla14[[#This Row],[Precio unitario]]*Tabla14[[#This Row],[Tasa de ingresos cliente]]</f>
        <v>7.5785472150000002E-4</v>
      </c>
      <c r="K93" s="1" t="s">
        <v>81</v>
      </c>
      <c r="L93" s="1" t="s">
        <v>19</v>
      </c>
      <c r="M93" s="1"/>
      <c r="N93" s="1" t="s">
        <v>11</v>
      </c>
      <c r="O93" s="1" t="s">
        <v>12</v>
      </c>
      <c r="P93" s="1" t="s">
        <v>13</v>
      </c>
      <c r="Q93" s="1">
        <v>6.3797605219999996E-3</v>
      </c>
      <c r="R93" s="1">
        <v>0.75</v>
      </c>
      <c r="S93">
        <f>Tabla12[[#This Row],[Precio unitario]]*Tabla12[[#This Row],[Tasa de ingresos cliente]]</f>
        <v>4.7848203914999995E-3</v>
      </c>
      <c r="AE93" s="1" t="s">
        <v>100</v>
      </c>
      <c r="AF93" s="1" t="s">
        <v>14</v>
      </c>
      <c r="AG93" s="1" t="s">
        <v>101</v>
      </c>
      <c r="AH93" s="1" t="s">
        <v>11</v>
      </c>
      <c r="AI93" s="1" t="s">
        <v>12</v>
      </c>
      <c r="AJ93" s="1" t="s">
        <v>13</v>
      </c>
      <c r="AK93" s="1">
        <v>7.236667E-4</v>
      </c>
      <c r="AL93" s="1">
        <v>0.75</v>
      </c>
      <c r="AM93">
        <f>Tabla8[[#This Row],[Precio unitario]]*Tabla8[[#This Row],[Tasa de ingresos cliente]]</f>
        <v>5.4275002499999995E-4</v>
      </c>
      <c r="AY93" s="1" t="s">
        <v>138</v>
      </c>
      <c r="AZ93" s="1" t="s">
        <v>17</v>
      </c>
      <c r="BA93" s="1" t="s">
        <v>104</v>
      </c>
      <c r="BB93" s="1" t="s">
        <v>11</v>
      </c>
      <c r="BC93" s="1" t="s">
        <v>12</v>
      </c>
      <c r="BD93" s="1" t="s">
        <v>13</v>
      </c>
      <c r="BE93" s="8">
        <v>2.1812183000000001E-3</v>
      </c>
      <c r="BF93" s="8">
        <v>0.75</v>
      </c>
      <c r="BG93" s="9">
        <f>Tabla4[[#This Row],[Precio unitario]]*Tabla4[[#This Row],[Tasa de ingresos cliente]]</f>
        <v>1.635913725E-3</v>
      </c>
      <c r="BI93" s="1" t="s">
        <v>144</v>
      </c>
      <c r="BJ93" s="1" t="s">
        <v>25</v>
      </c>
      <c r="BK93" s="1" t="s">
        <v>101</v>
      </c>
      <c r="BL93" s="1" t="s">
        <v>11</v>
      </c>
      <c r="BM93" s="1" t="s">
        <v>12</v>
      </c>
      <c r="BN93" s="1" t="s">
        <v>13</v>
      </c>
      <c r="BO93" s="1">
        <v>8.3969402000000002E-4</v>
      </c>
      <c r="BP93" s="1">
        <v>0.75</v>
      </c>
      <c r="BQ93">
        <f>Tabla2[[#This Row],[Precio unitario]]*Tabla2[[#This Row],[Tasa de ingresos cliente]]</f>
        <v>6.2977051499999998E-4</v>
      </c>
    </row>
    <row r="94" spans="1:69" x14ac:dyDescent="0.25">
      <c r="A94" s="2" t="s">
        <v>24</v>
      </c>
      <c r="B94" s="2" t="s">
        <v>20</v>
      </c>
      <c r="C94" s="2"/>
      <c r="D94" s="2" t="s">
        <v>11</v>
      </c>
      <c r="E94" s="2" t="s">
        <v>12</v>
      </c>
      <c r="F94" s="2" t="s">
        <v>13</v>
      </c>
      <c r="G94" s="2">
        <v>3.8849431459999999E-3</v>
      </c>
      <c r="H94" s="2">
        <v>0.75</v>
      </c>
      <c r="I94">
        <f>Tabla14[[#This Row],[Precio unitario]]*Tabla14[[#This Row],[Tasa de ingresos cliente]]</f>
        <v>2.9137073594999998E-3</v>
      </c>
      <c r="K94" s="2" t="s">
        <v>81</v>
      </c>
      <c r="L94" s="2" t="s">
        <v>19</v>
      </c>
      <c r="M94" s="2"/>
      <c r="N94" s="2" t="s">
        <v>11</v>
      </c>
      <c r="O94" s="2" t="s">
        <v>12</v>
      </c>
      <c r="P94" s="2" t="s">
        <v>13</v>
      </c>
      <c r="Q94" s="2">
        <v>6.4427276780000004E-3</v>
      </c>
      <c r="R94" s="2">
        <v>0.75</v>
      </c>
      <c r="S94">
        <f>Tabla12[[#This Row],[Precio unitario]]*Tabla12[[#This Row],[Tasa de ingresos cliente]]</f>
        <v>4.8320457585000007E-3</v>
      </c>
      <c r="AE94" s="2" t="s">
        <v>100</v>
      </c>
      <c r="AF94" s="2" t="s">
        <v>14</v>
      </c>
      <c r="AG94" s="2" t="s">
        <v>101</v>
      </c>
      <c r="AH94" s="2" t="s">
        <v>11</v>
      </c>
      <c r="AI94" s="2" t="s">
        <v>12</v>
      </c>
      <c r="AJ94" s="2" t="s">
        <v>13</v>
      </c>
      <c r="AK94" s="2">
        <v>7.2352630000000005E-4</v>
      </c>
      <c r="AL94" s="2">
        <v>0.75</v>
      </c>
      <c r="AM94">
        <f>Tabla8[[#This Row],[Precio unitario]]*Tabla8[[#This Row],[Tasa de ingresos cliente]]</f>
        <v>5.4264472500000003E-4</v>
      </c>
      <c r="AY94" s="2" t="s">
        <v>138</v>
      </c>
      <c r="AZ94" s="2" t="s">
        <v>18</v>
      </c>
      <c r="BA94" s="2" t="s">
        <v>104</v>
      </c>
      <c r="BB94" s="2" t="s">
        <v>11</v>
      </c>
      <c r="BC94" s="2" t="s">
        <v>12</v>
      </c>
      <c r="BD94" s="2" t="s">
        <v>13</v>
      </c>
      <c r="BE94" s="7">
        <v>3.3811059E-3</v>
      </c>
      <c r="BF94" s="7">
        <v>0.75</v>
      </c>
      <c r="BG94" s="9">
        <f>Tabla4[[#This Row],[Precio unitario]]*Tabla4[[#This Row],[Tasa de ingresos cliente]]</f>
        <v>2.5358294249999999E-3</v>
      </c>
      <c r="BI94" s="2" t="s">
        <v>144</v>
      </c>
      <c r="BJ94" s="2" t="s">
        <v>10</v>
      </c>
      <c r="BK94" s="2" t="s">
        <v>101</v>
      </c>
      <c r="BL94" s="2" t="s">
        <v>11</v>
      </c>
      <c r="BM94" s="2" t="s">
        <v>12</v>
      </c>
      <c r="BN94" s="2" t="s">
        <v>13</v>
      </c>
      <c r="BO94" s="2">
        <v>6.0583923599999998E-4</v>
      </c>
      <c r="BP94" s="2">
        <v>0.75</v>
      </c>
      <c r="BQ94">
        <f>Tabla2[[#This Row],[Precio unitario]]*Tabla2[[#This Row],[Tasa de ingresos cliente]]</f>
        <v>4.5437942700000001E-4</v>
      </c>
    </row>
    <row r="95" spans="1:69" x14ac:dyDescent="0.25">
      <c r="A95" s="1" t="s">
        <v>24</v>
      </c>
      <c r="B95" s="1" t="s">
        <v>21</v>
      </c>
      <c r="C95" s="1"/>
      <c r="D95" s="1" t="s">
        <v>11</v>
      </c>
      <c r="E95" s="1" t="s">
        <v>12</v>
      </c>
      <c r="F95" s="1" t="s">
        <v>13</v>
      </c>
      <c r="G95" s="1">
        <v>4.9667901110000004E-3</v>
      </c>
      <c r="H95" s="1">
        <v>0.75</v>
      </c>
      <c r="I95">
        <f>Tabla14[[#This Row],[Precio unitario]]*Tabla14[[#This Row],[Tasa de ingresos cliente]]</f>
        <v>3.7250925832500005E-3</v>
      </c>
      <c r="K95" s="1" t="s">
        <v>81</v>
      </c>
      <c r="L95" s="1" t="s">
        <v>19</v>
      </c>
      <c r="M95" s="1"/>
      <c r="N95" s="1" t="s">
        <v>11</v>
      </c>
      <c r="O95" s="1" t="s">
        <v>12</v>
      </c>
      <c r="P95" s="1" t="s">
        <v>13</v>
      </c>
      <c r="Q95" s="1">
        <v>6.4384660429999997E-3</v>
      </c>
      <c r="R95" s="1">
        <v>0.75</v>
      </c>
      <c r="S95">
        <f>Tabla12[[#This Row],[Precio unitario]]*Tabla12[[#This Row],[Tasa de ingresos cliente]]</f>
        <v>4.8288495322499998E-3</v>
      </c>
      <c r="AE95" s="1" t="s">
        <v>100</v>
      </c>
      <c r="AF95" s="1" t="s">
        <v>14</v>
      </c>
      <c r="AG95" s="1" t="s">
        <v>101</v>
      </c>
      <c r="AH95" s="1" t="s">
        <v>11</v>
      </c>
      <c r="AI95" s="1" t="s">
        <v>12</v>
      </c>
      <c r="AJ95" s="1" t="s">
        <v>13</v>
      </c>
      <c r="AK95" s="1">
        <v>7.2357140000000003E-4</v>
      </c>
      <c r="AL95" s="1">
        <v>0.75</v>
      </c>
      <c r="AM95">
        <f>Tabla8[[#This Row],[Precio unitario]]*Tabla8[[#This Row],[Tasa de ingresos cliente]]</f>
        <v>5.4267854999999997E-4</v>
      </c>
      <c r="AY95" s="1" t="s">
        <v>138</v>
      </c>
      <c r="AZ95" s="1" t="s">
        <v>21</v>
      </c>
      <c r="BA95" s="1" t="s">
        <v>114</v>
      </c>
      <c r="BB95" s="1" t="s">
        <v>11</v>
      </c>
      <c r="BC95" s="1" t="s">
        <v>12</v>
      </c>
      <c r="BD95" s="1" t="s">
        <v>13</v>
      </c>
      <c r="BE95" s="8">
        <v>2.005644E-4</v>
      </c>
      <c r="BF95" s="8">
        <v>0.75</v>
      </c>
      <c r="BG95" s="9">
        <f>Tabla4[[#This Row],[Precio unitario]]*Tabla4[[#This Row],[Tasa de ingresos cliente]]</f>
        <v>1.504233E-4</v>
      </c>
      <c r="BI95" s="1" t="s">
        <v>144</v>
      </c>
      <c r="BJ95" s="1" t="s">
        <v>10</v>
      </c>
      <c r="BK95" s="1" t="s">
        <v>101</v>
      </c>
      <c r="BL95" s="1" t="s">
        <v>11</v>
      </c>
      <c r="BM95" s="1" t="s">
        <v>12</v>
      </c>
      <c r="BN95" s="1" t="s">
        <v>13</v>
      </c>
      <c r="BO95" s="1">
        <v>6.0625908200000005E-4</v>
      </c>
      <c r="BP95" s="1">
        <v>0.75</v>
      </c>
      <c r="BQ95">
        <f>Tabla2[[#This Row],[Precio unitario]]*Tabla2[[#This Row],[Tasa de ingresos cliente]]</f>
        <v>4.5469431150000001E-4</v>
      </c>
    </row>
    <row r="96" spans="1:69" x14ac:dyDescent="0.25">
      <c r="A96" s="2" t="s">
        <v>24</v>
      </c>
      <c r="B96" s="2" t="s">
        <v>39</v>
      </c>
      <c r="C96" s="2"/>
      <c r="D96" s="2" t="s">
        <v>11</v>
      </c>
      <c r="E96" s="2" t="s">
        <v>12</v>
      </c>
      <c r="F96" s="2" t="s">
        <v>13</v>
      </c>
      <c r="G96" s="2">
        <v>9.2144069899999996E-4</v>
      </c>
      <c r="H96" s="2">
        <v>0.75</v>
      </c>
      <c r="I96">
        <f>Tabla14[[#This Row],[Precio unitario]]*Tabla14[[#This Row],[Tasa de ingresos cliente]]</f>
        <v>6.9108052424999991E-4</v>
      </c>
      <c r="K96" s="2" t="s">
        <v>81</v>
      </c>
      <c r="L96" s="2" t="s">
        <v>19</v>
      </c>
      <c r="M96" s="2"/>
      <c r="N96" s="2" t="s">
        <v>11</v>
      </c>
      <c r="O96" s="2" t="s">
        <v>12</v>
      </c>
      <c r="P96" s="2" t="s">
        <v>13</v>
      </c>
      <c r="Q96" s="2">
        <v>6.489846877E-3</v>
      </c>
      <c r="R96" s="2">
        <v>0.75</v>
      </c>
      <c r="S96">
        <f>Tabla12[[#This Row],[Precio unitario]]*Tabla12[[#This Row],[Tasa de ingresos cliente]]</f>
        <v>4.8673851577499998E-3</v>
      </c>
      <c r="AE96" s="2" t="s">
        <v>100</v>
      </c>
      <c r="AF96" s="2" t="s">
        <v>14</v>
      </c>
      <c r="AG96" s="2" t="s">
        <v>101</v>
      </c>
      <c r="AH96" s="2" t="s">
        <v>11</v>
      </c>
      <c r="AI96" s="2" t="s">
        <v>12</v>
      </c>
      <c r="AJ96" s="2" t="s">
        <v>13</v>
      </c>
      <c r="AK96" s="2">
        <v>7.2355559999999995E-4</v>
      </c>
      <c r="AL96" s="2">
        <v>0.75</v>
      </c>
      <c r="AM96">
        <f>Tabla8[[#This Row],[Precio unitario]]*Tabla8[[#This Row],[Tasa de ingresos cliente]]</f>
        <v>5.4266669999999994E-4</v>
      </c>
      <c r="AY96" s="2" t="s">
        <v>138</v>
      </c>
      <c r="AZ96" s="2" t="s">
        <v>21</v>
      </c>
      <c r="BA96" s="2" t="s">
        <v>114</v>
      </c>
      <c r="BB96" s="2" t="s">
        <v>11</v>
      </c>
      <c r="BC96" s="2" t="s">
        <v>12</v>
      </c>
      <c r="BD96" s="2" t="s">
        <v>13</v>
      </c>
      <c r="BE96" s="7">
        <v>1.3477497999999999E-3</v>
      </c>
      <c r="BF96" s="7">
        <v>0.75</v>
      </c>
      <c r="BG96" s="9">
        <f>Tabla4[[#This Row],[Precio unitario]]*Tabla4[[#This Row],[Tasa de ingresos cliente]]</f>
        <v>1.0108123499999999E-3</v>
      </c>
      <c r="BI96" s="2" t="s">
        <v>144</v>
      </c>
      <c r="BJ96" s="2" t="s">
        <v>41</v>
      </c>
      <c r="BK96" s="2" t="s">
        <v>101</v>
      </c>
      <c r="BL96" s="2" t="s">
        <v>11</v>
      </c>
      <c r="BM96" s="2" t="s">
        <v>12</v>
      </c>
      <c r="BN96" s="2" t="s">
        <v>13</v>
      </c>
      <c r="BO96" s="2">
        <v>8.3969402000000002E-4</v>
      </c>
      <c r="BP96" s="2">
        <v>0.75</v>
      </c>
      <c r="BQ96">
        <f>Tabla2[[#This Row],[Precio unitario]]*Tabla2[[#This Row],[Tasa de ingresos cliente]]</f>
        <v>6.2977051499999998E-4</v>
      </c>
    </row>
    <row r="97" spans="1:69" x14ac:dyDescent="0.25">
      <c r="A97" s="1" t="s">
        <v>24</v>
      </c>
      <c r="B97" s="1" t="s">
        <v>51</v>
      </c>
      <c r="C97" s="1"/>
      <c r="D97" s="1" t="s">
        <v>11</v>
      </c>
      <c r="E97" s="1" t="s">
        <v>12</v>
      </c>
      <c r="F97" s="1" t="s">
        <v>13</v>
      </c>
      <c r="G97" s="1">
        <v>3.7514565100000001E-4</v>
      </c>
      <c r="H97" s="1">
        <v>0.75</v>
      </c>
      <c r="I97">
        <f>Tabla14[[#This Row],[Precio unitario]]*Tabla14[[#This Row],[Tasa de ingresos cliente]]</f>
        <v>2.8135923825000004E-4</v>
      </c>
      <c r="K97" s="1" t="s">
        <v>81</v>
      </c>
      <c r="L97" s="1" t="s">
        <v>19</v>
      </c>
      <c r="M97" s="1"/>
      <c r="N97" s="1" t="s">
        <v>11</v>
      </c>
      <c r="O97" s="1" t="s">
        <v>12</v>
      </c>
      <c r="P97" s="1" t="s">
        <v>13</v>
      </c>
      <c r="Q97" s="1">
        <v>6.243288017E-3</v>
      </c>
      <c r="R97" s="1">
        <v>0.75</v>
      </c>
      <c r="S97">
        <f>Tabla12[[#This Row],[Precio unitario]]*Tabla12[[#This Row],[Tasa de ingresos cliente]]</f>
        <v>4.6824660127500004E-3</v>
      </c>
      <c r="AE97" s="1" t="s">
        <v>100</v>
      </c>
      <c r="AF97" s="1" t="s">
        <v>14</v>
      </c>
      <c r="AG97" s="1" t="s">
        <v>101</v>
      </c>
      <c r="AH97" s="1" t="s">
        <v>11</v>
      </c>
      <c r="AI97" s="1" t="s">
        <v>12</v>
      </c>
      <c r="AJ97" s="1" t="s">
        <v>13</v>
      </c>
      <c r="AK97" s="1">
        <v>7.2400000000000003E-4</v>
      </c>
      <c r="AL97" s="1">
        <v>0.75</v>
      </c>
      <c r="AM97">
        <f>Tabla8[[#This Row],[Precio unitario]]*Tabla8[[#This Row],[Tasa de ingresos cliente]]</f>
        <v>5.4300000000000008E-4</v>
      </c>
      <c r="AY97" s="1" t="s">
        <v>138</v>
      </c>
      <c r="AZ97" s="1" t="s">
        <v>21</v>
      </c>
      <c r="BA97" s="1" t="s">
        <v>114</v>
      </c>
      <c r="BB97" s="1" t="s">
        <v>11</v>
      </c>
      <c r="BC97" s="1" t="s">
        <v>12</v>
      </c>
      <c r="BD97" s="1" t="s">
        <v>13</v>
      </c>
      <c r="BE97" s="8">
        <v>5.8295953300000001E-4</v>
      </c>
      <c r="BF97" s="8">
        <v>0.75</v>
      </c>
      <c r="BG97" s="9">
        <f>Tabla4[[#This Row],[Precio unitario]]*Tabla4[[#This Row],[Tasa de ingresos cliente]]</f>
        <v>4.3721964974999998E-4</v>
      </c>
      <c r="BI97" s="1" t="s">
        <v>144</v>
      </c>
      <c r="BJ97" s="1" t="s">
        <v>14</v>
      </c>
      <c r="BK97" s="1" t="s">
        <v>101</v>
      </c>
      <c r="BL97" s="1" t="s">
        <v>11</v>
      </c>
      <c r="BM97" s="1" t="s">
        <v>12</v>
      </c>
      <c r="BN97" s="1" t="s">
        <v>13</v>
      </c>
      <c r="BO97" s="1">
        <v>4.5259507699999999E-4</v>
      </c>
      <c r="BP97" s="1">
        <v>0.75</v>
      </c>
      <c r="BQ97">
        <f>Tabla2[[#This Row],[Precio unitario]]*Tabla2[[#This Row],[Tasa de ingresos cliente]]</f>
        <v>3.3944630774999999E-4</v>
      </c>
    </row>
    <row r="98" spans="1:69" x14ac:dyDescent="0.25">
      <c r="A98" s="2" t="s">
        <v>24</v>
      </c>
      <c r="B98" s="2" t="s">
        <v>23</v>
      </c>
      <c r="C98" s="2"/>
      <c r="D98" s="2" t="s">
        <v>11</v>
      </c>
      <c r="E98" s="2" t="s">
        <v>12</v>
      </c>
      <c r="F98" s="2" t="s">
        <v>13</v>
      </c>
      <c r="G98" s="2">
        <v>4.4170374999999998E-4</v>
      </c>
      <c r="H98" s="2">
        <v>0.75</v>
      </c>
      <c r="I98">
        <f>Tabla14[[#This Row],[Precio unitario]]*Tabla14[[#This Row],[Tasa de ingresos cliente]]</f>
        <v>3.312778125E-4</v>
      </c>
      <c r="K98" s="2" t="s">
        <v>81</v>
      </c>
      <c r="L98" s="2" t="s">
        <v>19</v>
      </c>
      <c r="M98" s="2"/>
      <c r="N98" s="2" t="s">
        <v>11</v>
      </c>
      <c r="O98" s="2" t="s">
        <v>12</v>
      </c>
      <c r="P98" s="2" t="s">
        <v>13</v>
      </c>
      <c r="Q98" s="2">
        <v>6.1045986580000001E-3</v>
      </c>
      <c r="R98" s="2">
        <v>0.75</v>
      </c>
      <c r="S98">
        <f>Tabla12[[#This Row],[Precio unitario]]*Tabla12[[#This Row],[Tasa de ingresos cliente]]</f>
        <v>4.5784489934999999E-3</v>
      </c>
      <c r="AE98" s="2" t="s">
        <v>100</v>
      </c>
      <c r="AF98" s="2" t="s">
        <v>92</v>
      </c>
      <c r="AG98" s="2" t="s">
        <v>101</v>
      </c>
      <c r="AH98" s="2" t="s">
        <v>11</v>
      </c>
      <c r="AI98" s="2" t="s">
        <v>12</v>
      </c>
      <c r="AJ98" s="2" t="s">
        <v>13</v>
      </c>
      <c r="AK98" s="2">
        <v>2.568E-3</v>
      </c>
      <c r="AL98" s="2">
        <v>0.75</v>
      </c>
      <c r="AM98">
        <f>Tabla8[[#This Row],[Precio unitario]]*Tabla8[[#This Row],[Tasa de ingresos cliente]]</f>
        <v>1.926E-3</v>
      </c>
      <c r="AY98" s="2" t="s">
        <v>138</v>
      </c>
      <c r="AZ98" s="2" t="s">
        <v>37</v>
      </c>
      <c r="BA98" s="2" t="s">
        <v>114</v>
      </c>
      <c r="BB98" s="2" t="s">
        <v>11</v>
      </c>
      <c r="BC98" s="2" t="s">
        <v>12</v>
      </c>
      <c r="BD98" s="2" t="s">
        <v>13</v>
      </c>
      <c r="BE98" s="7">
        <v>2.9493300000000001E-5</v>
      </c>
      <c r="BF98" s="7">
        <v>0.75</v>
      </c>
      <c r="BG98" s="9">
        <f>Tabla4[[#This Row],[Precio unitario]]*Tabla4[[#This Row],[Tasa de ingresos cliente]]</f>
        <v>2.2119975E-5</v>
      </c>
      <c r="BI98" s="2" t="s">
        <v>144</v>
      </c>
      <c r="BJ98" s="2" t="s">
        <v>14</v>
      </c>
      <c r="BK98" s="2" t="s">
        <v>101</v>
      </c>
      <c r="BL98" s="2" t="s">
        <v>11</v>
      </c>
      <c r="BM98" s="2" t="s">
        <v>12</v>
      </c>
      <c r="BN98" s="2" t="s">
        <v>13</v>
      </c>
      <c r="BO98" s="2">
        <v>4.52535123E-4</v>
      </c>
      <c r="BP98" s="2">
        <v>0.75</v>
      </c>
      <c r="BQ98">
        <f>Tabla2[[#This Row],[Precio unitario]]*Tabla2[[#This Row],[Tasa de ingresos cliente]]</f>
        <v>3.3940134225000001E-4</v>
      </c>
    </row>
    <row r="99" spans="1:69" x14ac:dyDescent="0.25">
      <c r="A99" s="1" t="s">
        <v>24</v>
      </c>
      <c r="B99" s="1" t="s">
        <v>42</v>
      </c>
      <c r="C99" s="1"/>
      <c r="D99" s="1" t="s">
        <v>11</v>
      </c>
      <c r="E99" s="1" t="s">
        <v>12</v>
      </c>
      <c r="F99" s="1" t="s">
        <v>13</v>
      </c>
      <c r="G99" s="1">
        <v>3.1290950599999998E-4</v>
      </c>
      <c r="H99" s="1">
        <v>0.75</v>
      </c>
      <c r="I99">
        <f>Tabla14[[#This Row],[Precio unitario]]*Tabla14[[#This Row],[Tasa de ingresos cliente]]</f>
        <v>2.3468212949999997E-4</v>
      </c>
      <c r="K99" s="1" t="s">
        <v>81</v>
      </c>
      <c r="L99" s="1" t="s">
        <v>19</v>
      </c>
      <c r="M99" s="1"/>
      <c r="N99" s="1" t="s">
        <v>11</v>
      </c>
      <c r="O99" s="1" t="s">
        <v>12</v>
      </c>
      <c r="P99" s="1" t="s">
        <v>13</v>
      </c>
      <c r="Q99" s="1">
        <v>6.3317963260000002E-3</v>
      </c>
      <c r="R99" s="1">
        <v>0.75</v>
      </c>
      <c r="S99">
        <f>Tabla12[[#This Row],[Precio unitario]]*Tabla12[[#This Row],[Tasa de ingresos cliente]]</f>
        <v>4.7488472445000006E-3</v>
      </c>
      <c r="AE99" s="1" t="s">
        <v>100</v>
      </c>
      <c r="AF99" s="1" t="s">
        <v>42</v>
      </c>
      <c r="AG99" s="1" t="s">
        <v>101</v>
      </c>
      <c r="AH99" s="1" t="s">
        <v>11</v>
      </c>
      <c r="AI99" s="1" t="s">
        <v>12</v>
      </c>
      <c r="AJ99" s="1" t="s">
        <v>13</v>
      </c>
      <c r="AK99" s="1">
        <v>1.212E-3</v>
      </c>
      <c r="AL99" s="1">
        <v>0.75</v>
      </c>
      <c r="AM99">
        <f>Tabla8[[#This Row],[Precio unitario]]*Tabla8[[#This Row],[Tasa de ingresos cliente]]</f>
        <v>9.0899999999999998E-4</v>
      </c>
      <c r="AY99" s="1" t="s">
        <v>138</v>
      </c>
      <c r="AZ99" s="1" t="s">
        <v>37</v>
      </c>
      <c r="BA99" s="1" t="s">
        <v>114</v>
      </c>
      <c r="BB99" s="1" t="s">
        <v>11</v>
      </c>
      <c r="BC99" s="1" t="s">
        <v>12</v>
      </c>
      <c r="BD99" s="1" t="s">
        <v>13</v>
      </c>
      <c r="BE99" s="8">
        <v>3.4399549999999998E-5</v>
      </c>
      <c r="BF99" s="8">
        <v>0.75</v>
      </c>
      <c r="BG99" s="9">
        <f>Tabla4[[#This Row],[Precio unitario]]*Tabla4[[#This Row],[Tasa de ingresos cliente]]</f>
        <v>2.5799662499999997E-5</v>
      </c>
      <c r="BI99" s="1" t="s">
        <v>144</v>
      </c>
      <c r="BJ99" s="1" t="s">
        <v>14</v>
      </c>
      <c r="BK99" s="1" t="s">
        <v>101</v>
      </c>
      <c r="BL99" s="1" t="s">
        <v>11</v>
      </c>
      <c r="BM99" s="1" t="s">
        <v>12</v>
      </c>
      <c r="BN99" s="1" t="s">
        <v>13</v>
      </c>
      <c r="BO99" s="1">
        <v>4.52518749E-4</v>
      </c>
      <c r="BP99" s="1">
        <v>0.75</v>
      </c>
      <c r="BQ99">
        <f>Tabla2[[#This Row],[Precio unitario]]*Tabla2[[#This Row],[Tasa de ingresos cliente]]</f>
        <v>3.3938906175000002E-4</v>
      </c>
    </row>
    <row r="100" spans="1:69" x14ac:dyDescent="0.25">
      <c r="A100" s="2" t="s">
        <v>24</v>
      </c>
      <c r="B100" s="2" t="s">
        <v>42</v>
      </c>
      <c r="C100" s="2"/>
      <c r="D100" s="2" t="s">
        <v>11</v>
      </c>
      <c r="E100" s="2" t="s">
        <v>12</v>
      </c>
      <c r="F100" s="2" t="s">
        <v>13</v>
      </c>
      <c r="G100" s="2">
        <v>1.3280583200000001E-4</v>
      </c>
      <c r="H100" s="2">
        <v>0.75</v>
      </c>
      <c r="I100">
        <f>Tabla14[[#This Row],[Precio unitario]]*Tabla14[[#This Row],[Tasa de ingresos cliente]]</f>
        <v>9.9604374000000014E-5</v>
      </c>
      <c r="K100" s="2" t="s">
        <v>81</v>
      </c>
      <c r="L100" s="2" t="s">
        <v>19</v>
      </c>
      <c r="M100" s="2"/>
      <c r="N100" s="2" t="s">
        <v>11</v>
      </c>
      <c r="O100" s="2" t="s">
        <v>12</v>
      </c>
      <c r="P100" s="2" t="s">
        <v>13</v>
      </c>
      <c r="Q100" s="2">
        <v>5.9580783979999996E-3</v>
      </c>
      <c r="R100" s="2">
        <v>0.75</v>
      </c>
      <c r="S100">
        <f>Tabla12[[#This Row],[Precio unitario]]*Tabla12[[#This Row],[Tasa de ingresos cliente]]</f>
        <v>4.4685587984999997E-3</v>
      </c>
      <c r="AE100" s="2" t="s">
        <v>100</v>
      </c>
      <c r="AF100" s="2" t="s">
        <v>84</v>
      </c>
      <c r="AG100" s="2" t="s">
        <v>101</v>
      </c>
      <c r="AH100" s="2" t="s">
        <v>11</v>
      </c>
      <c r="AI100" s="2" t="s">
        <v>12</v>
      </c>
      <c r="AJ100" s="2" t="s">
        <v>13</v>
      </c>
      <c r="AK100" s="2">
        <v>2.0400000000000001E-3</v>
      </c>
      <c r="AL100" s="2">
        <v>0.75</v>
      </c>
      <c r="AM100">
        <f>Tabla8[[#This Row],[Precio unitario]]*Tabla8[[#This Row],[Tasa de ingresos cliente]]</f>
        <v>1.5300000000000001E-3</v>
      </c>
      <c r="AY100" s="2" t="s">
        <v>138</v>
      </c>
      <c r="AZ100" s="2" t="s">
        <v>37</v>
      </c>
      <c r="BA100" s="2" t="s">
        <v>114</v>
      </c>
      <c r="BB100" s="2" t="s">
        <v>11</v>
      </c>
      <c r="BC100" s="2" t="s">
        <v>12</v>
      </c>
      <c r="BD100" s="2" t="s">
        <v>13</v>
      </c>
      <c r="BE100" s="7">
        <v>1.7227674999999999E-5</v>
      </c>
      <c r="BF100" s="7">
        <v>0.75</v>
      </c>
      <c r="BG100" s="9">
        <f>Tabla4[[#This Row],[Precio unitario]]*Tabla4[[#This Row],[Tasa de ingresos cliente]]</f>
        <v>1.2920756249999999E-5</v>
      </c>
      <c r="BI100" s="2" t="s">
        <v>144</v>
      </c>
      <c r="BJ100" s="2" t="s">
        <v>14</v>
      </c>
      <c r="BK100" s="2" t="s">
        <v>101</v>
      </c>
      <c r="BL100" s="2" t="s">
        <v>11</v>
      </c>
      <c r="BM100" s="2" t="s">
        <v>12</v>
      </c>
      <c r="BN100" s="2" t="s">
        <v>13</v>
      </c>
      <c r="BO100" s="2">
        <v>4.5254839E-4</v>
      </c>
      <c r="BP100" s="2">
        <v>0.75</v>
      </c>
      <c r="BQ100">
        <f>Tabla2[[#This Row],[Precio unitario]]*Tabla2[[#This Row],[Tasa de ingresos cliente]]</f>
        <v>3.3941129249999999E-4</v>
      </c>
    </row>
    <row r="101" spans="1:69" x14ac:dyDescent="0.25">
      <c r="A101" s="1" t="s">
        <v>24</v>
      </c>
      <c r="B101" s="1" t="s">
        <v>42</v>
      </c>
      <c r="C101" s="1"/>
      <c r="D101" s="1" t="s">
        <v>11</v>
      </c>
      <c r="E101" s="1" t="s">
        <v>12</v>
      </c>
      <c r="F101" s="1" t="s">
        <v>13</v>
      </c>
      <c r="G101" s="1">
        <v>8.7695694999999994E-5</v>
      </c>
      <c r="H101" s="1">
        <v>0.75</v>
      </c>
      <c r="I101">
        <f>Tabla14[[#This Row],[Precio unitario]]*Tabla14[[#This Row],[Tasa de ingresos cliente]]</f>
        <v>6.5771771249999999E-5</v>
      </c>
      <c r="K101" s="1" t="s">
        <v>81</v>
      </c>
      <c r="L101" s="1" t="s">
        <v>19</v>
      </c>
      <c r="M101" s="1"/>
      <c r="N101" s="1" t="s">
        <v>11</v>
      </c>
      <c r="O101" s="1" t="s">
        <v>12</v>
      </c>
      <c r="P101" s="1" t="s">
        <v>13</v>
      </c>
      <c r="Q101" s="1">
        <v>6.3357691990000003E-3</v>
      </c>
      <c r="R101" s="1">
        <v>0.75</v>
      </c>
      <c r="S101">
        <f>Tabla12[[#This Row],[Precio unitario]]*Tabla12[[#This Row],[Tasa de ingresos cliente]]</f>
        <v>4.7518268992499998E-3</v>
      </c>
      <c r="AE101" s="1" t="s">
        <v>100</v>
      </c>
      <c r="AF101" s="1" t="s">
        <v>49</v>
      </c>
      <c r="AG101" s="1" t="s">
        <v>101</v>
      </c>
      <c r="AH101" s="1" t="s">
        <v>11</v>
      </c>
      <c r="AI101" s="1" t="s">
        <v>12</v>
      </c>
      <c r="AJ101" s="1" t="s">
        <v>13</v>
      </c>
      <c r="AK101" s="1">
        <v>1.007125E-3</v>
      </c>
      <c r="AL101" s="1">
        <v>0.75</v>
      </c>
      <c r="AM101">
        <f>Tabla8[[#This Row],[Precio unitario]]*Tabla8[[#This Row],[Tasa de ingresos cliente]]</f>
        <v>7.5534374999999994E-4</v>
      </c>
      <c r="AY101" s="1" t="s">
        <v>138</v>
      </c>
      <c r="AZ101" s="1" t="s">
        <v>37</v>
      </c>
      <c r="BA101" s="1" t="s">
        <v>114</v>
      </c>
      <c r="BB101" s="1" t="s">
        <v>11</v>
      </c>
      <c r="BC101" s="1" t="s">
        <v>12</v>
      </c>
      <c r="BD101" s="1" t="s">
        <v>13</v>
      </c>
      <c r="BE101" s="8">
        <v>5.0331549999999998E-6</v>
      </c>
      <c r="BF101" s="8">
        <v>0.75</v>
      </c>
      <c r="BG101" s="9">
        <f>Tabla4[[#This Row],[Precio unitario]]*Tabla4[[#This Row],[Tasa de ingresos cliente]]</f>
        <v>3.7748662499999998E-6</v>
      </c>
      <c r="BI101" s="1" t="s">
        <v>144</v>
      </c>
      <c r="BJ101" s="1" t="s">
        <v>14</v>
      </c>
      <c r="BK101" s="1" t="s">
        <v>101</v>
      </c>
      <c r="BL101" s="1" t="s">
        <v>11</v>
      </c>
      <c r="BM101" s="1" t="s">
        <v>12</v>
      </c>
      <c r="BN101" s="1" t="s">
        <v>13</v>
      </c>
      <c r="BO101" s="1">
        <v>4.5249011499999997E-4</v>
      </c>
      <c r="BP101" s="1">
        <v>0.75</v>
      </c>
      <c r="BQ101">
        <f>Tabla2[[#This Row],[Precio unitario]]*Tabla2[[#This Row],[Tasa de ingresos cliente]]</f>
        <v>3.3936758624999997E-4</v>
      </c>
    </row>
    <row r="102" spans="1:69" x14ac:dyDescent="0.25">
      <c r="A102" s="2" t="s">
        <v>24</v>
      </c>
      <c r="B102" s="2" t="s">
        <v>52</v>
      </c>
      <c r="C102" s="2"/>
      <c r="D102" s="2" t="s">
        <v>11</v>
      </c>
      <c r="E102" s="2" t="s">
        <v>12</v>
      </c>
      <c r="F102" s="2" t="s">
        <v>13</v>
      </c>
      <c r="G102" s="2">
        <v>2.9339895599999997E-4</v>
      </c>
      <c r="H102" s="2">
        <v>0.75</v>
      </c>
      <c r="I102">
        <f>Tabla14[[#This Row],[Precio unitario]]*Tabla14[[#This Row],[Tasa de ingresos cliente]]</f>
        <v>2.2004921699999999E-4</v>
      </c>
      <c r="K102" s="2" t="s">
        <v>81</v>
      </c>
      <c r="L102" s="2" t="s">
        <v>19</v>
      </c>
      <c r="M102" s="2"/>
      <c r="N102" s="2" t="s">
        <v>11</v>
      </c>
      <c r="O102" s="2" t="s">
        <v>12</v>
      </c>
      <c r="P102" s="2" t="s">
        <v>13</v>
      </c>
      <c r="Q102" s="2">
        <v>6.0789154430000002E-3</v>
      </c>
      <c r="R102" s="2">
        <v>0.75</v>
      </c>
      <c r="S102">
        <f>Tabla12[[#This Row],[Precio unitario]]*Tabla12[[#This Row],[Tasa de ingresos cliente]]</f>
        <v>4.5591865822499997E-3</v>
      </c>
      <c r="AE102" s="2" t="s">
        <v>100</v>
      </c>
      <c r="AF102" s="2" t="s">
        <v>49</v>
      </c>
      <c r="AG102" s="2" t="s">
        <v>101</v>
      </c>
      <c r="AH102" s="2" t="s">
        <v>11</v>
      </c>
      <c r="AI102" s="2" t="s">
        <v>12</v>
      </c>
      <c r="AJ102" s="2" t="s">
        <v>13</v>
      </c>
      <c r="AK102" s="2">
        <v>1.0071379000000001E-3</v>
      </c>
      <c r="AL102" s="2">
        <v>0.75</v>
      </c>
      <c r="AM102">
        <f>Tabla8[[#This Row],[Precio unitario]]*Tabla8[[#This Row],[Tasa de ingresos cliente]]</f>
        <v>7.5535342500000009E-4</v>
      </c>
      <c r="AY102" s="2" t="s">
        <v>138</v>
      </c>
      <c r="AZ102" s="2" t="s">
        <v>37</v>
      </c>
      <c r="BA102" s="2" t="s">
        <v>114</v>
      </c>
      <c r="BB102" s="2" t="s">
        <v>11</v>
      </c>
      <c r="BC102" s="2" t="s">
        <v>12</v>
      </c>
      <c r="BD102" s="2" t="s">
        <v>13</v>
      </c>
      <c r="BE102" s="7">
        <v>9.8683E-6</v>
      </c>
      <c r="BF102" s="7">
        <v>0.75</v>
      </c>
      <c r="BG102" s="9">
        <f>Tabla4[[#This Row],[Precio unitario]]*Tabla4[[#This Row],[Tasa de ingresos cliente]]</f>
        <v>7.4012249999999996E-6</v>
      </c>
      <c r="BI102" s="2" t="s">
        <v>144</v>
      </c>
      <c r="BJ102" s="2" t="s">
        <v>14</v>
      </c>
      <c r="BK102" s="2" t="s">
        <v>101</v>
      </c>
      <c r="BL102" s="2" t="s">
        <v>11</v>
      </c>
      <c r="BM102" s="2" t="s">
        <v>12</v>
      </c>
      <c r="BN102" s="2" t="s">
        <v>13</v>
      </c>
      <c r="BO102" s="2">
        <v>4.5250178700000001E-4</v>
      </c>
      <c r="BP102" s="2">
        <v>0.75</v>
      </c>
      <c r="BQ102">
        <f>Tabla2[[#This Row],[Precio unitario]]*Tabla2[[#This Row],[Tasa de ingresos cliente]]</f>
        <v>3.3937634025000001E-4</v>
      </c>
    </row>
    <row r="103" spans="1:69" x14ac:dyDescent="0.25">
      <c r="A103" s="1" t="s">
        <v>24</v>
      </c>
      <c r="B103" s="1" t="s">
        <v>53</v>
      </c>
      <c r="C103" s="1"/>
      <c r="D103" s="1" t="s">
        <v>11</v>
      </c>
      <c r="E103" s="1" t="s">
        <v>12</v>
      </c>
      <c r="F103" s="1" t="s">
        <v>13</v>
      </c>
      <c r="G103" s="1">
        <v>1.15937993E-4</v>
      </c>
      <c r="H103" s="1">
        <v>0.75</v>
      </c>
      <c r="I103">
        <f>Tabla14[[#This Row],[Precio unitario]]*Tabla14[[#This Row],[Tasa de ingresos cliente]]</f>
        <v>8.6953494749999994E-5</v>
      </c>
      <c r="K103" s="1" t="s">
        <v>81</v>
      </c>
      <c r="L103" s="1" t="s">
        <v>19</v>
      </c>
      <c r="M103" s="1"/>
      <c r="N103" s="1" t="s">
        <v>11</v>
      </c>
      <c r="O103" s="1" t="s">
        <v>12</v>
      </c>
      <c r="P103" s="1" t="s">
        <v>13</v>
      </c>
      <c r="Q103" s="1">
        <v>6.4220539360000002E-3</v>
      </c>
      <c r="R103" s="1">
        <v>0.75</v>
      </c>
      <c r="S103">
        <f>Tabla12[[#This Row],[Precio unitario]]*Tabla12[[#This Row],[Tasa de ingresos cliente]]</f>
        <v>4.8165404520000002E-3</v>
      </c>
      <c r="AE103" s="1" t="s">
        <v>100</v>
      </c>
      <c r="AF103" s="1" t="s">
        <v>49</v>
      </c>
      <c r="AG103" s="1" t="s">
        <v>101</v>
      </c>
      <c r="AH103" s="1" t="s">
        <v>11</v>
      </c>
      <c r="AI103" s="1" t="s">
        <v>12</v>
      </c>
      <c r="AJ103" s="1" t="s">
        <v>13</v>
      </c>
      <c r="AK103" s="1">
        <v>1.0071282E-3</v>
      </c>
      <c r="AL103" s="1">
        <v>0.75</v>
      </c>
      <c r="AM103">
        <f>Tabla8[[#This Row],[Precio unitario]]*Tabla8[[#This Row],[Tasa de ingresos cliente]]</f>
        <v>7.5534615E-4</v>
      </c>
      <c r="AY103" s="1" t="s">
        <v>138</v>
      </c>
      <c r="AZ103" s="1" t="s">
        <v>37</v>
      </c>
      <c r="BA103" s="1" t="s">
        <v>114</v>
      </c>
      <c r="BB103" s="1" t="s">
        <v>11</v>
      </c>
      <c r="BC103" s="1" t="s">
        <v>12</v>
      </c>
      <c r="BD103" s="1" t="s">
        <v>13</v>
      </c>
      <c r="BE103" s="8">
        <v>6.8743299999999996E-5</v>
      </c>
      <c r="BF103" s="8">
        <v>0.75</v>
      </c>
      <c r="BG103" s="9">
        <f>Tabla4[[#This Row],[Precio unitario]]*Tabla4[[#This Row],[Tasa de ingresos cliente]]</f>
        <v>5.1557474999999994E-5</v>
      </c>
      <c r="BI103" s="1" t="s">
        <v>144</v>
      </c>
      <c r="BJ103" s="1" t="s">
        <v>14</v>
      </c>
      <c r="BK103" s="1" t="s">
        <v>101</v>
      </c>
      <c r="BL103" s="1" t="s">
        <v>11</v>
      </c>
      <c r="BM103" s="1" t="s">
        <v>12</v>
      </c>
      <c r="BN103" s="1" t="s">
        <v>13</v>
      </c>
      <c r="BO103" s="1">
        <v>4.5252512999999998E-4</v>
      </c>
      <c r="BP103" s="1">
        <v>0.75</v>
      </c>
      <c r="BQ103">
        <f>Tabla2[[#This Row],[Precio unitario]]*Tabla2[[#This Row],[Tasa de ingresos cliente]]</f>
        <v>3.3939384749999998E-4</v>
      </c>
    </row>
    <row r="104" spans="1:69" x14ac:dyDescent="0.25">
      <c r="A104" s="2" t="s">
        <v>24</v>
      </c>
      <c r="B104" s="2" t="s">
        <v>21</v>
      </c>
      <c r="C104" s="2"/>
      <c r="D104" s="2" t="s">
        <v>11</v>
      </c>
      <c r="E104" s="2" t="s">
        <v>12</v>
      </c>
      <c r="F104" s="2" t="s">
        <v>13</v>
      </c>
      <c r="G104" s="2">
        <v>7.0324373899999996E-4</v>
      </c>
      <c r="H104" s="2">
        <v>0.75</v>
      </c>
      <c r="I104">
        <f>Tabla14[[#This Row],[Precio unitario]]*Tabla14[[#This Row],[Tasa de ingresos cliente]]</f>
        <v>5.2743280424999992E-4</v>
      </c>
      <c r="K104" s="2" t="s">
        <v>81</v>
      </c>
      <c r="L104" s="2" t="s">
        <v>19</v>
      </c>
      <c r="M104" s="2"/>
      <c r="N104" s="2" t="s">
        <v>11</v>
      </c>
      <c r="O104" s="2" t="s">
        <v>12</v>
      </c>
      <c r="P104" s="2" t="s">
        <v>13</v>
      </c>
      <c r="Q104" s="2">
        <v>6.3851579860000002E-3</v>
      </c>
      <c r="R104" s="2">
        <v>0.75</v>
      </c>
      <c r="S104">
        <f>Tabla12[[#This Row],[Precio unitario]]*Tabla12[[#This Row],[Tasa de ingresos cliente]]</f>
        <v>4.7888684895000004E-3</v>
      </c>
      <c r="AE104" s="2" t="s">
        <v>100</v>
      </c>
      <c r="AF104" s="2" t="s">
        <v>49</v>
      </c>
      <c r="AG104" s="2" t="s">
        <v>101</v>
      </c>
      <c r="AH104" s="2" t="s">
        <v>11</v>
      </c>
      <c r="AI104" s="2" t="s">
        <v>12</v>
      </c>
      <c r="AJ104" s="2" t="s">
        <v>13</v>
      </c>
      <c r="AK104" s="2">
        <v>1.0070000000000001E-3</v>
      </c>
      <c r="AL104" s="2">
        <v>0.75</v>
      </c>
      <c r="AM104">
        <f>Tabla8[[#This Row],[Precio unitario]]*Tabla8[[#This Row],[Tasa de ingresos cliente]]</f>
        <v>7.5525000000000006E-4</v>
      </c>
      <c r="AY104" s="2" t="s">
        <v>138</v>
      </c>
      <c r="AZ104" s="2" t="s">
        <v>37</v>
      </c>
      <c r="BA104" s="2" t="s">
        <v>114</v>
      </c>
      <c r="BB104" s="2" t="s">
        <v>11</v>
      </c>
      <c r="BC104" s="2" t="s">
        <v>12</v>
      </c>
      <c r="BD104" s="2" t="s">
        <v>13</v>
      </c>
      <c r="BE104" s="7">
        <v>1.0026566E-5</v>
      </c>
      <c r="BF104" s="7">
        <v>0.75</v>
      </c>
      <c r="BG104" s="9">
        <f>Tabla4[[#This Row],[Precio unitario]]*Tabla4[[#This Row],[Tasa de ingresos cliente]]</f>
        <v>7.5199245000000001E-6</v>
      </c>
      <c r="BI104" s="2" t="s">
        <v>144</v>
      </c>
      <c r="BJ104" s="2" t="s">
        <v>14</v>
      </c>
      <c r="BK104" s="2" t="s">
        <v>101</v>
      </c>
      <c r="BL104" s="2" t="s">
        <v>11</v>
      </c>
      <c r="BM104" s="2" t="s">
        <v>12</v>
      </c>
      <c r="BN104" s="2" t="s">
        <v>13</v>
      </c>
      <c r="BO104" s="2">
        <v>4.5253050400000002E-4</v>
      </c>
      <c r="BP104" s="2">
        <v>0.75</v>
      </c>
      <c r="BQ104">
        <f>Tabla2[[#This Row],[Precio unitario]]*Tabla2[[#This Row],[Tasa de ingresos cliente]]</f>
        <v>3.3939787800000003E-4</v>
      </c>
    </row>
    <row r="105" spans="1:69" x14ac:dyDescent="0.25">
      <c r="A105" s="1" t="s">
        <v>24</v>
      </c>
      <c r="B105" s="1" t="s">
        <v>23</v>
      </c>
      <c r="C105" s="1"/>
      <c r="D105" s="1" t="s">
        <v>11</v>
      </c>
      <c r="E105" s="1" t="s">
        <v>12</v>
      </c>
      <c r="F105" s="1" t="s">
        <v>13</v>
      </c>
      <c r="G105" s="1">
        <v>8.7044163599999996E-4</v>
      </c>
      <c r="H105" s="1">
        <v>0.75</v>
      </c>
      <c r="I105">
        <f>Tabla14[[#This Row],[Precio unitario]]*Tabla14[[#This Row],[Tasa de ingresos cliente]]</f>
        <v>6.5283122699999994E-4</v>
      </c>
      <c r="K105" s="1" t="s">
        <v>81</v>
      </c>
      <c r="L105" s="1" t="s">
        <v>19</v>
      </c>
      <c r="M105" s="1"/>
      <c r="N105" s="1" t="s">
        <v>11</v>
      </c>
      <c r="O105" s="1" t="s">
        <v>12</v>
      </c>
      <c r="P105" s="1" t="s">
        <v>13</v>
      </c>
      <c r="Q105" s="1">
        <v>6.3558287050000002E-3</v>
      </c>
      <c r="R105" s="1">
        <v>0.75</v>
      </c>
      <c r="S105">
        <f>Tabla12[[#This Row],[Precio unitario]]*Tabla12[[#This Row],[Tasa de ingresos cliente]]</f>
        <v>4.7668715287500002E-3</v>
      </c>
      <c r="AE105" s="1" t="s">
        <v>100</v>
      </c>
      <c r="AF105" s="1" t="s">
        <v>49</v>
      </c>
      <c r="AG105" s="1" t="s">
        <v>101</v>
      </c>
      <c r="AH105" s="1" t="s">
        <v>11</v>
      </c>
      <c r="AI105" s="1" t="s">
        <v>12</v>
      </c>
      <c r="AJ105" s="1" t="s">
        <v>13</v>
      </c>
      <c r="AK105" s="1">
        <v>1.0071304000000001E-3</v>
      </c>
      <c r="AL105" s="1">
        <v>0.75</v>
      </c>
      <c r="AM105">
        <f>Tabla8[[#This Row],[Precio unitario]]*Tabla8[[#This Row],[Tasa de ingresos cliente]]</f>
        <v>7.5534780000000002E-4</v>
      </c>
      <c r="AY105" s="1" t="s">
        <v>138</v>
      </c>
      <c r="AZ105" s="1" t="s">
        <v>37</v>
      </c>
      <c r="BA105" s="1" t="s">
        <v>114</v>
      </c>
      <c r="BB105" s="1" t="s">
        <v>11</v>
      </c>
      <c r="BC105" s="1" t="s">
        <v>12</v>
      </c>
      <c r="BD105" s="1" t="s">
        <v>13</v>
      </c>
      <c r="BE105" s="8">
        <v>4.5847467000000001E-5</v>
      </c>
      <c r="BF105" s="8">
        <v>0.75</v>
      </c>
      <c r="BG105" s="9">
        <f>Tabla4[[#This Row],[Precio unitario]]*Tabla4[[#This Row],[Tasa de ingresos cliente]]</f>
        <v>3.4385600250000004E-5</v>
      </c>
      <c r="BI105" s="1" t="s">
        <v>144</v>
      </c>
      <c r="BJ105" s="1" t="s">
        <v>14</v>
      </c>
      <c r="BK105" s="1" t="s">
        <v>101</v>
      </c>
      <c r="BL105" s="1" t="s">
        <v>11</v>
      </c>
      <c r="BM105" s="1" t="s">
        <v>12</v>
      </c>
      <c r="BN105" s="1" t="s">
        <v>13</v>
      </c>
      <c r="BO105" s="1">
        <v>4.5254259600000001E-4</v>
      </c>
      <c r="BP105" s="1">
        <v>0.75</v>
      </c>
      <c r="BQ105">
        <f>Tabla2[[#This Row],[Precio unitario]]*Tabla2[[#This Row],[Tasa de ingresos cliente]]</f>
        <v>3.3940694700000001E-4</v>
      </c>
    </row>
    <row r="106" spans="1:69" x14ac:dyDescent="0.25">
      <c r="A106" s="2" t="s">
        <v>24</v>
      </c>
      <c r="B106" s="2" t="s">
        <v>47</v>
      </c>
      <c r="C106" s="2"/>
      <c r="D106" s="2" t="s">
        <v>11</v>
      </c>
      <c r="E106" s="2" t="s">
        <v>12</v>
      </c>
      <c r="F106" s="2" t="s">
        <v>13</v>
      </c>
      <c r="G106" s="2">
        <v>1.0372690800000001E-4</v>
      </c>
      <c r="H106" s="2">
        <v>0.75</v>
      </c>
      <c r="I106">
        <f>Tabla14[[#This Row],[Precio unitario]]*Tabla14[[#This Row],[Tasa de ingresos cliente]]</f>
        <v>7.7795181000000005E-5</v>
      </c>
      <c r="K106" s="2" t="s">
        <v>81</v>
      </c>
      <c r="L106" s="2" t="s">
        <v>19</v>
      </c>
      <c r="M106" s="2"/>
      <c r="N106" s="2" t="s">
        <v>11</v>
      </c>
      <c r="O106" s="2" t="s">
        <v>12</v>
      </c>
      <c r="P106" s="2" t="s">
        <v>13</v>
      </c>
      <c r="Q106" s="2">
        <v>6.3984405829999999E-3</v>
      </c>
      <c r="R106" s="2">
        <v>0.75</v>
      </c>
      <c r="S106">
        <f>Tabla12[[#This Row],[Precio unitario]]*Tabla12[[#This Row],[Tasa de ingresos cliente]]</f>
        <v>4.7988304372499997E-3</v>
      </c>
      <c r="AE106" s="2" t="s">
        <v>100</v>
      </c>
      <c r="AF106" s="2" t="s">
        <v>49</v>
      </c>
      <c r="AG106" s="2" t="s">
        <v>101</v>
      </c>
      <c r="AH106" s="2" t="s">
        <v>11</v>
      </c>
      <c r="AI106" s="2" t="s">
        <v>12</v>
      </c>
      <c r="AJ106" s="2" t="s">
        <v>13</v>
      </c>
      <c r="AK106" s="2">
        <v>1.0071285999999999E-3</v>
      </c>
      <c r="AL106" s="2">
        <v>0.75</v>
      </c>
      <c r="AM106">
        <f>Tabla8[[#This Row],[Precio unitario]]*Tabla8[[#This Row],[Tasa de ingresos cliente]]</f>
        <v>7.5534644999999999E-4</v>
      </c>
      <c r="AY106" s="2" t="s">
        <v>138</v>
      </c>
      <c r="AZ106" s="2" t="s">
        <v>37</v>
      </c>
      <c r="BA106" s="2" t="s">
        <v>114</v>
      </c>
      <c r="BB106" s="2" t="s">
        <v>11</v>
      </c>
      <c r="BC106" s="2" t="s">
        <v>12</v>
      </c>
      <c r="BD106" s="2" t="s">
        <v>13</v>
      </c>
      <c r="BE106" s="7">
        <v>2.2956099999999999E-6</v>
      </c>
      <c r="BF106" s="7">
        <v>0.75</v>
      </c>
      <c r="BG106" s="9">
        <f>Tabla4[[#This Row],[Precio unitario]]*Tabla4[[#This Row],[Tasa de ingresos cliente]]</f>
        <v>1.7217075000000001E-6</v>
      </c>
      <c r="BI106" s="2" t="s">
        <v>144</v>
      </c>
      <c r="BJ106" s="2" t="s">
        <v>15</v>
      </c>
      <c r="BK106" s="2" t="s">
        <v>101</v>
      </c>
      <c r="BL106" s="2" t="s">
        <v>11</v>
      </c>
      <c r="BM106" s="2" t="s">
        <v>12</v>
      </c>
      <c r="BN106" s="2" t="s">
        <v>13</v>
      </c>
      <c r="BO106" s="2">
        <v>1.5200000000000001E-3</v>
      </c>
      <c r="BP106" s="2">
        <v>0.75</v>
      </c>
      <c r="BQ106">
        <f>Tabla2[[#This Row],[Precio unitario]]*Tabla2[[#This Row],[Tasa de ingresos cliente]]</f>
        <v>1.14E-3</v>
      </c>
    </row>
    <row r="107" spans="1:69" x14ac:dyDescent="0.25">
      <c r="A107" s="1" t="s">
        <v>24</v>
      </c>
      <c r="B107" s="1" t="s">
        <v>54</v>
      </c>
      <c r="C107" s="1"/>
      <c r="D107" s="1" t="s">
        <v>11</v>
      </c>
      <c r="E107" s="1" t="s">
        <v>12</v>
      </c>
      <c r="F107" s="1" t="s">
        <v>13</v>
      </c>
      <c r="G107" s="1">
        <v>1.1237081699999999E-3</v>
      </c>
      <c r="H107" s="1">
        <v>0.75</v>
      </c>
      <c r="I107">
        <f>Tabla14[[#This Row],[Precio unitario]]*Tabla14[[#This Row],[Tasa de ingresos cliente]]</f>
        <v>8.4278112749999994E-4</v>
      </c>
      <c r="K107" s="1" t="s">
        <v>81</v>
      </c>
      <c r="L107" s="1" t="s">
        <v>19</v>
      </c>
      <c r="M107" s="1"/>
      <c r="N107" s="1" t="s">
        <v>11</v>
      </c>
      <c r="O107" s="1" t="s">
        <v>12</v>
      </c>
      <c r="P107" s="1" t="s">
        <v>13</v>
      </c>
      <c r="Q107" s="1">
        <v>6.4072260779999999E-3</v>
      </c>
      <c r="R107" s="1">
        <v>0.75</v>
      </c>
      <c r="S107">
        <f>Tabla12[[#This Row],[Precio unitario]]*Tabla12[[#This Row],[Tasa de ingresos cliente]]</f>
        <v>4.8054195584999997E-3</v>
      </c>
      <c r="AE107" s="1" t="s">
        <v>100</v>
      </c>
      <c r="AF107" s="1" t="s">
        <v>49</v>
      </c>
      <c r="AG107" s="1" t="s">
        <v>101</v>
      </c>
      <c r="AH107" s="1" t="s">
        <v>11</v>
      </c>
      <c r="AI107" s="1" t="s">
        <v>12</v>
      </c>
      <c r="AJ107" s="1" t="s">
        <v>13</v>
      </c>
      <c r="AK107" s="1">
        <v>1.0071111E-3</v>
      </c>
      <c r="AL107" s="1">
        <v>0.75</v>
      </c>
      <c r="AM107">
        <f>Tabla8[[#This Row],[Precio unitario]]*Tabla8[[#This Row],[Tasa de ingresos cliente]]</f>
        <v>7.5533332499999996E-4</v>
      </c>
      <c r="AY107" s="1" t="s">
        <v>138</v>
      </c>
      <c r="AZ107" s="1" t="s">
        <v>37</v>
      </c>
      <c r="BA107" s="1" t="s">
        <v>114</v>
      </c>
      <c r="BB107" s="1" t="s">
        <v>11</v>
      </c>
      <c r="BC107" s="1" t="s">
        <v>12</v>
      </c>
      <c r="BD107" s="1" t="s">
        <v>13</v>
      </c>
      <c r="BE107" s="8">
        <v>2.066205E-5</v>
      </c>
      <c r="BF107" s="8">
        <v>0.75</v>
      </c>
      <c r="BG107" s="9">
        <f>Tabla4[[#This Row],[Precio unitario]]*Tabla4[[#This Row],[Tasa de ingresos cliente]]</f>
        <v>1.5496537499999999E-5</v>
      </c>
      <c r="BI107" s="1" t="s">
        <v>144</v>
      </c>
      <c r="BJ107" s="1" t="s">
        <v>17</v>
      </c>
      <c r="BK107" s="1" t="s">
        <v>101</v>
      </c>
      <c r="BL107" s="1" t="s">
        <v>11</v>
      </c>
      <c r="BM107" s="1" t="s">
        <v>12</v>
      </c>
      <c r="BN107" s="1" t="s">
        <v>13</v>
      </c>
      <c r="BO107" s="1">
        <v>4.9038130799999998E-4</v>
      </c>
      <c r="BP107" s="1">
        <v>0.75</v>
      </c>
      <c r="BQ107">
        <f>Tabla2[[#This Row],[Precio unitario]]*Tabla2[[#This Row],[Tasa de ingresos cliente]]</f>
        <v>3.6778598100000001E-4</v>
      </c>
    </row>
    <row r="108" spans="1:69" x14ac:dyDescent="0.25">
      <c r="A108" s="2" t="s">
        <v>24</v>
      </c>
      <c r="B108" s="2" t="s">
        <v>14</v>
      </c>
      <c r="C108" s="2"/>
      <c r="D108" s="2" t="s">
        <v>11</v>
      </c>
      <c r="E108" s="2" t="s">
        <v>12</v>
      </c>
      <c r="F108" s="2" t="s">
        <v>13</v>
      </c>
      <c r="G108" s="2">
        <v>3.3742960300000001E-4</v>
      </c>
      <c r="H108" s="2">
        <v>0.75</v>
      </c>
      <c r="I108">
        <f>Tabla14[[#This Row],[Precio unitario]]*Tabla14[[#This Row],[Tasa de ingresos cliente]]</f>
        <v>2.5307220225000002E-4</v>
      </c>
      <c r="K108" s="2" t="s">
        <v>81</v>
      </c>
      <c r="L108" s="2" t="s">
        <v>19</v>
      </c>
      <c r="M108" s="2"/>
      <c r="N108" s="2" t="s">
        <v>11</v>
      </c>
      <c r="O108" s="2" t="s">
        <v>12</v>
      </c>
      <c r="P108" s="2" t="s">
        <v>13</v>
      </c>
      <c r="Q108" s="2">
        <v>6.4897907500000001E-3</v>
      </c>
      <c r="R108" s="2">
        <v>0.75</v>
      </c>
      <c r="S108">
        <f>Tabla12[[#This Row],[Precio unitario]]*Tabla12[[#This Row],[Tasa de ingresos cliente]]</f>
        <v>4.8673430624999996E-3</v>
      </c>
      <c r="AE108" s="2" t="s">
        <v>100</v>
      </c>
      <c r="AF108" s="2" t="s">
        <v>49</v>
      </c>
      <c r="AG108" s="2" t="s">
        <v>101</v>
      </c>
      <c r="AH108" s="2" t="s">
        <v>11</v>
      </c>
      <c r="AI108" s="2" t="s">
        <v>12</v>
      </c>
      <c r="AJ108" s="2" t="s">
        <v>13</v>
      </c>
      <c r="AK108" s="2">
        <v>1.0071136E-3</v>
      </c>
      <c r="AL108" s="2">
        <v>0.75</v>
      </c>
      <c r="AM108">
        <f>Tabla8[[#This Row],[Precio unitario]]*Tabla8[[#This Row],[Tasa de ingresos cliente]]</f>
        <v>7.5533520000000006E-4</v>
      </c>
      <c r="AY108" s="2" t="s">
        <v>138</v>
      </c>
      <c r="AZ108" s="2" t="s">
        <v>37</v>
      </c>
      <c r="BA108" s="2" t="s">
        <v>114</v>
      </c>
      <c r="BB108" s="2" t="s">
        <v>11</v>
      </c>
      <c r="BC108" s="2" t="s">
        <v>12</v>
      </c>
      <c r="BD108" s="2" t="s">
        <v>13</v>
      </c>
      <c r="BE108" s="7">
        <v>1.9939023999999999E-5</v>
      </c>
      <c r="BF108" s="7">
        <v>0.75</v>
      </c>
      <c r="BG108" s="9">
        <f>Tabla4[[#This Row],[Precio unitario]]*Tabla4[[#This Row],[Tasa de ingresos cliente]]</f>
        <v>1.4954267999999999E-5</v>
      </c>
      <c r="BI108" s="2" t="s">
        <v>144</v>
      </c>
      <c r="BJ108" s="2" t="s">
        <v>18</v>
      </c>
      <c r="BK108" s="2" t="s">
        <v>101</v>
      </c>
      <c r="BL108" s="2" t="s">
        <v>11</v>
      </c>
      <c r="BM108" s="2" t="s">
        <v>12</v>
      </c>
      <c r="BN108" s="2" t="s">
        <v>13</v>
      </c>
      <c r="BO108" s="2">
        <v>6.9016391199999997E-4</v>
      </c>
      <c r="BP108" s="2">
        <v>0.75</v>
      </c>
      <c r="BQ108">
        <f>Tabla2[[#This Row],[Precio unitario]]*Tabla2[[#This Row],[Tasa de ingresos cliente]]</f>
        <v>5.1762293399999998E-4</v>
      </c>
    </row>
    <row r="109" spans="1:69" x14ac:dyDescent="0.25">
      <c r="A109" s="1" t="s">
        <v>24</v>
      </c>
      <c r="B109" s="1" t="s">
        <v>55</v>
      </c>
      <c r="C109" s="1"/>
      <c r="D109" s="1" t="s">
        <v>11</v>
      </c>
      <c r="E109" s="1" t="s">
        <v>12</v>
      </c>
      <c r="F109" s="1" t="s">
        <v>13</v>
      </c>
      <c r="G109" s="1">
        <v>6.9580997800000003E-4</v>
      </c>
      <c r="H109" s="1">
        <v>0.75</v>
      </c>
      <c r="I109">
        <f>Tabla14[[#This Row],[Precio unitario]]*Tabla14[[#This Row],[Tasa de ingresos cliente]]</f>
        <v>5.2185748350000005E-4</v>
      </c>
      <c r="K109" s="1" t="s">
        <v>81</v>
      </c>
      <c r="L109" s="1" t="s">
        <v>19</v>
      </c>
      <c r="M109" s="1"/>
      <c r="N109" s="1" t="s">
        <v>11</v>
      </c>
      <c r="O109" s="1" t="s">
        <v>12</v>
      </c>
      <c r="P109" s="1" t="s">
        <v>13</v>
      </c>
      <c r="Q109" s="1">
        <v>6.1216994680000003E-3</v>
      </c>
      <c r="R109" s="1">
        <v>0.75</v>
      </c>
      <c r="S109">
        <f>Tabla12[[#This Row],[Precio unitario]]*Tabla12[[#This Row],[Tasa de ingresos cliente]]</f>
        <v>4.591274601E-3</v>
      </c>
      <c r="AE109" s="1" t="s">
        <v>100</v>
      </c>
      <c r="AF109" s="1" t="s">
        <v>15</v>
      </c>
      <c r="AG109" s="1" t="s">
        <v>101</v>
      </c>
      <c r="AH109" s="1" t="s">
        <v>11</v>
      </c>
      <c r="AI109" s="1" t="s">
        <v>12</v>
      </c>
      <c r="AJ109" s="1" t="s">
        <v>13</v>
      </c>
      <c r="AK109" s="1">
        <v>1.916E-3</v>
      </c>
      <c r="AL109" s="1">
        <v>0.75</v>
      </c>
      <c r="AM109">
        <f>Tabla8[[#This Row],[Precio unitario]]*Tabla8[[#This Row],[Tasa de ingresos cliente]]</f>
        <v>1.4369999999999999E-3</v>
      </c>
      <c r="AY109" s="1" t="s">
        <v>138</v>
      </c>
      <c r="AZ109" s="1" t="s">
        <v>37</v>
      </c>
      <c r="BA109" s="1" t="s">
        <v>114</v>
      </c>
      <c r="BB109" s="1" t="s">
        <v>11</v>
      </c>
      <c r="BC109" s="1" t="s">
        <v>12</v>
      </c>
      <c r="BD109" s="1" t="s">
        <v>13</v>
      </c>
      <c r="BE109" s="8">
        <v>2.7530800000000001E-5</v>
      </c>
      <c r="BF109" s="8">
        <v>0.75</v>
      </c>
      <c r="BG109" s="9">
        <f>Tabla4[[#This Row],[Precio unitario]]*Tabla4[[#This Row],[Tasa de ingresos cliente]]</f>
        <v>2.06481E-5</v>
      </c>
      <c r="BI109" s="1" t="s">
        <v>144</v>
      </c>
      <c r="BJ109" s="1" t="s">
        <v>18</v>
      </c>
      <c r="BK109" s="1" t="s">
        <v>101</v>
      </c>
      <c r="BL109" s="1" t="s">
        <v>11</v>
      </c>
      <c r="BM109" s="1" t="s">
        <v>12</v>
      </c>
      <c r="BN109" s="1" t="s">
        <v>13</v>
      </c>
      <c r="BO109" s="1">
        <v>6.9012352300000003E-4</v>
      </c>
      <c r="BP109" s="1">
        <v>0.75</v>
      </c>
      <c r="BQ109">
        <f>Tabla2[[#This Row],[Precio unitario]]*Tabla2[[#This Row],[Tasa de ingresos cliente]]</f>
        <v>5.1759264225000002E-4</v>
      </c>
    </row>
    <row r="110" spans="1:69" x14ac:dyDescent="0.25">
      <c r="A110" s="2" t="s">
        <v>24</v>
      </c>
      <c r="B110" s="2" t="s">
        <v>55</v>
      </c>
      <c r="C110" s="2"/>
      <c r="D110" s="2" t="s">
        <v>11</v>
      </c>
      <c r="E110" s="2" t="s">
        <v>12</v>
      </c>
      <c r="F110" s="2" t="s">
        <v>13</v>
      </c>
      <c r="G110" s="2">
        <v>7.4964300400000002E-4</v>
      </c>
      <c r="H110" s="2">
        <v>0.75</v>
      </c>
      <c r="I110">
        <f>Tabla14[[#This Row],[Precio unitario]]*Tabla14[[#This Row],[Tasa de ingresos cliente]]</f>
        <v>5.6223225300000004E-4</v>
      </c>
      <c r="K110" s="2" t="s">
        <v>81</v>
      </c>
      <c r="L110" s="2" t="s">
        <v>52</v>
      </c>
      <c r="M110" s="2"/>
      <c r="N110" s="2" t="s">
        <v>11</v>
      </c>
      <c r="O110" s="2" t="s">
        <v>12</v>
      </c>
      <c r="P110" s="2" t="s">
        <v>13</v>
      </c>
      <c r="Q110" s="2">
        <v>2.0644536000000002E-3</v>
      </c>
      <c r="R110" s="2">
        <v>0.75</v>
      </c>
      <c r="S110">
        <f>Tabla12[[#This Row],[Precio unitario]]*Tabla12[[#This Row],[Tasa de ingresos cliente]]</f>
        <v>1.5483402000000001E-3</v>
      </c>
      <c r="AE110" s="2" t="s">
        <v>100</v>
      </c>
      <c r="AF110" s="2" t="s">
        <v>15</v>
      </c>
      <c r="AG110" s="2" t="s">
        <v>101</v>
      </c>
      <c r="AH110" s="2" t="s">
        <v>11</v>
      </c>
      <c r="AI110" s="2" t="s">
        <v>12</v>
      </c>
      <c r="AJ110" s="2" t="s">
        <v>13</v>
      </c>
      <c r="AK110" s="2">
        <v>1.9158332999999999E-3</v>
      </c>
      <c r="AL110" s="2">
        <v>0.75</v>
      </c>
      <c r="AM110">
        <f>Tabla8[[#This Row],[Precio unitario]]*Tabla8[[#This Row],[Tasa de ingresos cliente]]</f>
        <v>1.4368749749999999E-3</v>
      </c>
      <c r="AY110" s="2" t="s">
        <v>138</v>
      </c>
      <c r="AZ110" s="2" t="s">
        <v>37</v>
      </c>
      <c r="BA110" s="2" t="s">
        <v>114</v>
      </c>
      <c r="BB110" s="2" t="s">
        <v>11</v>
      </c>
      <c r="BC110" s="2" t="s">
        <v>12</v>
      </c>
      <c r="BD110" s="2" t="s">
        <v>13</v>
      </c>
      <c r="BE110" s="7">
        <v>2.5813612999999999E-5</v>
      </c>
      <c r="BF110" s="7">
        <v>0.75</v>
      </c>
      <c r="BG110" s="9">
        <f>Tabla4[[#This Row],[Precio unitario]]*Tabla4[[#This Row],[Tasa de ingresos cliente]]</f>
        <v>1.936020975E-5</v>
      </c>
      <c r="BI110" s="2" t="s">
        <v>144</v>
      </c>
      <c r="BJ110" s="2" t="s">
        <v>18</v>
      </c>
      <c r="BK110" s="2" t="s">
        <v>101</v>
      </c>
      <c r="BL110" s="2" t="s">
        <v>11</v>
      </c>
      <c r="BM110" s="2" t="s">
        <v>12</v>
      </c>
      <c r="BN110" s="2" t="s">
        <v>13</v>
      </c>
      <c r="BO110" s="2">
        <v>6.9015853799999998E-4</v>
      </c>
      <c r="BP110" s="2">
        <v>0.75</v>
      </c>
      <c r="BQ110">
        <f>Tabla2[[#This Row],[Precio unitario]]*Tabla2[[#This Row],[Tasa de ingresos cliente]]</f>
        <v>5.1761890349999993E-4</v>
      </c>
    </row>
    <row r="111" spans="1:69" x14ac:dyDescent="0.25">
      <c r="A111" s="1" t="s">
        <v>24</v>
      </c>
      <c r="B111" s="1" t="s">
        <v>55</v>
      </c>
      <c r="C111" s="1"/>
      <c r="D111" s="1" t="s">
        <v>11</v>
      </c>
      <c r="E111" s="1" t="s">
        <v>12</v>
      </c>
      <c r="F111" s="1" t="s">
        <v>13</v>
      </c>
      <c r="G111" s="1">
        <v>5.9945509000000001E-4</v>
      </c>
      <c r="H111" s="1">
        <v>0.75</v>
      </c>
      <c r="I111">
        <f>Tabla14[[#This Row],[Precio unitario]]*Tabla14[[#This Row],[Tasa de ingresos cliente]]</f>
        <v>4.4959131749999998E-4</v>
      </c>
      <c r="K111" s="1" t="s">
        <v>81</v>
      </c>
      <c r="L111" s="1" t="s">
        <v>52</v>
      </c>
      <c r="M111" s="1"/>
      <c r="N111" s="1" t="s">
        <v>11</v>
      </c>
      <c r="O111" s="1" t="s">
        <v>12</v>
      </c>
      <c r="P111" s="1" t="s">
        <v>13</v>
      </c>
      <c r="Q111" s="1">
        <v>2.7522206260000002E-3</v>
      </c>
      <c r="R111" s="1">
        <v>0.75</v>
      </c>
      <c r="S111">
        <f>Tabla12[[#This Row],[Precio unitario]]*Tabla12[[#This Row],[Tasa de ingresos cliente]]</f>
        <v>2.0641654695000003E-3</v>
      </c>
      <c r="AE111" s="1" t="s">
        <v>100</v>
      </c>
      <c r="AF111" s="1" t="s">
        <v>66</v>
      </c>
      <c r="AG111" s="1" t="s">
        <v>101</v>
      </c>
      <c r="AH111" s="1" t="s">
        <v>11</v>
      </c>
      <c r="AI111" s="1" t="s">
        <v>12</v>
      </c>
      <c r="AJ111" s="1" t="s">
        <v>13</v>
      </c>
      <c r="AK111" s="1">
        <v>3.6099999999999999E-4</v>
      </c>
      <c r="AL111" s="1">
        <v>0.75</v>
      </c>
      <c r="AM111">
        <f>Tabla8[[#This Row],[Precio unitario]]*Tabla8[[#This Row],[Tasa de ingresos cliente]]</f>
        <v>2.7074999999999999E-4</v>
      </c>
      <c r="AY111" s="1" t="s">
        <v>138</v>
      </c>
      <c r="AZ111" s="1" t="s">
        <v>37</v>
      </c>
      <c r="BA111" s="1" t="s">
        <v>114</v>
      </c>
      <c r="BB111" s="1" t="s">
        <v>11</v>
      </c>
      <c r="BC111" s="1" t="s">
        <v>12</v>
      </c>
      <c r="BD111" s="1" t="s">
        <v>13</v>
      </c>
      <c r="BE111" s="8">
        <v>4.1865583000000001E-5</v>
      </c>
      <c r="BF111" s="8">
        <v>0.75</v>
      </c>
      <c r="BG111" s="9">
        <f>Tabla4[[#This Row],[Precio unitario]]*Tabla4[[#This Row],[Tasa de ingresos cliente]]</f>
        <v>3.1399187249999999E-5</v>
      </c>
      <c r="BI111" s="1" t="s">
        <v>144</v>
      </c>
      <c r="BJ111" s="1" t="s">
        <v>18</v>
      </c>
      <c r="BK111" s="1" t="s">
        <v>101</v>
      </c>
      <c r="BL111" s="1" t="s">
        <v>11</v>
      </c>
      <c r="BM111" s="1" t="s">
        <v>12</v>
      </c>
      <c r="BN111" s="1" t="s">
        <v>13</v>
      </c>
      <c r="BO111" s="1">
        <v>6.9015996500000002E-4</v>
      </c>
      <c r="BP111" s="1">
        <v>0.75</v>
      </c>
      <c r="BQ111">
        <f>Tabla2[[#This Row],[Precio unitario]]*Tabla2[[#This Row],[Tasa de ingresos cliente]]</f>
        <v>5.1761997374999999E-4</v>
      </c>
    </row>
    <row r="112" spans="1:69" x14ac:dyDescent="0.25">
      <c r="A112" s="2" t="s">
        <v>24</v>
      </c>
      <c r="B112" s="2" t="s">
        <v>56</v>
      </c>
      <c r="C112" s="2"/>
      <c r="D112" s="2" t="s">
        <v>11</v>
      </c>
      <c r="E112" s="2" t="s">
        <v>12</v>
      </c>
      <c r="F112" s="2" t="s">
        <v>13</v>
      </c>
      <c r="G112" s="2">
        <v>2.083182069E-3</v>
      </c>
      <c r="H112" s="2">
        <v>0.75</v>
      </c>
      <c r="I112">
        <f>Tabla14[[#This Row],[Precio unitario]]*Tabla14[[#This Row],[Tasa de ingresos cliente]]</f>
        <v>1.5623865517500001E-3</v>
      </c>
      <c r="K112" s="2" t="s">
        <v>81</v>
      </c>
      <c r="L112" s="2" t="s">
        <v>52</v>
      </c>
      <c r="M112" s="2"/>
      <c r="N112" s="2" t="s">
        <v>11</v>
      </c>
      <c r="O112" s="2" t="s">
        <v>12</v>
      </c>
      <c r="P112" s="2" t="s">
        <v>13</v>
      </c>
      <c r="Q112" s="2">
        <v>1.8348137510000001E-3</v>
      </c>
      <c r="R112" s="2">
        <v>0.75</v>
      </c>
      <c r="S112">
        <f>Tabla12[[#This Row],[Precio unitario]]*Tabla12[[#This Row],[Tasa de ingresos cliente]]</f>
        <v>1.37611031325E-3</v>
      </c>
      <c r="AE112" s="2" t="s">
        <v>100</v>
      </c>
      <c r="AF112" s="2" t="s">
        <v>28</v>
      </c>
      <c r="AG112" s="2" t="s">
        <v>101</v>
      </c>
      <c r="AH112" s="2" t="s">
        <v>11</v>
      </c>
      <c r="AI112" s="2" t="s">
        <v>12</v>
      </c>
      <c r="AJ112" s="2" t="s">
        <v>13</v>
      </c>
      <c r="AK112" s="2">
        <v>2.02E-4</v>
      </c>
      <c r="AL112" s="2">
        <v>0.75</v>
      </c>
      <c r="AM112">
        <f>Tabla8[[#This Row],[Precio unitario]]*Tabla8[[#This Row],[Tasa de ingresos cliente]]</f>
        <v>1.515E-4</v>
      </c>
      <c r="AY112" s="2" t="s">
        <v>138</v>
      </c>
      <c r="AZ112" s="2" t="s">
        <v>37</v>
      </c>
      <c r="BA112" s="2" t="s">
        <v>114</v>
      </c>
      <c r="BB112" s="2" t="s">
        <v>11</v>
      </c>
      <c r="BC112" s="2" t="s">
        <v>12</v>
      </c>
      <c r="BD112" s="2" t="s">
        <v>13</v>
      </c>
      <c r="BE112" s="7">
        <v>1.3793300000000001E-5</v>
      </c>
      <c r="BF112" s="7">
        <v>0.75</v>
      </c>
      <c r="BG112" s="9">
        <f>Tabla4[[#This Row],[Precio unitario]]*Tabla4[[#This Row],[Tasa de ingresos cliente]]</f>
        <v>1.0344975E-5</v>
      </c>
      <c r="BI112" s="2" t="s">
        <v>144</v>
      </c>
      <c r="BJ112" s="2" t="s">
        <v>18</v>
      </c>
      <c r="BK112" s="2" t="s">
        <v>101</v>
      </c>
      <c r="BL112" s="2" t="s">
        <v>11</v>
      </c>
      <c r="BM112" s="2" t="s">
        <v>12</v>
      </c>
      <c r="BN112" s="2" t="s">
        <v>13</v>
      </c>
      <c r="BO112" s="2">
        <v>6.90152156E-4</v>
      </c>
      <c r="BP112" s="2">
        <v>0.75</v>
      </c>
      <c r="BQ112">
        <f>Tabla2[[#This Row],[Precio unitario]]*Tabla2[[#This Row],[Tasa de ingresos cliente]]</f>
        <v>5.1761411699999997E-4</v>
      </c>
    </row>
    <row r="113" spans="1:69" x14ac:dyDescent="0.25">
      <c r="A113" s="1" t="s">
        <v>24</v>
      </c>
      <c r="B113" s="1" t="s">
        <v>56</v>
      </c>
      <c r="C113" s="1"/>
      <c r="D113" s="1" t="s">
        <v>11</v>
      </c>
      <c r="E113" s="1" t="s">
        <v>12</v>
      </c>
      <c r="F113" s="1" t="s">
        <v>13</v>
      </c>
      <c r="G113" s="1">
        <v>3.4463265180000001E-3</v>
      </c>
      <c r="H113" s="1">
        <v>0.75</v>
      </c>
      <c r="I113">
        <f>Tabla14[[#This Row],[Precio unitario]]*Tabla14[[#This Row],[Tasa de ingresos cliente]]</f>
        <v>2.5847448885000001E-3</v>
      </c>
      <c r="K113" s="1" t="s">
        <v>81</v>
      </c>
      <c r="L113" s="1" t="s">
        <v>20</v>
      </c>
      <c r="M113" s="1"/>
      <c r="N113" s="1" t="s">
        <v>11</v>
      </c>
      <c r="O113" s="1" t="s">
        <v>12</v>
      </c>
      <c r="P113" s="1" t="s">
        <v>13</v>
      </c>
      <c r="Q113" s="1">
        <v>5.5381524959999999E-3</v>
      </c>
      <c r="R113" s="1">
        <v>0.75</v>
      </c>
      <c r="S113">
        <f>Tabla12[[#This Row],[Precio unitario]]*Tabla12[[#This Row],[Tasa de ingresos cliente]]</f>
        <v>4.1536143720000002E-3</v>
      </c>
      <c r="AE113" s="1" t="s">
        <v>100</v>
      </c>
      <c r="AF113" s="1" t="s">
        <v>28</v>
      </c>
      <c r="AG113" s="1" t="s">
        <v>101</v>
      </c>
      <c r="AH113" s="1" t="s">
        <v>11</v>
      </c>
      <c r="AI113" s="1" t="s">
        <v>12</v>
      </c>
      <c r="AJ113" s="1" t="s">
        <v>13</v>
      </c>
      <c r="AK113" s="1">
        <v>2.0187499999999999E-4</v>
      </c>
      <c r="AL113" s="1">
        <v>0.75</v>
      </c>
      <c r="AM113">
        <f>Tabla8[[#This Row],[Precio unitario]]*Tabla8[[#This Row],[Tasa de ingresos cliente]]</f>
        <v>1.5140624999999998E-4</v>
      </c>
      <c r="AY113" s="1" t="s">
        <v>138</v>
      </c>
      <c r="AZ113" s="1" t="s">
        <v>37</v>
      </c>
      <c r="BA113" s="1" t="s">
        <v>114</v>
      </c>
      <c r="BB113" s="1" t="s">
        <v>11</v>
      </c>
      <c r="BC113" s="1" t="s">
        <v>12</v>
      </c>
      <c r="BD113" s="1" t="s">
        <v>13</v>
      </c>
      <c r="BE113" s="8">
        <v>4.7928689999999997E-6</v>
      </c>
      <c r="BF113" s="8">
        <v>0.75</v>
      </c>
      <c r="BG113" s="9">
        <f>Tabla4[[#This Row],[Precio unitario]]*Tabla4[[#This Row],[Tasa de ingresos cliente]]</f>
        <v>3.5946517499999997E-6</v>
      </c>
      <c r="BI113" s="1" t="s">
        <v>144</v>
      </c>
      <c r="BJ113" s="1" t="s">
        <v>18</v>
      </c>
      <c r="BK113" s="1" t="s">
        <v>101</v>
      </c>
      <c r="BL113" s="1" t="s">
        <v>11</v>
      </c>
      <c r="BM113" s="1" t="s">
        <v>12</v>
      </c>
      <c r="BN113" s="1" t="s">
        <v>13</v>
      </c>
      <c r="BO113" s="1">
        <v>6.9015509499999997E-4</v>
      </c>
      <c r="BP113" s="1">
        <v>0.75</v>
      </c>
      <c r="BQ113">
        <f>Tabla2[[#This Row],[Precio unitario]]*Tabla2[[#This Row],[Tasa de ingresos cliente]]</f>
        <v>5.1761632124999995E-4</v>
      </c>
    </row>
    <row r="114" spans="1:69" x14ac:dyDescent="0.25">
      <c r="A114" s="2" t="s">
        <v>24</v>
      </c>
      <c r="B114" s="2" t="s">
        <v>17</v>
      </c>
      <c r="C114" s="2"/>
      <c r="D114" s="2" t="s">
        <v>11</v>
      </c>
      <c r="E114" s="2" t="s">
        <v>12</v>
      </c>
      <c r="F114" s="2" t="s">
        <v>13</v>
      </c>
      <c r="G114" s="2">
        <v>1.8134260200000001E-4</v>
      </c>
      <c r="H114" s="2">
        <v>0.75</v>
      </c>
      <c r="I114">
        <f>Tabla14[[#This Row],[Precio unitario]]*Tabla14[[#This Row],[Tasa de ingresos cliente]]</f>
        <v>1.360069515E-4</v>
      </c>
      <c r="K114" s="2" t="s">
        <v>81</v>
      </c>
      <c r="L114" s="2" t="s">
        <v>20</v>
      </c>
      <c r="M114" s="2"/>
      <c r="N114" s="2" t="s">
        <v>11</v>
      </c>
      <c r="O114" s="2" t="s">
        <v>12</v>
      </c>
      <c r="P114" s="2" t="s">
        <v>13</v>
      </c>
      <c r="Q114" s="2">
        <v>5.537936399E-3</v>
      </c>
      <c r="R114" s="2">
        <v>0.75</v>
      </c>
      <c r="S114">
        <f>Tabla12[[#This Row],[Precio unitario]]*Tabla12[[#This Row],[Tasa de ingresos cliente]]</f>
        <v>4.15345229925E-3</v>
      </c>
      <c r="AE114" s="2" t="s">
        <v>100</v>
      </c>
      <c r="AF114" s="2" t="s">
        <v>28</v>
      </c>
      <c r="AG114" s="2" t="s">
        <v>101</v>
      </c>
      <c r="AH114" s="2" t="s">
        <v>11</v>
      </c>
      <c r="AI114" s="2" t="s">
        <v>12</v>
      </c>
      <c r="AJ114" s="2" t="s">
        <v>13</v>
      </c>
      <c r="AK114" s="2">
        <v>2.0182349999999999E-4</v>
      </c>
      <c r="AL114" s="2">
        <v>0.75</v>
      </c>
      <c r="AM114">
        <f>Tabla8[[#This Row],[Precio unitario]]*Tabla8[[#This Row],[Tasa de ingresos cliente]]</f>
        <v>1.5136762499999999E-4</v>
      </c>
      <c r="AY114" s="2" t="s">
        <v>138</v>
      </c>
      <c r="AZ114" s="2" t="s">
        <v>37</v>
      </c>
      <c r="BA114" s="2" t="s">
        <v>114</v>
      </c>
      <c r="BB114" s="2" t="s">
        <v>11</v>
      </c>
      <c r="BC114" s="2" t="s">
        <v>12</v>
      </c>
      <c r="BD114" s="2" t="s">
        <v>13</v>
      </c>
      <c r="BE114" s="7">
        <v>4.91183E-5</v>
      </c>
      <c r="BF114" s="7">
        <v>0.75</v>
      </c>
      <c r="BG114" s="9">
        <f>Tabla4[[#This Row],[Precio unitario]]*Tabla4[[#This Row],[Tasa de ingresos cliente]]</f>
        <v>3.6838724999999999E-5</v>
      </c>
      <c r="BI114" s="2" t="s">
        <v>144</v>
      </c>
      <c r="BJ114" s="2" t="s">
        <v>18</v>
      </c>
      <c r="BK114" s="2" t="s">
        <v>101</v>
      </c>
      <c r="BL114" s="2" t="s">
        <v>11</v>
      </c>
      <c r="BM114" s="2" t="s">
        <v>12</v>
      </c>
      <c r="BN114" s="2" t="s">
        <v>13</v>
      </c>
      <c r="BO114" s="2">
        <v>6.9016852999999995E-4</v>
      </c>
      <c r="BP114" s="2">
        <v>0.75</v>
      </c>
      <c r="BQ114">
        <f>Tabla2[[#This Row],[Precio unitario]]*Tabla2[[#This Row],[Tasa de ingresos cliente]]</f>
        <v>5.1762639749999991E-4</v>
      </c>
    </row>
    <row r="115" spans="1:69" x14ac:dyDescent="0.25">
      <c r="A115" s="1" t="s">
        <v>24</v>
      </c>
      <c r="B115" s="1" t="s">
        <v>17</v>
      </c>
      <c r="C115" s="1"/>
      <c r="D115" s="1" t="s">
        <v>11</v>
      </c>
      <c r="E115" s="1" t="s">
        <v>12</v>
      </c>
      <c r="F115" s="1" t="s">
        <v>13</v>
      </c>
      <c r="G115" s="1">
        <v>1.5672957700000001E-4</v>
      </c>
      <c r="H115" s="1">
        <v>0.75</v>
      </c>
      <c r="I115">
        <f>Tabla14[[#This Row],[Precio unitario]]*Tabla14[[#This Row],[Tasa de ingresos cliente]]</f>
        <v>1.1754718275000001E-4</v>
      </c>
      <c r="K115" s="1" t="s">
        <v>81</v>
      </c>
      <c r="L115" s="1" t="s">
        <v>20</v>
      </c>
      <c r="M115" s="1"/>
      <c r="N115" s="1" t="s">
        <v>11</v>
      </c>
      <c r="O115" s="1" t="s">
        <v>12</v>
      </c>
      <c r="P115" s="1" t="s">
        <v>13</v>
      </c>
      <c r="Q115" s="1">
        <v>5.5379796180000003E-3</v>
      </c>
      <c r="R115" s="1">
        <v>0.75</v>
      </c>
      <c r="S115">
        <f>Tabla12[[#This Row],[Precio unitario]]*Tabla12[[#This Row],[Tasa de ingresos cliente]]</f>
        <v>4.1534847135000002E-3</v>
      </c>
      <c r="AE115" s="1" t="s">
        <v>100</v>
      </c>
      <c r="AF115" s="1" t="s">
        <v>28</v>
      </c>
      <c r="AG115" s="1" t="s">
        <v>101</v>
      </c>
      <c r="AH115" s="1" t="s">
        <v>11</v>
      </c>
      <c r="AI115" s="1" t="s">
        <v>12</v>
      </c>
      <c r="AJ115" s="1" t="s">
        <v>13</v>
      </c>
      <c r="AK115" s="1">
        <v>2.018333E-4</v>
      </c>
      <c r="AL115" s="1">
        <v>0.75</v>
      </c>
      <c r="AM115">
        <f>Tabla8[[#This Row],[Precio unitario]]*Tabla8[[#This Row],[Tasa de ingresos cliente]]</f>
        <v>1.51374975E-4</v>
      </c>
      <c r="AY115" s="1" t="s">
        <v>138</v>
      </c>
      <c r="AZ115" s="1" t="s">
        <v>57</v>
      </c>
      <c r="BA115" s="1" t="s">
        <v>114</v>
      </c>
      <c r="BB115" s="1" t="s">
        <v>11</v>
      </c>
      <c r="BC115" s="1" t="s">
        <v>12</v>
      </c>
      <c r="BD115" s="1" t="s">
        <v>13</v>
      </c>
      <c r="BE115" s="8">
        <v>1.1823E-5</v>
      </c>
      <c r="BF115" s="8">
        <v>0.75</v>
      </c>
      <c r="BG115" s="9">
        <f>Tabla4[[#This Row],[Precio unitario]]*Tabla4[[#This Row],[Tasa de ingresos cliente]]</f>
        <v>8.8672500000000005E-6</v>
      </c>
      <c r="BI115" s="1" t="s">
        <v>144</v>
      </c>
      <c r="BJ115" s="1" t="s">
        <v>18</v>
      </c>
      <c r="BK115" s="1" t="s">
        <v>101</v>
      </c>
      <c r="BL115" s="1" t="s">
        <v>11</v>
      </c>
      <c r="BM115" s="1" t="s">
        <v>12</v>
      </c>
      <c r="BN115" s="1" t="s">
        <v>13</v>
      </c>
      <c r="BO115" s="1">
        <v>6.9015727800000003E-4</v>
      </c>
      <c r="BP115" s="1">
        <v>0.75</v>
      </c>
      <c r="BQ115">
        <f>Tabla2[[#This Row],[Precio unitario]]*Tabla2[[#This Row],[Tasa de ingresos cliente]]</f>
        <v>5.1761795850000002E-4</v>
      </c>
    </row>
    <row r="116" spans="1:69" x14ac:dyDescent="0.25">
      <c r="A116" s="2" t="s">
        <v>24</v>
      </c>
      <c r="B116" s="2" t="s">
        <v>18</v>
      </c>
      <c r="C116" s="2"/>
      <c r="D116" s="2" t="s">
        <v>11</v>
      </c>
      <c r="E116" s="2" t="s">
        <v>12</v>
      </c>
      <c r="F116" s="2" t="s">
        <v>13</v>
      </c>
      <c r="G116" s="2">
        <v>2.5047707999999999E-4</v>
      </c>
      <c r="H116" s="2">
        <v>0.75</v>
      </c>
      <c r="I116">
        <f>Tabla14[[#This Row],[Precio unitario]]*Tabla14[[#This Row],[Tasa de ingresos cliente]]</f>
        <v>1.8785781E-4</v>
      </c>
      <c r="K116" s="2" t="s">
        <v>81</v>
      </c>
      <c r="L116" s="2" t="s">
        <v>45</v>
      </c>
      <c r="M116" s="2"/>
      <c r="N116" s="2" t="s">
        <v>11</v>
      </c>
      <c r="O116" s="2" t="s">
        <v>12</v>
      </c>
      <c r="P116" s="2" t="s">
        <v>13</v>
      </c>
      <c r="Q116" s="2">
        <v>1.291400005E-3</v>
      </c>
      <c r="R116" s="2">
        <v>0.75</v>
      </c>
      <c r="S116">
        <f>Tabla12[[#This Row],[Precio unitario]]*Tabla12[[#This Row],[Tasa de ingresos cliente]]</f>
        <v>9.6855000374999997E-4</v>
      </c>
      <c r="AE116" s="2" t="s">
        <v>100</v>
      </c>
      <c r="AF116" s="2" t="s">
        <v>28</v>
      </c>
      <c r="AG116" s="2" t="s">
        <v>101</v>
      </c>
      <c r="AH116" s="2" t="s">
        <v>11</v>
      </c>
      <c r="AI116" s="2" t="s">
        <v>12</v>
      </c>
      <c r="AJ116" s="2" t="s">
        <v>13</v>
      </c>
      <c r="AK116" s="2">
        <v>2.018E-4</v>
      </c>
      <c r="AL116" s="2">
        <v>0.75</v>
      </c>
      <c r="AM116">
        <f>Tabla8[[#This Row],[Precio unitario]]*Tabla8[[#This Row],[Tasa de ingresos cliente]]</f>
        <v>1.5134999999999999E-4</v>
      </c>
      <c r="AY116" s="2" t="s">
        <v>138</v>
      </c>
      <c r="AZ116" s="2" t="s">
        <v>23</v>
      </c>
      <c r="BA116" s="2" t="s">
        <v>114</v>
      </c>
      <c r="BB116" s="2" t="s">
        <v>11</v>
      </c>
      <c r="BC116" s="2" t="s">
        <v>12</v>
      </c>
      <c r="BD116" s="2" t="s">
        <v>13</v>
      </c>
      <c r="BE116" s="7">
        <v>3.8248000000000002E-6</v>
      </c>
      <c r="BF116" s="7">
        <v>0.75</v>
      </c>
      <c r="BG116" s="9">
        <f>Tabla4[[#This Row],[Precio unitario]]*Tabla4[[#This Row],[Tasa de ingresos cliente]]</f>
        <v>2.8685999999999999E-6</v>
      </c>
      <c r="BI116" s="2" t="s">
        <v>144</v>
      </c>
      <c r="BJ116" s="2" t="s">
        <v>18</v>
      </c>
      <c r="BK116" s="2" t="s">
        <v>101</v>
      </c>
      <c r="BL116" s="2" t="s">
        <v>11</v>
      </c>
      <c r="BM116" s="2" t="s">
        <v>12</v>
      </c>
      <c r="BN116" s="2" t="s">
        <v>13</v>
      </c>
      <c r="BO116" s="2">
        <v>6.9015383600000001E-4</v>
      </c>
      <c r="BP116" s="2">
        <v>0.75</v>
      </c>
      <c r="BQ116">
        <f>Tabla2[[#This Row],[Precio unitario]]*Tabla2[[#This Row],[Tasa de ingresos cliente]]</f>
        <v>5.1761537700000004E-4</v>
      </c>
    </row>
    <row r="117" spans="1:69" x14ac:dyDescent="0.25">
      <c r="A117" s="1" t="s">
        <v>24</v>
      </c>
      <c r="B117" s="1" t="s">
        <v>37</v>
      </c>
      <c r="C117" s="1"/>
      <c r="D117" s="1" t="s">
        <v>11</v>
      </c>
      <c r="E117" s="1" t="s">
        <v>12</v>
      </c>
      <c r="F117" s="1" t="s">
        <v>13</v>
      </c>
      <c r="G117" s="1">
        <v>8.7168811999999997E-5</v>
      </c>
      <c r="H117" s="1">
        <v>0.75</v>
      </c>
      <c r="I117">
        <f>Tabla14[[#This Row],[Precio unitario]]*Tabla14[[#This Row],[Tasa de ingresos cliente]]</f>
        <v>6.5376608999999998E-5</v>
      </c>
      <c r="K117" s="1" t="s">
        <v>81</v>
      </c>
      <c r="L117" s="1" t="s">
        <v>45</v>
      </c>
      <c r="M117" s="1"/>
      <c r="N117" s="1" t="s">
        <v>11</v>
      </c>
      <c r="O117" s="1" t="s">
        <v>12</v>
      </c>
      <c r="P117" s="1" t="s">
        <v>13</v>
      </c>
      <c r="Q117" s="1">
        <v>2.5836644E-3</v>
      </c>
      <c r="R117" s="1">
        <v>0.75</v>
      </c>
      <c r="S117">
        <f>Tabla12[[#This Row],[Precio unitario]]*Tabla12[[#This Row],[Tasa de ingresos cliente]]</f>
        <v>1.9377483000000001E-3</v>
      </c>
      <c r="AE117" s="1" t="s">
        <v>100</v>
      </c>
      <c r="AF117" s="1" t="s">
        <v>28</v>
      </c>
      <c r="AG117" s="1" t="s">
        <v>101</v>
      </c>
      <c r="AH117" s="1" t="s">
        <v>11</v>
      </c>
      <c r="AI117" s="1" t="s">
        <v>12</v>
      </c>
      <c r="AJ117" s="1" t="s">
        <v>13</v>
      </c>
      <c r="AK117" s="1">
        <v>2.0184620000000001E-4</v>
      </c>
      <c r="AL117" s="1">
        <v>0.75</v>
      </c>
      <c r="AM117">
        <f>Tabla8[[#This Row],[Precio unitario]]*Tabla8[[#This Row],[Tasa de ingresos cliente]]</f>
        <v>1.5138465000000002E-4</v>
      </c>
      <c r="AY117" s="1" t="s">
        <v>138</v>
      </c>
      <c r="AZ117" s="1" t="s">
        <v>23</v>
      </c>
      <c r="BA117" s="1" t="s">
        <v>114</v>
      </c>
      <c r="BB117" s="1" t="s">
        <v>11</v>
      </c>
      <c r="BC117" s="1" t="s">
        <v>12</v>
      </c>
      <c r="BD117" s="1" t="s">
        <v>13</v>
      </c>
      <c r="BE117" s="8">
        <v>3.4579020000000002E-4</v>
      </c>
      <c r="BF117" s="8">
        <v>0.75</v>
      </c>
      <c r="BG117" s="9">
        <f>Tabla4[[#This Row],[Precio unitario]]*Tabla4[[#This Row],[Tasa de ingresos cliente]]</f>
        <v>2.5934265000000003E-4</v>
      </c>
      <c r="BI117" s="1" t="s">
        <v>144</v>
      </c>
      <c r="BJ117" s="1" t="s">
        <v>18</v>
      </c>
      <c r="BK117" s="1" t="s">
        <v>101</v>
      </c>
      <c r="BL117" s="1" t="s">
        <v>11</v>
      </c>
      <c r="BM117" s="1" t="s">
        <v>12</v>
      </c>
      <c r="BN117" s="1" t="s">
        <v>13</v>
      </c>
      <c r="BO117" s="1">
        <v>6.9015442300000005E-4</v>
      </c>
      <c r="BP117" s="1">
        <v>0.75</v>
      </c>
      <c r="BQ117">
        <f>Tabla2[[#This Row],[Precio unitario]]*Tabla2[[#This Row],[Tasa de ingresos cliente]]</f>
        <v>5.1761581725000001E-4</v>
      </c>
    </row>
    <row r="118" spans="1:69" x14ac:dyDescent="0.25">
      <c r="A118" s="2" t="s">
        <v>24</v>
      </c>
      <c r="B118" s="2" t="s">
        <v>57</v>
      </c>
      <c r="C118" s="2"/>
      <c r="D118" s="2" t="s">
        <v>11</v>
      </c>
      <c r="E118" s="2" t="s">
        <v>12</v>
      </c>
      <c r="F118" s="2" t="s">
        <v>13</v>
      </c>
      <c r="G118" s="2">
        <v>6.7746637000000001E-5</v>
      </c>
      <c r="H118" s="2">
        <v>0.75</v>
      </c>
      <c r="I118">
        <f>Tabla14[[#This Row],[Precio unitario]]*Tabla14[[#This Row],[Tasa de ingresos cliente]]</f>
        <v>5.0809977750000004E-5</v>
      </c>
      <c r="K118" s="2" t="s">
        <v>81</v>
      </c>
      <c r="L118" s="2" t="s">
        <v>53</v>
      </c>
      <c r="M118" s="2"/>
      <c r="N118" s="2" t="s">
        <v>11</v>
      </c>
      <c r="O118" s="2" t="s">
        <v>12</v>
      </c>
      <c r="P118" s="2" t="s">
        <v>13</v>
      </c>
      <c r="Q118" s="2">
        <v>2.1386471519999999E-3</v>
      </c>
      <c r="R118" s="2">
        <v>0.75</v>
      </c>
      <c r="S118">
        <f>Tabla12[[#This Row],[Precio unitario]]*Tabla12[[#This Row],[Tasa de ingresos cliente]]</f>
        <v>1.6039853639999999E-3</v>
      </c>
      <c r="AE118" s="2" t="s">
        <v>100</v>
      </c>
      <c r="AF118" s="2" t="s">
        <v>28</v>
      </c>
      <c r="AG118" s="2" t="s">
        <v>101</v>
      </c>
      <c r="AH118" s="2" t="s">
        <v>11</v>
      </c>
      <c r="AI118" s="2" t="s">
        <v>12</v>
      </c>
      <c r="AJ118" s="2" t="s">
        <v>13</v>
      </c>
      <c r="AK118" s="2">
        <v>2.0182610000000001E-4</v>
      </c>
      <c r="AL118" s="2">
        <v>0.75</v>
      </c>
      <c r="AM118">
        <f>Tabla8[[#This Row],[Precio unitario]]*Tabla8[[#This Row],[Tasa de ingresos cliente]]</f>
        <v>1.51369575E-4</v>
      </c>
      <c r="AY118" s="2" t="s">
        <v>138</v>
      </c>
      <c r="AZ118" s="2" t="s">
        <v>23</v>
      </c>
      <c r="BA118" s="2" t="s">
        <v>114</v>
      </c>
      <c r="BB118" s="2" t="s">
        <v>11</v>
      </c>
      <c r="BC118" s="2" t="s">
        <v>12</v>
      </c>
      <c r="BD118" s="2" t="s">
        <v>13</v>
      </c>
      <c r="BE118" s="7">
        <v>3.8248999999999996E-6</v>
      </c>
      <c r="BF118" s="7">
        <v>0.75</v>
      </c>
      <c r="BG118" s="9">
        <f>Tabla4[[#This Row],[Precio unitario]]*Tabla4[[#This Row],[Tasa de ingresos cliente]]</f>
        <v>2.8686749999999997E-6</v>
      </c>
      <c r="BI118" s="2" t="s">
        <v>144</v>
      </c>
      <c r="BJ118" s="2" t="s">
        <v>18</v>
      </c>
      <c r="BK118" s="2" t="s">
        <v>101</v>
      </c>
      <c r="BL118" s="2" t="s">
        <v>11</v>
      </c>
      <c r="BM118" s="2" t="s">
        <v>12</v>
      </c>
      <c r="BN118" s="2" t="s">
        <v>13</v>
      </c>
      <c r="BO118" s="2">
        <v>6.9015702599999995E-4</v>
      </c>
      <c r="BP118" s="2">
        <v>0.75</v>
      </c>
      <c r="BQ118">
        <f>Tabla2[[#This Row],[Precio unitario]]*Tabla2[[#This Row],[Tasa de ingresos cliente]]</f>
        <v>5.1761776949999991E-4</v>
      </c>
    </row>
    <row r="119" spans="1:69" x14ac:dyDescent="0.25">
      <c r="A119" s="1" t="s">
        <v>24</v>
      </c>
      <c r="B119" s="1" t="s">
        <v>57</v>
      </c>
      <c r="C119" s="1"/>
      <c r="D119" s="1" t="s">
        <v>11</v>
      </c>
      <c r="E119" s="1" t="s">
        <v>12</v>
      </c>
      <c r="F119" s="1" t="s">
        <v>13</v>
      </c>
      <c r="G119" s="1">
        <v>1.91160035E-4</v>
      </c>
      <c r="H119" s="1">
        <v>0.75</v>
      </c>
      <c r="I119">
        <f>Tabla14[[#This Row],[Precio unitario]]*Tabla14[[#This Row],[Tasa de ingresos cliente]]</f>
        <v>1.4337002625000001E-4</v>
      </c>
      <c r="K119" s="1" t="s">
        <v>81</v>
      </c>
      <c r="L119" s="1" t="s">
        <v>53</v>
      </c>
      <c r="M119" s="1"/>
      <c r="N119" s="1" t="s">
        <v>11</v>
      </c>
      <c r="O119" s="1" t="s">
        <v>12</v>
      </c>
      <c r="P119" s="1" t="s">
        <v>13</v>
      </c>
      <c r="Q119" s="1">
        <v>1.3557971270000001E-3</v>
      </c>
      <c r="R119" s="1">
        <v>0.75</v>
      </c>
      <c r="S119">
        <f>Tabla12[[#This Row],[Precio unitario]]*Tabla12[[#This Row],[Tasa de ingresos cliente]]</f>
        <v>1.0168478452500002E-3</v>
      </c>
      <c r="AE119" s="1" t="s">
        <v>100</v>
      </c>
      <c r="AF119" s="1" t="s">
        <v>28</v>
      </c>
      <c r="AG119" s="1" t="s">
        <v>101</v>
      </c>
      <c r="AH119" s="1" t="s">
        <v>11</v>
      </c>
      <c r="AI119" s="1" t="s">
        <v>12</v>
      </c>
      <c r="AJ119" s="1" t="s">
        <v>13</v>
      </c>
      <c r="AK119" s="1">
        <v>2.018182E-4</v>
      </c>
      <c r="AL119" s="1">
        <v>0.75</v>
      </c>
      <c r="AM119">
        <f>Tabla8[[#This Row],[Precio unitario]]*Tabla8[[#This Row],[Tasa de ingresos cliente]]</f>
        <v>1.5136365000000001E-4</v>
      </c>
      <c r="AY119" s="1" t="s">
        <v>138</v>
      </c>
      <c r="AZ119" s="1" t="s">
        <v>23</v>
      </c>
      <c r="BA119" s="1" t="s">
        <v>114</v>
      </c>
      <c r="BB119" s="1" t="s">
        <v>11</v>
      </c>
      <c r="BC119" s="1" t="s">
        <v>12</v>
      </c>
      <c r="BD119" s="1" t="s">
        <v>13</v>
      </c>
      <c r="BE119" s="8">
        <v>1.748075E-4</v>
      </c>
      <c r="BF119" s="8">
        <v>0.75</v>
      </c>
      <c r="BG119" s="9">
        <f>Tabla4[[#This Row],[Precio unitario]]*Tabla4[[#This Row],[Tasa de ingresos cliente]]</f>
        <v>1.3110562500000001E-4</v>
      </c>
      <c r="BI119" s="1" t="s">
        <v>144</v>
      </c>
      <c r="BJ119" s="1" t="s">
        <v>18</v>
      </c>
      <c r="BK119" s="1" t="s">
        <v>101</v>
      </c>
      <c r="BL119" s="1" t="s">
        <v>11</v>
      </c>
      <c r="BM119" s="1" t="s">
        <v>12</v>
      </c>
      <c r="BN119" s="1" t="s">
        <v>13</v>
      </c>
      <c r="BO119" s="1">
        <v>6.9022848499999999E-4</v>
      </c>
      <c r="BP119" s="1">
        <v>0.75</v>
      </c>
      <c r="BQ119">
        <f>Tabla2[[#This Row],[Precio unitario]]*Tabla2[[#This Row],[Tasa de ingresos cliente]]</f>
        <v>5.1767136374999999E-4</v>
      </c>
    </row>
    <row r="120" spans="1:69" x14ac:dyDescent="0.25">
      <c r="A120" s="2" t="s">
        <v>24</v>
      </c>
      <c r="B120" s="2" t="s">
        <v>22</v>
      </c>
      <c r="C120" s="2"/>
      <c r="D120" s="2" t="s">
        <v>11</v>
      </c>
      <c r="E120" s="2" t="s">
        <v>12</v>
      </c>
      <c r="F120" s="2" t="s">
        <v>13</v>
      </c>
      <c r="G120" s="2">
        <v>9.8867110300000002E-4</v>
      </c>
      <c r="H120" s="2">
        <v>0.75</v>
      </c>
      <c r="I120">
        <f>Tabla14[[#This Row],[Precio unitario]]*Tabla14[[#This Row],[Tasa de ingresos cliente]]</f>
        <v>7.4150332725000001E-4</v>
      </c>
      <c r="K120" s="2" t="s">
        <v>81</v>
      </c>
      <c r="L120" s="2" t="s">
        <v>25</v>
      </c>
      <c r="M120" s="2"/>
      <c r="N120" s="2" t="s">
        <v>11</v>
      </c>
      <c r="O120" s="2" t="s">
        <v>12</v>
      </c>
      <c r="P120" s="2" t="s">
        <v>13</v>
      </c>
      <c r="Q120" s="2">
        <v>3.1679926490000001E-3</v>
      </c>
      <c r="R120" s="2">
        <v>0.75</v>
      </c>
      <c r="S120">
        <f>Tabla12[[#This Row],[Precio unitario]]*Tabla12[[#This Row],[Tasa de ingresos cliente]]</f>
        <v>2.3759944867499999E-3</v>
      </c>
      <c r="AE120" s="2" t="s">
        <v>100</v>
      </c>
      <c r="AF120" s="2" t="s">
        <v>28</v>
      </c>
      <c r="AG120" s="2" t="s">
        <v>101</v>
      </c>
      <c r="AH120" s="2" t="s">
        <v>11</v>
      </c>
      <c r="AI120" s="2" t="s">
        <v>12</v>
      </c>
      <c r="AJ120" s="2" t="s">
        <v>13</v>
      </c>
      <c r="AK120" s="2">
        <v>2.0185710000000001E-4</v>
      </c>
      <c r="AL120" s="2">
        <v>0.75</v>
      </c>
      <c r="AM120">
        <f>Tabla8[[#This Row],[Precio unitario]]*Tabla8[[#This Row],[Tasa de ingresos cliente]]</f>
        <v>1.5139282500000001E-4</v>
      </c>
      <c r="AY120" s="2" t="s">
        <v>138</v>
      </c>
      <c r="AZ120" s="2" t="s">
        <v>10</v>
      </c>
      <c r="BA120" s="2" t="s">
        <v>114</v>
      </c>
      <c r="BB120" s="2" t="s">
        <v>11</v>
      </c>
      <c r="BC120" s="2" t="s">
        <v>12</v>
      </c>
      <c r="BD120" s="2" t="s">
        <v>13</v>
      </c>
      <c r="BE120" s="7">
        <v>4.9630000000000002E-7</v>
      </c>
      <c r="BF120" s="7">
        <v>0.75</v>
      </c>
      <c r="BG120" s="9">
        <f>Tabla4[[#This Row],[Precio unitario]]*Tabla4[[#This Row],[Tasa de ingresos cliente]]</f>
        <v>3.7222500000000001E-7</v>
      </c>
      <c r="BI120" s="2" t="s">
        <v>144</v>
      </c>
      <c r="BJ120" s="2" t="s">
        <v>18</v>
      </c>
      <c r="BK120" s="2" t="s">
        <v>101</v>
      </c>
      <c r="BL120" s="2" t="s">
        <v>11</v>
      </c>
      <c r="BM120" s="2" t="s">
        <v>12</v>
      </c>
      <c r="BN120" s="2" t="s">
        <v>13</v>
      </c>
      <c r="BO120" s="2">
        <v>6.90165507E-4</v>
      </c>
      <c r="BP120" s="2">
        <v>0.75</v>
      </c>
      <c r="BQ120">
        <f>Tabla2[[#This Row],[Precio unitario]]*Tabla2[[#This Row],[Tasa de ingresos cliente]]</f>
        <v>5.1762413024999997E-4</v>
      </c>
    </row>
    <row r="121" spans="1:69" x14ac:dyDescent="0.25">
      <c r="A121" s="1" t="s">
        <v>24</v>
      </c>
      <c r="B121" s="1" t="s">
        <v>22</v>
      </c>
      <c r="C121" s="1"/>
      <c r="D121" s="1" t="s">
        <v>11</v>
      </c>
      <c r="E121" s="1" t="s">
        <v>12</v>
      </c>
      <c r="F121" s="1" t="s">
        <v>13</v>
      </c>
      <c r="G121" s="1">
        <v>3.547460254E-3</v>
      </c>
      <c r="H121" s="1">
        <v>0.75</v>
      </c>
      <c r="I121">
        <f>Tabla14[[#This Row],[Precio unitario]]*Tabla14[[#This Row],[Tasa de ingresos cliente]]</f>
        <v>2.6605951904999999E-3</v>
      </c>
      <c r="K121" s="1" t="s">
        <v>81</v>
      </c>
      <c r="L121" s="1" t="s">
        <v>40</v>
      </c>
      <c r="M121" s="1"/>
      <c r="N121" s="1" t="s">
        <v>11</v>
      </c>
      <c r="O121" s="1" t="s">
        <v>12</v>
      </c>
      <c r="P121" s="1" t="s">
        <v>13</v>
      </c>
      <c r="Q121" s="1">
        <v>2.4246164739999999E-3</v>
      </c>
      <c r="R121" s="1">
        <v>0.75</v>
      </c>
      <c r="S121">
        <f>Tabla12[[#This Row],[Precio unitario]]*Tabla12[[#This Row],[Tasa de ingresos cliente]]</f>
        <v>1.8184623555E-3</v>
      </c>
      <c r="AE121" s="1" t="s">
        <v>100</v>
      </c>
      <c r="AF121" s="1" t="s">
        <v>28</v>
      </c>
      <c r="AG121" s="1" t="s">
        <v>101</v>
      </c>
      <c r="AH121" s="1" t="s">
        <v>11</v>
      </c>
      <c r="AI121" s="1" t="s">
        <v>12</v>
      </c>
      <c r="AJ121" s="1" t="s">
        <v>13</v>
      </c>
      <c r="AK121" s="1">
        <v>2.0185E-4</v>
      </c>
      <c r="AL121" s="1">
        <v>0.75</v>
      </c>
      <c r="AM121">
        <f>Tabla8[[#This Row],[Precio unitario]]*Tabla8[[#This Row],[Tasa de ingresos cliente]]</f>
        <v>1.5138750000000001E-4</v>
      </c>
      <c r="AY121" s="1" t="s">
        <v>138</v>
      </c>
      <c r="AZ121" s="1" t="s">
        <v>10</v>
      </c>
      <c r="BA121" s="1" t="s">
        <v>114</v>
      </c>
      <c r="BB121" s="1" t="s">
        <v>11</v>
      </c>
      <c r="BC121" s="1" t="s">
        <v>12</v>
      </c>
      <c r="BD121" s="1" t="s">
        <v>13</v>
      </c>
      <c r="BE121" s="8">
        <v>4.9640000000000002E-7</v>
      </c>
      <c r="BF121" s="8">
        <v>0.75</v>
      </c>
      <c r="BG121" s="9">
        <f>Tabla4[[#This Row],[Precio unitario]]*Tabla4[[#This Row],[Tasa de ingresos cliente]]</f>
        <v>3.7230000000000002E-7</v>
      </c>
      <c r="BI121" s="1" t="s">
        <v>144</v>
      </c>
      <c r="BJ121" s="1" t="s">
        <v>18</v>
      </c>
      <c r="BK121" s="1" t="s">
        <v>101</v>
      </c>
      <c r="BL121" s="1" t="s">
        <v>11</v>
      </c>
      <c r="BM121" s="1" t="s">
        <v>12</v>
      </c>
      <c r="BN121" s="1" t="s">
        <v>13</v>
      </c>
      <c r="BO121" s="1">
        <v>6.9015543100000003E-4</v>
      </c>
      <c r="BP121" s="1">
        <v>0.75</v>
      </c>
      <c r="BQ121">
        <f>Tabla2[[#This Row],[Precio unitario]]*Tabla2[[#This Row],[Tasa de ingresos cliente]]</f>
        <v>5.1761657325000003E-4</v>
      </c>
    </row>
    <row r="122" spans="1:69" x14ac:dyDescent="0.25">
      <c r="A122" s="2" t="s">
        <v>24</v>
      </c>
      <c r="B122" s="2" t="s">
        <v>52</v>
      </c>
      <c r="C122" s="2"/>
      <c r="D122" s="2" t="s">
        <v>11</v>
      </c>
      <c r="E122" s="2" t="s">
        <v>12</v>
      </c>
      <c r="F122" s="2" t="s">
        <v>13</v>
      </c>
      <c r="G122" s="2">
        <v>1.5199529200000001E-4</v>
      </c>
      <c r="H122" s="2">
        <v>0.75</v>
      </c>
      <c r="I122">
        <f>Tabla14[[#This Row],[Precio unitario]]*Tabla14[[#This Row],[Tasa de ingresos cliente]]</f>
        <v>1.1399646900000001E-4</v>
      </c>
      <c r="K122" s="2" t="s">
        <v>81</v>
      </c>
      <c r="L122" s="2" t="s">
        <v>40</v>
      </c>
      <c r="M122" s="2"/>
      <c r="N122" s="2" t="s">
        <v>11</v>
      </c>
      <c r="O122" s="2" t="s">
        <v>12</v>
      </c>
      <c r="P122" s="2" t="s">
        <v>13</v>
      </c>
      <c r="Q122" s="2">
        <v>3.116993585E-3</v>
      </c>
      <c r="R122" s="2">
        <v>0.75</v>
      </c>
      <c r="S122">
        <f>Tabla12[[#This Row],[Precio unitario]]*Tabla12[[#This Row],[Tasa de ingresos cliente]]</f>
        <v>2.33774518875E-3</v>
      </c>
      <c r="AE122" s="2" t="s">
        <v>100</v>
      </c>
      <c r="AF122" s="2" t="s">
        <v>28</v>
      </c>
      <c r="AG122" s="2" t="s">
        <v>101</v>
      </c>
      <c r="AH122" s="2" t="s">
        <v>11</v>
      </c>
      <c r="AI122" s="2" t="s">
        <v>12</v>
      </c>
      <c r="AJ122" s="2" t="s">
        <v>13</v>
      </c>
      <c r="AK122" s="2">
        <v>2.018205E-4</v>
      </c>
      <c r="AL122" s="2">
        <v>0.75</v>
      </c>
      <c r="AM122">
        <f>Tabla8[[#This Row],[Precio unitario]]*Tabla8[[#This Row],[Tasa de ingresos cliente]]</f>
        <v>1.51365375E-4</v>
      </c>
      <c r="AY122" s="2" t="s">
        <v>138</v>
      </c>
      <c r="AZ122" s="2" t="s">
        <v>10</v>
      </c>
      <c r="BA122" s="2" t="s">
        <v>114</v>
      </c>
      <c r="BB122" s="2" t="s">
        <v>11</v>
      </c>
      <c r="BC122" s="2" t="s">
        <v>12</v>
      </c>
      <c r="BD122" s="2" t="s">
        <v>13</v>
      </c>
      <c r="BE122" s="7">
        <v>8.6212499999999998E-6</v>
      </c>
      <c r="BF122" s="7">
        <v>0.75</v>
      </c>
      <c r="BG122" s="9">
        <f>Tabla4[[#This Row],[Precio unitario]]*Tabla4[[#This Row],[Tasa de ingresos cliente]]</f>
        <v>6.4659374999999994E-6</v>
      </c>
      <c r="BI122" s="2" t="s">
        <v>144</v>
      </c>
      <c r="BJ122" s="2" t="s">
        <v>18</v>
      </c>
      <c r="BK122" s="2" t="s">
        <v>101</v>
      </c>
      <c r="BL122" s="2" t="s">
        <v>11</v>
      </c>
      <c r="BM122" s="2" t="s">
        <v>12</v>
      </c>
      <c r="BN122" s="2" t="s">
        <v>13</v>
      </c>
      <c r="BO122" s="2">
        <v>6.9008850799999997E-4</v>
      </c>
      <c r="BP122" s="2">
        <v>0.75</v>
      </c>
      <c r="BQ122">
        <f>Tabla2[[#This Row],[Precio unitario]]*Tabla2[[#This Row],[Tasa de ingresos cliente]]</f>
        <v>5.1756638100000001E-4</v>
      </c>
    </row>
    <row r="123" spans="1:69" x14ac:dyDescent="0.25">
      <c r="A123" s="1" t="s">
        <v>24</v>
      </c>
      <c r="B123" s="1" t="s">
        <v>22</v>
      </c>
      <c r="C123" s="1"/>
      <c r="D123" s="1" t="s">
        <v>11</v>
      </c>
      <c r="E123" s="1" t="s">
        <v>12</v>
      </c>
      <c r="F123" s="1" t="s">
        <v>13</v>
      </c>
      <c r="G123" s="1">
        <v>2.494632137E-3</v>
      </c>
      <c r="H123" s="1">
        <v>0.75</v>
      </c>
      <c r="I123">
        <f>Tabla14[[#This Row],[Precio unitario]]*Tabla14[[#This Row],[Tasa de ingresos cliente]]</f>
        <v>1.87097410275E-3</v>
      </c>
      <c r="K123" s="1" t="s">
        <v>81</v>
      </c>
      <c r="L123" s="1" t="s">
        <v>40</v>
      </c>
      <c r="M123" s="1"/>
      <c r="N123" s="1" t="s">
        <v>11</v>
      </c>
      <c r="O123" s="1" t="s">
        <v>12</v>
      </c>
      <c r="P123" s="1" t="s">
        <v>13</v>
      </c>
      <c r="Q123" s="1">
        <v>3.1168207239999999E-3</v>
      </c>
      <c r="R123" s="1">
        <v>0.75</v>
      </c>
      <c r="S123">
        <f>Tabla12[[#This Row],[Precio unitario]]*Tabla12[[#This Row],[Tasa de ingresos cliente]]</f>
        <v>2.3376155429999999E-3</v>
      </c>
      <c r="AE123" s="1" t="s">
        <v>100</v>
      </c>
      <c r="AF123" s="1" t="s">
        <v>28</v>
      </c>
      <c r="AG123" s="1" t="s">
        <v>101</v>
      </c>
      <c r="AH123" s="1" t="s">
        <v>11</v>
      </c>
      <c r="AI123" s="1" t="s">
        <v>12</v>
      </c>
      <c r="AJ123" s="1" t="s">
        <v>13</v>
      </c>
      <c r="AK123" s="1">
        <v>2.0183150000000001E-4</v>
      </c>
      <c r="AL123" s="1">
        <v>0.75</v>
      </c>
      <c r="AM123">
        <f>Tabla8[[#This Row],[Precio unitario]]*Tabla8[[#This Row],[Tasa de ingresos cliente]]</f>
        <v>1.51373625E-4</v>
      </c>
      <c r="AY123" s="1" t="s">
        <v>138</v>
      </c>
      <c r="AZ123" s="1" t="s">
        <v>28</v>
      </c>
      <c r="BA123" s="1" t="s">
        <v>114</v>
      </c>
      <c r="BB123" s="1" t="s">
        <v>11</v>
      </c>
      <c r="BC123" s="1" t="s">
        <v>12</v>
      </c>
      <c r="BD123" s="1" t="s">
        <v>13</v>
      </c>
      <c r="BE123" s="8">
        <v>5.3860000000000002E-7</v>
      </c>
      <c r="BF123" s="8">
        <v>0.75</v>
      </c>
      <c r="BG123" s="9">
        <f>Tabla4[[#This Row],[Precio unitario]]*Tabla4[[#This Row],[Tasa de ingresos cliente]]</f>
        <v>4.0395000000000001E-7</v>
      </c>
      <c r="BI123" s="1" t="s">
        <v>144</v>
      </c>
      <c r="BJ123" s="1" t="s">
        <v>18</v>
      </c>
      <c r="BK123" s="1" t="s">
        <v>101</v>
      </c>
      <c r="BL123" s="1" t="s">
        <v>11</v>
      </c>
      <c r="BM123" s="1" t="s">
        <v>12</v>
      </c>
      <c r="BN123" s="1" t="s">
        <v>13</v>
      </c>
      <c r="BO123" s="1">
        <v>6.9015795000000005E-4</v>
      </c>
      <c r="BP123" s="1">
        <v>0.75</v>
      </c>
      <c r="BQ123">
        <f>Tabla2[[#This Row],[Precio unitario]]*Tabla2[[#This Row],[Tasa de ingresos cliente]]</f>
        <v>5.1761846250000007E-4</v>
      </c>
    </row>
    <row r="124" spans="1:69" x14ac:dyDescent="0.25">
      <c r="A124" s="2" t="s">
        <v>24</v>
      </c>
      <c r="B124" s="2" t="s">
        <v>58</v>
      </c>
      <c r="C124" s="2"/>
      <c r="D124" s="2" t="s">
        <v>11</v>
      </c>
      <c r="E124" s="2" t="s">
        <v>12</v>
      </c>
      <c r="F124" s="2" t="s">
        <v>13</v>
      </c>
      <c r="G124" s="2">
        <v>5.4629504900000005E-4</v>
      </c>
      <c r="H124" s="2">
        <v>0.75</v>
      </c>
      <c r="I124">
        <f>Tabla14[[#This Row],[Precio unitario]]*Tabla14[[#This Row],[Tasa de ingresos cliente]]</f>
        <v>4.0972128675000004E-4</v>
      </c>
      <c r="K124" s="2" t="s">
        <v>81</v>
      </c>
      <c r="L124" s="2" t="s">
        <v>26</v>
      </c>
      <c r="M124" s="2"/>
      <c r="N124" s="2" t="s">
        <v>11</v>
      </c>
      <c r="O124" s="2" t="s">
        <v>12</v>
      </c>
      <c r="P124" s="2" t="s">
        <v>13</v>
      </c>
      <c r="Q124" s="2">
        <v>6.0680241180000004E-3</v>
      </c>
      <c r="R124" s="2">
        <v>0.75</v>
      </c>
      <c r="S124">
        <f>Tabla12[[#This Row],[Precio unitario]]*Tabla12[[#This Row],[Tasa de ingresos cliente]]</f>
        <v>4.5510180885000003E-3</v>
      </c>
      <c r="AE124" s="2" t="s">
        <v>100</v>
      </c>
      <c r="AF124" s="2" t="s">
        <v>29</v>
      </c>
      <c r="AG124" s="2" t="s">
        <v>101</v>
      </c>
      <c r="AH124" s="2" t="s">
        <v>11</v>
      </c>
      <c r="AI124" s="2" t="s">
        <v>12</v>
      </c>
      <c r="AJ124" s="2" t="s">
        <v>13</v>
      </c>
      <c r="AK124" s="2">
        <v>1.1310000000000001E-3</v>
      </c>
      <c r="AL124" s="2">
        <v>0.75</v>
      </c>
      <c r="AM124">
        <f>Tabla8[[#This Row],[Precio unitario]]*Tabla8[[#This Row],[Tasa de ingresos cliente]]</f>
        <v>8.4825000000000005E-4</v>
      </c>
      <c r="AY124" s="2" t="s">
        <v>138</v>
      </c>
      <c r="AZ124" s="2" t="s">
        <v>28</v>
      </c>
      <c r="BA124" s="2" t="s">
        <v>114</v>
      </c>
      <c r="BB124" s="2" t="s">
        <v>11</v>
      </c>
      <c r="BC124" s="2" t="s">
        <v>12</v>
      </c>
      <c r="BD124" s="2" t="s">
        <v>13</v>
      </c>
      <c r="BE124" s="7">
        <v>6.8337670000000003E-6</v>
      </c>
      <c r="BF124" s="7">
        <v>0.75</v>
      </c>
      <c r="BG124" s="9">
        <f>Tabla4[[#This Row],[Precio unitario]]*Tabla4[[#This Row],[Tasa de ingresos cliente]]</f>
        <v>5.1253252500000006E-6</v>
      </c>
      <c r="BI124" s="2" t="s">
        <v>144</v>
      </c>
      <c r="BJ124" s="2" t="s">
        <v>34</v>
      </c>
      <c r="BK124" s="2" t="s">
        <v>101</v>
      </c>
      <c r="BL124" s="2" t="s">
        <v>11</v>
      </c>
      <c r="BM124" s="2" t="s">
        <v>12</v>
      </c>
      <c r="BN124" s="2" t="s">
        <v>13</v>
      </c>
      <c r="BO124" s="2">
        <v>6.3228959699999996E-4</v>
      </c>
      <c r="BP124" s="2">
        <v>0.75</v>
      </c>
      <c r="BQ124">
        <f>Tabla2[[#This Row],[Precio unitario]]*Tabla2[[#This Row],[Tasa de ingresos cliente]]</f>
        <v>4.7421719774999994E-4</v>
      </c>
    </row>
    <row r="125" spans="1:69" x14ac:dyDescent="0.25">
      <c r="A125" s="1" t="s">
        <v>24</v>
      </c>
      <c r="B125" s="1" t="s">
        <v>25</v>
      </c>
      <c r="C125" s="1"/>
      <c r="D125" s="1" t="s">
        <v>11</v>
      </c>
      <c r="E125" s="1" t="s">
        <v>12</v>
      </c>
      <c r="F125" s="1" t="s">
        <v>13</v>
      </c>
      <c r="G125" s="1">
        <v>2.6394176599999999E-4</v>
      </c>
      <c r="H125" s="1">
        <v>0.75</v>
      </c>
      <c r="I125">
        <f>Tabla14[[#This Row],[Precio unitario]]*Tabla14[[#This Row],[Tasa de ingresos cliente]]</f>
        <v>1.979563245E-4</v>
      </c>
      <c r="K125" s="1" t="s">
        <v>81</v>
      </c>
      <c r="L125" s="1" t="s">
        <v>10</v>
      </c>
      <c r="M125" s="1"/>
      <c r="N125" s="1" t="s">
        <v>11</v>
      </c>
      <c r="O125" s="1" t="s">
        <v>12</v>
      </c>
      <c r="P125" s="1" t="s">
        <v>13</v>
      </c>
      <c r="Q125" s="1">
        <v>2.1168933139999999E-3</v>
      </c>
      <c r="R125" s="1">
        <v>0.75</v>
      </c>
      <c r="S125">
        <f>Tabla12[[#This Row],[Precio unitario]]*Tabla12[[#This Row],[Tasa de ingresos cliente]]</f>
        <v>1.5876699855000001E-3</v>
      </c>
      <c r="AE125" s="1" t="s">
        <v>100</v>
      </c>
      <c r="AF125" s="1" t="s">
        <v>29</v>
      </c>
      <c r="AG125" s="1" t="s">
        <v>101</v>
      </c>
      <c r="AH125" s="1" t="s">
        <v>11</v>
      </c>
      <c r="AI125" s="1" t="s">
        <v>12</v>
      </c>
      <c r="AJ125" s="1" t="s">
        <v>13</v>
      </c>
      <c r="AK125" s="1">
        <v>1.1311667000000001E-3</v>
      </c>
      <c r="AL125" s="1">
        <v>0.75</v>
      </c>
      <c r="AM125">
        <f>Tabla8[[#This Row],[Precio unitario]]*Tabla8[[#This Row],[Tasa de ingresos cliente]]</f>
        <v>8.4837502500000007E-4</v>
      </c>
      <c r="AY125" s="1" t="s">
        <v>138</v>
      </c>
      <c r="AZ125" s="1" t="s">
        <v>28</v>
      </c>
      <c r="BA125" s="1" t="s">
        <v>114</v>
      </c>
      <c r="BB125" s="1" t="s">
        <v>11</v>
      </c>
      <c r="BC125" s="1" t="s">
        <v>12</v>
      </c>
      <c r="BD125" s="1" t="s">
        <v>13</v>
      </c>
      <c r="BE125" s="8">
        <v>6.5819600000000004E-6</v>
      </c>
      <c r="BF125" s="8">
        <v>0.75</v>
      </c>
      <c r="BG125" s="9">
        <f>Tabla4[[#This Row],[Precio unitario]]*Tabla4[[#This Row],[Tasa de ingresos cliente]]</f>
        <v>4.9364700000000005E-6</v>
      </c>
      <c r="BI125" s="1" t="s">
        <v>144</v>
      </c>
      <c r="BJ125" s="1" t="s">
        <v>19</v>
      </c>
      <c r="BK125" s="1" t="s">
        <v>101</v>
      </c>
      <c r="BL125" s="1" t="s">
        <v>11</v>
      </c>
      <c r="BM125" s="1" t="s">
        <v>12</v>
      </c>
      <c r="BN125" s="1" t="s">
        <v>13</v>
      </c>
      <c r="BO125" s="1">
        <v>1.67938804E-3</v>
      </c>
      <c r="BP125" s="1">
        <v>0.75</v>
      </c>
      <c r="BQ125">
        <f>Tabla2[[#This Row],[Precio unitario]]*Tabla2[[#This Row],[Tasa de ingresos cliente]]</f>
        <v>1.25954103E-3</v>
      </c>
    </row>
    <row r="126" spans="1:69" x14ac:dyDescent="0.25">
      <c r="A126" s="2" t="s">
        <v>24</v>
      </c>
      <c r="B126" s="2" t="s">
        <v>25</v>
      </c>
      <c r="C126" s="2"/>
      <c r="D126" s="2" t="s">
        <v>11</v>
      </c>
      <c r="E126" s="2" t="s">
        <v>12</v>
      </c>
      <c r="F126" s="2" t="s">
        <v>13</v>
      </c>
      <c r="G126" s="2">
        <v>7.7347397899999999E-4</v>
      </c>
      <c r="H126" s="2">
        <v>0.75</v>
      </c>
      <c r="I126">
        <f>Tabla14[[#This Row],[Precio unitario]]*Tabla14[[#This Row],[Tasa de ingresos cliente]]</f>
        <v>5.8010548424999994E-4</v>
      </c>
      <c r="K126" s="2" t="s">
        <v>81</v>
      </c>
      <c r="L126" s="2" t="s">
        <v>10</v>
      </c>
      <c r="M126" s="2"/>
      <c r="N126" s="2" t="s">
        <v>11</v>
      </c>
      <c r="O126" s="2" t="s">
        <v>12</v>
      </c>
      <c r="P126" s="2" t="s">
        <v>13</v>
      </c>
      <c r="Q126" s="2">
        <v>1.8897437280000001E-3</v>
      </c>
      <c r="R126" s="2">
        <v>0.75</v>
      </c>
      <c r="S126">
        <f>Tabla12[[#This Row],[Precio unitario]]*Tabla12[[#This Row],[Tasa de ingresos cliente]]</f>
        <v>1.4173077960000001E-3</v>
      </c>
      <c r="AE126" s="2" t="s">
        <v>100</v>
      </c>
      <c r="AF126" s="2" t="s">
        <v>103</v>
      </c>
      <c r="AG126" s="2" t="s">
        <v>101</v>
      </c>
      <c r="AH126" s="2" t="s">
        <v>11</v>
      </c>
      <c r="AI126" s="2" t="s">
        <v>12</v>
      </c>
      <c r="AJ126" s="2" t="s">
        <v>13</v>
      </c>
      <c r="AK126" s="2">
        <v>1.508E-3</v>
      </c>
      <c r="AL126" s="2">
        <v>0.75</v>
      </c>
      <c r="AM126">
        <f>Tabla8[[#This Row],[Precio unitario]]*Tabla8[[#This Row],[Tasa de ingresos cliente]]</f>
        <v>1.1310000000000001E-3</v>
      </c>
      <c r="AY126" s="2" t="s">
        <v>138</v>
      </c>
      <c r="AZ126" s="2" t="s">
        <v>14</v>
      </c>
      <c r="BA126" s="2" t="s">
        <v>114</v>
      </c>
      <c r="BB126" s="2" t="s">
        <v>11</v>
      </c>
      <c r="BC126" s="2" t="s">
        <v>12</v>
      </c>
      <c r="BD126" s="2" t="s">
        <v>13</v>
      </c>
      <c r="BE126" s="7">
        <v>8.4663300000000006E-5</v>
      </c>
      <c r="BF126" s="7">
        <v>0.75</v>
      </c>
      <c r="BG126" s="9">
        <f>Tabla4[[#This Row],[Precio unitario]]*Tabla4[[#This Row],[Tasa de ingresos cliente]]</f>
        <v>6.3497475000000005E-5</v>
      </c>
      <c r="BI126" s="2" t="s">
        <v>144</v>
      </c>
      <c r="BJ126" s="2" t="s">
        <v>20</v>
      </c>
      <c r="BK126" s="2" t="s">
        <v>101</v>
      </c>
      <c r="BL126" s="2" t="s">
        <v>11</v>
      </c>
      <c r="BM126" s="2" t="s">
        <v>12</v>
      </c>
      <c r="BN126" s="2" t="s">
        <v>13</v>
      </c>
      <c r="BO126" s="2">
        <v>1.2494647020000001E-3</v>
      </c>
      <c r="BP126" s="2">
        <v>0.75</v>
      </c>
      <c r="BQ126">
        <f>Tabla2[[#This Row],[Precio unitario]]*Tabla2[[#This Row],[Tasa de ingresos cliente]]</f>
        <v>9.3709852649999999E-4</v>
      </c>
    </row>
    <row r="127" spans="1:69" x14ac:dyDescent="0.25">
      <c r="A127" s="1" t="s">
        <v>24</v>
      </c>
      <c r="B127" s="1" t="s">
        <v>59</v>
      </c>
      <c r="C127" s="1"/>
      <c r="D127" s="1" t="s">
        <v>11</v>
      </c>
      <c r="E127" s="1" t="s">
        <v>12</v>
      </c>
      <c r="F127" s="1" t="s">
        <v>13</v>
      </c>
      <c r="G127" s="1">
        <v>5.8444061922000003E-2</v>
      </c>
      <c r="H127" s="1">
        <v>0.75</v>
      </c>
      <c r="I127">
        <f>Tabla14[[#This Row],[Precio unitario]]*Tabla14[[#This Row],[Tasa de ingresos cliente]]</f>
        <v>4.3833046441500004E-2</v>
      </c>
      <c r="K127" s="1" t="s">
        <v>81</v>
      </c>
      <c r="L127" s="1" t="s">
        <v>10</v>
      </c>
      <c r="M127" s="1"/>
      <c r="N127" s="1" t="s">
        <v>11</v>
      </c>
      <c r="O127" s="1" t="s">
        <v>12</v>
      </c>
      <c r="P127" s="1" t="s">
        <v>13</v>
      </c>
      <c r="Q127" s="1">
        <v>1.80454148E-3</v>
      </c>
      <c r="R127" s="1">
        <v>0.75</v>
      </c>
      <c r="S127">
        <f>Tabla12[[#This Row],[Precio unitario]]*Tabla12[[#This Row],[Tasa de ingresos cliente]]</f>
        <v>1.3534061100000001E-3</v>
      </c>
      <c r="AE127" s="1" t="s">
        <v>100</v>
      </c>
      <c r="AF127" s="1" t="s">
        <v>30</v>
      </c>
      <c r="AG127" s="1" t="s">
        <v>101</v>
      </c>
      <c r="AH127" s="1" t="s">
        <v>11</v>
      </c>
      <c r="AI127" s="1" t="s">
        <v>12</v>
      </c>
      <c r="AJ127" s="1" t="s">
        <v>13</v>
      </c>
      <c r="AK127" s="1">
        <v>1.5250000000000001E-3</v>
      </c>
      <c r="AL127" s="1">
        <v>0.75</v>
      </c>
      <c r="AM127">
        <f>Tabla8[[#This Row],[Precio unitario]]*Tabla8[[#This Row],[Tasa de ingresos cliente]]</f>
        <v>1.14375E-3</v>
      </c>
      <c r="AY127" s="1" t="s">
        <v>138</v>
      </c>
      <c r="AZ127" s="1" t="s">
        <v>14</v>
      </c>
      <c r="BA127" s="1" t="s">
        <v>114</v>
      </c>
      <c r="BB127" s="1" t="s">
        <v>11</v>
      </c>
      <c r="BC127" s="1" t="s">
        <v>12</v>
      </c>
      <c r="BD127" s="1" t="s">
        <v>13</v>
      </c>
      <c r="BE127" s="8">
        <v>8.46634E-5</v>
      </c>
      <c r="BF127" s="8">
        <v>0.75</v>
      </c>
      <c r="BG127" s="9">
        <f>Tabla4[[#This Row],[Precio unitario]]*Tabla4[[#This Row],[Tasa de ingresos cliente]]</f>
        <v>6.3497550000000003E-5</v>
      </c>
      <c r="BI127" s="1" t="s">
        <v>144</v>
      </c>
      <c r="BJ127" s="1" t="s">
        <v>53</v>
      </c>
      <c r="BK127" s="1" t="s">
        <v>101</v>
      </c>
      <c r="BL127" s="1" t="s">
        <v>11</v>
      </c>
      <c r="BM127" s="1" t="s">
        <v>12</v>
      </c>
      <c r="BN127" s="1" t="s">
        <v>13</v>
      </c>
      <c r="BO127" s="1">
        <v>8.3969402000000002E-4</v>
      </c>
      <c r="BP127" s="1">
        <v>0.75</v>
      </c>
      <c r="BQ127">
        <f>Tabla2[[#This Row],[Precio unitario]]*Tabla2[[#This Row],[Tasa de ingresos cliente]]</f>
        <v>6.2977051499999998E-4</v>
      </c>
    </row>
    <row r="128" spans="1:69" x14ac:dyDescent="0.25">
      <c r="A128" s="2" t="s">
        <v>24</v>
      </c>
      <c r="B128" s="2" t="s">
        <v>26</v>
      </c>
      <c r="C128" s="2"/>
      <c r="D128" s="2" t="s">
        <v>11</v>
      </c>
      <c r="E128" s="2" t="s">
        <v>12</v>
      </c>
      <c r="F128" s="2" t="s">
        <v>13</v>
      </c>
      <c r="G128" s="2">
        <v>4.7887255900000002E-4</v>
      </c>
      <c r="H128" s="2">
        <v>0.75</v>
      </c>
      <c r="I128">
        <f>Tabla14[[#This Row],[Precio unitario]]*Tabla14[[#This Row],[Tasa de ingresos cliente]]</f>
        <v>3.5915441925000004E-4</v>
      </c>
      <c r="K128" s="2" t="s">
        <v>81</v>
      </c>
      <c r="L128" s="2" t="s">
        <v>10</v>
      </c>
      <c r="M128" s="2"/>
      <c r="N128" s="2" t="s">
        <v>11</v>
      </c>
      <c r="O128" s="2" t="s">
        <v>12</v>
      </c>
      <c r="P128" s="2" t="s">
        <v>13</v>
      </c>
      <c r="Q128" s="2">
        <v>1.625054892E-3</v>
      </c>
      <c r="R128" s="2">
        <v>0.75</v>
      </c>
      <c r="S128">
        <f>Tabla12[[#This Row],[Precio unitario]]*Tabla12[[#This Row],[Tasa de ingresos cliente]]</f>
        <v>1.2187911690000001E-3</v>
      </c>
      <c r="AE128" s="2" t="s">
        <v>100</v>
      </c>
      <c r="AF128" s="2" t="s">
        <v>31</v>
      </c>
      <c r="AG128" s="2" t="s">
        <v>101</v>
      </c>
      <c r="AH128" s="2" t="s">
        <v>11</v>
      </c>
      <c r="AI128" s="2" t="s">
        <v>12</v>
      </c>
      <c r="AJ128" s="2" t="s">
        <v>13</v>
      </c>
      <c r="AK128" s="2">
        <v>4.2299999999999998E-4</v>
      </c>
      <c r="AL128" s="2">
        <v>0.75</v>
      </c>
      <c r="AM128">
        <f>Tabla8[[#This Row],[Precio unitario]]*Tabla8[[#This Row],[Tasa de ingresos cliente]]</f>
        <v>3.1724999999999999E-4</v>
      </c>
      <c r="AY128" s="2" t="s">
        <v>138</v>
      </c>
      <c r="AZ128" s="2" t="s">
        <v>14</v>
      </c>
      <c r="BA128" s="2" t="s">
        <v>114</v>
      </c>
      <c r="BB128" s="2" t="s">
        <v>11</v>
      </c>
      <c r="BC128" s="2" t="s">
        <v>12</v>
      </c>
      <c r="BD128" s="2" t="s">
        <v>13</v>
      </c>
      <c r="BE128" s="7">
        <v>9.4750244999999996E-5</v>
      </c>
      <c r="BF128" s="7">
        <v>0.75</v>
      </c>
      <c r="BG128" s="9">
        <f>Tabla4[[#This Row],[Precio unitario]]*Tabla4[[#This Row],[Tasa de ingresos cliente]]</f>
        <v>7.1062683749999997E-5</v>
      </c>
      <c r="BI128" s="2" t="s">
        <v>144</v>
      </c>
      <c r="BJ128" s="2" t="s">
        <v>22</v>
      </c>
      <c r="BK128" s="2" t="s">
        <v>101</v>
      </c>
      <c r="BL128" s="2" t="s">
        <v>11</v>
      </c>
      <c r="BM128" s="2" t="s">
        <v>12</v>
      </c>
      <c r="BN128" s="2" t="s">
        <v>13</v>
      </c>
      <c r="BO128" s="2">
        <v>1.6149999999999999E-3</v>
      </c>
      <c r="BP128" s="2">
        <v>0.75</v>
      </c>
      <c r="BQ128">
        <f>Tabla2[[#This Row],[Precio unitario]]*Tabla2[[#This Row],[Tasa de ingresos cliente]]</f>
        <v>1.2112499999999999E-3</v>
      </c>
    </row>
    <row r="129" spans="1:69" x14ac:dyDescent="0.25">
      <c r="A129" s="1" t="s">
        <v>24</v>
      </c>
      <c r="B129" s="1" t="s">
        <v>47</v>
      </c>
      <c r="C129" s="1"/>
      <c r="D129" s="1" t="s">
        <v>11</v>
      </c>
      <c r="E129" s="1" t="s">
        <v>12</v>
      </c>
      <c r="F129" s="1" t="s">
        <v>13</v>
      </c>
      <c r="G129" s="1">
        <v>1.5547510990000001E-3</v>
      </c>
      <c r="H129" s="1">
        <v>0.75</v>
      </c>
      <c r="I129">
        <f>Tabla14[[#This Row],[Precio unitario]]*Tabla14[[#This Row],[Tasa de ingresos cliente]]</f>
        <v>1.1660633242500001E-3</v>
      </c>
      <c r="K129" s="1" t="s">
        <v>81</v>
      </c>
      <c r="L129" s="1" t="s">
        <v>10</v>
      </c>
      <c r="M129" s="1"/>
      <c r="N129" s="1" t="s">
        <v>11</v>
      </c>
      <c r="O129" s="1" t="s">
        <v>12</v>
      </c>
      <c r="P129" s="1" t="s">
        <v>13</v>
      </c>
      <c r="Q129" s="1">
        <v>1.8710821520000001E-3</v>
      </c>
      <c r="R129" s="1">
        <v>0.75</v>
      </c>
      <c r="S129">
        <f>Tabla12[[#This Row],[Precio unitario]]*Tabla12[[#This Row],[Tasa de ingresos cliente]]</f>
        <v>1.4033116140000001E-3</v>
      </c>
      <c r="AE129" s="1" t="s">
        <v>100</v>
      </c>
      <c r="AF129" s="1" t="s">
        <v>32</v>
      </c>
      <c r="AG129" s="1" t="s">
        <v>101</v>
      </c>
      <c r="AH129" s="1" t="s">
        <v>11</v>
      </c>
      <c r="AI129" s="1" t="s">
        <v>12</v>
      </c>
      <c r="AJ129" s="1" t="s">
        <v>13</v>
      </c>
      <c r="AK129" s="1">
        <v>1.2574000000000001E-3</v>
      </c>
      <c r="AL129" s="1">
        <v>0.75</v>
      </c>
      <c r="AM129">
        <f>Tabla8[[#This Row],[Precio unitario]]*Tabla8[[#This Row],[Tasa de ingresos cliente]]</f>
        <v>9.4305000000000007E-4</v>
      </c>
      <c r="AY129" s="1" t="s">
        <v>138</v>
      </c>
      <c r="AZ129" s="1" t="s">
        <v>14</v>
      </c>
      <c r="BA129" s="1" t="s">
        <v>114</v>
      </c>
      <c r="BB129" s="1" t="s">
        <v>11</v>
      </c>
      <c r="BC129" s="1" t="s">
        <v>12</v>
      </c>
      <c r="BD129" s="1" t="s">
        <v>13</v>
      </c>
      <c r="BE129" s="8">
        <v>1.0685458E-4</v>
      </c>
      <c r="BF129" s="8">
        <v>0.75</v>
      </c>
      <c r="BG129" s="9">
        <f>Tabla4[[#This Row],[Precio unitario]]*Tabla4[[#This Row],[Tasa de ingresos cliente]]</f>
        <v>8.0140935000000006E-5</v>
      </c>
      <c r="BI129" s="1" t="s">
        <v>144</v>
      </c>
      <c r="BJ129" s="1" t="s">
        <v>39</v>
      </c>
      <c r="BK129" s="1" t="s">
        <v>101</v>
      </c>
      <c r="BL129" s="1" t="s">
        <v>11</v>
      </c>
      <c r="BM129" s="1" t="s">
        <v>12</v>
      </c>
      <c r="BN129" s="1" t="s">
        <v>13</v>
      </c>
      <c r="BO129" s="1">
        <v>1.322946211E-3</v>
      </c>
      <c r="BP129" s="1">
        <v>0.75</v>
      </c>
      <c r="BQ129">
        <f>Tabla2[[#This Row],[Precio unitario]]*Tabla2[[#This Row],[Tasa de ingresos cliente]]</f>
        <v>9.9220965825000005E-4</v>
      </c>
    </row>
    <row r="130" spans="1:69" x14ac:dyDescent="0.25">
      <c r="A130" s="2" t="s">
        <v>24</v>
      </c>
      <c r="B130" s="2" t="s">
        <v>42</v>
      </c>
      <c r="C130" s="2"/>
      <c r="D130" s="2" t="s">
        <v>11</v>
      </c>
      <c r="E130" s="2" t="s">
        <v>12</v>
      </c>
      <c r="F130" s="2" t="s">
        <v>13</v>
      </c>
      <c r="G130" s="2">
        <v>8.9472932999999999E-5</v>
      </c>
      <c r="H130" s="2">
        <v>0.75</v>
      </c>
      <c r="I130">
        <f>Tabla14[[#This Row],[Precio unitario]]*Tabla14[[#This Row],[Tasa de ingresos cliente]]</f>
        <v>6.7104699749999996E-5</v>
      </c>
      <c r="K130" s="2" t="s">
        <v>81</v>
      </c>
      <c r="L130" s="2" t="s">
        <v>10</v>
      </c>
      <c r="M130" s="2"/>
      <c r="N130" s="2" t="s">
        <v>11</v>
      </c>
      <c r="O130" s="2" t="s">
        <v>12</v>
      </c>
      <c r="P130" s="2" t="s">
        <v>13</v>
      </c>
      <c r="Q130" s="2">
        <v>2.1162882489999999E-3</v>
      </c>
      <c r="R130" s="2">
        <v>0.75</v>
      </c>
      <c r="S130">
        <f>Tabla12[[#This Row],[Precio unitario]]*Tabla12[[#This Row],[Tasa de ingresos cliente]]</f>
        <v>1.5872161867499998E-3</v>
      </c>
      <c r="AE130" s="2" t="s">
        <v>100</v>
      </c>
      <c r="AF130" s="2" t="s">
        <v>65</v>
      </c>
      <c r="AG130" s="2" t="s">
        <v>101</v>
      </c>
      <c r="AH130" s="2" t="s">
        <v>11</v>
      </c>
      <c r="AI130" s="2" t="s">
        <v>12</v>
      </c>
      <c r="AJ130" s="2" t="s">
        <v>13</v>
      </c>
      <c r="AK130" s="2">
        <v>1.763E-3</v>
      </c>
      <c r="AL130" s="2">
        <v>0.75</v>
      </c>
      <c r="AM130">
        <f>Tabla8[[#This Row],[Precio unitario]]*Tabla8[[#This Row],[Tasa de ingresos cliente]]</f>
        <v>1.3222500000000001E-3</v>
      </c>
      <c r="AY130" s="2" t="s">
        <v>138</v>
      </c>
      <c r="AZ130" s="2" t="s">
        <v>14</v>
      </c>
      <c r="BA130" s="2" t="s">
        <v>114</v>
      </c>
      <c r="BB130" s="2" t="s">
        <v>11</v>
      </c>
      <c r="BC130" s="2" t="s">
        <v>12</v>
      </c>
      <c r="BD130" s="2" t="s">
        <v>13</v>
      </c>
      <c r="BE130" s="7">
        <v>1.4014149999999999E-4</v>
      </c>
      <c r="BF130" s="7">
        <v>0.75</v>
      </c>
      <c r="BG130" s="9">
        <f>Tabla4[[#This Row],[Precio unitario]]*Tabla4[[#This Row],[Tasa de ingresos cliente]]</f>
        <v>1.0510612499999999E-4</v>
      </c>
      <c r="BI130" s="2" t="s">
        <v>144</v>
      </c>
      <c r="BJ130" s="2" t="s">
        <v>23</v>
      </c>
      <c r="BK130" s="2" t="s">
        <v>101</v>
      </c>
      <c r="BL130" s="2" t="s">
        <v>11</v>
      </c>
      <c r="BM130" s="2" t="s">
        <v>12</v>
      </c>
      <c r="BN130" s="2" t="s">
        <v>13</v>
      </c>
      <c r="BO130" s="2">
        <v>1.6149999999999999E-3</v>
      </c>
      <c r="BP130" s="2">
        <v>0.75</v>
      </c>
      <c r="BQ130">
        <f>Tabla2[[#This Row],[Precio unitario]]*Tabla2[[#This Row],[Tasa de ingresos cliente]]</f>
        <v>1.2112499999999999E-3</v>
      </c>
    </row>
    <row r="131" spans="1:69" x14ac:dyDescent="0.25">
      <c r="A131" s="1" t="s">
        <v>24</v>
      </c>
      <c r="B131" s="1" t="s">
        <v>49</v>
      </c>
      <c r="C131" s="1"/>
      <c r="D131" s="1" t="s">
        <v>11</v>
      </c>
      <c r="E131" s="1" t="s">
        <v>12</v>
      </c>
      <c r="F131" s="1" t="s">
        <v>13</v>
      </c>
      <c r="G131" s="1">
        <v>1.05000667E-4</v>
      </c>
      <c r="H131" s="1">
        <v>0.75</v>
      </c>
      <c r="I131">
        <f>Tabla14[[#This Row],[Precio unitario]]*Tabla14[[#This Row],[Tasa de ingresos cliente]]</f>
        <v>7.8750500249999997E-5</v>
      </c>
      <c r="K131" s="1" t="s">
        <v>81</v>
      </c>
      <c r="L131" s="1" t="s">
        <v>10</v>
      </c>
      <c r="M131" s="1"/>
      <c r="N131" s="1" t="s">
        <v>11</v>
      </c>
      <c r="O131" s="1" t="s">
        <v>12</v>
      </c>
      <c r="P131" s="1" t="s">
        <v>13</v>
      </c>
      <c r="Q131" s="1">
        <v>2.0638629319999998E-3</v>
      </c>
      <c r="R131" s="1">
        <v>0.75</v>
      </c>
      <c r="S131">
        <f>Tabla12[[#This Row],[Precio unitario]]*Tabla12[[#This Row],[Tasa de ingresos cliente]]</f>
        <v>1.547897199E-3</v>
      </c>
      <c r="AE131" s="1" t="s">
        <v>100</v>
      </c>
      <c r="AF131" s="1" t="s">
        <v>41</v>
      </c>
      <c r="AG131" s="1" t="s">
        <v>101</v>
      </c>
      <c r="AH131" s="1" t="s">
        <v>11</v>
      </c>
      <c r="AI131" s="1" t="s">
        <v>12</v>
      </c>
      <c r="AJ131" s="1" t="s">
        <v>13</v>
      </c>
      <c r="AK131" s="1">
        <v>1.1925E-3</v>
      </c>
      <c r="AL131" s="1">
        <v>0.75</v>
      </c>
      <c r="AM131">
        <f>Tabla8[[#This Row],[Precio unitario]]*Tabla8[[#This Row],[Tasa de ingresos cliente]]</f>
        <v>8.9437499999999999E-4</v>
      </c>
      <c r="AY131" s="1" t="s">
        <v>138</v>
      </c>
      <c r="AZ131" s="1" t="s">
        <v>14</v>
      </c>
      <c r="BA131" s="1" t="s">
        <v>114</v>
      </c>
      <c r="BB131" s="1" t="s">
        <v>11</v>
      </c>
      <c r="BC131" s="1" t="s">
        <v>12</v>
      </c>
      <c r="BD131" s="1" t="s">
        <v>13</v>
      </c>
      <c r="BE131" s="8">
        <v>9.7716993999999997E-5</v>
      </c>
      <c r="BF131" s="8">
        <v>0.75</v>
      </c>
      <c r="BG131" s="9">
        <f>Tabla4[[#This Row],[Precio unitario]]*Tabla4[[#This Row],[Tasa de ingresos cliente]]</f>
        <v>7.3287745499999994E-5</v>
      </c>
      <c r="BI131" s="1" t="s">
        <v>144</v>
      </c>
      <c r="BJ131" s="1" t="s">
        <v>41</v>
      </c>
      <c r="BK131" s="1" t="s">
        <v>104</v>
      </c>
      <c r="BL131" s="1" t="s">
        <v>11</v>
      </c>
      <c r="BM131" s="1" t="s">
        <v>12</v>
      </c>
      <c r="BN131" s="1" t="s">
        <v>13</v>
      </c>
      <c r="BO131" s="1">
        <v>3.4712950789999998E-3</v>
      </c>
      <c r="BP131" s="1">
        <v>0.75</v>
      </c>
      <c r="BQ131">
        <f>Tabla2[[#This Row],[Precio unitario]]*Tabla2[[#This Row],[Tasa de ingresos cliente]]</f>
        <v>2.6034713092499997E-3</v>
      </c>
    </row>
    <row r="132" spans="1:69" x14ac:dyDescent="0.25">
      <c r="A132" s="2" t="s">
        <v>24</v>
      </c>
      <c r="B132" s="2" t="s">
        <v>15</v>
      </c>
      <c r="C132" s="2"/>
      <c r="D132" s="2" t="s">
        <v>11</v>
      </c>
      <c r="E132" s="2" t="s">
        <v>12</v>
      </c>
      <c r="F132" s="2" t="s">
        <v>13</v>
      </c>
      <c r="G132" s="2">
        <v>2.1819885949999999E-3</v>
      </c>
      <c r="H132" s="2">
        <v>0.75</v>
      </c>
      <c r="I132">
        <f>Tabla14[[#This Row],[Precio unitario]]*Tabla14[[#This Row],[Tasa de ingresos cliente]]</f>
        <v>1.63649144625E-3</v>
      </c>
      <c r="K132" s="2" t="s">
        <v>81</v>
      </c>
      <c r="L132" s="2" t="s">
        <v>10</v>
      </c>
      <c r="M132" s="2"/>
      <c r="N132" s="2" t="s">
        <v>11</v>
      </c>
      <c r="O132" s="2" t="s">
        <v>12</v>
      </c>
      <c r="P132" s="2" t="s">
        <v>13</v>
      </c>
      <c r="Q132" s="2">
        <v>2.1163170540000002E-3</v>
      </c>
      <c r="R132" s="2">
        <v>0.75</v>
      </c>
      <c r="S132">
        <f>Tabla12[[#This Row],[Precio unitario]]*Tabla12[[#This Row],[Tasa de ingresos cliente]]</f>
        <v>1.5872377905000001E-3</v>
      </c>
      <c r="AE132" s="2" t="s">
        <v>100</v>
      </c>
      <c r="AF132" s="2" t="s">
        <v>25</v>
      </c>
      <c r="AG132" s="2" t="s">
        <v>101</v>
      </c>
      <c r="AH132" s="2" t="s">
        <v>11</v>
      </c>
      <c r="AI132" s="2" t="s">
        <v>12</v>
      </c>
      <c r="AJ132" s="2" t="s">
        <v>13</v>
      </c>
      <c r="AK132" s="2">
        <v>1.1305714000000001E-3</v>
      </c>
      <c r="AL132" s="2">
        <v>0.75</v>
      </c>
      <c r="AM132">
        <f>Tabla8[[#This Row],[Precio unitario]]*Tabla8[[#This Row],[Tasa de ingresos cliente]]</f>
        <v>8.4792855000000004E-4</v>
      </c>
      <c r="AY132" s="2" t="s">
        <v>138</v>
      </c>
      <c r="AZ132" s="2" t="s">
        <v>14</v>
      </c>
      <c r="BA132" s="2" t="s">
        <v>114</v>
      </c>
      <c r="BB132" s="2" t="s">
        <v>11</v>
      </c>
      <c r="BC132" s="2" t="s">
        <v>12</v>
      </c>
      <c r="BD132" s="2" t="s">
        <v>13</v>
      </c>
      <c r="BE132" s="7">
        <v>1.16365129E-4</v>
      </c>
      <c r="BF132" s="7">
        <v>0.75</v>
      </c>
      <c r="BG132" s="9">
        <f>Tabla4[[#This Row],[Precio unitario]]*Tabla4[[#This Row],[Tasa de ingresos cliente]]</f>
        <v>8.7273846749999994E-5</v>
      </c>
      <c r="BI132" s="2" t="s">
        <v>144</v>
      </c>
      <c r="BJ132" s="2" t="s">
        <v>14</v>
      </c>
      <c r="BK132" s="2" t="s">
        <v>104</v>
      </c>
      <c r="BL132" s="2" t="s">
        <v>11</v>
      </c>
      <c r="BM132" s="2" t="s">
        <v>12</v>
      </c>
      <c r="BN132" s="2" t="s">
        <v>13</v>
      </c>
      <c r="BO132" s="2">
        <v>2.2407234929999998E-3</v>
      </c>
      <c r="BP132" s="2">
        <v>0.75</v>
      </c>
      <c r="BQ132">
        <f>Tabla2[[#This Row],[Precio unitario]]*Tabla2[[#This Row],[Tasa de ingresos cliente]]</f>
        <v>1.6805426197499997E-3</v>
      </c>
    </row>
    <row r="133" spans="1:69" x14ac:dyDescent="0.25">
      <c r="A133" s="1" t="s">
        <v>24</v>
      </c>
      <c r="B133" s="1" t="s">
        <v>15</v>
      </c>
      <c r="C133" s="1"/>
      <c r="D133" s="1" t="s">
        <v>11</v>
      </c>
      <c r="E133" s="1" t="s">
        <v>12</v>
      </c>
      <c r="F133" s="1" t="s">
        <v>13</v>
      </c>
      <c r="G133" s="1">
        <v>4.6072034999999998E-4</v>
      </c>
      <c r="H133" s="1">
        <v>0.75</v>
      </c>
      <c r="I133">
        <f>Tabla14[[#This Row],[Precio unitario]]*Tabla14[[#This Row],[Tasa de ingresos cliente]]</f>
        <v>3.4554026250000001E-4</v>
      </c>
      <c r="K133" s="1" t="s">
        <v>81</v>
      </c>
      <c r="L133" s="1" t="s">
        <v>10</v>
      </c>
      <c r="M133" s="1"/>
      <c r="N133" s="1" t="s">
        <v>11</v>
      </c>
      <c r="O133" s="1" t="s">
        <v>12</v>
      </c>
      <c r="P133" s="1" t="s">
        <v>13</v>
      </c>
      <c r="Q133" s="1">
        <v>1.993717611E-3</v>
      </c>
      <c r="R133" s="1">
        <v>0.75</v>
      </c>
      <c r="S133">
        <f>Tabla12[[#This Row],[Precio unitario]]*Tabla12[[#This Row],[Tasa de ingresos cliente]]</f>
        <v>1.4952882082500001E-3</v>
      </c>
      <c r="AE133" s="1" t="s">
        <v>100</v>
      </c>
      <c r="AF133" s="1" t="s">
        <v>25</v>
      </c>
      <c r="AG133" s="1" t="s">
        <v>101</v>
      </c>
      <c r="AH133" s="1" t="s">
        <v>11</v>
      </c>
      <c r="AI133" s="1" t="s">
        <v>12</v>
      </c>
      <c r="AJ133" s="1" t="s">
        <v>13</v>
      </c>
      <c r="AK133" s="1">
        <v>1.1310000000000001E-3</v>
      </c>
      <c r="AL133" s="1">
        <v>0.75</v>
      </c>
      <c r="AM133">
        <f>Tabla8[[#This Row],[Precio unitario]]*Tabla8[[#This Row],[Tasa de ingresos cliente]]</f>
        <v>8.4825000000000005E-4</v>
      </c>
      <c r="AY133" s="1" t="s">
        <v>138</v>
      </c>
      <c r="AZ133" s="1" t="s">
        <v>14</v>
      </c>
      <c r="BA133" s="1" t="s">
        <v>114</v>
      </c>
      <c r="BB133" s="1" t="s">
        <v>11</v>
      </c>
      <c r="BC133" s="1" t="s">
        <v>12</v>
      </c>
      <c r="BD133" s="1" t="s">
        <v>13</v>
      </c>
      <c r="BE133" s="8">
        <v>9.5947002E-5</v>
      </c>
      <c r="BF133" s="8">
        <v>0.75</v>
      </c>
      <c r="BG133" s="9">
        <f>Tabla4[[#This Row],[Precio unitario]]*Tabla4[[#This Row],[Tasa de ingresos cliente]]</f>
        <v>7.1960251500000007E-5</v>
      </c>
      <c r="BI133" s="1" t="s">
        <v>144</v>
      </c>
      <c r="BJ133" s="1" t="s">
        <v>16</v>
      </c>
      <c r="BK133" s="1" t="s">
        <v>104</v>
      </c>
      <c r="BL133" s="1" t="s">
        <v>11</v>
      </c>
      <c r="BM133" s="1" t="s">
        <v>12</v>
      </c>
      <c r="BN133" s="1" t="s">
        <v>13</v>
      </c>
      <c r="BO133" s="1">
        <v>7.9627081160000002E-3</v>
      </c>
      <c r="BP133" s="1">
        <v>0.75</v>
      </c>
      <c r="BQ133">
        <f>Tabla2[[#This Row],[Precio unitario]]*Tabla2[[#This Row],[Tasa de ingresos cliente]]</f>
        <v>5.9720310870000001E-3</v>
      </c>
    </row>
    <row r="134" spans="1:69" x14ac:dyDescent="0.25">
      <c r="A134" s="2" t="s">
        <v>24</v>
      </c>
      <c r="B134" s="2" t="s">
        <v>55</v>
      </c>
      <c r="C134" s="2"/>
      <c r="D134" s="2" t="s">
        <v>11</v>
      </c>
      <c r="E134" s="2" t="s">
        <v>12</v>
      </c>
      <c r="F134" s="2" t="s">
        <v>13</v>
      </c>
      <c r="G134" s="2">
        <v>4.2588058899999999E-4</v>
      </c>
      <c r="H134" s="2">
        <v>0.75</v>
      </c>
      <c r="I134">
        <f>Tabla14[[#This Row],[Precio unitario]]*Tabla14[[#This Row],[Tasa de ingresos cliente]]</f>
        <v>3.1941044174999998E-4</v>
      </c>
      <c r="K134" s="2" t="s">
        <v>81</v>
      </c>
      <c r="L134" s="2" t="s">
        <v>10</v>
      </c>
      <c r="M134" s="2"/>
      <c r="N134" s="2" t="s">
        <v>11</v>
      </c>
      <c r="O134" s="2" t="s">
        <v>12</v>
      </c>
      <c r="P134" s="2" t="s">
        <v>13</v>
      </c>
      <c r="Q134" s="2">
        <v>1.9857940279999998E-3</v>
      </c>
      <c r="R134" s="2">
        <v>0.75</v>
      </c>
      <c r="S134">
        <f>Tabla12[[#This Row],[Precio unitario]]*Tabla12[[#This Row],[Tasa de ingresos cliente]]</f>
        <v>1.4893455209999999E-3</v>
      </c>
      <c r="AE134" s="2" t="s">
        <v>100</v>
      </c>
      <c r="AF134" s="2" t="s">
        <v>40</v>
      </c>
      <c r="AG134" s="2" t="s">
        <v>101</v>
      </c>
      <c r="AH134" s="2" t="s">
        <v>11</v>
      </c>
      <c r="AI134" s="2" t="s">
        <v>12</v>
      </c>
      <c r="AJ134" s="2" t="s">
        <v>13</v>
      </c>
      <c r="AK134" s="2">
        <v>1.0499999999999999E-3</v>
      </c>
      <c r="AL134" s="2">
        <v>0.75</v>
      </c>
      <c r="AM134">
        <f>Tabla8[[#This Row],[Precio unitario]]*Tabla8[[#This Row],[Tasa de ingresos cliente]]</f>
        <v>7.8750000000000001E-4</v>
      </c>
      <c r="AY134" s="2" t="s">
        <v>138</v>
      </c>
      <c r="AZ134" s="2" t="s">
        <v>14</v>
      </c>
      <c r="BA134" s="2" t="s">
        <v>114</v>
      </c>
      <c r="BB134" s="2" t="s">
        <v>11</v>
      </c>
      <c r="BC134" s="2" t="s">
        <v>12</v>
      </c>
      <c r="BD134" s="2" t="s">
        <v>13</v>
      </c>
      <c r="BE134" s="7">
        <v>1.5863429999999999E-4</v>
      </c>
      <c r="BF134" s="7">
        <v>0.75</v>
      </c>
      <c r="BG134" s="9">
        <f>Tabla4[[#This Row],[Precio unitario]]*Tabla4[[#This Row],[Tasa de ingresos cliente]]</f>
        <v>1.1897572499999999E-4</v>
      </c>
      <c r="BI134" s="2" t="s">
        <v>144</v>
      </c>
      <c r="BJ134" s="2" t="s">
        <v>17</v>
      </c>
      <c r="BK134" s="2" t="s">
        <v>104</v>
      </c>
      <c r="BL134" s="2" t="s">
        <v>11</v>
      </c>
      <c r="BM134" s="2" t="s">
        <v>12</v>
      </c>
      <c r="BN134" s="2" t="s">
        <v>13</v>
      </c>
      <c r="BO134" s="2">
        <v>1.7180139650000001E-3</v>
      </c>
      <c r="BP134" s="2">
        <v>0.75</v>
      </c>
      <c r="BQ134">
        <f>Tabla2[[#This Row],[Precio unitario]]*Tabla2[[#This Row],[Tasa de ingresos cliente]]</f>
        <v>1.28851047375E-3</v>
      </c>
    </row>
    <row r="135" spans="1:69" x14ac:dyDescent="0.25">
      <c r="A135" s="1" t="s">
        <v>24</v>
      </c>
      <c r="B135" s="1" t="s">
        <v>55</v>
      </c>
      <c r="C135" s="1"/>
      <c r="D135" s="1" t="s">
        <v>11</v>
      </c>
      <c r="E135" s="1" t="s">
        <v>12</v>
      </c>
      <c r="F135" s="1" t="s">
        <v>13</v>
      </c>
      <c r="G135" s="1">
        <v>1.274832512E-3</v>
      </c>
      <c r="H135" s="1">
        <v>0.75</v>
      </c>
      <c r="I135">
        <f>Tabla14[[#This Row],[Precio unitario]]*Tabla14[[#This Row],[Tasa de ingresos cliente]]</f>
        <v>9.5612438400000002E-4</v>
      </c>
      <c r="K135" s="1" t="s">
        <v>81</v>
      </c>
      <c r="L135" s="1" t="s">
        <v>10</v>
      </c>
      <c r="M135" s="1"/>
      <c r="N135" s="1" t="s">
        <v>11</v>
      </c>
      <c r="O135" s="1" t="s">
        <v>12</v>
      </c>
      <c r="P135" s="1" t="s">
        <v>13</v>
      </c>
      <c r="Q135" s="1">
        <v>1.8711902010000001E-3</v>
      </c>
      <c r="R135" s="1">
        <v>0.75</v>
      </c>
      <c r="S135">
        <f>Tabla12[[#This Row],[Precio unitario]]*Tabla12[[#This Row],[Tasa de ingresos cliente]]</f>
        <v>1.4033926507500002E-3</v>
      </c>
      <c r="AE135" s="1" t="s">
        <v>100</v>
      </c>
      <c r="AF135" s="1" t="s">
        <v>59</v>
      </c>
      <c r="AG135" s="1" t="s">
        <v>101</v>
      </c>
      <c r="AH135" s="1" t="s">
        <v>11</v>
      </c>
      <c r="AI135" s="1" t="s">
        <v>12</v>
      </c>
      <c r="AJ135" s="1" t="s">
        <v>13</v>
      </c>
      <c r="AK135" s="1">
        <v>1.755E-3</v>
      </c>
      <c r="AL135" s="1">
        <v>0.75</v>
      </c>
      <c r="AM135">
        <f>Tabla8[[#This Row],[Precio unitario]]*Tabla8[[#This Row],[Tasa de ingresos cliente]]</f>
        <v>1.3162500000000001E-3</v>
      </c>
      <c r="AY135" s="1" t="s">
        <v>138</v>
      </c>
      <c r="AZ135" s="1" t="s">
        <v>49</v>
      </c>
      <c r="BA135" s="1" t="s">
        <v>114</v>
      </c>
      <c r="BB135" s="1" t="s">
        <v>11</v>
      </c>
      <c r="BC135" s="1" t="s">
        <v>12</v>
      </c>
      <c r="BD135" s="1" t="s">
        <v>13</v>
      </c>
      <c r="BE135" s="8">
        <v>5.3870000000000003E-7</v>
      </c>
      <c r="BF135" s="8">
        <v>0.75</v>
      </c>
      <c r="BG135" s="9">
        <f>Tabla4[[#This Row],[Precio unitario]]*Tabla4[[#This Row],[Tasa de ingresos cliente]]</f>
        <v>4.0402500000000002E-7</v>
      </c>
      <c r="BI135" s="1" t="s">
        <v>144</v>
      </c>
      <c r="BJ135" s="1" t="s">
        <v>18</v>
      </c>
      <c r="BK135" s="1" t="s">
        <v>104</v>
      </c>
      <c r="BL135" s="1" t="s">
        <v>11</v>
      </c>
      <c r="BM135" s="1" t="s">
        <v>12</v>
      </c>
      <c r="BN135" s="1" t="s">
        <v>13</v>
      </c>
      <c r="BO135" s="1">
        <v>2.4556851620000002E-3</v>
      </c>
      <c r="BP135" s="1">
        <v>0.75</v>
      </c>
      <c r="BQ135">
        <f>Tabla2[[#This Row],[Precio unitario]]*Tabla2[[#This Row],[Tasa de ingresos cliente]]</f>
        <v>1.8417638715000002E-3</v>
      </c>
    </row>
    <row r="136" spans="1:69" x14ac:dyDescent="0.25">
      <c r="A136" s="2" t="s">
        <v>24</v>
      </c>
      <c r="B136" s="2" t="s">
        <v>43</v>
      </c>
      <c r="C136" s="2"/>
      <c r="D136" s="2" t="s">
        <v>11</v>
      </c>
      <c r="E136" s="2" t="s">
        <v>12</v>
      </c>
      <c r="F136" s="2" t="s">
        <v>13</v>
      </c>
      <c r="G136" s="2">
        <v>4.6590669500000002E-4</v>
      </c>
      <c r="H136" s="2">
        <v>0.75</v>
      </c>
      <c r="I136">
        <f>Tabla14[[#This Row],[Precio unitario]]*Tabla14[[#This Row],[Tasa de ingresos cliente]]</f>
        <v>3.4943002124999999E-4</v>
      </c>
      <c r="K136" s="2" t="s">
        <v>81</v>
      </c>
      <c r="L136" s="2" t="s">
        <v>10</v>
      </c>
      <c r="M136" s="2"/>
      <c r="N136" s="2" t="s">
        <v>11</v>
      </c>
      <c r="O136" s="2" t="s">
        <v>12</v>
      </c>
      <c r="P136" s="2" t="s">
        <v>13</v>
      </c>
      <c r="Q136" s="2">
        <v>1.330643351E-3</v>
      </c>
      <c r="R136" s="2">
        <v>0.75</v>
      </c>
      <c r="S136">
        <f>Tabla12[[#This Row],[Precio unitario]]*Tabla12[[#This Row],[Tasa de ingresos cliente]]</f>
        <v>9.9798251324999991E-4</v>
      </c>
      <c r="AE136" s="2" t="s">
        <v>100</v>
      </c>
      <c r="AF136" s="2" t="s">
        <v>26</v>
      </c>
      <c r="AG136" s="2" t="s">
        <v>101</v>
      </c>
      <c r="AH136" s="2" t="s">
        <v>11</v>
      </c>
      <c r="AI136" s="2" t="s">
        <v>12</v>
      </c>
      <c r="AJ136" s="2" t="s">
        <v>13</v>
      </c>
      <c r="AK136" s="2">
        <v>1.8569999999999999E-3</v>
      </c>
      <c r="AL136" s="2">
        <v>0.75</v>
      </c>
      <c r="AM136">
        <f>Tabla8[[#This Row],[Precio unitario]]*Tabla8[[#This Row],[Tasa de ingresos cliente]]</f>
        <v>1.3927499999999999E-3</v>
      </c>
      <c r="AY136" s="2" t="s">
        <v>138</v>
      </c>
      <c r="AZ136" s="2" t="s">
        <v>43</v>
      </c>
      <c r="BA136" s="2" t="s">
        <v>114</v>
      </c>
      <c r="BB136" s="2" t="s">
        <v>11</v>
      </c>
      <c r="BC136" s="2" t="s">
        <v>12</v>
      </c>
      <c r="BD136" s="2" t="s">
        <v>13</v>
      </c>
      <c r="BE136" s="7">
        <v>4.0709999999999999E-7</v>
      </c>
      <c r="BF136" s="7">
        <v>0.75</v>
      </c>
      <c r="BG136" s="9">
        <f>Tabla4[[#This Row],[Precio unitario]]*Tabla4[[#This Row],[Tasa de ingresos cliente]]</f>
        <v>3.0532500000000002E-7</v>
      </c>
      <c r="BI136" s="2" t="s">
        <v>144</v>
      </c>
      <c r="BJ136" s="2" t="s">
        <v>18</v>
      </c>
      <c r="BK136" s="2" t="s">
        <v>104</v>
      </c>
      <c r="BL136" s="2" t="s">
        <v>11</v>
      </c>
      <c r="BM136" s="2" t="s">
        <v>12</v>
      </c>
      <c r="BN136" s="2" t="s">
        <v>13</v>
      </c>
      <c r="BO136" s="2">
        <v>2.4557174899999998E-3</v>
      </c>
      <c r="BP136" s="2">
        <v>0.75</v>
      </c>
      <c r="BQ136">
        <f>Tabla2[[#This Row],[Precio unitario]]*Tabla2[[#This Row],[Tasa de ingresos cliente]]</f>
        <v>1.8417881174999998E-3</v>
      </c>
    </row>
    <row r="137" spans="1:69" x14ac:dyDescent="0.25">
      <c r="A137" s="1" t="s">
        <v>24</v>
      </c>
      <c r="B137" s="1" t="s">
        <v>44</v>
      </c>
      <c r="C137" s="1"/>
      <c r="D137" s="1" t="s">
        <v>11</v>
      </c>
      <c r="E137" s="1" t="s">
        <v>12</v>
      </c>
      <c r="F137" s="1" t="s">
        <v>13</v>
      </c>
      <c r="G137" s="1">
        <v>1.35280528E-4</v>
      </c>
      <c r="H137" s="1">
        <v>0.75</v>
      </c>
      <c r="I137">
        <f>Tabla14[[#This Row],[Precio unitario]]*Tabla14[[#This Row],[Tasa de ingresos cliente]]</f>
        <v>1.01460396E-4</v>
      </c>
      <c r="K137" s="1" t="s">
        <v>81</v>
      </c>
      <c r="L137" s="1" t="s">
        <v>10</v>
      </c>
      <c r="M137" s="1"/>
      <c r="N137" s="1" t="s">
        <v>11</v>
      </c>
      <c r="O137" s="1" t="s">
        <v>12</v>
      </c>
      <c r="P137" s="1" t="s">
        <v>13</v>
      </c>
      <c r="Q137" s="1">
        <v>1.134080861E-3</v>
      </c>
      <c r="R137" s="1">
        <v>0.75</v>
      </c>
      <c r="S137">
        <f>Tabla12[[#This Row],[Precio unitario]]*Tabla12[[#This Row],[Tasa de ingresos cliente]]</f>
        <v>8.5056064575000001E-4</v>
      </c>
      <c r="AE137" s="1" t="s">
        <v>100</v>
      </c>
      <c r="AF137" s="1" t="s">
        <v>10</v>
      </c>
      <c r="AG137" s="1" t="s">
        <v>101</v>
      </c>
      <c r="AH137" s="1" t="s">
        <v>11</v>
      </c>
      <c r="AI137" s="1" t="s">
        <v>12</v>
      </c>
      <c r="AJ137" s="1" t="s">
        <v>13</v>
      </c>
      <c r="AK137" s="1">
        <v>6.4099999999999997E-4</v>
      </c>
      <c r="AL137" s="1">
        <v>0.75</v>
      </c>
      <c r="AM137">
        <f>Tabla8[[#This Row],[Precio unitario]]*Tabla8[[#This Row],[Tasa de ingresos cliente]]</f>
        <v>4.8074999999999995E-4</v>
      </c>
      <c r="AY137" s="1" t="s">
        <v>138</v>
      </c>
      <c r="AZ137" s="1" t="s">
        <v>16</v>
      </c>
      <c r="BA137" s="1" t="s">
        <v>114</v>
      </c>
      <c r="BB137" s="1" t="s">
        <v>11</v>
      </c>
      <c r="BC137" s="1" t="s">
        <v>12</v>
      </c>
      <c r="BD137" s="1" t="s">
        <v>13</v>
      </c>
      <c r="BE137" s="8">
        <v>6.573118E-4</v>
      </c>
      <c r="BF137" s="8">
        <v>0.75</v>
      </c>
      <c r="BG137" s="9">
        <f>Tabla4[[#This Row],[Precio unitario]]*Tabla4[[#This Row],[Tasa de ingresos cliente]]</f>
        <v>4.9298384999999997E-4</v>
      </c>
      <c r="BI137" s="1" t="s">
        <v>144</v>
      </c>
      <c r="BJ137" s="1" t="s">
        <v>18</v>
      </c>
      <c r="BK137" s="1" t="s">
        <v>104</v>
      </c>
      <c r="BL137" s="1" t="s">
        <v>11</v>
      </c>
      <c r="BM137" s="1" t="s">
        <v>12</v>
      </c>
      <c r="BN137" s="1" t="s">
        <v>13</v>
      </c>
      <c r="BO137" s="1">
        <v>2.455745116E-3</v>
      </c>
      <c r="BP137" s="1">
        <v>0.75</v>
      </c>
      <c r="BQ137">
        <f>Tabla2[[#This Row],[Precio unitario]]*Tabla2[[#This Row],[Tasa de ingresos cliente]]</f>
        <v>1.841808837E-3</v>
      </c>
    </row>
    <row r="138" spans="1:69" x14ac:dyDescent="0.25">
      <c r="A138" s="2" t="s">
        <v>24</v>
      </c>
      <c r="B138" s="2" t="s">
        <v>33</v>
      </c>
      <c r="C138" s="2"/>
      <c r="D138" s="2" t="s">
        <v>11</v>
      </c>
      <c r="E138" s="2" t="s">
        <v>12</v>
      </c>
      <c r="F138" s="2" t="s">
        <v>13</v>
      </c>
      <c r="G138" s="2">
        <v>2.0971203719999999E-3</v>
      </c>
      <c r="H138" s="2">
        <v>0.75</v>
      </c>
      <c r="I138">
        <f>Tabla14[[#This Row],[Precio unitario]]*Tabla14[[#This Row],[Tasa de ingresos cliente]]</f>
        <v>1.572840279E-3</v>
      </c>
      <c r="K138" s="2" t="s">
        <v>81</v>
      </c>
      <c r="L138" s="2" t="s">
        <v>10</v>
      </c>
      <c r="M138" s="2"/>
      <c r="N138" s="2" t="s">
        <v>11</v>
      </c>
      <c r="O138" s="2" t="s">
        <v>12</v>
      </c>
      <c r="P138" s="2" t="s">
        <v>13</v>
      </c>
      <c r="Q138" s="2">
        <v>1.587713205E-3</v>
      </c>
      <c r="R138" s="2">
        <v>0.75</v>
      </c>
      <c r="S138">
        <f>Tabla12[[#This Row],[Precio unitario]]*Tabla12[[#This Row],[Tasa de ingresos cliente]]</f>
        <v>1.19078490375E-3</v>
      </c>
      <c r="AE138" s="2" t="s">
        <v>100</v>
      </c>
      <c r="AF138" s="2" t="s">
        <v>10</v>
      </c>
      <c r="AG138" s="2" t="s">
        <v>101</v>
      </c>
      <c r="AH138" s="2" t="s">
        <v>11</v>
      </c>
      <c r="AI138" s="2" t="s">
        <v>12</v>
      </c>
      <c r="AJ138" s="2" t="s">
        <v>13</v>
      </c>
      <c r="AK138" s="2">
        <v>6.4128570000000003E-4</v>
      </c>
      <c r="AL138" s="2">
        <v>0.75</v>
      </c>
      <c r="AM138">
        <f>Tabla8[[#This Row],[Precio unitario]]*Tabla8[[#This Row],[Tasa de ingresos cliente]]</f>
        <v>4.8096427500000005E-4</v>
      </c>
      <c r="AY138" s="2" t="s">
        <v>138</v>
      </c>
      <c r="AZ138" s="2" t="s">
        <v>17</v>
      </c>
      <c r="BA138" s="2" t="s">
        <v>114</v>
      </c>
      <c r="BB138" s="2" t="s">
        <v>11</v>
      </c>
      <c r="BC138" s="2" t="s">
        <v>12</v>
      </c>
      <c r="BD138" s="2" t="s">
        <v>13</v>
      </c>
      <c r="BE138" s="7">
        <v>1.6810167E-5</v>
      </c>
      <c r="BF138" s="7">
        <v>0.75</v>
      </c>
      <c r="BG138" s="9">
        <f>Tabla4[[#This Row],[Precio unitario]]*Tabla4[[#This Row],[Tasa de ingresos cliente]]</f>
        <v>1.260762525E-5</v>
      </c>
      <c r="BI138" s="2" t="s">
        <v>144</v>
      </c>
      <c r="BJ138" s="2" t="s">
        <v>18</v>
      </c>
      <c r="BK138" s="2" t="s">
        <v>104</v>
      </c>
      <c r="BL138" s="2" t="s">
        <v>11</v>
      </c>
      <c r="BM138" s="2" t="s">
        <v>12</v>
      </c>
      <c r="BN138" s="2" t="s">
        <v>13</v>
      </c>
      <c r="BO138" s="2">
        <v>2.4557042229999999E-3</v>
      </c>
      <c r="BP138" s="2">
        <v>0.75</v>
      </c>
      <c r="BQ138">
        <f>Tabla2[[#This Row],[Precio unitario]]*Tabla2[[#This Row],[Tasa de ingresos cliente]]</f>
        <v>1.84177816725E-3</v>
      </c>
    </row>
    <row r="139" spans="1:69" x14ac:dyDescent="0.25">
      <c r="A139" s="1" t="s">
        <v>24</v>
      </c>
      <c r="B139" s="1" t="s">
        <v>36</v>
      </c>
      <c r="C139" s="1"/>
      <c r="D139" s="1" t="s">
        <v>11</v>
      </c>
      <c r="E139" s="1" t="s">
        <v>12</v>
      </c>
      <c r="F139" s="1" t="s">
        <v>13</v>
      </c>
      <c r="G139" s="1">
        <v>9.4088949499999996E-4</v>
      </c>
      <c r="H139" s="1">
        <v>0.75</v>
      </c>
      <c r="I139">
        <f>Tabla14[[#This Row],[Precio unitario]]*Tabla14[[#This Row],[Tasa de ingresos cliente]]</f>
        <v>7.0566712124999994E-4</v>
      </c>
      <c r="K139" s="1" t="s">
        <v>81</v>
      </c>
      <c r="L139" s="1" t="s">
        <v>10</v>
      </c>
      <c r="M139" s="1"/>
      <c r="N139" s="1" t="s">
        <v>11</v>
      </c>
      <c r="O139" s="1" t="s">
        <v>12</v>
      </c>
      <c r="P139" s="1" t="s">
        <v>13</v>
      </c>
      <c r="Q139" s="1">
        <v>1.360335179E-3</v>
      </c>
      <c r="R139" s="1">
        <v>0.75</v>
      </c>
      <c r="S139">
        <f>Tabla12[[#This Row],[Precio unitario]]*Tabla12[[#This Row],[Tasa de ingresos cliente]]</f>
        <v>1.0202513842500001E-3</v>
      </c>
      <c r="AE139" s="1" t="s">
        <v>100</v>
      </c>
      <c r="AF139" s="1" t="s">
        <v>10</v>
      </c>
      <c r="AG139" s="1" t="s">
        <v>101</v>
      </c>
      <c r="AH139" s="1" t="s">
        <v>11</v>
      </c>
      <c r="AI139" s="1" t="s">
        <v>12</v>
      </c>
      <c r="AJ139" s="1" t="s">
        <v>13</v>
      </c>
      <c r="AK139" s="1">
        <v>6.413333E-4</v>
      </c>
      <c r="AL139" s="1">
        <v>0.75</v>
      </c>
      <c r="AM139">
        <f>Tabla8[[#This Row],[Precio unitario]]*Tabla8[[#This Row],[Tasa de ingresos cliente]]</f>
        <v>4.8099997499999997E-4</v>
      </c>
      <c r="AY139" s="1" t="s">
        <v>138</v>
      </c>
      <c r="AZ139" s="1" t="s">
        <v>17</v>
      </c>
      <c r="BA139" s="1" t="s">
        <v>114</v>
      </c>
      <c r="BB139" s="1" t="s">
        <v>11</v>
      </c>
      <c r="BC139" s="1" t="s">
        <v>12</v>
      </c>
      <c r="BD139" s="1" t="s">
        <v>13</v>
      </c>
      <c r="BE139" s="8">
        <v>5.6739999999999996E-7</v>
      </c>
      <c r="BF139" s="8">
        <v>0.75</v>
      </c>
      <c r="BG139" s="9">
        <f>Tabla4[[#This Row],[Precio unitario]]*Tabla4[[#This Row],[Tasa de ingresos cliente]]</f>
        <v>4.2555E-7</v>
      </c>
      <c r="BI139" s="1" t="s">
        <v>144</v>
      </c>
      <c r="BJ139" s="1" t="s">
        <v>18</v>
      </c>
      <c r="BK139" s="1" t="s">
        <v>104</v>
      </c>
      <c r="BL139" s="1" t="s">
        <v>11</v>
      </c>
      <c r="BM139" s="1" t="s">
        <v>12</v>
      </c>
      <c r="BN139" s="1" t="s">
        <v>13</v>
      </c>
      <c r="BO139" s="1">
        <v>2.4557119479999999E-3</v>
      </c>
      <c r="BP139" s="1">
        <v>0.75</v>
      </c>
      <c r="BQ139">
        <f>Tabla2[[#This Row],[Precio unitario]]*Tabla2[[#This Row],[Tasa de ingresos cliente]]</f>
        <v>1.8417839609999999E-3</v>
      </c>
    </row>
    <row r="140" spans="1:69" x14ac:dyDescent="0.25">
      <c r="A140" s="2" t="s">
        <v>24</v>
      </c>
      <c r="B140" s="2" t="s">
        <v>19</v>
      </c>
      <c r="C140" s="2"/>
      <c r="D140" s="2" t="s">
        <v>11</v>
      </c>
      <c r="E140" s="2" t="s">
        <v>12</v>
      </c>
      <c r="F140" s="2" t="s">
        <v>13</v>
      </c>
      <c r="G140" s="2">
        <v>4.4998029280000004E-3</v>
      </c>
      <c r="H140" s="2">
        <v>0.75</v>
      </c>
      <c r="I140">
        <f>Tabla14[[#This Row],[Precio unitario]]*Tabla14[[#This Row],[Tasa de ingresos cliente]]</f>
        <v>3.3748521960000003E-3</v>
      </c>
      <c r="K140" s="2" t="s">
        <v>81</v>
      </c>
      <c r="L140" s="2" t="s">
        <v>10</v>
      </c>
      <c r="M140" s="2"/>
      <c r="N140" s="2" t="s">
        <v>11</v>
      </c>
      <c r="O140" s="2" t="s">
        <v>12</v>
      </c>
      <c r="P140" s="2" t="s">
        <v>13</v>
      </c>
      <c r="Q140" s="2">
        <v>1.0485061620000001E-3</v>
      </c>
      <c r="R140" s="2">
        <v>0.75</v>
      </c>
      <c r="S140">
        <f>Tabla12[[#This Row],[Precio unitario]]*Tabla12[[#This Row],[Tasa de ingresos cliente]]</f>
        <v>7.8637962150000004E-4</v>
      </c>
      <c r="AE140" s="2" t="s">
        <v>100</v>
      </c>
      <c r="AF140" s="2" t="s">
        <v>10</v>
      </c>
      <c r="AG140" s="2" t="s">
        <v>101</v>
      </c>
      <c r="AH140" s="2" t="s">
        <v>11</v>
      </c>
      <c r="AI140" s="2" t="s">
        <v>12</v>
      </c>
      <c r="AJ140" s="2" t="s">
        <v>13</v>
      </c>
      <c r="AK140" s="2">
        <v>6.4139999999999998E-4</v>
      </c>
      <c r="AL140" s="2">
        <v>0.75</v>
      </c>
      <c r="AM140">
        <f>Tabla8[[#This Row],[Precio unitario]]*Tabla8[[#This Row],[Tasa de ingresos cliente]]</f>
        <v>4.8105000000000001E-4</v>
      </c>
      <c r="AY140" s="2" t="s">
        <v>138</v>
      </c>
      <c r="AZ140" s="2" t="s">
        <v>17</v>
      </c>
      <c r="BA140" s="2" t="s">
        <v>114</v>
      </c>
      <c r="BB140" s="2" t="s">
        <v>11</v>
      </c>
      <c r="BC140" s="2" t="s">
        <v>12</v>
      </c>
      <c r="BD140" s="2" t="s">
        <v>13</v>
      </c>
      <c r="BE140" s="7">
        <v>3.0038150000000001E-6</v>
      </c>
      <c r="BF140" s="7">
        <v>0.75</v>
      </c>
      <c r="BG140" s="9">
        <f>Tabla4[[#This Row],[Precio unitario]]*Tabla4[[#This Row],[Tasa de ingresos cliente]]</f>
        <v>2.2528612499999999E-6</v>
      </c>
      <c r="BI140" s="2" t="s">
        <v>144</v>
      </c>
      <c r="BJ140" s="2" t="s">
        <v>18</v>
      </c>
      <c r="BK140" s="2" t="s">
        <v>104</v>
      </c>
      <c r="BL140" s="2" t="s">
        <v>11</v>
      </c>
      <c r="BM140" s="2" t="s">
        <v>12</v>
      </c>
      <c r="BN140" s="2" t="s">
        <v>13</v>
      </c>
      <c r="BO140" s="2">
        <v>2.4557147190000001E-3</v>
      </c>
      <c r="BP140" s="2">
        <v>0.75</v>
      </c>
      <c r="BQ140">
        <f>Tabla2[[#This Row],[Precio unitario]]*Tabla2[[#This Row],[Tasa de ingresos cliente]]</f>
        <v>1.8417860392500002E-3</v>
      </c>
    </row>
    <row r="141" spans="1:69" x14ac:dyDescent="0.25">
      <c r="A141" s="1" t="s">
        <v>24</v>
      </c>
      <c r="B141" s="1" t="s">
        <v>53</v>
      </c>
      <c r="C141" s="1"/>
      <c r="D141" s="1" t="s">
        <v>11</v>
      </c>
      <c r="E141" s="1" t="s">
        <v>12</v>
      </c>
      <c r="F141" s="1" t="s">
        <v>13</v>
      </c>
      <c r="G141" s="1">
        <v>6.2666546999999996E-5</v>
      </c>
      <c r="H141" s="1">
        <v>0.75</v>
      </c>
      <c r="I141">
        <f>Tabla14[[#This Row],[Precio unitario]]*Tabla14[[#This Row],[Tasa de ingresos cliente]]</f>
        <v>4.6999910249999997E-5</v>
      </c>
      <c r="K141" s="1" t="s">
        <v>81</v>
      </c>
      <c r="L141" s="1" t="s">
        <v>47</v>
      </c>
      <c r="M141" s="1"/>
      <c r="N141" s="1" t="s">
        <v>11</v>
      </c>
      <c r="O141" s="1" t="s">
        <v>12</v>
      </c>
      <c r="P141" s="1" t="s">
        <v>13</v>
      </c>
      <c r="Q141" s="1">
        <v>2.5974946550000001E-3</v>
      </c>
      <c r="R141" s="1">
        <v>0.75</v>
      </c>
      <c r="S141">
        <f>Tabla12[[#This Row],[Precio unitario]]*Tabla12[[#This Row],[Tasa de ingresos cliente]]</f>
        <v>1.9481209912500001E-3</v>
      </c>
      <c r="AE141" s="1" t="s">
        <v>100</v>
      </c>
      <c r="AF141" s="1" t="s">
        <v>10</v>
      </c>
      <c r="AG141" s="1" t="s">
        <v>101</v>
      </c>
      <c r="AH141" s="1" t="s">
        <v>11</v>
      </c>
      <c r="AI141" s="1" t="s">
        <v>12</v>
      </c>
      <c r="AJ141" s="1" t="s">
        <v>13</v>
      </c>
      <c r="AK141" s="1">
        <v>6.4127270000000004E-4</v>
      </c>
      <c r="AL141" s="1">
        <v>0.75</v>
      </c>
      <c r="AM141">
        <f>Tabla8[[#This Row],[Precio unitario]]*Tabla8[[#This Row],[Tasa de ingresos cliente]]</f>
        <v>4.8095452500000003E-4</v>
      </c>
      <c r="AY141" s="1" t="s">
        <v>138</v>
      </c>
      <c r="AZ141" s="1" t="s">
        <v>18</v>
      </c>
      <c r="BA141" s="1" t="s">
        <v>114</v>
      </c>
      <c r="BB141" s="1" t="s">
        <v>11</v>
      </c>
      <c r="BC141" s="1" t="s">
        <v>12</v>
      </c>
      <c r="BD141" s="1" t="s">
        <v>13</v>
      </c>
      <c r="BE141" s="8">
        <v>1.081969E-5</v>
      </c>
      <c r="BF141" s="8">
        <v>0.75</v>
      </c>
      <c r="BG141" s="9">
        <f>Tabla4[[#This Row],[Precio unitario]]*Tabla4[[#This Row],[Tasa de ingresos cliente]]</f>
        <v>8.1147675000000001E-6</v>
      </c>
      <c r="BI141" s="1" t="s">
        <v>144</v>
      </c>
      <c r="BJ141" s="1" t="s">
        <v>18</v>
      </c>
      <c r="BK141" s="1" t="s">
        <v>104</v>
      </c>
      <c r="BL141" s="1" t="s">
        <v>11</v>
      </c>
      <c r="BM141" s="1" t="s">
        <v>12</v>
      </c>
      <c r="BN141" s="1" t="s">
        <v>13</v>
      </c>
      <c r="BO141" s="1">
        <v>2.4558251379999999E-3</v>
      </c>
      <c r="BP141" s="1">
        <v>0.75</v>
      </c>
      <c r="BQ141">
        <f>Tabla2[[#This Row],[Precio unitario]]*Tabla2[[#This Row],[Tasa de ingresos cliente]]</f>
        <v>1.8418688534999998E-3</v>
      </c>
    </row>
    <row r="142" spans="1:69" x14ac:dyDescent="0.25">
      <c r="A142" s="2" t="s">
        <v>24</v>
      </c>
      <c r="B142" s="2" t="s">
        <v>21</v>
      </c>
      <c r="C142" s="2"/>
      <c r="D142" s="2" t="s">
        <v>11</v>
      </c>
      <c r="E142" s="2" t="s">
        <v>12</v>
      </c>
      <c r="F142" s="2" t="s">
        <v>13</v>
      </c>
      <c r="G142" s="2">
        <v>2.7352209380000002E-3</v>
      </c>
      <c r="H142" s="2">
        <v>0.75</v>
      </c>
      <c r="I142">
        <f>Tabla14[[#This Row],[Precio unitario]]*Tabla14[[#This Row],[Tasa de ingresos cliente]]</f>
        <v>2.0514157035E-3</v>
      </c>
      <c r="K142" s="2" t="s">
        <v>81</v>
      </c>
      <c r="L142" s="2" t="s">
        <v>47</v>
      </c>
      <c r="M142" s="2"/>
      <c r="N142" s="2" t="s">
        <v>11</v>
      </c>
      <c r="O142" s="2" t="s">
        <v>12</v>
      </c>
      <c r="P142" s="2" t="s">
        <v>13</v>
      </c>
      <c r="Q142" s="2">
        <v>2.5972785570000001E-3</v>
      </c>
      <c r="R142" s="2">
        <v>0.75</v>
      </c>
      <c r="S142">
        <f>Tabla12[[#This Row],[Precio unitario]]*Tabla12[[#This Row],[Tasa de ingresos cliente]]</f>
        <v>1.9479589177500002E-3</v>
      </c>
      <c r="AE142" s="2" t="s">
        <v>100</v>
      </c>
      <c r="AF142" s="2" t="s">
        <v>10</v>
      </c>
      <c r="AG142" s="2" t="s">
        <v>101</v>
      </c>
      <c r="AH142" s="2" t="s">
        <v>11</v>
      </c>
      <c r="AI142" s="2" t="s">
        <v>12</v>
      </c>
      <c r="AJ142" s="2" t="s">
        <v>13</v>
      </c>
      <c r="AK142" s="2">
        <v>6.4129729999999998E-4</v>
      </c>
      <c r="AL142" s="2">
        <v>0.75</v>
      </c>
      <c r="AM142">
        <f>Tabla8[[#This Row],[Precio unitario]]*Tabla8[[#This Row],[Tasa de ingresos cliente]]</f>
        <v>4.8097297499999998E-4</v>
      </c>
      <c r="AY142" s="2" t="s">
        <v>138</v>
      </c>
      <c r="AZ142" s="2" t="s">
        <v>18</v>
      </c>
      <c r="BA142" s="2" t="s">
        <v>114</v>
      </c>
      <c r="BB142" s="2" t="s">
        <v>11</v>
      </c>
      <c r="BC142" s="2" t="s">
        <v>12</v>
      </c>
      <c r="BD142" s="2" t="s">
        <v>13</v>
      </c>
      <c r="BE142" s="7">
        <v>8.6401620000000001E-6</v>
      </c>
      <c r="BF142" s="7">
        <v>0.75</v>
      </c>
      <c r="BG142" s="9">
        <f>Tabla4[[#This Row],[Precio unitario]]*Tabla4[[#This Row],[Tasa de ingresos cliente]]</f>
        <v>6.4801214999999997E-6</v>
      </c>
      <c r="BI142" s="2" t="s">
        <v>144</v>
      </c>
      <c r="BJ142" s="2" t="s">
        <v>18</v>
      </c>
      <c r="BK142" s="2" t="s">
        <v>104</v>
      </c>
      <c r="BL142" s="2" t="s">
        <v>11</v>
      </c>
      <c r="BM142" s="2" t="s">
        <v>12</v>
      </c>
      <c r="BN142" s="2" t="s">
        <v>13</v>
      </c>
      <c r="BO142" s="2">
        <v>2.4557233680000002E-3</v>
      </c>
      <c r="BP142" s="2">
        <v>0.75</v>
      </c>
      <c r="BQ142">
        <f>Tabla2[[#This Row],[Precio unitario]]*Tabla2[[#This Row],[Tasa de ingresos cliente]]</f>
        <v>1.8417925260000001E-3</v>
      </c>
    </row>
    <row r="143" spans="1:69" x14ac:dyDescent="0.25">
      <c r="A143" s="1" t="s">
        <v>24</v>
      </c>
      <c r="B143" s="1" t="s">
        <v>57</v>
      </c>
      <c r="C143" s="1"/>
      <c r="D143" s="1" t="s">
        <v>11</v>
      </c>
      <c r="E143" s="1" t="s">
        <v>12</v>
      </c>
      <c r="F143" s="1" t="s">
        <v>13</v>
      </c>
      <c r="G143" s="1">
        <v>4.6579864599999998E-4</v>
      </c>
      <c r="H143" s="1">
        <v>0.75</v>
      </c>
      <c r="I143">
        <f>Tabla14[[#This Row],[Precio unitario]]*Tabla14[[#This Row],[Tasa de ingresos cliente]]</f>
        <v>3.493489845E-4</v>
      </c>
      <c r="K143" s="1" t="s">
        <v>81</v>
      </c>
      <c r="L143" s="1" t="s">
        <v>66</v>
      </c>
      <c r="M143" s="1"/>
      <c r="N143" s="1" t="s">
        <v>11</v>
      </c>
      <c r="O143" s="1" t="s">
        <v>12</v>
      </c>
      <c r="P143" s="1" t="s">
        <v>13</v>
      </c>
      <c r="Q143" s="1">
        <v>3.306295193E-3</v>
      </c>
      <c r="R143" s="1">
        <v>0.75</v>
      </c>
      <c r="S143">
        <f>Tabla12[[#This Row],[Precio unitario]]*Tabla12[[#This Row],[Tasa de ingresos cliente]]</f>
        <v>2.4797213947499999E-3</v>
      </c>
      <c r="AE143" s="1" t="s">
        <v>100</v>
      </c>
      <c r="AF143" s="1" t="s">
        <v>10</v>
      </c>
      <c r="AG143" s="1" t="s">
        <v>101</v>
      </c>
      <c r="AH143" s="1" t="s">
        <v>11</v>
      </c>
      <c r="AI143" s="1" t="s">
        <v>12</v>
      </c>
      <c r="AJ143" s="1" t="s">
        <v>13</v>
      </c>
      <c r="AK143" s="1">
        <v>6.4150000000000003E-4</v>
      </c>
      <c r="AL143" s="1">
        <v>0.75</v>
      </c>
      <c r="AM143">
        <f>Tabla8[[#This Row],[Precio unitario]]*Tabla8[[#This Row],[Tasa de ingresos cliente]]</f>
        <v>4.81125E-4</v>
      </c>
      <c r="AY143" s="1" t="s">
        <v>138</v>
      </c>
      <c r="AZ143" s="1" t="s">
        <v>18</v>
      </c>
      <c r="BA143" s="1" t="s">
        <v>114</v>
      </c>
      <c r="BB143" s="1" t="s">
        <v>11</v>
      </c>
      <c r="BC143" s="1" t="s">
        <v>12</v>
      </c>
      <c r="BD143" s="1" t="s">
        <v>13</v>
      </c>
      <c r="BE143" s="8">
        <v>2.1674596999999999E-5</v>
      </c>
      <c r="BF143" s="8">
        <v>0.75</v>
      </c>
      <c r="BG143" s="9">
        <f>Tabla4[[#This Row],[Precio unitario]]*Tabla4[[#This Row],[Tasa de ingresos cliente]]</f>
        <v>1.625594775E-5</v>
      </c>
      <c r="BI143" s="1" t="s">
        <v>144</v>
      </c>
      <c r="BJ143" s="1" t="s">
        <v>18</v>
      </c>
      <c r="BK143" s="1" t="s">
        <v>104</v>
      </c>
      <c r="BL143" s="1" t="s">
        <v>11</v>
      </c>
      <c r="BM143" s="1" t="s">
        <v>12</v>
      </c>
      <c r="BN143" s="1" t="s">
        <v>13</v>
      </c>
      <c r="BO143" s="1">
        <v>2.4557085050000002E-3</v>
      </c>
      <c r="BP143" s="1">
        <v>0.75</v>
      </c>
      <c r="BQ143">
        <f>Tabla2[[#This Row],[Precio unitario]]*Tabla2[[#This Row],[Tasa de ingresos cliente]]</f>
        <v>1.8417813787500001E-3</v>
      </c>
    </row>
    <row r="144" spans="1:69" x14ac:dyDescent="0.25">
      <c r="A144" s="2" t="s">
        <v>24</v>
      </c>
      <c r="B144" s="2" t="s">
        <v>60</v>
      </c>
      <c r="C144" s="2"/>
      <c r="D144" s="2" t="s">
        <v>11</v>
      </c>
      <c r="E144" s="2" t="s">
        <v>12</v>
      </c>
      <c r="F144" s="2" t="s">
        <v>13</v>
      </c>
      <c r="G144" s="2">
        <v>9.3613534499999997E-4</v>
      </c>
      <c r="H144" s="2">
        <v>0.75</v>
      </c>
      <c r="I144">
        <f>Tabla14[[#This Row],[Precio unitario]]*Tabla14[[#This Row],[Tasa de ingresos cliente]]</f>
        <v>7.0210150874999992E-4</v>
      </c>
      <c r="K144" s="2" t="s">
        <v>81</v>
      </c>
      <c r="L144" s="2" t="s">
        <v>28</v>
      </c>
      <c r="M144" s="2"/>
      <c r="N144" s="2" t="s">
        <v>11</v>
      </c>
      <c r="O144" s="2" t="s">
        <v>12</v>
      </c>
      <c r="P144" s="2" t="s">
        <v>13</v>
      </c>
      <c r="Q144" s="2">
        <v>3.5007831500000002E-4</v>
      </c>
      <c r="R144" s="2">
        <v>0.75</v>
      </c>
      <c r="S144">
        <f>Tabla12[[#This Row],[Precio unitario]]*Tabla12[[#This Row],[Tasa de ingresos cliente]]</f>
        <v>2.6255873625000002E-4</v>
      </c>
      <c r="AE144" s="2" t="s">
        <v>100</v>
      </c>
      <c r="AF144" s="2" t="s">
        <v>10</v>
      </c>
      <c r="AG144" s="2" t="s">
        <v>101</v>
      </c>
      <c r="AH144" s="2" t="s">
        <v>11</v>
      </c>
      <c r="AI144" s="2" t="s">
        <v>12</v>
      </c>
      <c r="AJ144" s="2" t="s">
        <v>13</v>
      </c>
      <c r="AK144" s="2">
        <v>6.4131249999999996E-4</v>
      </c>
      <c r="AL144" s="2">
        <v>0.75</v>
      </c>
      <c r="AM144">
        <f>Tabla8[[#This Row],[Precio unitario]]*Tabla8[[#This Row],[Tasa de ingresos cliente]]</f>
        <v>4.8098437499999997E-4</v>
      </c>
      <c r="AY144" s="2" t="s">
        <v>138</v>
      </c>
      <c r="AZ144" s="2" t="s">
        <v>18</v>
      </c>
      <c r="BA144" s="2" t="s">
        <v>114</v>
      </c>
      <c r="BB144" s="2" t="s">
        <v>11</v>
      </c>
      <c r="BC144" s="2" t="s">
        <v>12</v>
      </c>
      <c r="BD144" s="2" t="s">
        <v>13</v>
      </c>
      <c r="BE144" s="7">
        <v>5.9413439999999997E-6</v>
      </c>
      <c r="BF144" s="7">
        <v>0.75</v>
      </c>
      <c r="BG144" s="9">
        <f>Tabla4[[#This Row],[Precio unitario]]*Tabla4[[#This Row],[Tasa de ingresos cliente]]</f>
        <v>4.4560079999999996E-6</v>
      </c>
      <c r="BI144" s="2" t="s">
        <v>144</v>
      </c>
      <c r="BJ144" s="2" t="s">
        <v>18</v>
      </c>
      <c r="BK144" s="2" t="s">
        <v>104</v>
      </c>
      <c r="BL144" s="2" t="s">
        <v>11</v>
      </c>
      <c r="BM144" s="2" t="s">
        <v>12</v>
      </c>
      <c r="BN144" s="2" t="s">
        <v>13</v>
      </c>
      <c r="BO144" s="2">
        <v>2.4557162300000001E-3</v>
      </c>
      <c r="BP144" s="2">
        <v>0.75</v>
      </c>
      <c r="BQ144">
        <f>Tabla2[[#This Row],[Precio unitario]]*Tabla2[[#This Row],[Tasa de ingresos cliente]]</f>
        <v>1.8417871725000001E-3</v>
      </c>
    </row>
    <row r="145" spans="1:69" x14ac:dyDescent="0.25">
      <c r="A145" s="1" t="s">
        <v>24</v>
      </c>
      <c r="B145" s="1" t="s">
        <v>22</v>
      </c>
      <c r="C145" s="1"/>
      <c r="D145" s="1" t="s">
        <v>11</v>
      </c>
      <c r="E145" s="1" t="s">
        <v>12</v>
      </c>
      <c r="F145" s="1" t="s">
        <v>13</v>
      </c>
      <c r="G145" s="1">
        <v>2.6031131959999999E-3</v>
      </c>
      <c r="H145" s="1">
        <v>0.75</v>
      </c>
      <c r="I145">
        <f>Tabla14[[#This Row],[Precio unitario]]*Tabla14[[#This Row],[Tasa de ingresos cliente]]</f>
        <v>1.9523348969999999E-3</v>
      </c>
      <c r="K145" s="1" t="s">
        <v>81</v>
      </c>
      <c r="L145" s="1" t="s">
        <v>28</v>
      </c>
      <c r="M145" s="1"/>
      <c r="N145" s="1" t="s">
        <v>11</v>
      </c>
      <c r="O145" s="1" t="s">
        <v>12</v>
      </c>
      <c r="P145" s="1" t="s">
        <v>13</v>
      </c>
      <c r="Q145" s="1">
        <v>2.9363050200000002E-4</v>
      </c>
      <c r="R145" s="1">
        <v>0.75</v>
      </c>
      <c r="S145">
        <f>Tabla12[[#This Row],[Precio unitario]]*Tabla12[[#This Row],[Tasa de ingresos cliente]]</f>
        <v>2.2022287650000003E-4</v>
      </c>
      <c r="AE145" s="1" t="s">
        <v>100</v>
      </c>
      <c r="AF145" s="1" t="s">
        <v>10</v>
      </c>
      <c r="AG145" s="1" t="s">
        <v>101</v>
      </c>
      <c r="AH145" s="1" t="s">
        <v>11</v>
      </c>
      <c r="AI145" s="1" t="s">
        <v>12</v>
      </c>
      <c r="AJ145" s="1" t="s">
        <v>13</v>
      </c>
      <c r="AK145" s="1">
        <v>6.4125E-4</v>
      </c>
      <c r="AL145" s="1">
        <v>0.75</v>
      </c>
      <c r="AM145">
        <f>Tabla8[[#This Row],[Precio unitario]]*Tabla8[[#This Row],[Tasa de ingresos cliente]]</f>
        <v>4.8093750000000003E-4</v>
      </c>
      <c r="AY145" s="1" t="s">
        <v>138</v>
      </c>
      <c r="AZ145" s="1" t="s">
        <v>18</v>
      </c>
      <c r="BA145" s="1" t="s">
        <v>114</v>
      </c>
      <c r="BB145" s="1" t="s">
        <v>11</v>
      </c>
      <c r="BC145" s="1" t="s">
        <v>12</v>
      </c>
      <c r="BD145" s="1" t="s">
        <v>13</v>
      </c>
      <c r="BE145" s="8">
        <v>1.3019731999999999E-5</v>
      </c>
      <c r="BF145" s="8">
        <v>0.75</v>
      </c>
      <c r="BG145" s="9">
        <f>Tabla4[[#This Row],[Precio unitario]]*Tabla4[[#This Row],[Tasa de ingresos cliente]]</f>
        <v>9.764798999999999E-6</v>
      </c>
      <c r="BI145" s="1" t="s">
        <v>144</v>
      </c>
      <c r="BJ145" s="1" t="s">
        <v>18</v>
      </c>
      <c r="BK145" s="1" t="s">
        <v>104</v>
      </c>
      <c r="BL145" s="1" t="s">
        <v>11</v>
      </c>
      <c r="BM145" s="1" t="s">
        <v>12</v>
      </c>
      <c r="BN145" s="1" t="s">
        <v>13</v>
      </c>
      <c r="BO145" s="1">
        <v>2.455721688E-3</v>
      </c>
      <c r="BP145" s="1">
        <v>0.75</v>
      </c>
      <c r="BQ145">
        <f>Tabla2[[#This Row],[Precio unitario]]*Tabla2[[#This Row],[Tasa de ingresos cliente]]</f>
        <v>1.841791266E-3</v>
      </c>
    </row>
    <row r="146" spans="1:69" x14ac:dyDescent="0.25">
      <c r="A146" s="2" t="s">
        <v>24</v>
      </c>
      <c r="B146" s="2" t="s">
        <v>23</v>
      </c>
      <c r="C146" s="2"/>
      <c r="D146" s="2" t="s">
        <v>11</v>
      </c>
      <c r="E146" s="2" t="s">
        <v>12</v>
      </c>
      <c r="F146" s="2" t="s">
        <v>13</v>
      </c>
      <c r="G146" s="2">
        <v>1.360551271E-3</v>
      </c>
      <c r="H146" s="2">
        <v>0.75</v>
      </c>
      <c r="I146">
        <f>Tabla14[[#This Row],[Precio unitario]]*Tabla14[[#This Row],[Tasa de ingresos cliente]]</f>
        <v>1.02041345325E-3</v>
      </c>
      <c r="K146" s="2" t="s">
        <v>81</v>
      </c>
      <c r="L146" s="2" t="s">
        <v>28</v>
      </c>
      <c r="M146" s="2"/>
      <c r="N146" s="2" t="s">
        <v>11</v>
      </c>
      <c r="O146" s="2" t="s">
        <v>12</v>
      </c>
      <c r="P146" s="2" t="s">
        <v>13</v>
      </c>
      <c r="Q146" s="2">
        <v>2.9883864700000002E-4</v>
      </c>
      <c r="R146" s="2">
        <v>0.75</v>
      </c>
      <c r="S146">
        <f>Tabla12[[#This Row],[Precio unitario]]*Tabla12[[#This Row],[Tasa de ingresos cliente]]</f>
        <v>2.2412898525E-4</v>
      </c>
      <c r="AE146" s="2" t="s">
        <v>100</v>
      </c>
      <c r="AF146" s="2" t="s">
        <v>10</v>
      </c>
      <c r="AG146" s="2" t="s">
        <v>101</v>
      </c>
      <c r="AH146" s="2" t="s">
        <v>11</v>
      </c>
      <c r="AI146" s="2" t="s">
        <v>12</v>
      </c>
      <c r="AJ146" s="2" t="s">
        <v>13</v>
      </c>
      <c r="AK146" s="2">
        <v>6.4130000000000003E-4</v>
      </c>
      <c r="AL146" s="2">
        <v>0.75</v>
      </c>
      <c r="AM146">
        <f>Tabla8[[#This Row],[Precio unitario]]*Tabla8[[#This Row],[Tasa de ingresos cliente]]</f>
        <v>4.8097500000000002E-4</v>
      </c>
      <c r="AY146" s="2" t="s">
        <v>138</v>
      </c>
      <c r="AZ146" s="2" t="s">
        <v>18</v>
      </c>
      <c r="BA146" s="2" t="s">
        <v>114</v>
      </c>
      <c r="BB146" s="2" t="s">
        <v>11</v>
      </c>
      <c r="BC146" s="2" t="s">
        <v>12</v>
      </c>
      <c r="BD146" s="2" t="s">
        <v>13</v>
      </c>
      <c r="BE146" s="7">
        <v>1.090875E-5</v>
      </c>
      <c r="BF146" s="7">
        <v>0.75</v>
      </c>
      <c r="BG146" s="9">
        <f>Tabla4[[#This Row],[Precio unitario]]*Tabla4[[#This Row],[Tasa de ingresos cliente]]</f>
        <v>8.1815625000000005E-6</v>
      </c>
      <c r="BI146" s="2" t="s">
        <v>144</v>
      </c>
      <c r="BJ146" s="2" t="s">
        <v>18</v>
      </c>
      <c r="BK146" s="2" t="s">
        <v>104</v>
      </c>
      <c r="BL146" s="2" t="s">
        <v>11</v>
      </c>
      <c r="BM146" s="2" t="s">
        <v>12</v>
      </c>
      <c r="BN146" s="2" t="s">
        <v>13</v>
      </c>
      <c r="BO146" s="2">
        <v>2.4561050090000001E-3</v>
      </c>
      <c r="BP146" s="2">
        <v>0.75</v>
      </c>
      <c r="BQ146">
        <f>Tabla2[[#This Row],[Precio unitario]]*Tabla2[[#This Row],[Tasa de ingresos cliente]]</f>
        <v>1.8420787567499999E-3</v>
      </c>
    </row>
    <row r="147" spans="1:69" x14ac:dyDescent="0.25">
      <c r="A147" s="1" t="s">
        <v>24</v>
      </c>
      <c r="B147" s="1" t="s">
        <v>55</v>
      </c>
      <c r="C147" s="1"/>
      <c r="D147" s="1" t="s">
        <v>11</v>
      </c>
      <c r="E147" s="1" t="s">
        <v>12</v>
      </c>
      <c r="F147" s="1" t="s">
        <v>13</v>
      </c>
      <c r="G147" s="1">
        <v>4.6782069700000001E-4</v>
      </c>
      <c r="H147" s="1">
        <v>0.75</v>
      </c>
      <c r="I147">
        <f>Tabla14[[#This Row],[Precio unitario]]*Tabla14[[#This Row],[Tasa de ingresos cliente]]</f>
        <v>3.5086552274999998E-4</v>
      </c>
      <c r="K147" s="1" t="s">
        <v>81</v>
      </c>
      <c r="L147" s="1" t="s">
        <v>28</v>
      </c>
      <c r="M147" s="1"/>
      <c r="N147" s="1" t="s">
        <v>11</v>
      </c>
      <c r="O147" s="1" t="s">
        <v>12</v>
      </c>
      <c r="P147" s="1" t="s">
        <v>13</v>
      </c>
      <c r="Q147" s="1">
        <v>3.0587912699999998E-4</v>
      </c>
      <c r="R147" s="1">
        <v>0.75</v>
      </c>
      <c r="S147">
        <f>Tabla12[[#This Row],[Precio unitario]]*Tabla12[[#This Row],[Tasa de ingresos cliente]]</f>
        <v>2.2940934525E-4</v>
      </c>
      <c r="AE147" s="1" t="s">
        <v>100</v>
      </c>
      <c r="AF147" s="1" t="s">
        <v>47</v>
      </c>
      <c r="AG147" s="1" t="s">
        <v>101</v>
      </c>
      <c r="AH147" s="1" t="s">
        <v>11</v>
      </c>
      <c r="AI147" s="1" t="s">
        <v>12</v>
      </c>
      <c r="AJ147" s="1" t="s">
        <v>13</v>
      </c>
      <c r="AK147" s="1">
        <v>8.8366669999999999E-4</v>
      </c>
      <c r="AL147" s="1">
        <v>0.75</v>
      </c>
      <c r="AM147">
        <f>Tabla8[[#This Row],[Precio unitario]]*Tabla8[[#This Row],[Tasa de ingresos cliente]]</f>
        <v>6.6275002500000004E-4</v>
      </c>
      <c r="AY147" s="1" t="s">
        <v>138</v>
      </c>
      <c r="AZ147" s="1" t="s">
        <v>18</v>
      </c>
      <c r="BA147" s="1" t="s">
        <v>114</v>
      </c>
      <c r="BB147" s="1" t="s">
        <v>11</v>
      </c>
      <c r="BC147" s="1" t="s">
        <v>12</v>
      </c>
      <c r="BD147" s="1" t="s">
        <v>13</v>
      </c>
      <c r="BE147" s="8">
        <v>1.3642568E-5</v>
      </c>
      <c r="BF147" s="8">
        <v>0.75</v>
      </c>
      <c r="BG147" s="9">
        <f>Tabla4[[#This Row],[Precio unitario]]*Tabla4[[#This Row],[Tasa de ingresos cliente]]</f>
        <v>1.0231926000000001E-5</v>
      </c>
      <c r="BI147" s="1" t="s">
        <v>144</v>
      </c>
      <c r="BJ147" s="1" t="s">
        <v>18</v>
      </c>
      <c r="BK147" s="1" t="s">
        <v>104</v>
      </c>
      <c r="BL147" s="1" t="s">
        <v>11</v>
      </c>
      <c r="BM147" s="1" t="s">
        <v>12</v>
      </c>
      <c r="BN147" s="1" t="s">
        <v>13</v>
      </c>
      <c r="BO147" s="1">
        <v>2.455709848E-3</v>
      </c>
      <c r="BP147" s="1">
        <v>0.75</v>
      </c>
      <c r="BQ147">
        <f>Tabla2[[#This Row],[Precio unitario]]*Tabla2[[#This Row],[Tasa de ingresos cliente]]</f>
        <v>1.8417823859999999E-3</v>
      </c>
    </row>
    <row r="148" spans="1:69" x14ac:dyDescent="0.25">
      <c r="A148" s="2" t="s">
        <v>24</v>
      </c>
      <c r="B148" s="2" t="s">
        <v>61</v>
      </c>
      <c r="C148" s="2"/>
      <c r="D148" s="2" t="s">
        <v>11</v>
      </c>
      <c r="E148" s="2" t="s">
        <v>12</v>
      </c>
      <c r="F148" s="2" t="s">
        <v>13</v>
      </c>
      <c r="G148" s="2">
        <v>1.6164109800000001E-4</v>
      </c>
      <c r="H148" s="2">
        <v>0.75</v>
      </c>
      <c r="I148">
        <f>Tabla14[[#This Row],[Precio unitario]]*Tabla14[[#This Row],[Tasa de ingresos cliente]]</f>
        <v>1.2123082350000001E-4</v>
      </c>
      <c r="K148" s="2" t="s">
        <v>81</v>
      </c>
      <c r="L148" s="2" t="s">
        <v>28</v>
      </c>
      <c r="M148" s="2"/>
      <c r="N148" s="2" t="s">
        <v>11</v>
      </c>
      <c r="O148" s="2" t="s">
        <v>12</v>
      </c>
      <c r="P148" s="2" t="s">
        <v>13</v>
      </c>
      <c r="Q148" s="2">
        <v>2.5630584400000001E-4</v>
      </c>
      <c r="R148" s="2">
        <v>0.75</v>
      </c>
      <c r="S148">
        <f>Tabla12[[#This Row],[Precio unitario]]*Tabla12[[#This Row],[Tasa de ingresos cliente]]</f>
        <v>1.9222938300000002E-4</v>
      </c>
      <c r="AE148" s="2" t="s">
        <v>100</v>
      </c>
      <c r="AF148" s="2" t="s">
        <v>54</v>
      </c>
      <c r="AG148" s="2" t="s">
        <v>104</v>
      </c>
      <c r="AH148" s="2" t="s">
        <v>11</v>
      </c>
      <c r="AI148" s="2" t="s">
        <v>12</v>
      </c>
      <c r="AJ148" s="2" t="s">
        <v>13</v>
      </c>
      <c r="AK148" s="2">
        <v>1.647E-3</v>
      </c>
      <c r="AL148" s="2">
        <v>0.75</v>
      </c>
      <c r="AM148">
        <f>Tabla8[[#This Row],[Precio unitario]]*Tabla8[[#This Row],[Tasa de ingresos cliente]]</f>
        <v>1.23525E-3</v>
      </c>
      <c r="AY148" s="2" t="s">
        <v>138</v>
      </c>
      <c r="AZ148" s="2" t="s">
        <v>18</v>
      </c>
      <c r="BA148" s="2" t="s">
        <v>114</v>
      </c>
      <c r="BB148" s="2" t="s">
        <v>11</v>
      </c>
      <c r="BC148" s="2" t="s">
        <v>12</v>
      </c>
      <c r="BD148" s="2" t="s">
        <v>13</v>
      </c>
      <c r="BE148" s="7">
        <v>1.1548346999999999E-5</v>
      </c>
      <c r="BF148" s="7">
        <v>0.75</v>
      </c>
      <c r="BG148" s="9">
        <f>Tabla4[[#This Row],[Precio unitario]]*Tabla4[[#This Row],[Tasa de ingresos cliente]]</f>
        <v>8.6612602499999991E-6</v>
      </c>
      <c r="BI148" s="2" t="s">
        <v>144</v>
      </c>
      <c r="BJ148" s="2" t="s">
        <v>34</v>
      </c>
      <c r="BK148" s="2" t="s">
        <v>104</v>
      </c>
      <c r="BL148" s="2" t="s">
        <v>11</v>
      </c>
      <c r="BM148" s="2" t="s">
        <v>12</v>
      </c>
      <c r="BN148" s="2" t="s">
        <v>13</v>
      </c>
      <c r="BO148" s="2">
        <v>3.775264314E-3</v>
      </c>
      <c r="BP148" s="2">
        <v>0.75</v>
      </c>
      <c r="BQ148">
        <f>Tabla2[[#This Row],[Precio unitario]]*Tabla2[[#This Row],[Tasa de ingresos cliente]]</f>
        <v>2.8314482355E-3</v>
      </c>
    </row>
    <row r="149" spans="1:69" x14ac:dyDescent="0.25">
      <c r="A149" s="1" t="s">
        <v>24</v>
      </c>
      <c r="B149" s="1" t="s">
        <v>40</v>
      </c>
      <c r="C149" s="1"/>
      <c r="D149" s="1" t="s">
        <v>11</v>
      </c>
      <c r="E149" s="1" t="s">
        <v>12</v>
      </c>
      <c r="F149" s="1" t="s">
        <v>13</v>
      </c>
      <c r="G149" s="1">
        <v>1.49920536E-4</v>
      </c>
      <c r="H149" s="1">
        <v>0.75</v>
      </c>
      <c r="I149">
        <f>Tabla14[[#This Row],[Precio unitario]]*Tabla14[[#This Row],[Tasa de ingresos cliente]]</f>
        <v>1.1244040199999999E-4</v>
      </c>
      <c r="K149" s="1" t="s">
        <v>81</v>
      </c>
      <c r="L149" s="1" t="s">
        <v>28</v>
      </c>
      <c r="M149" s="1"/>
      <c r="N149" s="1" t="s">
        <v>11</v>
      </c>
      <c r="O149" s="1" t="s">
        <v>12</v>
      </c>
      <c r="P149" s="1" t="s">
        <v>13</v>
      </c>
      <c r="Q149" s="1">
        <v>2.9964975000000002E-4</v>
      </c>
      <c r="R149" s="1">
        <v>0.75</v>
      </c>
      <c r="S149">
        <f>Tabla12[[#This Row],[Precio unitario]]*Tabla12[[#This Row],[Tasa de ingresos cliente]]</f>
        <v>2.2473731250000003E-4</v>
      </c>
      <c r="AE149" s="1" t="s">
        <v>100</v>
      </c>
      <c r="AF149" s="1" t="s">
        <v>54</v>
      </c>
      <c r="AG149" s="1" t="s">
        <v>104</v>
      </c>
      <c r="AH149" s="1" t="s">
        <v>11</v>
      </c>
      <c r="AI149" s="1" t="s">
        <v>12</v>
      </c>
      <c r="AJ149" s="1" t="s">
        <v>13</v>
      </c>
      <c r="AK149" s="1">
        <v>1.6475000000000001E-3</v>
      </c>
      <c r="AL149" s="1">
        <v>0.75</v>
      </c>
      <c r="AM149">
        <f>Tabla8[[#This Row],[Precio unitario]]*Tabla8[[#This Row],[Tasa de ingresos cliente]]</f>
        <v>1.2356250000000002E-3</v>
      </c>
      <c r="AY149" s="1" t="s">
        <v>138</v>
      </c>
      <c r="AZ149" s="1" t="s">
        <v>18</v>
      </c>
      <c r="BA149" s="1" t="s">
        <v>114</v>
      </c>
      <c r="BB149" s="1" t="s">
        <v>11</v>
      </c>
      <c r="BC149" s="1" t="s">
        <v>12</v>
      </c>
      <c r="BD149" s="1" t="s">
        <v>13</v>
      </c>
      <c r="BE149" s="8">
        <v>8.6669910000000006E-6</v>
      </c>
      <c r="BF149" s="8">
        <v>0.75</v>
      </c>
      <c r="BG149" s="9">
        <f>Tabla4[[#This Row],[Precio unitario]]*Tabla4[[#This Row],[Tasa de ingresos cliente]]</f>
        <v>6.5002432500000009E-6</v>
      </c>
      <c r="BI149" s="1" t="s">
        <v>144</v>
      </c>
      <c r="BJ149" s="1" t="s">
        <v>19</v>
      </c>
      <c r="BK149" s="1" t="s">
        <v>104</v>
      </c>
      <c r="BL149" s="1" t="s">
        <v>11</v>
      </c>
      <c r="BM149" s="1" t="s">
        <v>12</v>
      </c>
      <c r="BN149" s="1" t="s">
        <v>13</v>
      </c>
      <c r="BO149" s="1">
        <v>5.8168963539999997E-3</v>
      </c>
      <c r="BP149" s="1">
        <v>0.75</v>
      </c>
      <c r="BQ149">
        <f>Tabla2[[#This Row],[Precio unitario]]*Tabla2[[#This Row],[Tasa de ingresos cliente]]</f>
        <v>4.3626722655000002E-3</v>
      </c>
    </row>
    <row r="150" spans="1:69" x14ac:dyDescent="0.25">
      <c r="A150" s="2" t="s">
        <v>24</v>
      </c>
      <c r="B150" s="2" t="s">
        <v>40</v>
      </c>
      <c r="C150" s="2"/>
      <c r="D150" s="2" t="s">
        <v>11</v>
      </c>
      <c r="E150" s="2" t="s">
        <v>12</v>
      </c>
      <c r="F150" s="2" t="s">
        <v>13</v>
      </c>
      <c r="G150" s="2">
        <v>2.44005215E-4</v>
      </c>
      <c r="H150" s="2">
        <v>0.75</v>
      </c>
      <c r="I150">
        <f>Tabla14[[#This Row],[Precio unitario]]*Tabla14[[#This Row],[Tasa de ingresos cliente]]</f>
        <v>1.8300391124999999E-4</v>
      </c>
      <c r="K150" s="2" t="s">
        <v>81</v>
      </c>
      <c r="L150" s="2" t="s">
        <v>28</v>
      </c>
      <c r="M150" s="2"/>
      <c r="N150" s="2" t="s">
        <v>11</v>
      </c>
      <c r="O150" s="2" t="s">
        <v>12</v>
      </c>
      <c r="P150" s="2" t="s">
        <v>13</v>
      </c>
      <c r="Q150" s="2">
        <v>3.2448779200000002E-4</v>
      </c>
      <c r="R150" s="2">
        <v>0.75</v>
      </c>
      <c r="S150">
        <f>Tabla12[[#This Row],[Precio unitario]]*Tabla12[[#This Row],[Tasa de ingresos cliente]]</f>
        <v>2.4336584400000001E-4</v>
      </c>
      <c r="AE150" s="2" t="s">
        <v>100</v>
      </c>
      <c r="AF150" s="2" t="s">
        <v>54</v>
      </c>
      <c r="AG150" s="2" t="s">
        <v>104</v>
      </c>
      <c r="AH150" s="2" t="s">
        <v>11</v>
      </c>
      <c r="AI150" s="2" t="s">
        <v>12</v>
      </c>
      <c r="AJ150" s="2" t="s">
        <v>13</v>
      </c>
      <c r="AK150" s="2">
        <v>1.6473333000000001E-3</v>
      </c>
      <c r="AL150" s="2">
        <v>0.75</v>
      </c>
      <c r="AM150">
        <f>Tabla8[[#This Row],[Precio unitario]]*Tabla8[[#This Row],[Tasa de ingresos cliente]]</f>
        <v>1.2354999750000002E-3</v>
      </c>
      <c r="AY150" s="2" t="s">
        <v>138</v>
      </c>
      <c r="AZ150" s="2" t="s">
        <v>18</v>
      </c>
      <c r="BA150" s="2" t="s">
        <v>114</v>
      </c>
      <c r="BB150" s="2" t="s">
        <v>11</v>
      </c>
      <c r="BC150" s="2" t="s">
        <v>12</v>
      </c>
      <c r="BD150" s="2" t="s">
        <v>13</v>
      </c>
      <c r="BE150" s="7">
        <v>1.7043212999999999E-5</v>
      </c>
      <c r="BF150" s="7">
        <v>0.75</v>
      </c>
      <c r="BG150" s="9">
        <f>Tabla4[[#This Row],[Precio unitario]]*Tabla4[[#This Row],[Tasa de ingresos cliente]]</f>
        <v>1.278240975E-5</v>
      </c>
      <c r="BI150" s="2" t="s">
        <v>144</v>
      </c>
      <c r="BJ150" s="2" t="s">
        <v>19</v>
      </c>
      <c r="BK150" s="2" t="s">
        <v>104</v>
      </c>
      <c r="BL150" s="2" t="s">
        <v>11</v>
      </c>
      <c r="BM150" s="2" t="s">
        <v>12</v>
      </c>
      <c r="BN150" s="2" t="s">
        <v>13</v>
      </c>
      <c r="BO150" s="2">
        <v>5.8169203690000004E-3</v>
      </c>
      <c r="BP150" s="2">
        <v>0.75</v>
      </c>
      <c r="BQ150">
        <f>Tabla2[[#This Row],[Precio unitario]]*Tabla2[[#This Row],[Tasa de ingresos cliente]]</f>
        <v>4.3626902767500003E-3</v>
      </c>
    </row>
    <row r="151" spans="1:69" x14ac:dyDescent="0.25">
      <c r="A151" s="1" t="s">
        <v>24</v>
      </c>
      <c r="B151" s="1" t="s">
        <v>41</v>
      </c>
      <c r="C151" s="1"/>
      <c r="D151" s="1" t="s">
        <v>11</v>
      </c>
      <c r="E151" s="1" t="s">
        <v>12</v>
      </c>
      <c r="F151" s="1" t="s">
        <v>13</v>
      </c>
      <c r="G151" s="1">
        <v>7.4342299999999995E-5</v>
      </c>
      <c r="H151" s="1">
        <v>0.75</v>
      </c>
      <c r="I151">
        <f>Tabla14[[#This Row],[Precio unitario]]*Tabla14[[#This Row],[Tasa de ingresos cliente]]</f>
        <v>5.5756724999999996E-5</v>
      </c>
      <c r="K151" s="1" t="s">
        <v>81</v>
      </c>
      <c r="L151" s="1" t="s">
        <v>28</v>
      </c>
      <c r="M151" s="1"/>
      <c r="N151" s="1" t="s">
        <v>11</v>
      </c>
      <c r="O151" s="1" t="s">
        <v>12</v>
      </c>
      <c r="P151" s="1" t="s">
        <v>13</v>
      </c>
      <c r="Q151" s="1">
        <v>2.9263953999999998E-4</v>
      </c>
      <c r="R151" s="1">
        <v>0.75</v>
      </c>
      <c r="S151">
        <f>Tabla12[[#This Row],[Precio unitario]]*Tabla12[[#This Row],[Tasa de ingresos cliente]]</f>
        <v>2.19479655E-4</v>
      </c>
      <c r="AE151" s="1" t="s">
        <v>100</v>
      </c>
      <c r="AF151" s="1" t="s">
        <v>103</v>
      </c>
      <c r="AG151" s="1" t="s">
        <v>104</v>
      </c>
      <c r="AH151" s="1" t="s">
        <v>11</v>
      </c>
      <c r="AI151" s="1" t="s">
        <v>12</v>
      </c>
      <c r="AJ151" s="1" t="s">
        <v>13</v>
      </c>
      <c r="AK151" s="1">
        <v>1.9599999999999999E-3</v>
      </c>
      <c r="AL151" s="1">
        <v>0.75</v>
      </c>
      <c r="AM151">
        <f>Tabla8[[#This Row],[Precio unitario]]*Tabla8[[#This Row],[Tasa de ingresos cliente]]</f>
        <v>1.47E-3</v>
      </c>
      <c r="AY151" s="1" t="s">
        <v>138</v>
      </c>
      <c r="AZ151" s="1" t="s">
        <v>18</v>
      </c>
      <c r="BA151" s="1" t="s">
        <v>114</v>
      </c>
      <c r="BB151" s="1" t="s">
        <v>11</v>
      </c>
      <c r="BC151" s="1" t="s">
        <v>12</v>
      </c>
      <c r="BD151" s="1" t="s">
        <v>13</v>
      </c>
      <c r="BE151" s="8">
        <v>1.2892646E-5</v>
      </c>
      <c r="BF151" s="8">
        <v>0.75</v>
      </c>
      <c r="BG151" s="9">
        <f>Tabla4[[#This Row],[Precio unitario]]*Tabla4[[#This Row],[Tasa de ingresos cliente]]</f>
        <v>9.6694845000000004E-6</v>
      </c>
      <c r="BI151" s="1" t="s">
        <v>144</v>
      </c>
      <c r="BJ151" s="1" t="s">
        <v>19</v>
      </c>
      <c r="BK151" s="1" t="s">
        <v>104</v>
      </c>
      <c r="BL151" s="1" t="s">
        <v>11</v>
      </c>
      <c r="BM151" s="1" t="s">
        <v>12</v>
      </c>
      <c r="BN151" s="1" t="s">
        <v>13</v>
      </c>
      <c r="BO151" s="1">
        <v>5.8169803239999998E-3</v>
      </c>
      <c r="BP151" s="1">
        <v>0.75</v>
      </c>
      <c r="BQ151">
        <f>Tabla2[[#This Row],[Precio unitario]]*Tabla2[[#This Row],[Tasa de ingresos cliente]]</f>
        <v>4.3627352429999999E-3</v>
      </c>
    </row>
    <row r="152" spans="1:69" x14ac:dyDescent="0.25">
      <c r="A152" s="2" t="s">
        <v>24</v>
      </c>
      <c r="B152" s="2" t="s">
        <v>15</v>
      </c>
      <c r="C152" s="2"/>
      <c r="D152" s="2" t="s">
        <v>11</v>
      </c>
      <c r="E152" s="2" t="s">
        <v>12</v>
      </c>
      <c r="F152" s="2" t="s">
        <v>13</v>
      </c>
      <c r="G152" s="2">
        <v>5.4223721100000002E-4</v>
      </c>
      <c r="H152" s="2">
        <v>0.75</v>
      </c>
      <c r="I152">
        <f>Tabla14[[#This Row],[Precio unitario]]*Tabla14[[#This Row],[Tasa de ingresos cliente]]</f>
        <v>4.0667790824999999E-4</v>
      </c>
      <c r="K152" s="2" t="s">
        <v>81</v>
      </c>
      <c r="L152" s="2" t="s">
        <v>28</v>
      </c>
      <c r="M152" s="2"/>
      <c r="N152" s="2" t="s">
        <v>11</v>
      </c>
      <c r="O152" s="2" t="s">
        <v>12</v>
      </c>
      <c r="P152" s="2" t="s">
        <v>13</v>
      </c>
      <c r="Q152" s="2">
        <v>3.1897788100000002E-4</v>
      </c>
      <c r="R152" s="2">
        <v>0.75</v>
      </c>
      <c r="S152">
        <f>Tabla12[[#This Row],[Precio unitario]]*Tabla12[[#This Row],[Tasa de ingresos cliente]]</f>
        <v>2.3923341075000003E-4</v>
      </c>
      <c r="AE152" s="2" t="s">
        <v>100</v>
      </c>
      <c r="AF152" s="2" t="s">
        <v>64</v>
      </c>
      <c r="AG152" s="2" t="s">
        <v>104</v>
      </c>
      <c r="AH152" s="2" t="s">
        <v>11</v>
      </c>
      <c r="AI152" s="2" t="s">
        <v>12</v>
      </c>
      <c r="AJ152" s="2" t="s">
        <v>13</v>
      </c>
      <c r="AK152" s="2">
        <v>1.343E-3</v>
      </c>
      <c r="AL152" s="2">
        <v>0.75</v>
      </c>
      <c r="AM152">
        <f>Tabla8[[#This Row],[Precio unitario]]*Tabla8[[#This Row],[Tasa de ingresos cliente]]</f>
        <v>1.0072499999999999E-3</v>
      </c>
      <c r="AY152" s="2" t="s">
        <v>138</v>
      </c>
      <c r="AZ152" s="2" t="s">
        <v>18</v>
      </c>
      <c r="BA152" s="2" t="s">
        <v>114</v>
      </c>
      <c r="BB152" s="2" t="s">
        <v>11</v>
      </c>
      <c r="BC152" s="2" t="s">
        <v>12</v>
      </c>
      <c r="BD152" s="2" t="s">
        <v>13</v>
      </c>
      <c r="BE152" s="7">
        <v>9.9071959999999997E-6</v>
      </c>
      <c r="BF152" s="7">
        <v>0.75</v>
      </c>
      <c r="BG152" s="9">
        <f>Tabla4[[#This Row],[Precio unitario]]*Tabla4[[#This Row],[Tasa de ingresos cliente]]</f>
        <v>7.4303969999999993E-6</v>
      </c>
      <c r="BI152" s="2" t="s">
        <v>144</v>
      </c>
      <c r="BJ152" s="2" t="s">
        <v>19</v>
      </c>
      <c r="BK152" s="2" t="s">
        <v>104</v>
      </c>
      <c r="BL152" s="2" t="s">
        <v>11</v>
      </c>
      <c r="BM152" s="2" t="s">
        <v>12</v>
      </c>
      <c r="BN152" s="2" t="s">
        <v>13</v>
      </c>
      <c r="BO152" s="2">
        <v>5.8168403470000001E-3</v>
      </c>
      <c r="BP152" s="2">
        <v>0.75</v>
      </c>
      <c r="BQ152">
        <f>Tabla2[[#This Row],[Precio unitario]]*Tabla2[[#This Row],[Tasa de ingresos cliente]]</f>
        <v>4.3626302602499997E-3</v>
      </c>
    </row>
    <row r="153" spans="1:69" x14ac:dyDescent="0.25">
      <c r="A153" s="1" t="s">
        <v>24</v>
      </c>
      <c r="B153" s="1" t="s">
        <v>43</v>
      </c>
      <c r="C153" s="1"/>
      <c r="D153" s="1" t="s">
        <v>11</v>
      </c>
      <c r="E153" s="1" t="s">
        <v>12</v>
      </c>
      <c r="F153" s="1" t="s">
        <v>13</v>
      </c>
      <c r="G153" s="1">
        <v>1.4707742100000001E-4</v>
      </c>
      <c r="H153" s="1">
        <v>0.75</v>
      </c>
      <c r="I153">
        <f>Tabla14[[#This Row],[Precio unitario]]*Tabla14[[#This Row],[Tasa de ingresos cliente]]</f>
        <v>1.1030806575000001E-4</v>
      </c>
      <c r="K153" s="1" t="s">
        <v>81</v>
      </c>
      <c r="L153" s="1" t="s">
        <v>28</v>
      </c>
      <c r="M153" s="1"/>
      <c r="N153" s="1" t="s">
        <v>11</v>
      </c>
      <c r="O153" s="1" t="s">
        <v>12</v>
      </c>
      <c r="P153" s="1" t="s">
        <v>13</v>
      </c>
      <c r="Q153" s="1">
        <v>2.9092927800000002E-4</v>
      </c>
      <c r="R153" s="1">
        <v>0.75</v>
      </c>
      <c r="S153">
        <f>Tabla12[[#This Row],[Precio unitario]]*Tabla12[[#This Row],[Tasa de ingresos cliente]]</f>
        <v>2.181969585E-4</v>
      </c>
      <c r="AE153" s="1" t="s">
        <v>100</v>
      </c>
      <c r="AF153" s="1" t="s">
        <v>64</v>
      </c>
      <c r="AG153" s="1" t="s">
        <v>104</v>
      </c>
      <c r="AH153" s="1" t="s">
        <v>11</v>
      </c>
      <c r="AI153" s="1" t="s">
        <v>12</v>
      </c>
      <c r="AJ153" s="1" t="s">
        <v>13</v>
      </c>
      <c r="AK153" s="1">
        <v>1.3426935E-3</v>
      </c>
      <c r="AL153" s="1">
        <v>0.75</v>
      </c>
      <c r="AM153">
        <f>Tabla8[[#This Row],[Precio unitario]]*Tabla8[[#This Row],[Tasa de ingresos cliente]]</f>
        <v>1.0070201249999999E-3</v>
      </c>
      <c r="AY153" s="1" t="s">
        <v>138</v>
      </c>
      <c r="AZ153" s="1" t="s">
        <v>18</v>
      </c>
      <c r="BA153" s="1" t="s">
        <v>114</v>
      </c>
      <c r="BB153" s="1" t="s">
        <v>11</v>
      </c>
      <c r="BC153" s="1" t="s">
        <v>12</v>
      </c>
      <c r="BD153" s="1" t="s">
        <v>13</v>
      </c>
      <c r="BE153" s="8">
        <v>1.4908407E-5</v>
      </c>
      <c r="BF153" s="8">
        <v>0.75</v>
      </c>
      <c r="BG153" s="9">
        <f>Tabla4[[#This Row],[Precio unitario]]*Tabla4[[#This Row],[Tasa de ingresos cliente]]</f>
        <v>1.118130525E-5</v>
      </c>
      <c r="BI153" s="1" t="s">
        <v>144</v>
      </c>
      <c r="BJ153" s="1" t="s">
        <v>19</v>
      </c>
      <c r="BK153" s="1" t="s">
        <v>104</v>
      </c>
      <c r="BL153" s="1" t="s">
        <v>11</v>
      </c>
      <c r="BM153" s="1" t="s">
        <v>12</v>
      </c>
      <c r="BN153" s="1" t="s">
        <v>13</v>
      </c>
      <c r="BO153" s="1">
        <v>5.8165604770000004E-3</v>
      </c>
      <c r="BP153" s="1">
        <v>0.75</v>
      </c>
      <c r="BQ153">
        <f>Tabla2[[#This Row],[Precio unitario]]*Tabla2[[#This Row],[Tasa de ingresos cliente]]</f>
        <v>4.3624203577500003E-3</v>
      </c>
    </row>
    <row r="154" spans="1:69" x14ac:dyDescent="0.25">
      <c r="A154" s="2" t="s">
        <v>24</v>
      </c>
      <c r="B154" s="2" t="s">
        <v>50</v>
      </c>
      <c r="C154" s="2"/>
      <c r="D154" s="2" t="s">
        <v>11</v>
      </c>
      <c r="E154" s="2" t="s">
        <v>12</v>
      </c>
      <c r="F154" s="2" t="s">
        <v>13</v>
      </c>
      <c r="G154" s="2">
        <v>2.59965563E-4</v>
      </c>
      <c r="H154" s="2">
        <v>0.75</v>
      </c>
      <c r="I154">
        <f>Tabla14[[#This Row],[Precio unitario]]*Tabla14[[#This Row],[Tasa de ingresos cliente]]</f>
        <v>1.9497417225000001E-4</v>
      </c>
      <c r="K154" s="2" t="s">
        <v>81</v>
      </c>
      <c r="L154" s="2" t="s">
        <v>28</v>
      </c>
      <c r="M154" s="2"/>
      <c r="N154" s="2" t="s">
        <v>11</v>
      </c>
      <c r="O154" s="2" t="s">
        <v>12</v>
      </c>
      <c r="P154" s="2" t="s">
        <v>13</v>
      </c>
      <c r="Q154" s="2">
        <v>2.8923698099999999E-4</v>
      </c>
      <c r="R154" s="2">
        <v>0.75</v>
      </c>
      <c r="S154">
        <f>Tabla12[[#This Row],[Precio unitario]]*Tabla12[[#This Row],[Tasa de ingresos cliente]]</f>
        <v>2.1692773574999999E-4</v>
      </c>
      <c r="AE154" s="2" t="s">
        <v>100</v>
      </c>
      <c r="AF154" s="2" t="s">
        <v>105</v>
      </c>
      <c r="AG154" s="2" t="s">
        <v>104</v>
      </c>
      <c r="AH154" s="2" t="s">
        <v>11</v>
      </c>
      <c r="AI154" s="2" t="s">
        <v>12</v>
      </c>
      <c r="AJ154" s="2" t="s">
        <v>13</v>
      </c>
      <c r="AK154" s="2">
        <v>4.8139999999999997E-3</v>
      </c>
      <c r="AL154" s="2">
        <v>0.75</v>
      </c>
      <c r="AM154">
        <f>Tabla8[[#This Row],[Precio unitario]]*Tabla8[[#This Row],[Tasa de ingresos cliente]]</f>
        <v>3.6105E-3</v>
      </c>
      <c r="AY154" s="2" t="s">
        <v>138</v>
      </c>
      <c r="AZ154" s="2" t="s">
        <v>18</v>
      </c>
      <c r="BA154" s="2" t="s">
        <v>114</v>
      </c>
      <c r="BB154" s="2" t="s">
        <v>11</v>
      </c>
      <c r="BC154" s="2" t="s">
        <v>12</v>
      </c>
      <c r="BD154" s="2" t="s">
        <v>13</v>
      </c>
      <c r="BE154" s="7">
        <v>8.3158030000000008E-6</v>
      </c>
      <c r="BF154" s="7">
        <v>0.75</v>
      </c>
      <c r="BG154" s="9">
        <f>Tabla4[[#This Row],[Precio unitario]]*Tabla4[[#This Row],[Tasa de ingresos cliente]]</f>
        <v>6.2368522500000006E-6</v>
      </c>
      <c r="BI154" s="2" t="s">
        <v>144</v>
      </c>
      <c r="BJ154" s="2" t="s">
        <v>19</v>
      </c>
      <c r="BK154" s="2" t="s">
        <v>104</v>
      </c>
      <c r="BL154" s="2" t="s">
        <v>11</v>
      </c>
      <c r="BM154" s="2" t="s">
        <v>12</v>
      </c>
      <c r="BN154" s="2" t="s">
        <v>13</v>
      </c>
      <c r="BO154" s="2">
        <v>5.8168603310000001E-3</v>
      </c>
      <c r="BP154" s="2">
        <v>0.75</v>
      </c>
      <c r="BQ154">
        <f>Tabla2[[#This Row],[Precio unitario]]*Tabla2[[#This Row],[Tasa de ingresos cliente]]</f>
        <v>4.3626452482500005E-3</v>
      </c>
    </row>
    <row r="155" spans="1:69" x14ac:dyDescent="0.25">
      <c r="A155" s="1" t="s">
        <v>24</v>
      </c>
      <c r="B155" s="1" t="s">
        <v>33</v>
      </c>
      <c r="C155" s="1"/>
      <c r="D155" s="1" t="s">
        <v>11</v>
      </c>
      <c r="E155" s="1" t="s">
        <v>12</v>
      </c>
      <c r="F155" s="1" t="s">
        <v>13</v>
      </c>
      <c r="G155" s="1">
        <v>1.2775697499999999E-3</v>
      </c>
      <c r="H155" s="1">
        <v>0.75</v>
      </c>
      <c r="I155">
        <f>Tabla14[[#This Row],[Precio unitario]]*Tabla14[[#This Row],[Tasa de ingresos cliente]]</f>
        <v>9.581773125E-4</v>
      </c>
      <c r="K155" s="1" t="s">
        <v>81</v>
      </c>
      <c r="L155" s="1" t="s">
        <v>28</v>
      </c>
      <c r="M155" s="1"/>
      <c r="N155" s="1" t="s">
        <v>11</v>
      </c>
      <c r="O155" s="1" t="s">
        <v>12</v>
      </c>
      <c r="P155" s="1" t="s">
        <v>13</v>
      </c>
      <c r="Q155" s="1">
        <v>3.0176846499999999E-4</v>
      </c>
      <c r="R155" s="1">
        <v>0.75</v>
      </c>
      <c r="S155">
        <f>Tabla12[[#This Row],[Precio unitario]]*Tabla12[[#This Row],[Tasa de ingresos cliente]]</f>
        <v>2.2632634874999999E-4</v>
      </c>
      <c r="AE155" s="1" t="s">
        <v>100</v>
      </c>
      <c r="AF155" s="1" t="s">
        <v>48</v>
      </c>
      <c r="AG155" s="1" t="s">
        <v>104</v>
      </c>
      <c r="AH155" s="1" t="s">
        <v>11</v>
      </c>
      <c r="AI155" s="1" t="s">
        <v>12</v>
      </c>
      <c r="AJ155" s="1" t="s">
        <v>13</v>
      </c>
      <c r="AK155" s="1">
        <v>1.4009999999999999E-3</v>
      </c>
      <c r="AL155" s="1">
        <v>0.75</v>
      </c>
      <c r="AM155">
        <f>Tabla8[[#This Row],[Precio unitario]]*Tabla8[[#This Row],[Tasa de ingresos cliente]]</f>
        <v>1.05075E-3</v>
      </c>
      <c r="AY155" s="1" t="s">
        <v>138</v>
      </c>
      <c r="AZ155" s="1" t="s">
        <v>18</v>
      </c>
      <c r="BA155" s="1" t="s">
        <v>114</v>
      </c>
      <c r="BB155" s="1" t="s">
        <v>11</v>
      </c>
      <c r="BC155" s="1" t="s">
        <v>12</v>
      </c>
      <c r="BD155" s="1" t="s">
        <v>13</v>
      </c>
      <c r="BE155" s="8">
        <v>1.3039284E-5</v>
      </c>
      <c r="BF155" s="8">
        <v>0.75</v>
      </c>
      <c r="BG155" s="9">
        <f>Tabla4[[#This Row],[Precio unitario]]*Tabla4[[#This Row],[Tasa de ingresos cliente]]</f>
        <v>9.7794630000000006E-6</v>
      </c>
      <c r="BI155" s="1" t="s">
        <v>144</v>
      </c>
      <c r="BJ155" s="1" t="s">
        <v>19</v>
      </c>
      <c r="BK155" s="1" t="s">
        <v>104</v>
      </c>
      <c r="BL155" s="1" t="s">
        <v>11</v>
      </c>
      <c r="BM155" s="1" t="s">
        <v>12</v>
      </c>
      <c r="BN155" s="1" t="s">
        <v>13</v>
      </c>
      <c r="BO155" s="1">
        <v>5.8169103769999996E-3</v>
      </c>
      <c r="BP155" s="1">
        <v>0.75</v>
      </c>
      <c r="BQ155">
        <f>Tabla2[[#This Row],[Precio unitario]]*Tabla2[[#This Row],[Tasa de ingresos cliente]]</f>
        <v>4.3626827827499999E-3</v>
      </c>
    </row>
    <row r="156" spans="1:69" x14ac:dyDescent="0.25">
      <c r="A156" s="2" t="s">
        <v>24</v>
      </c>
      <c r="B156" s="2" t="s">
        <v>33</v>
      </c>
      <c r="C156" s="2"/>
      <c r="D156" s="2" t="s">
        <v>11</v>
      </c>
      <c r="E156" s="2" t="s">
        <v>12</v>
      </c>
      <c r="F156" s="2" t="s">
        <v>13</v>
      </c>
      <c r="G156" s="2">
        <v>1.244866947E-3</v>
      </c>
      <c r="H156" s="2">
        <v>0.75</v>
      </c>
      <c r="I156">
        <f>Tabla14[[#This Row],[Precio unitario]]*Tabla14[[#This Row],[Tasa de ingresos cliente]]</f>
        <v>9.3365021024999998E-4</v>
      </c>
      <c r="K156" s="2" t="s">
        <v>81</v>
      </c>
      <c r="L156" s="2" t="s">
        <v>28</v>
      </c>
      <c r="M156" s="2"/>
      <c r="N156" s="2" t="s">
        <v>11</v>
      </c>
      <c r="O156" s="2" t="s">
        <v>12</v>
      </c>
      <c r="P156" s="2" t="s">
        <v>13</v>
      </c>
      <c r="Q156" s="2">
        <v>3.0001013399999998E-4</v>
      </c>
      <c r="R156" s="2">
        <v>0.75</v>
      </c>
      <c r="S156">
        <f>Tabla12[[#This Row],[Precio unitario]]*Tabla12[[#This Row],[Tasa de ingresos cliente]]</f>
        <v>2.2500760049999998E-4</v>
      </c>
      <c r="AE156" s="2" t="s">
        <v>100</v>
      </c>
      <c r="AF156" s="2" t="s">
        <v>106</v>
      </c>
      <c r="AG156" s="2" t="s">
        <v>104</v>
      </c>
      <c r="AH156" s="2" t="s">
        <v>11</v>
      </c>
      <c r="AI156" s="2" t="s">
        <v>12</v>
      </c>
      <c r="AJ156" s="2" t="s">
        <v>13</v>
      </c>
      <c r="AK156" s="2">
        <v>2.9581667000000002E-3</v>
      </c>
      <c r="AL156" s="2">
        <v>0.75</v>
      </c>
      <c r="AM156">
        <f>Tabla8[[#This Row],[Precio unitario]]*Tabla8[[#This Row],[Tasa de ingresos cliente]]</f>
        <v>2.218625025E-3</v>
      </c>
      <c r="AY156" s="2" t="s">
        <v>138</v>
      </c>
      <c r="AZ156" s="2" t="s">
        <v>18</v>
      </c>
      <c r="BA156" s="2" t="s">
        <v>114</v>
      </c>
      <c r="BB156" s="2" t="s">
        <v>11</v>
      </c>
      <c r="BC156" s="2" t="s">
        <v>12</v>
      </c>
      <c r="BD156" s="2" t="s">
        <v>13</v>
      </c>
      <c r="BE156" s="7">
        <v>2.2921369999999998E-5</v>
      </c>
      <c r="BF156" s="7">
        <v>0.75</v>
      </c>
      <c r="BG156" s="9">
        <f>Tabla4[[#This Row],[Precio unitario]]*Tabla4[[#This Row],[Tasa de ingresos cliente]]</f>
        <v>1.7191027499999997E-5</v>
      </c>
      <c r="BI156" s="2" t="s">
        <v>144</v>
      </c>
      <c r="BJ156" s="2" t="s">
        <v>19</v>
      </c>
      <c r="BK156" s="2" t="s">
        <v>104</v>
      </c>
      <c r="BL156" s="2" t="s">
        <v>11</v>
      </c>
      <c r="BM156" s="2" t="s">
        <v>12</v>
      </c>
      <c r="BN156" s="2" t="s">
        <v>13</v>
      </c>
      <c r="BO156" s="2">
        <v>5.8168753620000003E-3</v>
      </c>
      <c r="BP156" s="2">
        <v>0.75</v>
      </c>
      <c r="BQ156">
        <f>Tabla2[[#This Row],[Precio unitario]]*Tabla2[[#This Row],[Tasa de ingresos cliente]]</f>
        <v>4.3626565215000006E-3</v>
      </c>
    </row>
    <row r="157" spans="1:69" x14ac:dyDescent="0.25">
      <c r="A157" s="1" t="s">
        <v>24</v>
      </c>
      <c r="B157" s="1" t="s">
        <v>18</v>
      </c>
      <c r="C157" s="1"/>
      <c r="D157" s="1" t="s">
        <v>11</v>
      </c>
      <c r="E157" s="1" t="s">
        <v>12</v>
      </c>
      <c r="F157" s="1" t="s">
        <v>13</v>
      </c>
      <c r="G157" s="1">
        <v>1.5247855480000001E-3</v>
      </c>
      <c r="H157" s="1">
        <v>0.75</v>
      </c>
      <c r="I157">
        <f>Tabla14[[#This Row],[Precio unitario]]*Tabla14[[#This Row],[Tasa de ingresos cliente]]</f>
        <v>1.143589161E-3</v>
      </c>
      <c r="K157" s="1" t="s">
        <v>81</v>
      </c>
      <c r="L157" s="1" t="s">
        <v>28</v>
      </c>
      <c r="M157" s="1"/>
      <c r="N157" s="1" t="s">
        <v>11</v>
      </c>
      <c r="O157" s="1" t="s">
        <v>12</v>
      </c>
      <c r="P157" s="1" t="s">
        <v>13</v>
      </c>
      <c r="Q157" s="1">
        <v>3.1852804800000002E-4</v>
      </c>
      <c r="R157" s="1">
        <v>0.75</v>
      </c>
      <c r="S157">
        <f>Tabla12[[#This Row],[Precio unitario]]*Tabla12[[#This Row],[Tasa de ingresos cliente]]</f>
        <v>2.3889603600000002E-4</v>
      </c>
      <c r="AE157" s="1" t="s">
        <v>100</v>
      </c>
      <c r="AF157" s="1" t="s">
        <v>107</v>
      </c>
      <c r="AG157" s="1" t="s">
        <v>104</v>
      </c>
      <c r="AH157" s="1" t="s">
        <v>11</v>
      </c>
      <c r="AI157" s="1" t="s">
        <v>12</v>
      </c>
      <c r="AJ157" s="1" t="s">
        <v>13</v>
      </c>
      <c r="AK157" s="1">
        <v>1.6720000000000001E-3</v>
      </c>
      <c r="AL157" s="1">
        <v>0.75</v>
      </c>
      <c r="AM157">
        <f>Tabla8[[#This Row],[Precio unitario]]*Tabla8[[#This Row],[Tasa de ingresos cliente]]</f>
        <v>1.2540000000000001E-3</v>
      </c>
      <c r="AY157" s="1" t="s">
        <v>138</v>
      </c>
      <c r="AZ157" s="1" t="s">
        <v>18</v>
      </c>
      <c r="BA157" s="1" t="s">
        <v>114</v>
      </c>
      <c r="BB157" s="1" t="s">
        <v>11</v>
      </c>
      <c r="BC157" s="1" t="s">
        <v>12</v>
      </c>
      <c r="BD157" s="1" t="s">
        <v>13</v>
      </c>
      <c r="BE157" s="8">
        <v>8.1950000000000005E-7</v>
      </c>
      <c r="BF157" s="8">
        <v>0.75</v>
      </c>
      <c r="BG157" s="9">
        <f>Tabla4[[#This Row],[Precio unitario]]*Tabla4[[#This Row],[Tasa de ingresos cliente]]</f>
        <v>6.1462500000000007E-7</v>
      </c>
      <c r="BI157" s="1" t="s">
        <v>144</v>
      </c>
      <c r="BJ157" s="1" t="s">
        <v>20</v>
      </c>
      <c r="BK157" s="1" t="s">
        <v>104</v>
      </c>
      <c r="BL157" s="1" t="s">
        <v>11</v>
      </c>
      <c r="BM157" s="1" t="s">
        <v>12</v>
      </c>
      <c r="BN157" s="1" t="s">
        <v>13</v>
      </c>
      <c r="BO157" s="1">
        <v>4.2068670400000003E-3</v>
      </c>
      <c r="BP157" s="1">
        <v>0.75</v>
      </c>
      <c r="BQ157">
        <f>Tabla2[[#This Row],[Precio unitario]]*Tabla2[[#This Row],[Tasa de ingresos cliente]]</f>
        <v>3.1551502800000004E-3</v>
      </c>
    </row>
    <row r="158" spans="1:69" x14ac:dyDescent="0.25">
      <c r="A158" s="2" t="s">
        <v>24</v>
      </c>
      <c r="B158" s="2" t="s">
        <v>52</v>
      </c>
      <c r="C158" s="2"/>
      <c r="D158" s="2" t="s">
        <v>11</v>
      </c>
      <c r="E158" s="2" t="s">
        <v>12</v>
      </c>
      <c r="F158" s="2" t="s">
        <v>13</v>
      </c>
      <c r="G158" s="2">
        <v>1.51501131E-4</v>
      </c>
      <c r="H158" s="2">
        <v>0.75</v>
      </c>
      <c r="I158">
        <f>Tabla14[[#This Row],[Precio unitario]]*Tabla14[[#This Row],[Tasa de ingresos cliente]]</f>
        <v>1.1362584825000001E-4</v>
      </c>
      <c r="K158" s="2" t="s">
        <v>81</v>
      </c>
      <c r="L158" s="2" t="s">
        <v>28</v>
      </c>
      <c r="M158" s="2"/>
      <c r="N158" s="2" t="s">
        <v>11</v>
      </c>
      <c r="O158" s="2" t="s">
        <v>12</v>
      </c>
      <c r="P158" s="2" t="s">
        <v>13</v>
      </c>
      <c r="Q158" s="2">
        <v>3.0439937099999999E-4</v>
      </c>
      <c r="R158" s="2">
        <v>0.75</v>
      </c>
      <c r="S158">
        <f>Tabla12[[#This Row],[Precio unitario]]*Tabla12[[#This Row],[Tasa de ingresos cliente]]</f>
        <v>2.2829952825000001E-4</v>
      </c>
      <c r="AE158" s="2" t="s">
        <v>100</v>
      </c>
      <c r="AF158" s="2" t="s">
        <v>31</v>
      </c>
      <c r="AG158" s="2" t="s">
        <v>104</v>
      </c>
      <c r="AH158" s="2" t="s">
        <v>11</v>
      </c>
      <c r="AI158" s="2" t="s">
        <v>12</v>
      </c>
      <c r="AJ158" s="2" t="s">
        <v>13</v>
      </c>
      <c r="AK158" s="2">
        <v>5.6400000000000005E-4</v>
      </c>
      <c r="AL158" s="2">
        <v>0.75</v>
      </c>
      <c r="AM158">
        <f>Tabla8[[#This Row],[Precio unitario]]*Tabla8[[#This Row],[Tasa de ingresos cliente]]</f>
        <v>4.2300000000000004E-4</v>
      </c>
      <c r="AY158" s="2" t="s">
        <v>138</v>
      </c>
      <c r="AZ158" s="2" t="s">
        <v>18</v>
      </c>
      <c r="BA158" s="2" t="s">
        <v>114</v>
      </c>
      <c r="BB158" s="2" t="s">
        <v>11</v>
      </c>
      <c r="BC158" s="2" t="s">
        <v>12</v>
      </c>
      <c r="BD158" s="2" t="s">
        <v>13</v>
      </c>
      <c r="BE158" s="7">
        <v>2.3412522E-5</v>
      </c>
      <c r="BF158" s="7">
        <v>0.75</v>
      </c>
      <c r="BG158" s="9">
        <f>Tabla4[[#This Row],[Precio unitario]]*Tabla4[[#This Row],[Tasa de ingresos cliente]]</f>
        <v>1.75593915E-5</v>
      </c>
      <c r="BI158" s="2" t="s">
        <v>144</v>
      </c>
      <c r="BJ158" s="2" t="s">
        <v>37</v>
      </c>
      <c r="BK158" s="2" t="s">
        <v>104</v>
      </c>
      <c r="BL158" s="2" t="s">
        <v>11</v>
      </c>
      <c r="BM158" s="2" t="s">
        <v>12</v>
      </c>
      <c r="BN158" s="2" t="s">
        <v>13</v>
      </c>
      <c r="BO158" s="2">
        <v>3.10602818E-3</v>
      </c>
      <c r="BP158" s="2">
        <v>0.75</v>
      </c>
      <c r="BQ158">
        <f>Tabla2[[#This Row],[Precio unitario]]*Tabla2[[#This Row],[Tasa de ingresos cliente]]</f>
        <v>2.3295211350000001E-3</v>
      </c>
    </row>
    <row r="159" spans="1:69" x14ac:dyDescent="0.25">
      <c r="A159" s="1" t="s">
        <v>24</v>
      </c>
      <c r="B159" s="1" t="s">
        <v>52</v>
      </c>
      <c r="C159" s="1"/>
      <c r="D159" s="1" t="s">
        <v>11</v>
      </c>
      <c r="E159" s="1" t="s">
        <v>12</v>
      </c>
      <c r="F159" s="1" t="s">
        <v>13</v>
      </c>
      <c r="G159" s="1">
        <v>1.80657698E-4</v>
      </c>
      <c r="H159" s="1">
        <v>0.75</v>
      </c>
      <c r="I159">
        <f>Tabla14[[#This Row],[Precio unitario]]*Tabla14[[#This Row],[Tasa de ingresos cliente]]</f>
        <v>1.354932735E-4</v>
      </c>
      <c r="K159" s="1" t="s">
        <v>81</v>
      </c>
      <c r="L159" s="1" t="s">
        <v>28</v>
      </c>
      <c r="M159" s="1"/>
      <c r="N159" s="1" t="s">
        <v>11</v>
      </c>
      <c r="O159" s="1" t="s">
        <v>12</v>
      </c>
      <c r="P159" s="1" t="s">
        <v>13</v>
      </c>
      <c r="Q159" s="1">
        <v>2.6565613700000001E-4</v>
      </c>
      <c r="R159" s="1">
        <v>0.75</v>
      </c>
      <c r="S159">
        <f>Tabla12[[#This Row],[Precio unitario]]*Tabla12[[#This Row],[Tasa de ingresos cliente]]</f>
        <v>1.9924210275E-4</v>
      </c>
      <c r="AE159" s="1" t="s">
        <v>100</v>
      </c>
      <c r="AF159" s="1" t="s">
        <v>31</v>
      </c>
      <c r="AG159" s="1" t="s">
        <v>104</v>
      </c>
      <c r="AH159" s="1" t="s">
        <v>11</v>
      </c>
      <c r="AI159" s="1" t="s">
        <v>12</v>
      </c>
      <c r="AJ159" s="1" t="s">
        <v>13</v>
      </c>
      <c r="AK159" s="1">
        <v>5.6391670000000005E-4</v>
      </c>
      <c r="AL159" s="1">
        <v>0.75</v>
      </c>
      <c r="AM159">
        <f>Tabla8[[#This Row],[Precio unitario]]*Tabla8[[#This Row],[Tasa de ingresos cliente]]</f>
        <v>4.2293752500000004E-4</v>
      </c>
      <c r="AY159" s="1" t="s">
        <v>138</v>
      </c>
      <c r="AZ159" s="1" t="s">
        <v>18</v>
      </c>
      <c r="BA159" s="1" t="s">
        <v>114</v>
      </c>
      <c r="BB159" s="1" t="s">
        <v>11</v>
      </c>
      <c r="BC159" s="1" t="s">
        <v>12</v>
      </c>
      <c r="BD159" s="1" t="s">
        <v>13</v>
      </c>
      <c r="BE159" s="8">
        <v>9.8041669999999998E-6</v>
      </c>
      <c r="BF159" s="8">
        <v>0.75</v>
      </c>
      <c r="BG159" s="9">
        <f>Tabla4[[#This Row],[Precio unitario]]*Tabla4[[#This Row],[Tasa de ingresos cliente]]</f>
        <v>7.3531252499999999E-6</v>
      </c>
      <c r="BI159" s="1" t="s">
        <v>144</v>
      </c>
      <c r="BJ159" s="1" t="s">
        <v>22</v>
      </c>
      <c r="BK159" s="1" t="s">
        <v>104</v>
      </c>
      <c r="BL159" s="1" t="s">
        <v>11</v>
      </c>
      <c r="BM159" s="1" t="s">
        <v>12</v>
      </c>
      <c r="BN159" s="1" t="s">
        <v>13</v>
      </c>
      <c r="BO159" s="1">
        <v>3.7924E-3</v>
      </c>
      <c r="BP159" s="1">
        <v>0.75</v>
      </c>
      <c r="BQ159">
        <f>Tabla2[[#This Row],[Precio unitario]]*Tabla2[[#This Row],[Tasa de ingresos cliente]]</f>
        <v>2.8443000000000001E-3</v>
      </c>
    </row>
    <row r="160" spans="1:69" x14ac:dyDescent="0.25">
      <c r="A160" s="2" t="s">
        <v>24</v>
      </c>
      <c r="B160" s="2" t="s">
        <v>45</v>
      </c>
      <c r="C160" s="2"/>
      <c r="D160" s="2" t="s">
        <v>11</v>
      </c>
      <c r="E160" s="2" t="s">
        <v>12</v>
      </c>
      <c r="F160" s="2" t="s">
        <v>13</v>
      </c>
      <c r="G160" s="2">
        <v>1.48473547E-4</v>
      </c>
      <c r="H160" s="2">
        <v>0.75</v>
      </c>
      <c r="I160">
        <f>Tabla14[[#This Row],[Precio unitario]]*Tabla14[[#This Row],[Tasa de ingresos cliente]]</f>
        <v>1.1135516025E-4</v>
      </c>
      <c r="K160" s="2" t="s">
        <v>81</v>
      </c>
      <c r="L160" s="2" t="s">
        <v>28</v>
      </c>
      <c r="M160" s="2"/>
      <c r="N160" s="2" t="s">
        <v>11</v>
      </c>
      <c r="O160" s="2" t="s">
        <v>12</v>
      </c>
      <c r="P160" s="2" t="s">
        <v>13</v>
      </c>
      <c r="Q160" s="2">
        <v>2.92284737E-4</v>
      </c>
      <c r="R160" s="2">
        <v>0.75</v>
      </c>
      <c r="S160">
        <f>Tabla12[[#This Row],[Precio unitario]]*Tabla12[[#This Row],[Tasa de ingresos cliente]]</f>
        <v>2.1921355275000002E-4</v>
      </c>
      <c r="AE160" s="2" t="s">
        <v>100</v>
      </c>
      <c r="AF160" s="2" t="s">
        <v>32</v>
      </c>
      <c r="AG160" s="2" t="s">
        <v>104</v>
      </c>
      <c r="AH160" s="2" t="s">
        <v>11</v>
      </c>
      <c r="AI160" s="2" t="s">
        <v>12</v>
      </c>
      <c r="AJ160" s="2" t="s">
        <v>13</v>
      </c>
      <c r="AK160" s="2">
        <v>1.714E-3</v>
      </c>
      <c r="AL160" s="2">
        <v>0.75</v>
      </c>
      <c r="AM160">
        <f>Tabla8[[#This Row],[Precio unitario]]*Tabla8[[#This Row],[Tasa de ingresos cliente]]</f>
        <v>1.2855E-3</v>
      </c>
      <c r="AY160" s="2" t="s">
        <v>138</v>
      </c>
      <c r="AZ160" s="2" t="s">
        <v>18</v>
      </c>
      <c r="BA160" s="2" t="s">
        <v>114</v>
      </c>
      <c r="BB160" s="2" t="s">
        <v>11</v>
      </c>
      <c r="BC160" s="2" t="s">
        <v>12</v>
      </c>
      <c r="BD160" s="2" t="s">
        <v>13</v>
      </c>
      <c r="BE160" s="7">
        <v>1.4375313E-5</v>
      </c>
      <c r="BF160" s="7">
        <v>0.75</v>
      </c>
      <c r="BG160" s="9">
        <f>Tabla4[[#This Row],[Precio unitario]]*Tabla4[[#This Row],[Tasa de ingresos cliente]]</f>
        <v>1.078148475E-5</v>
      </c>
      <c r="BI160" s="2" t="s">
        <v>144</v>
      </c>
      <c r="BJ160" s="2" t="s">
        <v>22</v>
      </c>
      <c r="BK160" s="2" t="s">
        <v>104</v>
      </c>
      <c r="BL160" s="2" t="s">
        <v>11</v>
      </c>
      <c r="BM160" s="2" t="s">
        <v>12</v>
      </c>
      <c r="BN160" s="2" t="s">
        <v>13</v>
      </c>
      <c r="BO160" s="2">
        <v>3.7919249999999998E-3</v>
      </c>
      <c r="BP160" s="2">
        <v>0.75</v>
      </c>
      <c r="BQ160">
        <f>Tabla2[[#This Row],[Precio unitario]]*Tabla2[[#This Row],[Tasa de ingresos cliente]]</f>
        <v>2.8439437499999999E-3</v>
      </c>
    </row>
    <row r="161" spans="1:69" x14ac:dyDescent="0.25">
      <c r="A161" s="1" t="s">
        <v>24</v>
      </c>
      <c r="B161" s="1" t="s">
        <v>45</v>
      </c>
      <c r="C161" s="1"/>
      <c r="D161" s="1" t="s">
        <v>11</v>
      </c>
      <c r="E161" s="1" t="s">
        <v>12</v>
      </c>
      <c r="F161" s="1" t="s">
        <v>13</v>
      </c>
      <c r="G161" s="1">
        <v>2.04744531E-4</v>
      </c>
      <c r="H161" s="1">
        <v>0.75</v>
      </c>
      <c r="I161">
        <f>Tabla14[[#This Row],[Precio unitario]]*Tabla14[[#This Row],[Tasa de ingresos cliente]]</f>
        <v>1.5355839824999999E-4</v>
      </c>
      <c r="K161" s="1" t="s">
        <v>81</v>
      </c>
      <c r="L161" s="1" t="s">
        <v>28</v>
      </c>
      <c r="M161" s="1"/>
      <c r="N161" s="1" t="s">
        <v>11</v>
      </c>
      <c r="O161" s="1" t="s">
        <v>12</v>
      </c>
      <c r="P161" s="1" t="s">
        <v>13</v>
      </c>
      <c r="Q161" s="1">
        <v>1.68394152E-4</v>
      </c>
      <c r="R161" s="1">
        <v>0.75</v>
      </c>
      <c r="S161">
        <f>Tabla12[[#This Row],[Precio unitario]]*Tabla12[[#This Row],[Tasa de ingresos cliente]]</f>
        <v>1.26295614E-4</v>
      </c>
      <c r="AE161" s="1" t="s">
        <v>100</v>
      </c>
      <c r="AF161" s="1" t="s">
        <v>32</v>
      </c>
      <c r="AG161" s="1" t="s">
        <v>104</v>
      </c>
      <c r="AH161" s="1" t="s">
        <v>11</v>
      </c>
      <c r="AI161" s="1" t="s">
        <v>12</v>
      </c>
      <c r="AJ161" s="1" t="s">
        <v>13</v>
      </c>
      <c r="AK161" s="1">
        <v>1.7139524000000001E-3</v>
      </c>
      <c r="AL161" s="1">
        <v>0.75</v>
      </c>
      <c r="AM161">
        <f>Tabla8[[#This Row],[Precio unitario]]*Tabla8[[#This Row],[Tasa de ingresos cliente]]</f>
        <v>1.2854643000000002E-3</v>
      </c>
      <c r="AY161" s="1" t="s">
        <v>138</v>
      </c>
      <c r="AZ161" s="1" t="s">
        <v>18</v>
      </c>
      <c r="BA161" s="1" t="s">
        <v>114</v>
      </c>
      <c r="BB161" s="1" t="s">
        <v>11</v>
      </c>
      <c r="BC161" s="1" t="s">
        <v>12</v>
      </c>
      <c r="BD161" s="1" t="s">
        <v>13</v>
      </c>
      <c r="BE161" s="8">
        <v>2.3776926E-5</v>
      </c>
      <c r="BF161" s="8">
        <v>0.75</v>
      </c>
      <c r="BG161" s="9">
        <f>Tabla4[[#This Row],[Precio unitario]]*Tabla4[[#This Row],[Tasa de ingresos cliente]]</f>
        <v>1.7832694500000001E-5</v>
      </c>
      <c r="BI161" s="1" t="s">
        <v>144</v>
      </c>
      <c r="BJ161" s="1" t="s">
        <v>39</v>
      </c>
      <c r="BK161" s="1" t="s">
        <v>104</v>
      </c>
      <c r="BL161" s="1" t="s">
        <v>11</v>
      </c>
      <c r="BM161" s="1" t="s">
        <v>12</v>
      </c>
      <c r="BN161" s="1" t="s">
        <v>13</v>
      </c>
      <c r="BO161" s="1">
        <v>5.9139574839999999E-3</v>
      </c>
      <c r="BP161" s="1">
        <v>0.75</v>
      </c>
      <c r="BQ161">
        <f>Tabla2[[#This Row],[Precio unitario]]*Tabla2[[#This Row],[Tasa de ingresos cliente]]</f>
        <v>4.4354681129999997E-3</v>
      </c>
    </row>
    <row r="162" spans="1:69" x14ac:dyDescent="0.25">
      <c r="A162" s="2" t="s">
        <v>24</v>
      </c>
      <c r="B162" s="2" t="s">
        <v>21</v>
      </c>
      <c r="C162" s="2"/>
      <c r="D162" s="2" t="s">
        <v>11</v>
      </c>
      <c r="E162" s="2" t="s">
        <v>12</v>
      </c>
      <c r="F162" s="2" t="s">
        <v>13</v>
      </c>
      <c r="G162" s="2">
        <v>1.0277607800000001E-3</v>
      </c>
      <c r="H162" s="2">
        <v>0.75</v>
      </c>
      <c r="I162">
        <f>Tabla14[[#This Row],[Precio unitario]]*Tabla14[[#This Row],[Tasa de ingresos cliente]]</f>
        <v>7.7082058500000002E-4</v>
      </c>
      <c r="K162" s="2" t="s">
        <v>81</v>
      </c>
      <c r="L162" s="2" t="s">
        <v>28</v>
      </c>
      <c r="M162" s="2"/>
      <c r="N162" s="2" t="s">
        <v>11</v>
      </c>
      <c r="O162" s="2" t="s">
        <v>12</v>
      </c>
      <c r="P162" s="2" t="s">
        <v>13</v>
      </c>
      <c r="Q162" s="2">
        <v>2.9482933000000002E-4</v>
      </c>
      <c r="R162" s="2">
        <v>0.75</v>
      </c>
      <c r="S162">
        <f>Tabla12[[#This Row],[Precio unitario]]*Tabla12[[#This Row],[Tasa de ingresos cliente]]</f>
        <v>2.2112199750000001E-4</v>
      </c>
      <c r="AE162" s="2" t="s">
        <v>100</v>
      </c>
      <c r="AF162" s="2" t="s">
        <v>67</v>
      </c>
      <c r="AG162" s="2" t="s">
        <v>104</v>
      </c>
      <c r="AH162" s="2" t="s">
        <v>11</v>
      </c>
      <c r="AI162" s="2" t="s">
        <v>12</v>
      </c>
      <c r="AJ162" s="2" t="s">
        <v>13</v>
      </c>
      <c r="AK162" s="2">
        <v>1.2505000000000001E-3</v>
      </c>
      <c r="AL162" s="2">
        <v>0.75</v>
      </c>
      <c r="AM162">
        <f>Tabla8[[#This Row],[Precio unitario]]*Tabla8[[#This Row],[Tasa de ingresos cliente]]</f>
        <v>9.3787500000000012E-4</v>
      </c>
      <c r="AY162" s="2" t="s">
        <v>138</v>
      </c>
      <c r="AZ162" s="2" t="s">
        <v>18</v>
      </c>
      <c r="BA162" s="2" t="s">
        <v>114</v>
      </c>
      <c r="BB162" s="2" t="s">
        <v>11</v>
      </c>
      <c r="BC162" s="2" t="s">
        <v>12</v>
      </c>
      <c r="BD162" s="2" t="s">
        <v>13</v>
      </c>
      <c r="BE162" s="7">
        <v>1.2116011000000001E-5</v>
      </c>
      <c r="BF162" s="7">
        <v>0.75</v>
      </c>
      <c r="BG162" s="9">
        <f>Tabla4[[#This Row],[Precio unitario]]*Tabla4[[#This Row],[Tasa de ingresos cliente]]</f>
        <v>9.0870082500000005E-6</v>
      </c>
      <c r="BI162" s="2" t="s">
        <v>144</v>
      </c>
      <c r="BJ162" s="2" t="s">
        <v>23</v>
      </c>
      <c r="BK162" s="2" t="s">
        <v>104</v>
      </c>
      <c r="BL162" s="2" t="s">
        <v>11</v>
      </c>
      <c r="BM162" s="2" t="s">
        <v>12</v>
      </c>
      <c r="BN162" s="2" t="s">
        <v>13</v>
      </c>
      <c r="BO162" s="2">
        <v>7.2983750000000002E-3</v>
      </c>
      <c r="BP162" s="2">
        <v>0.75</v>
      </c>
      <c r="BQ162">
        <f>Tabla2[[#This Row],[Precio unitario]]*Tabla2[[#This Row],[Tasa de ingresos cliente]]</f>
        <v>5.4737812500000003E-3</v>
      </c>
    </row>
    <row r="163" spans="1:69" x14ac:dyDescent="0.25">
      <c r="A163" s="1" t="s">
        <v>24</v>
      </c>
      <c r="B163" s="1" t="s">
        <v>22</v>
      </c>
      <c r="C163" s="1"/>
      <c r="D163" s="1" t="s">
        <v>11</v>
      </c>
      <c r="E163" s="1" t="s">
        <v>12</v>
      </c>
      <c r="F163" s="1" t="s">
        <v>13</v>
      </c>
      <c r="G163" s="1">
        <v>5.4988227109999998E-3</v>
      </c>
      <c r="H163" s="1">
        <v>0.75</v>
      </c>
      <c r="I163">
        <f>Tabla14[[#This Row],[Precio unitario]]*Tabla14[[#This Row],[Tasa de ingresos cliente]]</f>
        <v>4.12411703325E-3</v>
      </c>
      <c r="K163" s="1" t="s">
        <v>81</v>
      </c>
      <c r="L163" s="1" t="s">
        <v>28</v>
      </c>
      <c r="M163" s="1"/>
      <c r="N163" s="1" t="s">
        <v>11</v>
      </c>
      <c r="O163" s="1" t="s">
        <v>12</v>
      </c>
      <c r="P163" s="1" t="s">
        <v>13</v>
      </c>
      <c r="Q163" s="1">
        <v>1.6918050800000001E-4</v>
      </c>
      <c r="R163" s="1">
        <v>0.75</v>
      </c>
      <c r="S163">
        <f>Tabla12[[#This Row],[Precio unitario]]*Tabla12[[#This Row],[Tasa de ingresos cliente]]</f>
        <v>1.26885381E-4</v>
      </c>
      <c r="AE163" s="1" t="s">
        <v>100</v>
      </c>
      <c r="AF163" s="1" t="s">
        <v>65</v>
      </c>
      <c r="AG163" s="1" t="s">
        <v>104</v>
      </c>
      <c r="AH163" s="1" t="s">
        <v>11</v>
      </c>
      <c r="AI163" s="1" t="s">
        <v>12</v>
      </c>
      <c r="AJ163" s="1" t="s">
        <v>13</v>
      </c>
      <c r="AK163" s="1">
        <v>2.2399999999999998E-3</v>
      </c>
      <c r="AL163" s="1">
        <v>0.75</v>
      </c>
      <c r="AM163">
        <f>Tabla8[[#This Row],[Precio unitario]]*Tabla8[[#This Row],[Tasa de ingresos cliente]]</f>
        <v>1.6799999999999999E-3</v>
      </c>
      <c r="AY163" s="1" t="s">
        <v>138</v>
      </c>
      <c r="AZ163" s="1" t="s">
        <v>18</v>
      </c>
      <c r="BA163" s="1" t="s">
        <v>114</v>
      </c>
      <c r="BB163" s="1" t="s">
        <v>11</v>
      </c>
      <c r="BC163" s="1" t="s">
        <v>12</v>
      </c>
      <c r="BD163" s="1" t="s">
        <v>13</v>
      </c>
      <c r="BE163" s="8">
        <v>1.6732845999999999E-5</v>
      </c>
      <c r="BF163" s="8">
        <v>0.75</v>
      </c>
      <c r="BG163" s="9">
        <f>Tabla4[[#This Row],[Precio unitario]]*Tabla4[[#This Row],[Tasa de ingresos cliente]]</f>
        <v>1.25496345E-5</v>
      </c>
      <c r="BI163" s="1" t="s">
        <v>144</v>
      </c>
      <c r="BJ163" s="1" t="s">
        <v>23</v>
      </c>
      <c r="BK163" s="1" t="s">
        <v>104</v>
      </c>
      <c r="BL163" s="1" t="s">
        <v>11</v>
      </c>
      <c r="BM163" s="1" t="s">
        <v>12</v>
      </c>
      <c r="BN163" s="1" t="s">
        <v>13</v>
      </c>
      <c r="BO163" s="1">
        <v>7.29885E-3</v>
      </c>
      <c r="BP163" s="1">
        <v>0.75</v>
      </c>
      <c r="BQ163">
        <f>Tabla2[[#This Row],[Precio unitario]]*Tabla2[[#This Row],[Tasa de ingresos cliente]]</f>
        <v>5.4741375000000002E-3</v>
      </c>
    </row>
    <row r="164" spans="1:69" x14ac:dyDescent="0.25">
      <c r="A164" s="2" t="s">
        <v>24</v>
      </c>
      <c r="B164" s="2" t="s">
        <v>41</v>
      </c>
      <c r="C164" s="2"/>
      <c r="D164" s="2" t="s">
        <v>11</v>
      </c>
      <c r="E164" s="2" t="s">
        <v>12</v>
      </c>
      <c r="F164" s="2" t="s">
        <v>13</v>
      </c>
      <c r="G164" s="2">
        <v>6.0700065000000003E-5</v>
      </c>
      <c r="H164" s="2">
        <v>0.75</v>
      </c>
      <c r="I164">
        <f>Tabla14[[#This Row],[Precio unitario]]*Tabla14[[#This Row],[Tasa de ingresos cliente]]</f>
        <v>4.5525048750000004E-5</v>
      </c>
      <c r="K164" s="2" t="s">
        <v>81</v>
      </c>
      <c r="L164" s="2" t="s">
        <v>28</v>
      </c>
      <c r="M164" s="2"/>
      <c r="N164" s="2" t="s">
        <v>11</v>
      </c>
      <c r="O164" s="2" t="s">
        <v>12</v>
      </c>
      <c r="P164" s="2" t="s">
        <v>13</v>
      </c>
      <c r="Q164" s="2">
        <v>2.03337669E-4</v>
      </c>
      <c r="R164" s="2">
        <v>0.75</v>
      </c>
      <c r="S164">
        <f>Tabla12[[#This Row],[Precio unitario]]*Tabla12[[#This Row],[Tasa de ingresos cliente]]</f>
        <v>1.5250325175000001E-4</v>
      </c>
      <c r="AE164" s="2" t="s">
        <v>100</v>
      </c>
      <c r="AF164" s="2" t="s">
        <v>65</v>
      </c>
      <c r="AG164" s="2" t="s">
        <v>104</v>
      </c>
      <c r="AH164" s="2" t="s">
        <v>11</v>
      </c>
      <c r="AI164" s="2" t="s">
        <v>12</v>
      </c>
      <c r="AJ164" s="2" t="s">
        <v>13</v>
      </c>
      <c r="AK164" s="2">
        <v>2.23975E-3</v>
      </c>
      <c r="AL164" s="2">
        <v>0.75</v>
      </c>
      <c r="AM164">
        <f>Tabla8[[#This Row],[Precio unitario]]*Tabla8[[#This Row],[Tasa de ingresos cliente]]</f>
        <v>1.6798124999999999E-3</v>
      </c>
      <c r="AY164" s="2" t="s">
        <v>138</v>
      </c>
      <c r="AZ164" s="2" t="s">
        <v>34</v>
      </c>
      <c r="BA164" s="2" t="s">
        <v>114</v>
      </c>
      <c r="BB164" s="2" t="s">
        <v>11</v>
      </c>
      <c r="BC164" s="2" t="s">
        <v>12</v>
      </c>
      <c r="BD164" s="2" t="s">
        <v>13</v>
      </c>
      <c r="BE164" s="7">
        <v>2.4559999999999998E-7</v>
      </c>
      <c r="BF164" s="7">
        <v>0.75</v>
      </c>
      <c r="BG164" s="9">
        <f>Tabla4[[#This Row],[Precio unitario]]*Tabla4[[#This Row],[Tasa de ingresos cliente]]</f>
        <v>1.8419999999999997E-7</v>
      </c>
      <c r="BI164" s="2" t="s">
        <v>144</v>
      </c>
      <c r="BJ164" s="2" t="s">
        <v>14</v>
      </c>
      <c r="BK164" s="2"/>
      <c r="BL164" s="2" t="s">
        <v>11</v>
      </c>
      <c r="BM164" s="2" t="s">
        <v>12</v>
      </c>
      <c r="BN164" s="2" t="s">
        <v>13</v>
      </c>
      <c r="BO164" s="2">
        <v>4.5259507699999999E-4</v>
      </c>
      <c r="BP164" s="2">
        <v>0.75</v>
      </c>
      <c r="BQ164">
        <f>Tabla2[[#This Row],[Precio unitario]]*Tabla2[[#This Row],[Tasa de ingresos cliente]]</f>
        <v>3.3944630774999999E-4</v>
      </c>
    </row>
    <row r="165" spans="1:69" x14ac:dyDescent="0.25">
      <c r="A165" s="1" t="s">
        <v>24</v>
      </c>
      <c r="B165" s="1" t="s">
        <v>41</v>
      </c>
      <c r="C165" s="1"/>
      <c r="D165" s="1" t="s">
        <v>11</v>
      </c>
      <c r="E165" s="1" t="s">
        <v>12</v>
      </c>
      <c r="F165" s="1" t="s">
        <v>13</v>
      </c>
      <c r="G165" s="1">
        <v>1.12959544E-4</v>
      </c>
      <c r="H165" s="1">
        <v>0.75</v>
      </c>
      <c r="I165">
        <f>Tabla14[[#This Row],[Precio unitario]]*Tabla14[[#This Row],[Tasa de ingresos cliente]]</f>
        <v>8.4719658E-5</v>
      </c>
      <c r="K165" s="1" t="s">
        <v>81</v>
      </c>
      <c r="L165" s="1" t="s">
        <v>64</v>
      </c>
      <c r="M165" s="1"/>
      <c r="N165" s="1" t="s">
        <v>11</v>
      </c>
      <c r="O165" s="1" t="s">
        <v>12</v>
      </c>
      <c r="P165" s="1" t="s">
        <v>13</v>
      </c>
      <c r="Q165" s="1">
        <v>3.194788766E-3</v>
      </c>
      <c r="R165" s="1">
        <v>0.75</v>
      </c>
      <c r="S165">
        <f>Tabla12[[#This Row],[Precio unitario]]*Tabla12[[#This Row],[Tasa de ingresos cliente]]</f>
        <v>2.3960915745E-3</v>
      </c>
      <c r="AE165" s="1" t="s">
        <v>100</v>
      </c>
      <c r="AF165" s="1" t="s">
        <v>65</v>
      </c>
      <c r="AG165" s="1" t="s">
        <v>104</v>
      </c>
      <c r="AH165" s="1" t="s">
        <v>11</v>
      </c>
      <c r="AI165" s="1" t="s">
        <v>12</v>
      </c>
      <c r="AJ165" s="1" t="s">
        <v>13</v>
      </c>
      <c r="AK165" s="1">
        <v>2.2397619000000001E-3</v>
      </c>
      <c r="AL165" s="1">
        <v>0.75</v>
      </c>
      <c r="AM165">
        <f>Tabla8[[#This Row],[Precio unitario]]*Tabla8[[#This Row],[Tasa de ingresos cliente]]</f>
        <v>1.6798214250000002E-3</v>
      </c>
      <c r="AY165" s="1" t="s">
        <v>138</v>
      </c>
      <c r="AZ165" s="1" t="s">
        <v>36</v>
      </c>
      <c r="BA165" s="1" t="s">
        <v>114</v>
      </c>
      <c r="BB165" s="1" t="s">
        <v>11</v>
      </c>
      <c r="BC165" s="1" t="s">
        <v>12</v>
      </c>
      <c r="BD165" s="1" t="s">
        <v>13</v>
      </c>
      <c r="BE165" s="8">
        <v>3.3407E-6</v>
      </c>
      <c r="BF165" s="8">
        <v>0.75</v>
      </c>
      <c r="BG165" s="9">
        <f>Tabla4[[#This Row],[Precio unitario]]*Tabla4[[#This Row],[Tasa de ingresos cliente]]</f>
        <v>2.505525E-6</v>
      </c>
      <c r="BI165" s="1" t="s">
        <v>144</v>
      </c>
      <c r="BJ165" s="1" t="s">
        <v>15</v>
      </c>
      <c r="BK165" s="1"/>
      <c r="BL165" s="1" t="s">
        <v>11</v>
      </c>
      <c r="BM165" s="1" t="s">
        <v>12</v>
      </c>
      <c r="BN165" s="1" t="s">
        <v>13</v>
      </c>
      <c r="BO165" s="1">
        <v>1.5200000000000001E-3</v>
      </c>
      <c r="BP165" s="1">
        <v>0.75</v>
      </c>
      <c r="BQ165">
        <f>Tabla2[[#This Row],[Precio unitario]]*Tabla2[[#This Row],[Tasa de ingresos cliente]]</f>
        <v>1.14E-3</v>
      </c>
    </row>
    <row r="166" spans="1:69" x14ac:dyDescent="0.25">
      <c r="A166" s="2" t="s">
        <v>24</v>
      </c>
      <c r="B166" s="2" t="s">
        <v>39</v>
      </c>
      <c r="C166" s="2"/>
      <c r="D166" s="2" t="s">
        <v>11</v>
      </c>
      <c r="E166" s="2" t="s">
        <v>12</v>
      </c>
      <c r="F166" s="2" t="s">
        <v>13</v>
      </c>
      <c r="G166" s="2">
        <v>2.1592484680000002E-3</v>
      </c>
      <c r="H166" s="2">
        <v>0.75</v>
      </c>
      <c r="I166">
        <f>Tabla14[[#This Row],[Precio unitario]]*Tabla14[[#This Row],[Tasa de ingresos cliente]]</f>
        <v>1.619436351E-3</v>
      </c>
      <c r="K166" s="2" t="s">
        <v>81</v>
      </c>
      <c r="L166" s="2" t="s">
        <v>65</v>
      </c>
      <c r="M166" s="2"/>
      <c r="N166" s="2" t="s">
        <v>11</v>
      </c>
      <c r="O166" s="2" t="s">
        <v>12</v>
      </c>
      <c r="P166" s="2" t="s">
        <v>13</v>
      </c>
      <c r="Q166" s="2">
        <v>6.679148484E-3</v>
      </c>
      <c r="R166" s="2">
        <v>0.75</v>
      </c>
      <c r="S166">
        <f>Tabla12[[#This Row],[Precio unitario]]*Tabla12[[#This Row],[Tasa de ingresos cliente]]</f>
        <v>5.0093613630000002E-3</v>
      </c>
      <c r="AE166" s="2" t="s">
        <v>100</v>
      </c>
      <c r="AF166" s="2" t="s">
        <v>65</v>
      </c>
      <c r="AG166" s="2" t="s">
        <v>104</v>
      </c>
      <c r="AH166" s="2" t="s">
        <v>11</v>
      </c>
      <c r="AI166" s="2" t="s">
        <v>12</v>
      </c>
      <c r="AJ166" s="2" t="s">
        <v>13</v>
      </c>
      <c r="AK166" s="2">
        <v>2.2398000000000001E-3</v>
      </c>
      <c r="AL166" s="2">
        <v>0.75</v>
      </c>
      <c r="AM166">
        <f>Tabla8[[#This Row],[Precio unitario]]*Tabla8[[#This Row],[Tasa de ingresos cliente]]</f>
        <v>1.6798500000000001E-3</v>
      </c>
      <c r="AY166" s="2" t="s">
        <v>138</v>
      </c>
      <c r="AZ166" s="2" t="s">
        <v>36</v>
      </c>
      <c r="BA166" s="2" t="s">
        <v>114</v>
      </c>
      <c r="BB166" s="2" t="s">
        <v>11</v>
      </c>
      <c r="BC166" s="2" t="s">
        <v>12</v>
      </c>
      <c r="BD166" s="2" t="s">
        <v>13</v>
      </c>
      <c r="BE166" s="7">
        <v>3.5235499999999998E-5</v>
      </c>
      <c r="BF166" s="7">
        <v>0.75</v>
      </c>
      <c r="BG166" s="9">
        <f>Tabla4[[#This Row],[Precio unitario]]*Tabla4[[#This Row],[Tasa de ingresos cliente]]</f>
        <v>2.6426624999999997E-5</v>
      </c>
      <c r="BI166" s="2" t="s">
        <v>144</v>
      </c>
      <c r="BJ166" s="2" t="s">
        <v>18</v>
      </c>
      <c r="BK166" s="2"/>
      <c r="BL166" s="2" t="s">
        <v>11</v>
      </c>
      <c r="BM166" s="2" t="s">
        <v>12</v>
      </c>
      <c r="BN166" s="2" t="s">
        <v>13</v>
      </c>
      <c r="BO166" s="2">
        <v>6.9022848499999999E-4</v>
      </c>
      <c r="BP166" s="2">
        <v>0.75</v>
      </c>
      <c r="BQ166">
        <f>Tabla2[[#This Row],[Precio unitario]]*Tabla2[[#This Row],[Tasa de ingresos cliente]]</f>
        <v>5.1767136374999999E-4</v>
      </c>
    </row>
    <row r="167" spans="1:69" x14ac:dyDescent="0.25">
      <c r="A167" s="1" t="s">
        <v>24</v>
      </c>
      <c r="B167" s="1" t="s">
        <v>20</v>
      </c>
      <c r="C167" s="1"/>
      <c r="D167" s="1" t="s">
        <v>11</v>
      </c>
      <c r="E167" s="1" t="s">
        <v>12</v>
      </c>
      <c r="F167" s="1" t="s">
        <v>13</v>
      </c>
      <c r="G167" s="1">
        <v>2.6402820039999999E-3</v>
      </c>
      <c r="H167" s="1">
        <v>0.75</v>
      </c>
      <c r="I167">
        <f>Tabla14[[#This Row],[Precio unitario]]*Tabla14[[#This Row],[Tasa de ingresos cliente]]</f>
        <v>1.9802115030000001E-3</v>
      </c>
      <c r="K167" s="1" t="s">
        <v>81</v>
      </c>
      <c r="L167" s="1" t="s">
        <v>41</v>
      </c>
      <c r="M167" s="1"/>
      <c r="N167" s="1" t="s">
        <v>11</v>
      </c>
      <c r="O167" s="1" t="s">
        <v>12</v>
      </c>
      <c r="P167" s="1" t="s">
        <v>13</v>
      </c>
      <c r="Q167" s="1">
        <v>2.690848872E-3</v>
      </c>
      <c r="R167" s="1">
        <v>0.75</v>
      </c>
      <c r="S167">
        <f>Tabla12[[#This Row],[Precio unitario]]*Tabla12[[#This Row],[Tasa de ingresos cliente]]</f>
        <v>2.0181366540000002E-3</v>
      </c>
      <c r="AE167" s="1" t="s">
        <v>100</v>
      </c>
      <c r="AF167" s="1" t="s">
        <v>65</v>
      </c>
      <c r="AG167" s="1" t="s">
        <v>104</v>
      </c>
      <c r="AH167" s="1" t="s">
        <v>11</v>
      </c>
      <c r="AI167" s="1" t="s">
        <v>12</v>
      </c>
      <c r="AJ167" s="1" t="s">
        <v>13</v>
      </c>
      <c r="AK167" s="1">
        <v>2.2397568000000001E-3</v>
      </c>
      <c r="AL167" s="1">
        <v>0.75</v>
      </c>
      <c r="AM167">
        <f>Tabla8[[#This Row],[Precio unitario]]*Tabla8[[#This Row],[Tasa de ingresos cliente]]</f>
        <v>1.6798176000000001E-3</v>
      </c>
      <c r="AY167" s="1" t="s">
        <v>138</v>
      </c>
      <c r="AZ167" s="1" t="s">
        <v>21</v>
      </c>
      <c r="BA167" s="1" t="s">
        <v>104</v>
      </c>
      <c r="BB167" s="1" t="s">
        <v>11</v>
      </c>
      <c r="BC167" s="1" t="s">
        <v>12</v>
      </c>
      <c r="BD167" s="1" t="s">
        <v>13</v>
      </c>
      <c r="BE167" s="8">
        <v>3.3343685000000001E-3</v>
      </c>
      <c r="BF167" s="8">
        <v>0.75</v>
      </c>
      <c r="BG167" s="9">
        <f>Tabla4[[#This Row],[Precio unitario]]*Tabla4[[#This Row],[Tasa de ingresos cliente]]</f>
        <v>2.5007763749999999E-3</v>
      </c>
      <c r="BI167" s="1" t="s">
        <v>144</v>
      </c>
      <c r="BJ167" s="1" t="s">
        <v>18</v>
      </c>
      <c r="BK167" s="1"/>
      <c r="BL167" s="1" t="s">
        <v>11</v>
      </c>
      <c r="BM167" s="1" t="s">
        <v>12</v>
      </c>
      <c r="BN167" s="1" t="s">
        <v>13</v>
      </c>
      <c r="BO167" s="1">
        <v>6.90228484E-4</v>
      </c>
      <c r="BP167" s="1">
        <v>0.75</v>
      </c>
      <c r="BQ167">
        <f>Tabla2[[#This Row],[Precio unitario]]*Tabla2[[#This Row],[Tasa de ingresos cliente]]</f>
        <v>5.17671363E-4</v>
      </c>
    </row>
    <row r="168" spans="1:69" x14ac:dyDescent="0.25">
      <c r="A168" s="2" t="s">
        <v>24</v>
      </c>
      <c r="B168" s="2" t="s">
        <v>53</v>
      </c>
      <c r="C168" s="2"/>
      <c r="D168" s="2" t="s">
        <v>11</v>
      </c>
      <c r="E168" s="2" t="s">
        <v>12</v>
      </c>
      <c r="F168" s="2" t="s">
        <v>13</v>
      </c>
      <c r="G168" s="2">
        <v>1.07661487E-4</v>
      </c>
      <c r="H168" s="2">
        <v>0.75</v>
      </c>
      <c r="I168">
        <f>Tabla14[[#This Row],[Precio unitario]]*Tabla14[[#This Row],[Tasa de ingresos cliente]]</f>
        <v>8.0746115250000003E-5</v>
      </c>
      <c r="K168" s="2" t="s">
        <v>81</v>
      </c>
      <c r="L168" s="2" t="s">
        <v>14</v>
      </c>
      <c r="M168" s="2"/>
      <c r="N168" s="2" t="s">
        <v>11</v>
      </c>
      <c r="O168" s="2" t="s">
        <v>12</v>
      </c>
      <c r="P168" s="2" t="s">
        <v>13</v>
      </c>
      <c r="Q168" s="2">
        <v>6.6385221199999995E-4</v>
      </c>
      <c r="R168" s="2">
        <v>0.75</v>
      </c>
      <c r="S168">
        <f>Tabla12[[#This Row],[Precio unitario]]*Tabla12[[#This Row],[Tasa de ingresos cliente]]</f>
        <v>4.9788915899999996E-4</v>
      </c>
      <c r="AE168" s="2" t="s">
        <v>100</v>
      </c>
      <c r="AF168" s="2" t="s">
        <v>65</v>
      </c>
      <c r="AG168" s="2" t="s">
        <v>104</v>
      </c>
      <c r="AH168" s="2" t="s">
        <v>11</v>
      </c>
      <c r="AI168" s="2" t="s">
        <v>12</v>
      </c>
      <c r="AJ168" s="2" t="s">
        <v>13</v>
      </c>
      <c r="AK168" s="2">
        <v>2.2397560999999999E-3</v>
      </c>
      <c r="AL168" s="2">
        <v>0.75</v>
      </c>
      <c r="AM168">
        <f>Tabla8[[#This Row],[Precio unitario]]*Tabla8[[#This Row],[Tasa de ingresos cliente]]</f>
        <v>1.6798170749999998E-3</v>
      </c>
      <c r="AY168" s="2" t="s">
        <v>138</v>
      </c>
      <c r="AZ168" s="2" t="s">
        <v>14</v>
      </c>
      <c r="BA168" s="2" t="s">
        <v>104</v>
      </c>
      <c r="BB168" s="2" t="s">
        <v>11</v>
      </c>
      <c r="BC168" s="2" t="s">
        <v>12</v>
      </c>
      <c r="BD168" s="2" t="s">
        <v>13</v>
      </c>
      <c r="BE168" s="7">
        <v>1.1824107000000001E-3</v>
      </c>
      <c r="BF168" s="7">
        <v>0.75</v>
      </c>
      <c r="BG168" s="9">
        <f>Tabla4[[#This Row],[Precio unitario]]*Tabla4[[#This Row],[Tasa de ingresos cliente]]</f>
        <v>8.8680802500000011E-4</v>
      </c>
      <c r="BI168" s="2" t="s">
        <v>144</v>
      </c>
      <c r="BJ168" s="2" t="s">
        <v>18</v>
      </c>
      <c r="BK168" s="2"/>
      <c r="BL168" s="2" t="s">
        <v>11</v>
      </c>
      <c r="BM168" s="2" t="s">
        <v>12</v>
      </c>
      <c r="BN168" s="2" t="s">
        <v>13</v>
      </c>
      <c r="BO168" s="2">
        <v>6.9012352300000003E-4</v>
      </c>
      <c r="BP168" s="2">
        <v>0.75</v>
      </c>
      <c r="BQ168">
        <f>Tabla2[[#This Row],[Precio unitario]]*Tabla2[[#This Row],[Tasa de ingresos cliente]]</f>
        <v>5.1759264225000002E-4</v>
      </c>
    </row>
    <row r="169" spans="1:69" x14ac:dyDescent="0.25">
      <c r="A169" s="1" t="s">
        <v>24</v>
      </c>
      <c r="B169" s="1" t="s">
        <v>40</v>
      </c>
      <c r="C169" s="1"/>
      <c r="D169" s="1" t="s">
        <v>11</v>
      </c>
      <c r="E169" s="1" t="s">
        <v>12</v>
      </c>
      <c r="F169" s="1" t="s">
        <v>13</v>
      </c>
      <c r="G169" s="1">
        <v>1.1496399000000001E-4</v>
      </c>
      <c r="H169" s="1">
        <v>0.75</v>
      </c>
      <c r="I169">
        <f>Tabla14[[#This Row],[Precio unitario]]*Tabla14[[#This Row],[Tasa de ingresos cliente]]</f>
        <v>8.6222992500000007E-5</v>
      </c>
      <c r="K169" s="1" t="s">
        <v>81</v>
      </c>
      <c r="L169" s="1" t="s">
        <v>14</v>
      </c>
      <c r="M169" s="1"/>
      <c r="N169" s="1" t="s">
        <v>11</v>
      </c>
      <c r="O169" s="1" t="s">
        <v>12</v>
      </c>
      <c r="P169" s="1" t="s">
        <v>13</v>
      </c>
      <c r="Q169" s="1">
        <v>2.1252490930000001E-3</v>
      </c>
      <c r="R169" s="1">
        <v>0.75</v>
      </c>
      <c r="S169">
        <f>Tabla12[[#This Row],[Precio unitario]]*Tabla12[[#This Row],[Tasa de ingresos cliente]]</f>
        <v>1.5939368197500001E-3</v>
      </c>
      <c r="AE169" s="1" t="s">
        <v>100</v>
      </c>
      <c r="AF169" s="1" t="s">
        <v>65</v>
      </c>
      <c r="AG169" s="1" t="s">
        <v>104</v>
      </c>
      <c r="AH169" s="1" t="s">
        <v>11</v>
      </c>
      <c r="AI169" s="1" t="s">
        <v>12</v>
      </c>
      <c r="AJ169" s="1" t="s">
        <v>13</v>
      </c>
      <c r="AK169" s="1">
        <v>2.2397273000000001E-3</v>
      </c>
      <c r="AL169" s="1">
        <v>0.75</v>
      </c>
      <c r="AM169">
        <f>Tabla8[[#This Row],[Precio unitario]]*Tabla8[[#This Row],[Tasa de ingresos cliente]]</f>
        <v>1.679795475E-3</v>
      </c>
      <c r="AY169" s="1" t="s">
        <v>138</v>
      </c>
      <c r="AZ169" s="1" t="s">
        <v>56</v>
      </c>
      <c r="BA169" s="1" t="s">
        <v>104</v>
      </c>
      <c r="BB169" s="1" t="s">
        <v>11</v>
      </c>
      <c r="BC169" s="1" t="s">
        <v>12</v>
      </c>
      <c r="BD169" s="1" t="s">
        <v>13</v>
      </c>
      <c r="BE169" s="8">
        <v>3.8745973000000001E-3</v>
      </c>
      <c r="BF169" s="8">
        <v>0.75</v>
      </c>
      <c r="BG169" s="9">
        <f>Tabla4[[#This Row],[Precio unitario]]*Tabla4[[#This Row],[Tasa de ingresos cliente]]</f>
        <v>2.9059479749999999E-3</v>
      </c>
      <c r="BI169" s="1" t="s">
        <v>144</v>
      </c>
      <c r="BJ169" s="1" t="s">
        <v>18</v>
      </c>
      <c r="BK169" s="1"/>
      <c r="BL169" s="1" t="s">
        <v>11</v>
      </c>
      <c r="BM169" s="1" t="s">
        <v>12</v>
      </c>
      <c r="BN169" s="1" t="s">
        <v>13</v>
      </c>
      <c r="BO169" s="1">
        <v>6.9014720199999996E-4</v>
      </c>
      <c r="BP169" s="1">
        <v>0.75</v>
      </c>
      <c r="BQ169">
        <f>Tabla2[[#This Row],[Precio unitario]]*Tabla2[[#This Row],[Tasa de ingresos cliente]]</f>
        <v>5.1761040149999997E-4</v>
      </c>
    </row>
    <row r="170" spans="1:69" x14ac:dyDescent="0.25">
      <c r="A170" s="2" t="s">
        <v>24</v>
      </c>
      <c r="B170" s="2" t="s">
        <v>10</v>
      </c>
      <c r="C170" s="2"/>
      <c r="D170" s="2" t="s">
        <v>11</v>
      </c>
      <c r="E170" s="2" t="s">
        <v>12</v>
      </c>
      <c r="F170" s="2" t="s">
        <v>13</v>
      </c>
      <c r="G170" s="2">
        <v>4.57323837E-4</v>
      </c>
      <c r="H170" s="2">
        <v>0.75</v>
      </c>
      <c r="I170">
        <f>Tabla14[[#This Row],[Precio unitario]]*Tabla14[[#This Row],[Tasa de ingresos cliente]]</f>
        <v>3.4299287774999999E-4</v>
      </c>
      <c r="K170" s="2" t="s">
        <v>81</v>
      </c>
      <c r="L170" s="2" t="s">
        <v>14</v>
      </c>
      <c r="M170" s="2"/>
      <c r="N170" s="2" t="s">
        <v>11</v>
      </c>
      <c r="O170" s="2" t="s">
        <v>12</v>
      </c>
      <c r="P170" s="2" t="s">
        <v>13</v>
      </c>
      <c r="Q170" s="2">
        <v>1.7668149999999999E-3</v>
      </c>
      <c r="R170" s="2">
        <v>0.75</v>
      </c>
      <c r="S170">
        <f>Tabla12[[#This Row],[Precio unitario]]*Tabla12[[#This Row],[Tasa de ingresos cliente]]</f>
        <v>1.32511125E-3</v>
      </c>
      <c r="AE170" s="2" t="s">
        <v>100</v>
      </c>
      <c r="AF170" s="2" t="s">
        <v>65</v>
      </c>
      <c r="AG170" s="2" t="s">
        <v>104</v>
      </c>
      <c r="AH170" s="2" t="s">
        <v>11</v>
      </c>
      <c r="AI170" s="2" t="s">
        <v>12</v>
      </c>
      <c r="AJ170" s="2" t="s">
        <v>13</v>
      </c>
      <c r="AK170" s="2">
        <v>2.2397332999999999E-3</v>
      </c>
      <c r="AL170" s="2">
        <v>0.75</v>
      </c>
      <c r="AM170">
        <f>Tabla8[[#This Row],[Precio unitario]]*Tabla8[[#This Row],[Tasa de ingresos cliente]]</f>
        <v>1.6797999750000001E-3</v>
      </c>
      <c r="AY170" s="2" t="s">
        <v>138</v>
      </c>
      <c r="AZ170" s="2" t="s">
        <v>21</v>
      </c>
      <c r="BA170" s="2" t="s">
        <v>104</v>
      </c>
      <c r="BB170" s="2" t="s">
        <v>11</v>
      </c>
      <c r="BC170" s="2" t="s">
        <v>12</v>
      </c>
      <c r="BD170" s="2" t="s">
        <v>13</v>
      </c>
      <c r="BE170" s="7">
        <v>6.5430221000000004E-3</v>
      </c>
      <c r="BF170" s="7">
        <v>0.75</v>
      </c>
      <c r="BG170" s="9">
        <f>Tabla4[[#This Row],[Precio unitario]]*Tabla4[[#This Row],[Tasa de ingresos cliente]]</f>
        <v>4.9072665750000003E-3</v>
      </c>
      <c r="BI170" s="2" t="s">
        <v>144</v>
      </c>
      <c r="BJ170" s="2" t="s">
        <v>18</v>
      </c>
      <c r="BK170" s="2"/>
      <c r="BL170" s="2" t="s">
        <v>11</v>
      </c>
      <c r="BM170" s="2" t="s">
        <v>12</v>
      </c>
      <c r="BN170" s="2" t="s">
        <v>13</v>
      </c>
      <c r="BO170" s="2">
        <v>6.90152156E-4</v>
      </c>
      <c r="BP170" s="2">
        <v>0.75</v>
      </c>
      <c r="BQ170">
        <f>Tabla2[[#This Row],[Precio unitario]]*Tabla2[[#This Row],[Tasa de ingresos cliente]]</f>
        <v>5.1761411699999997E-4</v>
      </c>
    </row>
    <row r="171" spans="1:69" x14ac:dyDescent="0.25">
      <c r="A171" s="1" t="s">
        <v>24</v>
      </c>
      <c r="B171" s="1" t="s">
        <v>47</v>
      </c>
      <c r="C171" s="1"/>
      <c r="D171" s="1" t="s">
        <v>11</v>
      </c>
      <c r="E171" s="1" t="s">
        <v>12</v>
      </c>
      <c r="F171" s="1" t="s">
        <v>13</v>
      </c>
      <c r="G171" s="1">
        <v>1.0696837400000001E-4</v>
      </c>
      <c r="H171" s="1">
        <v>0.75</v>
      </c>
      <c r="I171">
        <f>Tabla14[[#This Row],[Precio unitario]]*Tabla14[[#This Row],[Tasa de ingresos cliente]]</f>
        <v>8.0226280500000005E-5</v>
      </c>
      <c r="K171" s="1" t="s">
        <v>81</v>
      </c>
      <c r="L171" s="1" t="s">
        <v>14</v>
      </c>
      <c r="M171" s="1"/>
      <c r="N171" s="1" t="s">
        <v>11</v>
      </c>
      <c r="O171" s="1" t="s">
        <v>12</v>
      </c>
      <c r="P171" s="1" t="s">
        <v>13</v>
      </c>
      <c r="Q171" s="1">
        <v>1.6682744399999999E-4</v>
      </c>
      <c r="R171" s="1">
        <v>0.75</v>
      </c>
      <c r="S171">
        <f>Tabla12[[#This Row],[Precio unitario]]*Tabla12[[#This Row],[Tasa de ingresos cliente]]</f>
        <v>1.25120583E-4</v>
      </c>
      <c r="AE171" s="1" t="s">
        <v>100</v>
      </c>
      <c r="AF171" s="1" t="s">
        <v>41</v>
      </c>
      <c r="AG171" s="1" t="s">
        <v>104</v>
      </c>
      <c r="AH171" s="1" t="s">
        <v>11</v>
      </c>
      <c r="AI171" s="1" t="s">
        <v>12</v>
      </c>
      <c r="AJ171" s="1" t="s">
        <v>13</v>
      </c>
      <c r="AK171" s="1">
        <v>1.2086667E-3</v>
      </c>
      <c r="AL171" s="1">
        <v>0.75</v>
      </c>
      <c r="AM171">
        <f>Tabla8[[#This Row],[Precio unitario]]*Tabla8[[#This Row],[Tasa de ingresos cliente]]</f>
        <v>9.0650002499999998E-4</v>
      </c>
      <c r="AY171" s="1" t="s">
        <v>138</v>
      </c>
      <c r="AZ171" s="1" t="s">
        <v>21</v>
      </c>
      <c r="BA171" s="1" t="s">
        <v>104</v>
      </c>
      <c r="BB171" s="1" t="s">
        <v>11</v>
      </c>
      <c r="BC171" s="1" t="s">
        <v>12</v>
      </c>
      <c r="BD171" s="1" t="s">
        <v>13</v>
      </c>
      <c r="BE171" s="8">
        <v>3.3343684E-3</v>
      </c>
      <c r="BF171" s="8">
        <v>0.75</v>
      </c>
      <c r="BG171" s="9">
        <f>Tabla4[[#This Row],[Precio unitario]]*Tabla4[[#This Row],[Tasa de ingresos cliente]]</f>
        <v>2.5007763000000002E-3</v>
      </c>
      <c r="BI171" s="1" t="s">
        <v>144</v>
      </c>
      <c r="BJ171" s="1" t="s">
        <v>22</v>
      </c>
      <c r="BK171" s="1"/>
      <c r="BL171" s="1" t="s">
        <v>11</v>
      </c>
      <c r="BM171" s="1" t="s">
        <v>12</v>
      </c>
      <c r="BN171" s="1" t="s">
        <v>13</v>
      </c>
      <c r="BO171" s="1">
        <v>1.6149999999999999E-3</v>
      </c>
      <c r="BP171" s="1">
        <v>0.75</v>
      </c>
      <c r="BQ171">
        <f>Tabla2[[#This Row],[Precio unitario]]*Tabla2[[#This Row],[Tasa de ingresos cliente]]</f>
        <v>1.2112499999999999E-3</v>
      </c>
    </row>
    <row r="172" spans="1:69" x14ac:dyDescent="0.25">
      <c r="A172" s="2" t="s">
        <v>24</v>
      </c>
      <c r="B172" s="2" t="s">
        <v>28</v>
      </c>
      <c r="C172" s="2"/>
      <c r="D172" s="2" t="s">
        <v>11</v>
      </c>
      <c r="E172" s="2" t="s">
        <v>12</v>
      </c>
      <c r="F172" s="2" t="s">
        <v>13</v>
      </c>
      <c r="G172" s="2">
        <v>1.61403702E-4</v>
      </c>
      <c r="H172" s="2">
        <v>0.75</v>
      </c>
      <c r="I172">
        <f>Tabla14[[#This Row],[Precio unitario]]*Tabla14[[#This Row],[Tasa de ingresos cliente]]</f>
        <v>1.2105277650000001E-4</v>
      </c>
      <c r="K172" s="2" t="s">
        <v>81</v>
      </c>
      <c r="L172" s="2" t="s">
        <v>14</v>
      </c>
      <c r="M172" s="2"/>
      <c r="N172" s="2" t="s">
        <v>11</v>
      </c>
      <c r="O172" s="2" t="s">
        <v>12</v>
      </c>
      <c r="P172" s="2" t="s">
        <v>13</v>
      </c>
      <c r="Q172" s="2">
        <v>2.3182963939999998E-3</v>
      </c>
      <c r="R172" s="2">
        <v>0.75</v>
      </c>
      <c r="S172">
        <f>Tabla12[[#This Row],[Precio unitario]]*Tabla12[[#This Row],[Tasa de ingresos cliente]]</f>
        <v>1.7387222954999997E-3</v>
      </c>
      <c r="AE172" s="2" t="s">
        <v>100</v>
      </c>
      <c r="AF172" s="2" t="s">
        <v>41</v>
      </c>
      <c r="AG172" s="2" t="s">
        <v>104</v>
      </c>
      <c r="AH172" s="2" t="s">
        <v>11</v>
      </c>
      <c r="AI172" s="2" t="s">
        <v>12</v>
      </c>
      <c r="AJ172" s="2" t="s">
        <v>13</v>
      </c>
      <c r="AK172" s="2">
        <v>1.20875E-3</v>
      </c>
      <c r="AL172" s="2">
        <v>0.75</v>
      </c>
      <c r="AM172">
        <f>Tabla8[[#This Row],[Precio unitario]]*Tabla8[[#This Row],[Tasa de ingresos cliente]]</f>
        <v>9.0656250000000003E-4</v>
      </c>
      <c r="AY172" s="2" t="s">
        <v>138</v>
      </c>
      <c r="AZ172" s="2" t="s">
        <v>21</v>
      </c>
      <c r="BA172" s="2" t="s">
        <v>104</v>
      </c>
      <c r="BB172" s="2" t="s">
        <v>11</v>
      </c>
      <c r="BC172" s="2" t="s">
        <v>12</v>
      </c>
      <c r="BD172" s="2" t="s">
        <v>13</v>
      </c>
      <c r="BE172" s="7">
        <v>2.8035054000000001E-3</v>
      </c>
      <c r="BF172" s="7">
        <v>0.75</v>
      </c>
      <c r="BG172" s="9">
        <f>Tabla4[[#This Row],[Precio unitario]]*Tabla4[[#This Row],[Tasa de ingresos cliente]]</f>
        <v>2.1026290500000002E-3</v>
      </c>
      <c r="BI172" s="2" t="s">
        <v>144</v>
      </c>
      <c r="BJ172" s="2" t="s">
        <v>19</v>
      </c>
      <c r="BK172" s="2"/>
      <c r="BL172" s="2" t="s">
        <v>11</v>
      </c>
      <c r="BM172" s="2" t="s">
        <v>12</v>
      </c>
      <c r="BN172" s="2" t="s">
        <v>13</v>
      </c>
      <c r="BO172" s="2">
        <v>6.9711397539999999E-3</v>
      </c>
      <c r="BP172" s="2">
        <v>0.75</v>
      </c>
      <c r="BQ172">
        <f>Tabla2[[#This Row],[Precio unitario]]*Tabla2[[#This Row],[Tasa de ingresos cliente]]</f>
        <v>5.2283548155000002E-3</v>
      </c>
    </row>
    <row r="173" spans="1:69" x14ac:dyDescent="0.25">
      <c r="A173" s="1" t="s">
        <v>24</v>
      </c>
      <c r="B173" s="1" t="s">
        <v>31</v>
      </c>
      <c r="C173" s="1"/>
      <c r="D173" s="1" t="s">
        <v>11</v>
      </c>
      <c r="E173" s="1" t="s">
        <v>12</v>
      </c>
      <c r="F173" s="1" t="s">
        <v>13</v>
      </c>
      <c r="G173" s="1">
        <v>3.6563735099999999E-4</v>
      </c>
      <c r="H173" s="1">
        <v>0.75</v>
      </c>
      <c r="I173">
        <f>Tabla14[[#This Row],[Precio unitario]]*Tabla14[[#This Row],[Tasa de ingresos cliente]]</f>
        <v>2.7422801325000001E-4</v>
      </c>
      <c r="K173" s="1" t="s">
        <v>81</v>
      </c>
      <c r="L173" s="1" t="s">
        <v>14</v>
      </c>
      <c r="M173" s="1"/>
      <c r="N173" s="1" t="s">
        <v>11</v>
      </c>
      <c r="O173" s="1" t="s">
        <v>12</v>
      </c>
      <c r="P173" s="1" t="s">
        <v>13</v>
      </c>
      <c r="Q173" s="1">
        <v>1.215333606E-3</v>
      </c>
      <c r="R173" s="1">
        <v>0.75</v>
      </c>
      <c r="S173">
        <f>Tabla12[[#This Row],[Precio unitario]]*Tabla12[[#This Row],[Tasa de ingresos cliente]]</f>
        <v>9.1150020450000003E-4</v>
      </c>
      <c r="AE173" s="1" t="s">
        <v>100</v>
      </c>
      <c r="AF173" s="1" t="s">
        <v>41</v>
      </c>
      <c r="AG173" s="1" t="s">
        <v>104</v>
      </c>
      <c r="AH173" s="1" t="s">
        <v>11</v>
      </c>
      <c r="AI173" s="1" t="s">
        <v>12</v>
      </c>
      <c r="AJ173" s="1" t="s">
        <v>13</v>
      </c>
      <c r="AK173" s="1">
        <v>1.2087142999999999E-3</v>
      </c>
      <c r="AL173" s="1">
        <v>0.75</v>
      </c>
      <c r="AM173">
        <f>Tabla8[[#This Row],[Precio unitario]]*Tabla8[[#This Row],[Tasa de ingresos cliente]]</f>
        <v>9.065357249999999E-4</v>
      </c>
      <c r="AY173" s="1" t="s">
        <v>138</v>
      </c>
      <c r="AZ173" s="1" t="s">
        <v>37</v>
      </c>
      <c r="BA173" s="1" t="s">
        <v>104</v>
      </c>
      <c r="BB173" s="1" t="s">
        <v>11</v>
      </c>
      <c r="BC173" s="1" t="s">
        <v>12</v>
      </c>
      <c r="BD173" s="1" t="s">
        <v>13</v>
      </c>
      <c r="BE173" s="8">
        <v>9.5031334000000005E-3</v>
      </c>
      <c r="BF173" s="8">
        <v>0.75</v>
      </c>
      <c r="BG173" s="9">
        <f>Tabla4[[#This Row],[Precio unitario]]*Tabla4[[#This Row],[Tasa de ingresos cliente]]</f>
        <v>7.12735005E-3</v>
      </c>
    </row>
    <row r="174" spans="1:69" x14ac:dyDescent="0.25">
      <c r="A174" s="2" t="s">
        <v>24</v>
      </c>
      <c r="B174" s="2" t="s">
        <v>41</v>
      </c>
      <c r="C174" s="2"/>
      <c r="D174" s="2" t="s">
        <v>11</v>
      </c>
      <c r="E174" s="2" t="s">
        <v>12</v>
      </c>
      <c r="F174" s="2" t="s">
        <v>13</v>
      </c>
      <c r="G174" s="2">
        <v>1.1168149399999999E-4</v>
      </c>
      <c r="H174" s="2">
        <v>0.75</v>
      </c>
      <c r="I174">
        <f>Tabla14[[#This Row],[Precio unitario]]*Tabla14[[#This Row],[Tasa de ingresos cliente]]</f>
        <v>8.3761120499999993E-5</v>
      </c>
      <c r="K174" s="2" t="s">
        <v>81</v>
      </c>
      <c r="L174" s="2" t="s">
        <v>14</v>
      </c>
      <c r="M174" s="2"/>
      <c r="N174" s="2" t="s">
        <v>11</v>
      </c>
      <c r="O174" s="2" t="s">
        <v>12</v>
      </c>
      <c r="P174" s="2" t="s">
        <v>13</v>
      </c>
      <c r="Q174" s="2">
        <v>1.6011400769999999E-3</v>
      </c>
      <c r="R174" s="2">
        <v>0.75</v>
      </c>
      <c r="S174">
        <f>Tabla12[[#This Row],[Precio unitario]]*Tabla12[[#This Row],[Tasa de ingresos cliente]]</f>
        <v>1.2008550577499999E-3</v>
      </c>
      <c r="AE174" s="2" t="s">
        <v>100</v>
      </c>
      <c r="AF174" s="2" t="s">
        <v>41</v>
      </c>
      <c r="AG174" s="2" t="s">
        <v>104</v>
      </c>
      <c r="AH174" s="2" t="s">
        <v>11</v>
      </c>
      <c r="AI174" s="2" t="s">
        <v>12</v>
      </c>
      <c r="AJ174" s="2" t="s">
        <v>13</v>
      </c>
      <c r="AK174" s="2">
        <v>1.2087419E-3</v>
      </c>
      <c r="AL174" s="2">
        <v>0.75</v>
      </c>
      <c r="AM174">
        <f>Tabla8[[#This Row],[Precio unitario]]*Tabla8[[#This Row],[Tasa de ingresos cliente]]</f>
        <v>9.0655642500000002E-4</v>
      </c>
      <c r="AY174" s="2" t="s">
        <v>138</v>
      </c>
      <c r="AZ174" s="2" t="s">
        <v>22</v>
      </c>
      <c r="BA174" s="2" t="s">
        <v>104</v>
      </c>
      <c r="BB174" s="2" t="s">
        <v>11</v>
      </c>
      <c r="BC174" s="2" t="s">
        <v>12</v>
      </c>
      <c r="BD174" s="2" t="s">
        <v>13</v>
      </c>
      <c r="BE174" s="7">
        <v>7.9461134999999992E-3</v>
      </c>
      <c r="BF174" s="7">
        <v>0.75</v>
      </c>
      <c r="BG174" s="9">
        <f>Tabla4[[#This Row],[Precio unitario]]*Tabla4[[#This Row],[Tasa de ingresos cliente]]</f>
        <v>5.9595851249999998E-3</v>
      </c>
    </row>
    <row r="175" spans="1:69" x14ac:dyDescent="0.25">
      <c r="A175" s="1" t="s">
        <v>24</v>
      </c>
      <c r="B175" s="1" t="s">
        <v>42</v>
      </c>
      <c r="C175" s="1"/>
      <c r="D175" s="1" t="s">
        <v>11</v>
      </c>
      <c r="E175" s="1" t="s">
        <v>12</v>
      </c>
      <c r="F175" s="1" t="s">
        <v>13</v>
      </c>
      <c r="G175" s="1">
        <v>1.8058651100000001E-4</v>
      </c>
      <c r="H175" s="1">
        <v>0.75</v>
      </c>
      <c r="I175">
        <f>Tabla14[[#This Row],[Precio unitario]]*Tabla14[[#This Row],[Tasa de ingresos cliente]]</f>
        <v>1.3543988325E-4</v>
      </c>
      <c r="K175" s="1" t="s">
        <v>81</v>
      </c>
      <c r="L175" s="1" t="s">
        <v>14</v>
      </c>
      <c r="M175" s="1"/>
      <c r="N175" s="1" t="s">
        <v>11</v>
      </c>
      <c r="O175" s="1" t="s">
        <v>12</v>
      </c>
      <c r="P175" s="1" t="s">
        <v>13</v>
      </c>
      <c r="Q175" s="1">
        <v>1.8880026039999999E-3</v>
      </c>
      <c r="R175" s="1">
        <v>0.75</v>
      </c>
      <c r="S175">
        <f>Tabla12[[#This Row],[Precio unitario]]*Tabla12[[#This Row],[Tasa de ingresos cliente]]</f>
        <v>1.4160019529999999E-3</v>
      </c>
      <c r="AE175" s="1" t="s">
        <v>100</v>
      </c>
      <c r="AF175" s="1" t="s">
        <v>41</v>
      </c>
      <c r="AG175" s="1" t="s">
        <v>104</v>
      </c>
      <c r="AH175" s="1" t="s">
        <v>11</v>
      </c>
      <c r="AI175" s="1" t="s">
        <v>12</v>
      </c>
      <c r="AJ175" s="1" t="s">
        <v>13</v>
      </c>
      <c r="AK175" s="1">
        <v>1.2084999999999999E-3</v>
      </c>
      <c r="AL175" s="1">
        <v>0.75</v>
      </c>
      <c r="AM175">
        <f>Tabla8[[#This Row],[Precio unitario]]*Tabla8[[#This Row],[Tasa de ingresos cliente]]</f>
        <v>9.0637499999999995E-4</v>
      </c>
      <c r="AY175" s="1" t="s">
        <v>138</v>
      </c>
      <c r="AZ175" s="1" t="s">
        <v>41</v>
      </c>
      <c r="BA175" s="1" t="s">
        <v>104</v>
      </c>
      <c r="BB175" s="1" t="s">
        <v>11</v>
      </c>
      <c r="BC175" s="1" t="s">
        <v>12</v>
      </c>
      <c r="BD175" s="1" t="s">
        <v>13</v>
      </c>
      <c r="BE175" s="8">
        <v>5.1593007999999997E-3</v>
      </c>
      <c r="BF175" s="8">
        <v>0.75</v>
      </c>
      <c r="BG175" s="9">
        <f>Tabla4[[#This Row],[Precio unitario]]*Tabla4[[#This Row],[Tasa de ingresos cliente]]</f>
        <v>3.8694756E-3</v>
      </c>
    </row>
    <row r="176" spans="1:69" x14ac:dyDescent="0.25">
      <c r="A176" s="2" t="s">
        <v>24</v>
      </c>
      <c r="B176" s="2" t="s">
        <v>15</v>
      </c>
      <c r="C176" s="2"/>
      <c r="D176" s="2" t="s">
        <v>11</v>
      </c>
      <c r="E176" s="2" t="s">
        <v>12</v>
      </c>
      <c r="F176" s="2" t="s">
        <v>13</v>
      </c>
      <c r="G176" s="2">
        <v>1.243991495E-3</v>
      </c>
      <c r="H176" s="2">
        <v>0.75</v>
      </c>
      <c r="I176">
        <f>Tabla14[[#This Row],[Precio unitario]]*Tabla14[[#This Row],[Tasa de ingresos cliente]]</f>
        <v>9.3299362125000003E-4</v>
      </c>
      <c r="K176" s="2" t="s">
        <v>81</v>
      </c>
      <c r="L176" s="2" t="s">
        <v>14</v>
      </c>
      <c r="M176" s="2"/>
      <c r="N176" s="2" t="s">
        <v>11</v>
      </c>
      <c r="O176" s="2" t="s">
        <v>12</v>
      </c>
      <c r="P176" s="2" t="s">
        <v>13</v>
      </c>
      <c r="Q176" s="2">
        <v>2.0493627749999998E-3</v>
      </c>
      <c r="R176" s="2">
        <v>0.75</v>
      </c>
      <c r="S176">
        <f>Tabla12[[#This Row],[Precio unitario]]*Tabla12[[#This Row],[Tasa de ingresos cliente]]</f>
        <v>1.5370220812499999E-3</v>
      </c>
      <c r="AE176" s="2" t="s">
        <v>100</v>
      </c>
      <c r="AF176" s="2" t="s">
        <v>41</v>
      </c>
      <c r="AG176" s="2" t="s">
        <v>104</v>
      </c>
      <c r="AH176" s="2" t="s">
        <v>11</v>
      </c>
      <c r="AI176" s="2" t="s">
        <v>12</v>
      </c>
      <c r="AJ176" s="2" t="s">
        <v>13</v>
      </c>
      <c r="AK176" s="2">
        <v>1.2087390999999999E-3</v>
      </c>
      <c r="AL176" s="2">
        <v>0.75</v>
      </c>
      <c r="AM176">
        <f>Tabla8[[#This Row],[Precio unitario]]*Tabla8[[#This Row],[Tasa de ingresos cliente]]</f>
        <v>9.0655432499999996E-4</v>
      </c>
      <c r="AY176" s="2" t="s">
        <v>138</v>
      </c>
      <c r="AZ176" s="2" t="s">
        <v>43</v>
      </c>
      <c r="BA176" s="2" t="s">
        <v>104</v>
      </c>
      <c r="BB176" s="2" t="s">
        <v>11</v>
      </c>
      <c r="BC176" s="2" t="s">
        <v>12</v>
      </c>
      <c r="BD176" s="2" t="s">
        <v>13</v>
      </c>
      <c r="BE176" s="7">
        <v>1.0030162299999999E-2</v>
      </c>
      <c r="BF176" s="7">
        <v>0.75</v>
      </c>
      <c r="BG176" s="9">
        <f>Tabla4[[#This Row],[Precio unitario]]*Tabla4[[#This Row],[Tasa de ingresos cliente]]</f>
        <v>7.5226217249999994E-3</v>
      </c>
    </row>
    <row r="177" spans="1:59" x14ac:dyDescent="0.25">
      <c r="A177" s="1" t="s">
        <v>24</v>
      </c>
      <c r="B177" s="1" t="s">
        <v>15</v>
      </c>
      <c r="C177" s="1"/>
      <c r="D177" s="1" t="s">
        <v>11</v>
      </c>
      <c r="E177" s="1" t="s">
        <v>12</v>
      </c>
      <c r="F177" s="1" t="s">
        <v>13</v>
      </c>
      <c r="G177" s="1">
        <v>3.7485752000000002E-4</v>
      </c>
      <c r="H177" s="1">
        <v>0.75</v>
      </c>
      <c r="I177">
        <f>Tabla14[[#This Row],[Precio unitario]]*Tabla14[[#This Row],[Tasa de ingresos cliente]]</f>
        <v>2.8114314000000001E-4</v>
      </c>
      <c r="K177" s="1" t="s">
        <v>81</v>
      </c>
      <c r="L177" s="1" t="s">
        <v>42</v>
      </c>
      <c r="M177" s="1"/>
      <c r="N177" s="1" t="s">
        <v>11</v>
      </c>
      <c r="O177" s="1" t="s">
        <v>12</v>
      </c>
      <c r="P177" s="1" t="s">
        <v>13</v>
      </c>
      <c r="Q177" s="1">
        <v>3.0625369589999999E-3</v>
      </c>
      <c r="R177" s="1">
        <v>0.75</v>
      </c>
      <c r="S177">
        <f>Tabla12[[#This Row],[Precio unitario]]*Tabla12[[#This Row],[Tasa de ingresos cliente]]</f>
        <v>2.2969027192499998E-3</v>
      </c>
      <c r="AE177" s="1" t="s">
        <v>100</v>
      </c>
      <c r="AF177" s="1" t="s">
        <v>41</v>
      </c>
      <c r="AG177" s="1" t="s">
        <v>104</v>
      </c>
      <c r="AH177" s="1" t="s">
        <v>11</v>
      </c>
      <c r="AI177" s="1" t="s">
        <v>12</v>
      </c>
      <c r="AJ177" s="1" t="s">
        <v>13</v>
      </c>
      <c r="AK177" s="1">
        <v>1.2087777999999999E-3</v>
      </c>
      <c r="AL177" s="1">
        <v>0.75</v>
      </c>
      <c r="AM177">
        <f>Tabla8[[#This Row],[Precio unitario]]*Tabla8[[#This Row],[Tasa de ingresos cliente]]</f>
        <v>9.0658334999999999E-4</v>
      </c>
      <c r="AY177" s="1" t="s">
        <v>138</v>
      </c>
      <c r="AZ177" s="1" t="s">
        <v>17</v>
      </c>
      <c r="BA177" s="1" t="s">
        <v>104</v>
      </c>
      <c r="BB177" s="1" t="s">
        <v>11</v>
      </c>
      <c r="BC177" s="1" t="s">
        <v>12</v>
      </c>
      <c r="BD177" s="1" t="s">
        <v>13</v>
      </c>
      <c r="BE177" s="8">
        <v>3.2709738999999998E-3</v>
      </c>
      <c r="BF177" s="8">
        <v>0.75</v>
      </c>
      <c r="BG177" s="9">
        <f>Tabla4[[#This Row],[Precio unitario]]*Tabla4[[#This Row],[Tasa de ingresos cliente]]</f>
        <v>2.4532304249999999E-3</v>
      </c>
    </row>
    <row r="178" spans="1:59" x14ac:dyDescent="0.25">
      <c r="A178" s="2" t="s">
        <v>24</v>
      </c>
      <c r="B178" s="2" t="s">
        <v>50</v>
      </c>
      <c r="C178" s="2"/>
      <c r="D178" s="2" t="s">
        <v>11</v>
      </c>
      <c r="E178" s="2" t="s">
        <v>12</v>
      </c>
      <c r="F178" s="2" t="s">
        <v>13</v>
      </c>
      <c r="G178" s="2">
        <v>5.1171941299999997E-4</v>
      </c>
      <c r="H178" s="2">
        <v>0.75</v>
      </c>
      <c r="I178">
        <f>Tabla14[[#This Row],[Precio unitario]]*Tabla14[[#This Row],[Tasa de ingresos cliente]]</f>
        <v>3.8378955974999998E-4</v>
      </c>
      <c r="K178" s="2" t="s">
        <v>81</v>
      </c>
      <c r="L178" s="2" t="s">
        <v>42</v>
      </c>
      <c r="M178" s="2"/>
      <c r="N178" s="2" t="s">
        <v>11</v>
      </c>
      <c r="O178" s="2" t="s">
        <v>12</v>
      </c>
      <c r="P178" s="2" t="s">
        <v>13</v>
      </c>
      <c r="Q178" s="2">
        <v>3.0621912020000002E-3</v>
      </c>
      <c r="R178" s="2">
        <v>0.75</v>
      </c>
      <c r="S178">
        <f>Tabla12[[#This Row],[Precio unitario]]*Tabla12[[#This Row],[Tasa de ingresos cliente]]</f>
        <v>2.2966434015E-3</v>
      </c>
      <c r="AE178" s="2" t="s">
        <v>100</v>
      </c>
      <c r="AF178" s="2" t="s">
        <v>41</v>
      </c>
      <c r="AG178" s="2" t="s">
        <v>104</v>
      </c>
      <c r="AH178" s="2" t="s">
        <v>11</v>
      </c>
      <c r="AI178" s="2" t="s">
        <v>12</v>
      </c>
      <c r="AJ178" s="2" t="s">
        <v>13</v>
      </c>
      <c r="AK178" s="2">
        <v>1.2087222E-3</v>
      </c>
      <c r="AL178" s="2">
        <v>0.75</v>
      </c>
      <c r="AM178">
        <f>Tabla8[[#This Row],[Precio unitario]]*Tabla8[[#This Row],[Tasa de ingresos cliente]]</f>
        <v>9.0654165000000008E-4</v>
      </c>
      <c r="AY178" s="2" t="s">
        <v>138</v>
      </c>
      <c r="AZ178" s="2" t="s">
        <v>18</v>
      </c>
      <c r="BA178" s="2" t="s">
        <v>104</v>
      </c>
      <c r="BB178" s="2" t="s">
        <v>11</v>
      </c>
      <c r="BC178" s="2" t="s">
        <v>12</v>
      </c>
      <c r="BD178" s="2" t="s">
        <v>13</v>
      </c>
      <c r="BE178" s="7">
        <v>7.2255319999999998E-4</v>
      </c>
      <c r="BF178" s="7">
        <v>0.75</v>
      </c>
      <c r="BG178" s="9">
        <f>Tabla4[[#This Row],[Precio unitario]]*Tabla4[[#This Row],[Tasa de ingresos cliente]]</f>
        <v>5.4191489999999998E-4</v>
      </c>
    </row>
    <row r="179" spans="1:59" x14ac:dyDescent="0.25">
      <c r="A179" s="1" t="s">
        <v>24</v>
      </c>
      <c r="B179" s="1" t="s">
        <v>16</v>
      </c>
      <c r="C179" s="1"/>
      <c r="D179" s="1" t="s">
        <v>11</v>
      </c>
      <c r="E179" s="1" t="s">
        <v>12</v>
      </c>
      <c r="F179" s="1" t="s">
        <v>13</v>
      </c>
      <c r="G179" s="1">
        <v>1.647529055E-3</v>
      </c>
      <c r="H179" s="1">
        <v>0.75</v>
      </c>
      <c r="I179">
        <f>Tabla14[[#This Row],[Precio unitario]]*Tabla14[[#This Row],[Tasa de ingresos cliente]]</f>
        <v>1.2356467912499999E-3</v>
      </c>
      <c r="K179" s="1" t="s">
        <v>81</v>
      </c>
      <c r="L179" s="1" t="s">
        <v>49</v>
      </c>
      <c r="M179" s="1"/>
      <c r="N179" s="1" t="s">
        <v>11</v>
      </c>
      <c r="O179" s="1" t="s">
        <v>12</v>
      </c>
      <c r="P179" s="1" t="s">
        <v>13</v>
      </c>
      <c r="Q179" s="1">
        <v>1.6164109800000001E-4</v>
      </c>
      <c r="R179" s="1">
        <v>0.75</v>
      </c>
      <c r="S179">
        <f>Tabla12[[#This Row],[Precio unitario]]*Tabla12[[#This Row],[Tasa de ingresos cliente]]</f>
        <v>1.2123082350000001E-4</v>
      </c>
      <c r="AE179" s="1" t="s">
        <v>100</v>
      </c>
      <c r="AF179" s="1" t="s">
        <v>41</v>
      </c>
      <c r="AG179" s="1" t="s">
        <v>104</v>
      </c>
      <c r="AH179" s="1" t="s">
        <v>11</v>
      </c>
      <c r="AI179" s="1" t="s">
        <v>12</v>
      </c>
      <c r="AJ179" s="1" t="s">
        <v>13</v>
      </c>
      <c r="AK179" s="1">
        <v>1.2087332999999999E-3</v>
      </c>
      <c r="AL179" s="1">
        <v>0.75</v>
      </c>
      <c r="AM179">
        <f>Tabla8[[#This Row],[Precio unitario]]*Tabla8[[#This Row],[Tasa de ingresos cliente]]</f>
        <v>9.0654997499999999E-4</v>
      </c>
      <c r="AY179" s="1" t="s">
        <v>138</v>
      </c>
      <c r="AZ179" s="1" t="s">
        <v>21</v>
      </c>
      <c r="BA179" s="1" t="s">
        <v>104</v>
      </c>
      <c r="BB179" s="1" t="s">
        <v>11</v>
      </c>
      <c r="BC179" s="1" t="s">
        <v>12</v>
      </c>
      <c r="BD179" s="1" t="s">
        <v>13</v>
      </c>
      <c r="BE179" s="8">
        <v>1.17427425E-2</v>
      </c>
      <c r="BF179" s="8">
        <v>0.75</v>
      </c>
      <c r="BG179" s="9">
        <f>Tabla4[[#This Row],[Precio unitario]]*Tabla4[[#This Row],[Tasa de ingresos cliente]]</f>
        <v>8.8070568750000001E-3</v>
      </c>
    </row>
    <row r="180" spans="1:59" x14ac:dyDescent="0.25">
      <c r="A180" s="2" t="s">
        <v>24</v>
      </c>
      <c r="B180" s="2" t="s">
        <v>16</v>
      </c>
      <c r="C180" s="2"/>
      <c r="D180" s="2" t="s">
        <v>11</v>
      </c>
      <c r="E180" s="2" t="s">
        <v>12</v>
      </c>
      <c r="F180" s="2" t="s">
        <v>13</v>
      </c>
      <c r="G180" s="2">
        <v>6.7117792409999997E-3</v>
      </c>
      <c r="H180" s="2">
        <v>0.75</v>
      </c>
      <c r="I180">
        <f>Tabla14[[#This Row],[Precio unitario]]*Tabla14[[#This Row],[Tasa de ingresos cliente]]</f>
        <v>5.03383443075E-3</v>
      </c>
      <c r="K180" s="2" t="s">
        <v>81</v>
      </c>
      <c r="L180" s="2" t="s">
        <v>49</v>
      </c>
      <c r="M180" s="2"/>
      <c r="N180" s="2" t="s">
        <v>11</v>
      </c>
      <c r="O180" s="2" t="s">
        <v>12</v>
      </c>
      <c r="P180" s="2" t="s">
        <v>13</v>
      </c>
      <c r="Q180" s="2">
        <v>1.206257501E-3</v>
      </c>
      <c r="R180" s="2">
        <v>0.75</v>
      </c>
      <c r="S180">
        <f>Tabla12[[#This Row],[Precio unitario]]*Tabla12[[#This Row],[Tasa de ingresos cliente]]</f>
        <v>9.0469312575000007E-4</v>
      </c>
      <c r="AE180" s="2" t="s">
        <v>100</v>
      </c>
      <c r="AF180" s="2" t="s">
        <v>41</v>
      </c>
      <c r="AG180" s="2" t="s">
        <v>104</v>
      </c>
      <c r="AH180" s="2" t="s">
        <v>11</v>
      </c>
      <c r="AI180" s="2" t="s">
        <v>12</v>
      </c>
      <c r="AJ180" s="2" t="s">
        <v>13</v>
      </c>
      <c r="AK180" s="2">
        <v>1.2087999999999999E-3</v>
      </c>
      <c r="AL180" s="2">
        <v>0.75</v>
      </c>
      <c r="AM180">
        <f>Tabla8[[#This Row],[Precio unitario]]*Tabla8[[#This Row],[Tasa de ingresos cliente]]</f>
        <v>9.0659999999999992E-4</v>
      </c>
      <c r="AY180" s="2" t="s">
        <v>138</v>
      </c>
      <c r="AZ180" s="2" t="s">
        <v>10</v>
      </c>
      <c r="BA180" s="2" t="s">
        <v>104</v>
      </c>
      <c r="BB180" s="2" t="s">
        <v>11</v>
      </c>
      <c r="BC180" s="2" t="s">
        <v>12</v>
      </c>
      <c r="BD180" s="2" t="s">
        <v>13</v>
      </c>
      <c r="BE180" s="7">
        <v>5.5448770000000001E-3</v>
      </c>
      <c r="BF180" s="7">
        <v>0.75</v>
      </c>
      <c r="BG180" s="9">
        <f>Tabla4[[#This Row],[Precio unitario]]*Tabla4[[#This Row],[Tasa de ingresos cliente]]</f>
        <v>4.1586577500000001E-3</v>
      </c>
    </row>
    <row r="181" spans="1:59" x14ac:dyDescent="0.25">
      <c r="A181" s="1" t="s">
        <v>24</v>
      </c>
      <c r="B181" s="1" t="s">
        <v>34</v>
      </c>
      <c r="C181" s="1"/>
      <c r="D181" s="1" t="s">
        <v>11</v>
      </c>
      <c r="E181" s="1" t="s">
        <v>12</v>
      </c>
      <c r="F181" s="1" t="s">
        <v>13</v>
      </c>
      <c r="G181" s="1">
        <v>1.3733362400000001E-4</v>
      </c>
      <c r="H181" s="1">
        <v>0.75</v>
      </c>
      <c r="I181">
        <f>Tabla14[[#This Row],[Precio unitario]]*Tabla14[[#This Row],[Tasa de ingresos cliente]]</f>
        <v>1.0300021800000001E-4</v>
      </c>
      <c r="K181" s="1" t="s">
        <v>81</v>
      </c>
      <c r="L181" s="1" t="s">
        <v>43</v>
      </c>
      <c r="M181" s="1"/>
      <c r="N181" s="1" t="s">
        <v>11</v>
      </c>
      <c r="O181" s="1" t="s">
        <v>12</v>
      </c>
      <c r="P181" s="1" t="s">
        <v>13</v>
      </c>
      <c r="Q181" s="1">
        <v>2.8256938519999998E-3</v>
      </c>
      <c r="R181" s="1">
        <v>0.75</v>
      </c>
      <c r="S181">
        <f>Tabla12[[#This Row],[Precio unitario]]*Tabla12[[#This Row],[Tasa de ingresos cliente]]</f>
        <v>2.1192703890000001E-3</v>
      </c>
      <c r="AE181" s="1" t="s">
        <v>100</v>
      </c>
      <c r="AF181" s="1" t="s">
        <v>74</v>
      </c>
      <c r="AG181" s="1" t="s">
        <v>104</v>
      </c>
      <c r="AH181" s="1" t="s">
        <v>11</v>
      </c>
      <c r="AI181" s="1" t="s">
        <v>12</v>
      </c>
      <c r="AJ181" s="1" t="s">
        <v>13</v>
      </c>
      <c r="AK181" s="1">
        <v>1.3259999999999999E-3</v>
      </c>
      <c r="AL181" s="1">
        <v>0.75</v>
      </c>
      <c r="AM181">
        <f>Tabla8[[#This Row],[Precio unitario]]*Tabla8[[#This Row],[Tasa de ingresos cliente]]</f>
        <v>9.9449999999999994E-4</v>
      </c>
      <c r="AY181" s="1" t="s">
        <v>138</v>
      </c>
      <c r="AZ181" s="1" t="s">
        <v>66</v>
      </c>
      <c r="BA181" s="1" t="s">
        <v>104</v>
      </c>
      <c r="BB181" s="1" t="s">
        <v>11</v>
      </c>
      <c r="BC181" s="1" t="s">
        <v>12</v>
      </c>
      <c r="BD181" s="1" t="s">
        <v>13</v>
      </c>
      <c r="BE181" s="8">
        <v>2.1007300999999999E-3</v>
      </c>
      <c r="BF181" s="8">
        <v>0.75</v>
      </c>
      <c r="BG181" s="9">
        <f>Tabla4[[#This Row],[Precio unitario]]*Tabla4[[#This Row],[Tasa de ingresos cliente]]</f>
        <v>1.5755475749999999E-3</v>
      </c>
    </row>
    <row r="182" spans="1:59" x14ac:dyDescent="0.25">
      <c r="A182" s="2" t="s">
        <v>24</v>
      </c>
      <c r="B182" s="2" t="s">
        <v>62</v>
      </c>
      <c r="C182" s="2"/>
      <c r="D182" s="2" t="s">
        <v>11</v>
      </c>
      <c r="E182" s="2" t="s">
        <v>12</v>
      </c>
      <c r="F182" s="2" t="s">
        <v>13</v>
      </c>
      <c r="G182" s="2">
        <v>8.3196389280000005E-3</v>
      </c>
      <c r="H182" s="2">
        <v>0.75</v>
      </c>
      <c r="I182">
        <f>Tabla14[[#This Row],[Precio unitario]]*Tabla14[[#This Row],[Tasa de ingresos cliente]]</f>
        <v>6.2397291960000004E-3</v>
      </c>
      <c r="K182" s="2" t="s">
        <v>81</v>
      </c>
      <c r="L182" s="2" t="s">
        <v>80</v>
      </c>
      <c r="M182" s="2"/>
      <c r="N182" s="2" t="s">
        <v>11</v>
      </c>
      <c r="O182" s="2" t="s">
        <v>12</v>
      </c>
      <c r="P182" s="2" t="s">
        <v>13</v>
      </c>
      <c r="Q182" s="2">
        <v>1.707172028E-3</v>
      </c>
      <c r="R182" s="2">
        <v>0.75</v>
      </c>
      <c r="S182">
        <f>Tabla12[[#This Row],[Precio unitario]]*Tabla12[[#This Row],[Tasa de ingresos cliente]]</f>
        <v>1.280379021E-3</v>
      </c>
      <c r="AE182" s="2" t="s">
        <v>100</v>
      </c>
      <c r="AF182" s="2" t="s">
        <v>74</v>
      </c>
      <c r="AG182" s="2" t="s">
        <v>104</v>
      </c>
      <c r="AH182" s="2" t="s">
        <v>11</v>
      </c>
      <c r="AI182" s="2" t="s">
        <v>12</v>
      </c>
      <c r="AJ182" s="2" t="s">
        <v>13</v>
      </c>
      <c r="AK182" s="2">
        <v>1.3257333E-3</v>
      </c>
      <c r="AL182" s="2">
        <v>0.75</v>
      </c>
      <c r="AM182">
        <f>Tabla8[[#This Row],[Precio unitario]]*Tabla8[[#This Row],[Tasa de ingresos cliente]]</f>
        <v>9.9429997500000014E-4</v>
      </c>
      <c r="AY182" s="2" t="s">
        <v>138</v>
      </c>
      <c r="AZ182" s="2" t="s">
        <v>28</v>
      </c>
      <c r="BA182" s="2" t="s">
        <v>104</v>
      </c>
      <c r="BB182" s="2" t="s">
        <v>11</v>
      </c>
      <c r="BC182" s="2" t="s">
        <v>12</v>
      </c>
      <c r="BD182" s="2" t="s">
        <v>13</v>
      </c>
      <c r="BE182" s="7">
        <v>1.4169146E-3</v>
      </c>
      <c r="BF182" s="7">
        <v>0.75</v>
      </c>
      <c r="BG182" s="9">
        <f>Tabla4[[#This Row],[Precio unitario]]*Tabla4[[#This Row],[Tasa de ingresos cliente]]</f>
        <v>1.06268595E-3</v>
      </c>
    </row>
    <row r="183" spans="1:59" x14ac:dyDescent="0.25">
      <c r="A183" s="1" t="s">
        <v>24</v>
      </c>
      <c r="B183" s="1" t="s">
        <v>52</v>
      </c>
      <c r="C183" s="1"/>
      <c r="D183" s="1" t="s">
        <v>11</v>
      </c>
      <c r="E183" s="1" t="s">
        <v>12</v>
      </c>
      <c r="F183" s="1" t="s">
        <v>13</v>
      </c>
      <c r="G183" s="1">
        <v>1.53025073E-4</v>
      </c>
      <c r="H183" s="1">
        <v>0.75</v>
      </c>
      <c r="I183">
        <f>Tabla14[[#This Row],[Precio unitario]]*Tabla14[[#This Row],[Tasa de ingresos cliente]]</f>
        <v>1.1476880474999999E-4</v>
      </c>
      <c r="K183" s="1" t="s">
        <v>81</v>
      </c>
      <c r="L183" s="1" t="s">
        <v>16</v>
      </c>
      <c r="M183" s="1"/>
      <c r="N183" s="1" t="s">
        <v>11</v>
      </c>
      <c r="O183" s="1" t="s">
        <v>12</v>
      </c>
      <c r="P183" s="1" t="s">
        <v>13</v>
      </c>
      <c r="Q183" s="1">
        <v>9.1997123489999996E-3</v>
      </c>
      <c r="R183" s="1">
        <v>0.75</v>
      </c>
      <c r="S183">
        <f>Tabla12[[#This Row],[Precio unitario]]*Tabla12[[#This Row],[Tasa de ingresos cliente]]</f>
        <v>6.8997842617499992E-3</v>
      </c>
      <c r="AE183" s="1" t="s">
        <v>100</v>
      </c>
      <c r="AF183" s="1" t="s">
        <v>46</v>
      </c>
      <c r="AG183" s="1" t="s">
        <v>104</v>
      </c>
      <c r="AH183" s="1" t="s">
        <v>11</v>
      </c>
      <c r="AI183" s="1" t="s">
        <v>12</v>
      </c>
      <c r="AJ183" s="1" t="s">
        <v>13</v>
      </c>
      <c r="AK183" s="1">
        <v>3.5950000000000001E-3</v>
      </c>
      <c r="AL183" s="1">
        <v>0.75</v>
      </c>
      <c r="AM183">
        <f>Tabla8[[#This Row],[Precio unitario]]*Tabla8[[#This Row],[Tasa de ingresos cliente]]</f>
        <v>2.6962499999999999E-3</v>
      </c>
      <c r="AY183" s="1" t="s">
        <v>138</v>
      </c>
      <c r="AZ183" s="1" t="s">
        <v>16</v>
      </c>
      <c r="BA183" s="1" t="s">
        <v>104</v>
      </c>
      <c r="BB183" s="1" t="s">
        <v>11</v>
      </c>
      <c r="BC183" s="1" t="s">
        <v>12</v>
      </c>
      <c r="BD183" s="1" t="s">
        <v>13</v>
      </c>
      <c r="BE183" s="8">
        <v>1.26891726E-2</v>
      </c>
      <c r="BF183" s="8">
        <v>0.75</v>
      </c>
      <c r="BG183" s="9">
        <f>Tabla4[[#This Row],[Precio unitario]]*Tabla4[[#This Row],[Tasa de ingresos cliente]]</f>
        <v>9.5168794499999997E-3</v>
      </c>
    </row>
    <row r="184" spans="1:59" x14ac:dyDescent="0.25">
      <c r="A184" s="2" t="s">
        <v>24</v>
      </c>
      <c r="B184" s="2" t="s">
        <v>20</v>
      </c>
      <c r="C184" s="2"/>
      <c r="D184" s="2" t="s">
        <v>11</v>
      </c>
      <c r="E184" s="2" t="s">
        <v>12</v>
      </c>
      <c r="F184" s="2" t="s">
        <v>13</v>
      </c>
      <c r="G184" s="2">
        <v>2.0447166740000002E-3</v>
      </c>
      <c r="H184" s="2">
        <v>0.75</v>
      </c>
      <c r="I184">
        <f>Tabla14[[#This Row],[Precio unitario]]*Tabla14[[#This Row],[Tasa de ingresos cliente]]</f>
        <v>1.5335375055000001E-3</v>
      </c>
      <c r="K184" s="2" t="s">
        <v>81</v>
      </c>
      <c r="L184" s="2" t="s">
        <v>17</v>
      </c>
      <c r="M184" s="2"/>
      <c r="N184" s="2" t="s">
        <v>11</v>
      </c>
      <c r="O184" s="2" t="s">
        <v>12</v>
      </c>
      <c r="P184" s="2" t="s">
        <v>13</v>
      </c>
      <c r="Q184" s="2">
        <v>1.576865099E-3</v>
      </c>
      <c r="R184" s="2">
        <v>0.75</v>
      </c>
      <c r="S184">
        <f>Tabla12[[#This Row],[Precio unitario]]*Tabla12[[#This Row],[Tasa de ingresos cliente]]</f>
        <v>1.18264882425E-3</v>
      </c>
      <c r="AE184" s="2" t="s">
        <v>100</v>
      </c>
      <c r="AF184" s="2" t="s">
        <v>25</v>
      </c>
      <c r="AG184" s="2" t="s">
        <v>104</v>
      </c>
      <c r="AH184" s="2" t="s">
        <v>11</v>
      </c>
      <c r="AI184" s="2" t="s">
        <v>12</v>
      </c>
      <c r="AJ184" s="2" t="s">
        <v>13</v>
      </c>
      <c r="AK184" s="2">
        <v>1.707E-3</v>
      </c>
      <c r="AL184" s="2">
        <v>0.75</v>
      </c>
      <c r="AM184">
        <f>Tabla8[[#This Row],[Precio unitario]]*Tabla8[[#This Row],[Tasa de ingresos cliente]]</f>
        <v>1.2802499999999999E-3</v>
      </c>
      <c r="AY184" s="2" t="s">
        <v>138</v>
      </c>
      <c r="AZ184" s="2" t="s">
        <v>18</v>
      </c>
      <c r="BA184" s="2" t="s">
        <v>104</v>
      </c>
      <c r="BB184" s="2" t="s">
        <v>11</v>
      </c>
      <c r="BC184" s="2" t="s">
        <v>12</v>
      </c>
      <c r="BD184" s="2" t="s">
        <v>13</v>
      </c>
      <c r="BE184" s="7">
        <v>4.9261015000000002E-3</v>
      </c>
      <c r="BF184" s="7">
        <v>0.75</v>
      </c>
      <c r="BG184" s="9">
        <f>Tabla4[[#This Row],[Precio unitario]]*Tabla4[[#This Row],[Tasa de ingresos cliente]]</f>
        <v>3.6945761250000001E-3</v>
      </c>
    </row>
    <row r="185" spans="1:59" x14ac:dyDescent="0.25">
      <c r="A185" s="1" t="s">
        <v>24</v>
      </c>
      <c r="B185" s="1" t="s">
        <v>53</v>
      </c>
      <c r="C185" s="1"/>
      <c r="D185" s="1" t="s">
        <v>11</v>
      </c>
      <c r="E185" s="1" t="s">
        <v>12</v>
      </c>
      <c r="F185" s="1" t="s">
        <v>13</v>
      </c>
      <c r="G185" s="1">
        <v>1.5341358100000001E-4</v>
      </c>
      <c r="H185" s="1">
        <v>0.75</v>
      </c>
      <c r="I185">
        <f>Tabla14[[#This Row],[Precio unitario]]*Tabla14[[#This Row],[Tasa de ingresos cliente]]</f>
        <v>1.1506018575000002E-4</v>
      </c>
      <c r="K185" s="1" t="s">
        <v>81</v>
      </c>
      <c r="L185" s="1" t="s">
        <v>17</v>
      </c>
      <c r="M185" s="1"/>
      <c r="N185" s="1" t="s">
        <v>11</v>
      </c>
      <c r="O185" s="1" t="s">
        <v>12</v>
      </c>
      <c r="P185" s="1" t="s">
        <v>13</v>
      </c>
      <c r="Q185" s="1">
        <v>1.39224561E-3</v>
      </c>
      <c r="R185" s="1">
        <v>0.75</v>
      </c>
      <c r="S185">
        <f>Tabla12[[#This Row],[Precio unitario]]*Tabla12[[#This Row],[Tasa de ingresos cliente]]</f>
        <v>1.0441842074999999E-3</v>
      </c>
      <c r="AE185" s="1" t="s">
        <v>100</v>
      </c>
      <c r="AF185" s="1" t="s">
        <v>25</v>
      </c>
      <c r="AG185" s="1" t="s">
        <v>104</v>
      </c>
      <c r="AH185" s="1" t="s">
        <v>11</v>
      </c>
      <c r="AI185" s="1" t="s">
        <v>12</v>
      </c>
      <c r="AJ185" s="1" t="s">
        <v>13</v>
      </c>
      <c r="AK185" s="1">
        <v>1.7067499999999999E-3</v>
      </c>
      <c r="AL185" s="1">
        <v>0.75</v>
      </c>
      <c r="AM185">
        <f>Tabla8[[#This Row],[Precio unitario]]*Tabla8[[#This Row],[Tasa de ingresos cliente]]</f>
        <v>1.2800625E-3</v>
      </c>
      <c r="AY185" s="1" t="s">
        <v>138</v>
      </c>
      <c r="AZ185" s="1" t="s">
        <v>21</v>
      </c>
      <c r="BA185" s="1" t="s">
        <v>104</v>
      </c>
      <c r="BB185" s="1" t="s">
        <v>11</v>
      </c>
      <c r="BC185" s="1" t="s">
        <v>12</v>
      </c>
      <c r="BD185" s="1" t="s">
        <v>13</v>
      </c>
      <c r="BE185" s="8">
        <v>2.489116E-3</v>
      </c>
      <c r="BF185" s="8">
        <v>0.75</v>
      </c>
      <c r="BG185" s="9">
        <f>Tabla4[[#This Row],[Precio unitario]]*Tabla4[[#This Row],[Tasa de ingresos cliente]]</f>
        <v>1.8668370000000001E-3</v>
      </c>
    </row>
    <row r="186" spans="1:59" x14ac:dyDescent="0.25">
      <c r="A186" s="2" t="s">
        <v>24</v>
      </c>
      <c r="B186" s="2" t="s">
        <v>53</v>
      </c>
      <c r="C186" s="2"/>
      <c r="D186" s="2" t="s">
        <v>11</v>
      </c>
      <c r="E186" s="2" t="s">
        <v>12</v>
      </c>
      <c r="F186" s="2" t="s">
        <v>13</v>
      </c>
      <c r="G186" s="2">
        <v>1.3548575600000001E-4</v>
      </c>
      <c r="H186" s="2">
        <v>0.75</v>
      </c>
      <c r="I186">
        <f>Tabla14[[#This Row],[Precio unitario]]*Tabla14[[#This Row],[Tasa de ingresos cliente]]</f>
        <v>1.0161431700000001E-4</v>
      </c>
      <c r="K186" s="2" t="s">
        <v>81</v>
      </c>
      <c r="L186" s="2" t="s">
        <v>17</v>
      </c>
      <c r="M186" s="2"/>
      <c r="N186" s="2" t="s">
        <v>11</v>
      </c>
      <c r="O186" s="2" t="s">
        <v>12</v>
      </c>
      <c r="P186" s="2" t="s">
        <v>13</v>
      </c>
      <c r="Q186" s="2">
        <v>1.281603574E-3</v>
      </c>
      <c r="R186" s="2">
        <v>0.75</v>
      </c>
      <c r="S186">
        <f>Tabla12[[#This Row],[Precio unitario]]*Tabla12[[#This Row],[Tasa de ingresos cliente]]</f>
        <v>9.6120268049999997E-4</v>
      </c>
      <c r="AE186" s="2" t="s">
        <v>100</v>
      </c>
      <c r="AF186" s="2" t="s">
        <v>25</v>
      </c>
      <c r="AG186" s="2" t="s">
        <v>104</v>
      </c>
      <c r="AH186" s="2" t="s">
        <v>11</v>
      </c>
      <c r="AI186" s="2" t="s">
        <v>12</v>
      </c>
      <c r="AJ186" s="2" t="s">
        <v>13</v>
      </c>
      <c r="AK186" s="2">
        <v>1.7066666999999999E-3</v>
      </c>
      <c r="AL186" s="2">
        <v>0.75</v>
      </c>
      <c r="AM186">
        <f>Tabla8[[#This Row],[Precio unitario]]*Tabla8[[#This Row],[Tasa de ingresos cliente]]</f>
        <v>1.280000025E-3</v>
      </c>
      <c r="AY186" s="2" t="s">
        <v>138</v>
      </c>
      <c r="AZ186" s="2" t="s">
        <v>21</v>
      </c>
      <c r="BA186" s="2" t="s">
        <v>104</v>
      </c>
      <c r="BB186" s="2" t="s">
        <v>11</v>
      </c>
      <c r="BC186" s="2" t="s">
        <v>12</v>
      </c>
      <c r="BD186" s="2" t="s">
        <v>13</v>
      </c>
      <c r="BE186" s="7">
        <v>1.2693924E-3</v>
      </c>
      <c r="BF186" s="7">
        <v>0.75</v>
      </c>
      <c r="BG186" s="9">
        <f>Tabla4[[#This Row],[Precio unitario]]*Tabla4[[#This Row],[Tasa de ingresos cliente]]</f>
        <v>9.5204429999999997E-4</v>
      </c>
    </row>
    <row r="187" spans="1:59" x14ac:dyDescent="0.25">
      <c r="A187" s="1" t="s">
        <v>24</v>
      </c>
      <c r="B187" s="1" t="s">
        <v>37</v>
      </c>
      <c r="C187" s="1"/>
      <c r="D187" s="1" t="s">
        <v>11</v>
      </c>
      <c r="E187" s="1" t="s">
        <v>12</v>
      </c>
      <c r="F187" s="1" t="s">
        <v>13</v>
      </c>
      <c r="G187" s="1">
        <v>1.0922076200000001E-4</v>
      </c>
      <c r="H187" s="1">
        <v>0.75</v>
      </c>
      <c r="I187">
        <f>Tabla14[[#This Row],[Precio unitario]]*Tabla14[[#This Row],[Tasa de ingresos cliente]]</f>
        <v>8.1915571499999998E-5</v>
      </c>
      <c r="K187" s="1" t="s">
        <v>81</v>
      </c>
      <c r="L187" s="1" t="s">
        <v>17</v>
      </c>
      <c r="M187" s="1"/>
      <c r="N187" s="1" t="s">
        <v>11</v>
      </c>
      <c r="O187" s="1" t="s">
        <v>12</v>
      </c>
      <c r="P187" s="1" t="s">
        <v>13</v>
      </c>
      <c r="Q187" s="1">
        <v>1.2357908569999999E-3</v>
      </c>
      <c r="R187" s="1">
        <v>0.75</v>
      </c>
      <c r="S187">
        <f>Tabla12[[#This Row],[Precio unitario]]*Tabla12[[#This Row],[Tasa de ingresos cliente]]</f>
        <v>9.2684314274999987E-4</v>
      </c>
      <c r="AE187" s="1" t="s">
        <v>100</v>
      </c>
      <c r="AF187" s="1" t="s">
        <v>25</v>
      </c>
      <c r="AG187" s="1" t="s">
        <v>104</v>
      </c>
      <c r="AH187" s="1" t="s">
        <v>11</v>
      </c>
      <c r="AI187" s="1" t="s">
        <v>12</v>
      </c>
      <c r="AJ187" s="1" t="s">
        <v>13</v>
      </c>
      <c r="AK187" s="1">
        <v>1.7067692E-3</v>
      </c>
      <c r="AL187" s="1">
        <v>0.75</v>
      </c>
      <c r="AM187">
        <f>Tabla8[[#This Row],[Precio unitario]]*Tabla8[[#This Row],[Tasa de ingresos cliente]]</f>
        <v>1.2800769000000001E-3</v>
      </c>
      <c r="AY187" s="1" t="s">
        <v>138</v>
      </c>
      <c r="AZ187" s="1" t="s">
        <v>21</v>
      </c>
      <c r="BA187" s="1" t="s">
        <v>104</v>
      </c>
      <c r="BB187" s="1" t="s">
        <v>11</v>
      </c>
      <c r="BC187" s="1" t="s">
        <v>12</v>
      </c>
      <c r="BD187" s="1" t="s">
        <v>13</v>
      </c>
      <c r="BE187" s="8">
        <v>2.4560065999999999E-3</v>
      </c>
      <c r="BF187" s="8">
        <v>0.75</v>
      </c>
      <c r="BG187" s="9">
        <f>Tabla4[[#This Row],[Precio unitario]]*Tabla4[[#This Row],[Tasa de ingresos cliente]]</f>
        <v>1.8420049500000001E-3</v>
      </c>
    </row>
    <row r="188" spans="1:59" x14ac:dyDescent="0.25">
      <c r="A188" s="2" t="s">
        <v>24</v>
      </c>
      <c r="B188" s="2" t="s">
        <v>57</v>
      </c>
      <c r="C188" s="2"/>
      <c r="D188" s="2" t="s">
        <v>11</v>
      </c>
      <c r="E188" s="2" t="s">
        <v>12</v>
      </c>
      <c r="F188" s="2" t="s">
        <v>13</v>
      </c>
      <c r="G188" s="2">
        <v>1.7511119700000001E-4</v>
      </c>
      <c r="H188" s="2">
        <v>0.75</v>
      </c>
      <c r="I188">
        <f>Tabla14[[#This Row],[Precio unitario]]*Tabla14[[#This Row],[Tasa de ingresos cliente]]</f>
        <v>1.3133339775000001E-4</v>
      </c>
      <c r="K188" s="2" t="s">
        <v>81</v>
      </c>
      <c r="L188" s="2" t="s">
        <v>21</v>
      </c>
      <c r="M188" s="2"/>
      <c r="N188" s="2" t="s">
        <v>11</v>
      </c>
      <c r="O188" s="2" t="s">
        <v>12</v>
      </c>
      <c r="P188" s="2" t="s">
        <v>13</v>
      </c>
      <c r="Q188" s="2">
        <v>1.6916129910000001E-3</v>
      </c>
      <c r="R188" s="2">
        <v>0.75</v>
      </c>
      <c r="S188">
        <f>Tabla12[[#This Row],[Precio unitario]]*Tabla12[[#This Row],[Tasa de ingresos cliente]]</f>
        <v>1.26870974325E-3</v>
      </c>
      <c r="AE188" s="2" t="s">
        <v>100</v>
      </c>
      <c r="AF188" s="2" t="s">
        <v>25</v>
      </c>
      <c r="AG188" s="2" t="s">
        <v>104</v>
      </c>
      <c r="AH188" s="2" t="s">
        <v>11</v>
      </c>
      <c r="AI188" s="2" t="s">
        <v>12</v>
      </c>
      <c r="AJ188" s="2" t="s">
        <v>13</v>
      </c>
      <c r="AK188" s="2">
        <v>1.7067778000000001E-3</v>
      </c>
      <c r="AL188" s="2">
        <v>0.75</v>
      </c>
      <c r="AM188">
        <f>Tabla8[[#This Row],[Precio unitario]]*Tabla8[[#This Row],[Tasa de ingresos cliente]]</f>
        <v>1.2800833500000001E-3</v>
      </c>
      <c r="AY188" s="2" t="s">
        <v>138</v>
      </c>
      <c r="AZ188" s="2" t="s">
        <v>14</v>
      </c>
      <c r="BA188" s="2" t="s">
        <v>104</v>
      </c>
      <c r="BB188" s="2" t="s">
        <v>11</v>
      </c>
      <c r="BC188" s="2" t="s">
        <v>12</v>
      </c>
      <c r="BD188" s="2" t="s">
        <v>13</v>
      </c>
      <c r="BE188" s="7">
        <v>9.1065626299999996E-4</v>
      </c>
      <c r="BF188" s="7">
        <v>0.75</v>
      </c>
      <c r="BG188" s="9">
        <f>Tabla4[[#This Row],[Precio unitario]]*Tabla4[[#This Row],[Tasa de ingresos cliente]]</f>
        <v>6.8299219724999997E-4</v>
      </c>
    </row>
    <row r="189" spans="1:59" x14ac:dyDescent="0.25">
      <c r="A189" s="1" t="s">
        <v>24</v>
      </c>
      <c r="B189" s="1" t="s">
        <v>39</v>
      </c>
      <c r="C189" s="1"/>
      <c r="D189" s="1" t="s">
        <v>11</v>
      </c>
      <c r="E189" s="1" t="s">
        <v>12</v>
      </c>
      <c r="F189" s="1" t="s">
        <v>13</v>
      </c>
      <c r="G189" s="1">
        <v>2.3217539579999998E-3</v>
      </c>
      <c r="H189" s="1">
        <v>0.75</v>
      </c>
      <c r="I189">
        <f>Tabla14[[#This Row],[Precio unitario]]*Tabla14[[#This Row],[Tasa de ingresos cliente]]</f>
        <v>1.7413154684999999E-3</v>
      </c>
      <c r="K189" s="1" t="s">
        <v>81</v>
      </c>
      <c r="L189" s="1" t="s">
        <v>37</v>
      </c>
      <c r="M189" s="1"/>
      <c r="N189" s="1" t="s">
        <v>11</v>
      </c>
      <c r="O189" s="1" t="s">
        <v>12</v>
      </c>
      <c r="P189" s="1" t="s">
        <v>13</v>
      </c>
      <c r="Q189" s="1">
        <v>2.5326653369999999E-3</v>
      </c>
      <c r="R189" s="1">
        <v>0.75</v>
      </c>
      <c r="S189">
        <f>Tabla12[[#This Row],[Precio unitario]]*Tabla12[[#This Row],[Tasa de ingresos cliente]]</f>
        <v>1.8994990027499999E-3</v>
      </c>
      <c r="AE189" s="1" t="s">
        <v>100</v>
      </c>
      <c r="AF189" s="1" t="s">
        <v>25</v>
      </c>
      <c r="AG189" s="1" t="s">
        <v>104</v>
      </c>
      <c r="AH189" s="1" t="s">
        <v>11</v>
      </c>
      <c r="AI189" s="1" t="s">
        <v>12</v>
      </c>
      <c r="AJ189" s="1" t="s">
        <v>13</v>
      </c>
      <c r="AK189" s="1">
        <v>1.7068000000000001E-3</v>
      </c>
      <c r="AL189" s="1">
        <v>0.75</v>
      </c>
      <c r="AM189">
        <f>Tabla8[[#This Row],[Precio unitario]]*Tabla8[[#This Row],[Tasa de ingresos cliente]]</f>
        <v>1.2801000000000002E-3</v>
      </c>
      <c r="AY189" s="1" t="s">
        <v>138</v>
      </c>
      <c r="AZ189" s="1" t="s">
        <v>14</v>
      </c>
      <c r="BA189" s="1" t="s">
        <v>104</v>
      </c>
      <c r="BB189" s="1" t="s">
        <v>11</v>
      </c>
      <c r="BC189" s="1" t="s">
        <v>12</v>
      </c>
      <c r="BD189" s="1" t="s">
        <v>13</v>
      </c>
      <c r="BE189" s="8">
        <v>1.0694283E-3</v>
      </c>
      <c r="BF189" s="8">
        <v>0.75</v>
      </c>
      <c r="BG189" s="9">
        <f>Tabla4[[#This Row],[Precio unitario]]*Tabla4[[#This Row],[Tasa de ingresos cliente]]</f>
        <v>8.0207122499999998E-4</v>
      </c>
    </row>
    <row r="190" spans="1:59" x14ac:dyDescent="0.25">
      <c r="A190" s="2" t="s">
        <v>24</v>
      </c>
      <c r="B190" s="2" t="s">
        <v>10</v>
      </c>
      <c r="C190" s="2"/>
      <c r="D190" s="2" t="s">
        <v>11</v>
      </c>
      <c r="E190" s="2" t="s">
        <v>12</v>
      </c>
      <c r="F190" s="2" t="s">
        <v>13</v>
      </c>
      <c r="G190" s="2">
        <v>6.9139747400000001E-4</v>
      </c>
      <c r="H190" s="2">
        <v>0.75</v>
      </c>
      <c r="I190">
        <f>Tabla14[[#This Row],[Precio unitario]]*Tabla14[[#This Row],[Tasa de ingresos cliente]]</f>
        <v>5.1854810549999998E-4</v>
      </c>
      <c r="K190" s="2" t="s">
        <v>81</v>
      </c>
      <c r="L190" s="2" t="s">
        <v>22</v>
      </c>
      <c r="M190" s="2"/>
      <c r="N190" s="2" t="s">
        <v>11</v>
      </c>
      <c r="O190" s="2" t="s">
        <v>12</v>
      </c>
      <c r="P190" s="2" t="s">
        <v>13</v>
      </c>
      <c r="Q190" s="2">
        <v>9.3215914659999996E-3</v>
      </c>
      <c r="R190" s="2">
        <v>0.75</v>
      </c>
      <c r="S190">
        <f>Tabla12[[#This Row],[Precio unitario]]*Tabla12[[#This Row],[Tasa de ingresos cliente]]</f>
        <v>6.9911935994999997E-3</v>
      </c>
      <c r="AE190" s="2" t="s">
        <v>100</v>
      </c>
      <c r="AF190" s="2" t="s">
        <v>25</v>
      </c>
      <c r="AG190" s="2" t="s">
        <v>104</v>
      </c>
      <c r="AH190" s="2" t="s">
        <v>11</v>
      </c>
      <c r="AI190" s="2" t="s">
        <v>12</v>
      </c>
      <c r="AJ190" s="2" t="s">
        <v>13</v>
      </c>
      <c r="AK190" s="2">
        <v>1.7068332999999999E-3</v>
      </c>
      <c r="AL190" s="2">
        <v>0.75</v>
      </c>
      <c r="AM190">
        <f>Tabla8[[#This Row],[Precio unitario]]*Tabla8[[#This Row],[Tasa de ingresos cliente]]</f>
        <v>1.2801249749999999E-3</v>
      </c>
      <c r="AY190" s="2" t="s">
        <v>138</v>
      </c>
      <c r="AZ190" s="2" t="s">
        <v>14</v>
      </c>
      <c r="BA190" s="2" t="s">
        <v>104</v>
      </c>
      <c r="BB190" s="2" t="s">
        <v>11</v>
      </c>
      <c r="BC190" s="2" t="s">
        <v>12</v>
      </c>
      <c r="BD190" s="2" t="s">
        <v>13</v>
      </c>
      <c r="BE190" s="7">
        <v>6.4603619999999997E-4</v>
      </c>
      <c r="BF190" s="7">
        <v>0.75</v>
      </c>
      <c r="BG190" s="9">
        <f>Tabla4[[#This Row],[Precio unitario]]*Tabla4[[#This Row],[Tasa de ingresos cliente]]</f>
        <v>4.8452714999999995E-4</v>
      </c>
    </row>
    <row r="191" spans="1:59" x14ac:dyDescent="0.25">
      <c r="A191" s="1" t="s">
        <v>24</v>
      </c>
      <c r="B191" s="1" t="s">
        <v>28</v>
      </c>
      <c r="C191" s="1"/>
      <c r="D191" s="1" t="s">
        <v>11</v>
      </c>
      <c r="E191" s="1" t="s">
        <v>12</v>
      </c>
      <c r="F191" s="1" t="s">
        <v>13</v>
      </c>
      <c r="G191" s="1">
        <v>1.54746268E-4</v>
      </c>
      <c r="H191" s="1">
        <v>0.75</v>
      </c>
      <c r="I191">
        <f>Tabla14[[#This Row],[Precio unitario]]*Tabla14[[#This Row],[Tasa de ingresos cliente]]</f>
        <v>1.16059701E-4</v>
      </c>
      <c r="K191" s="1" t="s">
        <v>81</v>
      </c>
      <c r="L191" s="1" t="s">
        <v>18</v>
      </c>
      <c r="M191" s="1"/>
      <c r="N191" s="1" t="s">
        <v>11</v>
      </c>
      <c r="O191" s="1" t="s">
        <v>12</v>
      </c>
      <c r="P191" s="1" t="s">
        <v>13</v>
      </c>
      <c r="Q191" s="1">
        <v>1.9307611399999999E-3</v>
      </c>
      <c r="R191" s="1">
        <v>0.75</v>
      </c>
      <c r="S191">
        <f>Tabla12[[#This Row],[Precio unitario]]*Tabla12[[#This Row],[Tasa de ingresos cliente]]</f>
        <v>1.4480708549999999E-3</v>
      </c>
      <c r="AE191" s="1" t="s">
        <v>100</v>
      </c>
      <c r="AF191" s="1" t="s">
        <v>40</v>
      </c>
      <c r="AG191" s="1" t="s">
        <v>104</v>
      </c>
      <c r="AH191" s="1" t="s">
        <v>11</v>
      </c>
      <c r="AI191" s="1" t="s">
        <v>12</v>
      </c>
      <c r="AJ191" s="1" t="s">
        <v>13</v>
      </c>
      <c r="AK191" s="1">
        <v>1.3010000000000001E-3</v>
      </c>
      <c r="AL191" s="1">
        <v>0.75</v>
      </c>
      <c r="AM191">
        <f>Tabla8[[#This Row],[Precio unitario]]*Tabla8[[#This Row],[Tasa de ingresos cliente]]</f>
        <v>9.7575000000000005E-4</v>
      </c>
      <c r="AY191" s="1" t="s">
        <v>138</v>
      </c>
      <c r="AZ191" s="1" t="s">
        <v>14</v>
      </c>
      <c r="BA191" s="1" t="s">
        <v>104</v>
      </c>
      <c r="BB191" s="1" t="s">
        <v>11</v>
      </c>
      <c r="BC191" s="1" t="s">
        <v>12</v>
      </c>
      <c r="BD191" s="1" t="s">
        <v>13</v>
      </c>
      <c r="BE191" s="8">
        <v>9.4845912900000005E-4</v>
      </c>
      <c r="BF191" s="8">
        <v>0.75</v>
      </c>
      <c r="BG191" s="9">
        <f>Tabla4[[#This Row],[Precio unitario]]*Tabla4[[#This Row],[Tasa de ingresos cliente]]</f>
        <v>7.1134434675000006E-4</v>
      </c>
    </row>
    <row r="192" spans="1:59" x14ac:dyDescent="0.25">
      <c r="A192" s="2" t="s">
        <v>24</v>
      </c>
      <c r="B192" s="2" t="s">
        <v>14</v>
      </c>
      <c r="C192" s="2"/>
      <c r="D192" s="2" t="s">
        <v>11</v>
      </c>
      <c r="E192" s="2" t="s">
        <v>12</v>
      </c>
      <c r="F192" s="2" t="s">
        <v>13</v>
      </c>
      <c r="G192" s="2">
        <v>2.4801871799999997E-4</v>
      </c>
      <c r="H192" s="2">
        <v>0.75</v>
      </c>
      <c r="I192">
        <f>Tabla14[[#This Row],[Precio unitario]]*Tabla14[[#This Row],[Tasa de ingresos cliente]]</f>
        <v>1.8601403849999998E-4</v>
      </c>
      <c r="K192" s="2" t="s">
        <v>81</v>
      </c>
      <c r="L192" s="2" t="s">
        <v>18</v>
      </c>
      <c r="M192" s="2"/>
      <c r="N192" s="2" t="s">
        <v>11</v>
      </c>
      <c r="O192" s="2" t="s">
        <v>12</v>
      </c>
      <c r="P192" s="2" t="s">
        <v>13</v>
      </c>
      <c r="Q192" s="2">
        <v>1.9307035140000001E-3</v>
      </c>
      <c r="R192" s="2">
        <v>0.75</v>
      </c>
      <c r="S192">
        <f>Tabla12[[#This Row],[Precio unitario]]*Tabla12[[#This Row],[Tasa de ingresos cliente]]</f>
        <v>1.4480276355E-3</v>
      </c>
      <c r="AE192" s="2" t="s">
        <v>100</v>
      </c>
      <c r="AF192" s="2" t="s">
        <v>40</v>
      </c>
      <c r="AG192" s="2" t="s">
        <v>104</v>
      </c>
      <c r="AH192" s="2" t="s">
        <v>11</v>
      </c>
      <c r="AI192" s="2" t="s">
        <v>12</v>
      </c>
      <c r="AJ192" s="2" t="s">
        <v>13</v>
      </c>
      <c r="AK192" s="2">
        <v>1.3013333000000001E-3</v>
      </c>
      <c r="AL192" s="2">
        <v>0.75</v>
      </c>
      <c r="AM192">
        <f>Tabla8[[#This Row],[Precio unitario]]*Tabla8[[#This Row],[Tasa de ingresos cliente]]</f>
        <v>9.7599997500000008E-4</v>
      </c>
      <c r="AY192" s="2" t="s">
        <v>138</v>
      </c>
      <c r="AZ192" s="2" t="s">
        <v>14</v>
      </c>
      <c r="BA192" s="2" t="s">
        <v>104</v>
      </c>
      <c r="BB192" s="2" t="s">
        <v>11</v>
      </c>
      <c r="BC192" s="2" t="s">
        <v>12</v>
      </c>
      <c r="BD192" s="2" t="s">
        <v>13</v>
      </c>
      <c r="BE192" s="7">
        <v>2.0371816709999998E-3</v>
      </c>
      <c r="BF192" s="7">
        <v>0.75</v>
      </c>
      <c r="BG192" s="9">
        <f>Tabla4[[#This Row],[Precio unitario]]*Tabla4[[#This Row],[Tasa de ingresos cliente]]</f>
        <v>1.52788625325E-3</v>
      </c>
    </row>
    <row r="193" spans="1:59" x14ac:dyDescent="0.25">
      <c r="A193" s="1" t="s">
        <v>24</v>
      </c>
      <c r="B193" s="1" t="s">
        <v>55</v>
      </c>
      <c r="C193" s="1"/>
      <c r="D193" s="1" t="s">
        <v>11</v>
      </c>
      <c r="E193" s="1" t="s">
        <v>12</v>
      </c>
      <c r="F193" s="1" t="s">
        <v>13</v>
      </c>
      <c r="G193" s="1">
        <v>9.1403935800000004E-4</v>
      </c>
      <c r="H193" s="1">
        <v>0.75</v>
      </c>
      <c r="I193">
        <f>Tabla14[[#This Row],[Precio unitario]]*Tabla14[[#This Row],[Tasa de ingresos cliente]]</f>
        <v>6.8552951850000003E-4</v>
      </c>
      <c r="K193" s="1" t="s">
        <v>81</v>
      </c>
      <c r="L193" s="1" t="s">
        <v>18</v>
      </c>
      <c r="M193" s="1"/>
      <c r="N193" s="1" t="s">
        <v>11</v>
      </c>
      <c r="O193" s="1" t="s">
        <v>12</v>
      </c>
      <c r="P193" s="1" t="s">
        <v>13</v>
      </c>
      <c r="Q193" s="1">
        <v>1.931049271E-3</v>
      </c>
      <c r="R193" s="1">
        <v>0.75</v>
      </c>
      <c r="S193">
        <f>Tabla12[[#This Row],[Precio unitario]]*Tabla12[[#This Row],[Tasa de ingresos cliente]]</f>
        <v>1.44828695325E-3</v>
      </c>
      <c r="AE193" s="1" t="s">
        <v>100</v>
      </c>
      <c r="AF193" s="1" t="s">
        <v>40</v>
      </c>
      <c r="AG193" s="1" t="s">
        <v>104</v>
      </c>
      <c r="AH193" s="1" t="s">
        <v>11</v>
      </c>
      <c r="AI193" s="1" t="s">
        <v>12</v>
      </c>
      <c r="AJ193" s="1" t="s">
        <v>13</v>
      </c>
      <c r="AK193" s="1">
        <v>1.3012105000000001E-3</v>
      </c>
      <c r="AL193" s="1">
        <v>0.75</v>
      </c>
      <c r="AM193">
        <f>Tabla8[[#This Row],[Precio unitario]]*Tabla8[[#This Row],[Tasa de ingresos cliente]]</f>
        <v>9.7590787500000001E-4</v>
      </c>
      <c r="AY193" s="1" t="s">
        <v>138</v>
      </c>
      <c r="AZ193" s="1" t="s">
        <v>14</v>
      </c>
      <c r="BA193" s="1" t="s">
        <v>104</v>
      </c>
      <c r="BB193" s="1" t="s">
        <v>11</v>
      </c>
      <c r="BC193" s="1" t="s">
        <v>12</v>
      </c>
      <c r="BD193" s="1" t="s">
        <v>13</v>
      </c>
      <c r="BE193" s="8">
        <v>1.4928204000000001E-3</v>
      </c>
      <c r="BF193" s="8">
        <v>0.75</v>
      </c>
      <c r="BG193" s="9">
        <f>Tabla4[[#This Row],[Precio unitario]]*Tabla4[[#This Row],[Tasa de ingresos cliente]]</f>
        <v>1.1196153000000001E-3</v>
      </c>
    </row>
    <row r="194" spans="1:59" x14ac:dyDescent="0.25">
      <c r="A194" s="2" t="s">
        <v>24</v>
      </c>
      <c r="B194" s="2" t="s">
        <v>16</v>
      </c>
      <c r="C194" s="2"/>
      <c r="D194" s="2" t="s">
        <v>11</v>
      </c>
      <c r="E194" s="2" t="s">
        <v>12</v>
      </c>
      <c r="F194" s="2" t="s">
        <v>13</v>
      </c>
      <c r="G194" s="2">
        <v>6.9669906500000002E-4</v>
      </c>
      <c r="H194" s="2">
        <v>0.75</v>
      </c>
      <c r="I194">
        <f>Tabla14[[#This Row],[Precio unitario]]*Tabla14[[#This Row],[Tasa de ingresos cliente]]</f>
        <v>5.2252429875000001E-4</v>
      </c>
      <c r="K194" s="2" t="s">
        <v>81</v>
      </c>
      <c r="L194" s="2" t="s">
        <v>18</v>
      </c>
      <c r="M194" s="2"/>
      <c r="N194" s="2" t="s">
        <v>11</v>
      </c>
      <c r="O194" s="2" t="s">
        <v>12</v>
      </c>
      <c r="P194" s="2" t="s">
        <v>13</v>
      </c>
      <c r="Q194" s="2">
        <v>1.834151051E-3</v>
      </c>
      <c r="R194" s="2">
        <v>0.75</v>
      </c>
      <c r="S194">
        <f>Tabla12[[#This Row],[Precio unitario]]*Tabla12[[#This Row],[Tasa de ingresos cliente]]</f>
        <v>1.37561328825E-3</v>
      </c>
      <c r="AE194" s="2" t="s">
        <v>100</v>
      </c>
      <c r="AF194" s="2" t="s">
        <v>40</v>
      </c>
      <c r="AG194" s="2" t="s">
        <v>104</v>
      </c>
      <c r="AH194" s="2" t="s">
        <v>11</v>
      </c>
      <c r="AI194" s="2" t="s">
        <v>12</v>
      </c>
      <c r="AJ194" s="2" t="s">
        <v>13</v>
      </c>
      <c r="AK194" s="2">
        <v>1.3012500000000001E-3</v>
      </c>
      <c r="AL194" s="2">
        <v>0.75</v>
      </c>
      <c r="AM194">
        <f>Tabla8[[#This Row],[Precio unitario]]*Tabla8[[#This Row],[Tasa de ingresos cliente]]</f>
        <v>9.7593750000000003E-4</v>
      </c>
      <c r="AY194" s="2" t="s">
        <v>138</v>
      </c>
      <c r="AZ194" s="2" t="s">
        <v>14</v>
      </c>
      <c r="BA194" s="2" t="s">
        <v>104</v>
      </c>
      <c r="BB194" s="2" t="s">
        <v>11</v>
      </c>
      <c r="BC194" s="2" t="s">
        <v>12</v>
      </c>
      <c r="BD194" s="2" t="s">
        <v>13</v>
      </c>
      <c r="BE194" s="7">
        <v>1.4398963879999999E-3</v>
      </c>
      <c r="BF194" s="7">
        <v>0.75</v>
      </c>
      <c r="BG194" s="9">
        <f>Tabla4[[#This Row],[Precio unitario]]*Tabla4[[#This Row],[Tasa de ingresos cliente]]</f>
        <v>1.079922291E-3</v>
      </c>
    </row>
    <row r="195" spans="1:59" x14ac:dyDescent="0.25">
      <c r="A195" s="1" t="s">
        <v>24</v>
      </c>
      <c r="B195" s="1" t="s">
        <v>34</v>
      </c>
      <c r="C195" s="1"/>
      <c r="D195" s="1" t="s">
        <v>11</v>
      </c>
      <c r="E195" s="1" t="s">
        <v>12</v>
      </c>
      <c r="F195" s="1" t="s">
        <v>13</v>
      </c>
      <c r="G195" s="1">
        <v>2.2093710400000001E-4</v>
      </c>
      <c r="H195" s="1">
        <v>0.75</v>
      </c>
      <c r="I195">
        <f>Tabla14[[#This Row],[Precio unitario]]*Tabla14[[#This Row],[Tasa de ingresos cliente]]</f>
        <v>1.6570282799999999E-4</v>
      </c>
      <c r="K195" s="1" t="s">
        <v>81</v>
      </c>
      <c r="L195" s="1" t="s">
        <v>18</v>
      </c>
      <c r="M195" s="1"/>
      <c r="N195" s="1" t="s">
        <v>11</v>
      </c>
      <c r="O195" s="1" t="s">
        <v>12</v>
      </c>
      <c r="P195" s="1" t="s">
        <v>13</v>
      </c>
      <c r="Q195" s="1">
        <v>1.93047301E-3</v>
      </c>
      <c r="R195" s="1">
        <v>0.75</v>
      </c>
      <c r="S195">
        <f>Tabla12[[#This Row],[Precio unitario]]*Tabla12[[#This Row],[Tasa de ingresos cliente]]</f>
        <v>1.4478547574999999E-3</v>
      </c>
      <c r="AE195" s="1" t="s">
        <v>100</v>
      </c>
      <c r="AF195" s="1" t="s">
        <v>40</v>
      </c>
      <c r="AG195" s="1" t="s">
        <v>104</v>
      </c>
      <c r="AH195" s="1" t="s">
        <v>11</v>
      </c>
      <c r="AI195" s="1" t="s">
        <v>12</v>
      </c>
      <c r="AJ195" s="1" t="s">
        <v>13</v>
      </c>
      <c r="AK195" s="1">
        <v>1.3012E-3</v>
      </c>
      <c r="AL195" s="1">
        <v>0.75</v>
      </c>
      <c r="AM195">
        <f>Tabla8[[#This Row],[Precio unitario]]*Tabla8[[#This Row],[Tasa de ingresos cliente]]</f>
        <v>9.7590000000000003E-4</v>
      </c>
      <c r="AY195" s="1" t="s">
        <v>138</v>
      </c>
      <c r="AZ195" s="1" t="s">
        <v>14</v>
      </c>
      <c r="BA195" s="1" t="s">
        <v>104</v>
      </c>
      <c r="BB195" s="1" t="s">
        <v>11</v>
      </c>
      <c r="BC195" s="1" t="s">
        <v>12</v>
      </c>
      <c r="BD195" s="1" t="s">
        <v>13</v>
      </c>
      <c r="BE195" s="8">
        <v>1.3516896999999999E-3</v>
      </c>
      <c r="BF195" s="8">
        <v>0.75</v>
      </c>
      <c r="BG195" s="9">
        <f>Tabla4[[#This Row],[Precio unitario]]*Tabla4[[#This Row],[Tasa de ingresos cliente]]</f>
        <v>1.0137672749999998E-3</v>
      </c>
    </row>
    <row r="196" spans="1:59" x14ac:dyDescent="0.25">
      <c r="A196" s="2" t="s">
        <v>24</v>
      </c>
      <c r="B196" s="2" t="s">
        <v>34</v>
      </c>
      <c r="C196" s="2"/>
      <c r="D196" s="2" t="s">
        <v>11</v>
      </c>
      <c r="E196" s="2" t="s">
        <v>12</v>
      </c>
      <c r="F196" s="2" t="s">
        <v>13</v>
      </c>
      <c r="G196" s="2">
        <v>1.7427871799999999E-4</v>
      </c>
      <c r="H196" s="2">
        <v>0.75</v>
      </c>
      <c r="I196">
        <f>Tabla14[[#This Row],[Precio unitario]]*Tabla14[[#This Row],[Tasa de ingresos cliente]]</f>
        <v>1.3070903849999999E-4</v>
      </c>
      <c r="K196" s="2" t="s">
        <v>81</v>
      </c>
      <c r="L196" s="2" t="s">
        <v>18</v>
      </c>
      <c r="M196" s="2"/>
      <c r="N196" s="2" t="s">
        <v>11</v>
      </c>
      <c r="O196" s="2" t="s">
        <v>12</v>
      </c>
      <c r="P196" s="2" t="s">
        <v>13</v>
      </c>
      <c r="Q196" s="2">
        <v>1.9309952459999999E-3</v>
      </c>
      <c r="R196" s="2">
        <v>0.75</v>
      </c>
      <c r="S196">
        <f>Tabla12[[#This Row],[Precio unitario]]*Tabla12[[#This Row],[Tasa de ingresos cliente]]</f>
        <v>1.4482464345E-3</v>
      </c>
      <c r="AE196" s="2" t="s">
        <v>100</v>
      </c>
      <c r="AF196" s="2" t="s">
        <v>40</v>
      </c>
      <c r="AG196" s="2" t="s">
        <v>104</v>
      </c>
      <c r="AH196" s="2" t="s">
        <v>11</v>
      </c>
      <c r="AI196" s="2" t="s">
        <v>12</v>
      </c>
      <c r="AJ196" s="2" t="s">
        <v>13</v>
      </c>
      <c r="AK196" s="2">
        <v>1.3011818000000001E-3</v>
      </c>
      <c r="AL196" s="2">
        <v>0.75</v>
      </c>
      <c r="AM196">
        <f>Tabla8[[#This Row],[Precio unitario]]*Tabla8[[#This Row],[Tasa de ingresos cliente]]</f>
        <v>9.7588635000000004E-4</v>
      </c>
      <c r="AY196" s="2" t="s">
        <v>138</v>
      </c>
      <c r="AZ196" s="2" t="s">
        <v>14</v>
      </c>
      <c r="BA196" s="2" t="s">
        <v>104</v>
      </c>
      <c r="BB196" s="2" t="s">
        <v>11</v>
      </c>
      <c r="BC196" s="2" t="s">
        <v>12</v>
      </c>
      <c r="BD196" s="2" t="s">
        <v>13</v>
      </c>
      <c r="BE196" s="7">
        <v>9.9886294999999999E-4</v>
      </c>
      <c r="BF196" s="7">
        <v>0.75</v>
      </c>
      <c r="BG196" s="9">
        <f>Tabla4[[#This Row],[Precio unitario]]*Tabla4[[#This Row],[Tasa de ingresos cliente]]</f>
        <v>7.4914721249999994E-4</v>
      </c>
    </row>
    <row r="197" spans="1:59" x14ac:dyDescent="0.25">
      <c r="A197" s="1" t="s">
        <v>24</v>
      </c>
      <c r="B197" s="1" t="s">
        <v>45</v>
      </c>
      <c r="C197" s="1"/>
      <c r="D197" s="1" t="s">
        <v>11</v>
      </c>
      <c r="E197" s="1" t="s">
        <v>12</v>
      </c>
      <c r="F197" s="1" t="s">
        <v>13</v>
      </c>
      <c r="G197" s="1">
        <v>5.3160040400000003E-4</v>
      </c>
      <c r="H197" s="1">
        <v>0.75</v>
      </c>
      <c r="I197">
        <f>Tabla14[[#This Row],[Precio unitario]]*Tabla14[[#This Row],[Tasa de ingresos cliente]]</f>
        <v>3.9870030300000002E-4</v>
      </c>
      <c r="K197" s="1" t="s">
        <v>81</v>
      </c>
      <c r="L197" s="1" t="s">
        <v>18</v>
      </c>
      <c r="M197" s="1"/>
      <c r="N197" s="1" t="s">
        <v>11</v>
      </c>
      <c r="O197" s="1" t="s">
        <v>12</v>
      </c>
      <c r="P197" s="1" t="s">
        <v>13</v>
      </c>
      <c r="Q197" s="1">
        <v>1.9301848800000001E-3</v>
      </c>
      <c r="R197" s="1">
        <v>0.75</v>
      </c>
      <c r="S197">
        <f>Tabla12[[#This Row],[Precio unitario]]*Tabla12[[#This Row],[Tasa de ingresos cliente]]</f>
        <v>1.4476386600000002E-3</v>
      </c>
      <c r="AE197" s="1" t="s">
        <v>100</v>
      </c>
      <c r="AF197" s="1" t="s">
        <v>40</v>
      </c>
      <c r="AG197" s="1" t="s">
        <v>104</v>
      </c>
      <c r="AH197" s="1" t="s">
        <v>11</v>
      </c>
      <c r="AI197" s="1" t="s">
        <v>12</v>
      </c>
      <c r="AJ197" s="1" t="s">
        <v>13</v>
      </c>
      <c r="AK197" s="1">
        <v>1.3011905E-3</v>
      </c>
      <c r="AL197" s="1">
        <v>0.75</v>
      </c>
      <c r="AM197">
        <f>Tabla8[[#This Row],[Precio unitario]]*Tabla8[[#This Row],[Tasa de ingresos cliente]]</f>
        <v>9.7589287499999999E-4</v>
      </c>
      <c r="AY197" s="1" t="s">
        <v>138</v>
      </c>
      <c r="AZ197" s="1" t="s">
        <v>14</v>
      </c>
      <c r="BA197" s="1" t="s">
        <v>104</v>
      </c>
      <c r="BB197" s="1" t="s">
        <v>11</v>
      </c>
      <c r="BC197" s="1" t="s">
        <v>12</v>
      </c>
      <c r="BD197" s="1" t="s">
        <v>13</v>
      </c>
      <c r="BE197" s="8">
        <v>1.250882057E-3</v>
      </c>
      <c r="BF197" s="8">
        <v>0.75</v>
      </c>
      <c r="BG197" s="9">
        <f>Tabla4[[#This Row],[Precio unitario]]*Tabla4[[#This Row],[Tasa de ingresos cliente]]</f>
        <v>9.3816154274999996E-4</v>
      </c>
    </row>
    <row r="198" spans="1:59" x14ac:dyDescent="0.25">
      <c r="A198" s="2" t="s">
        <v>24</v>
      </c>
      <c r="B198" s="2" t="s">
        <v>53</v>
      </c>
      <c r="C198" s="2"/>
      <c r="D198" s="2" t="s">
        <v>11</v>
      </c>
      <c r="E198" s="2" t="s">
        <v>12</v>
      </c>
      <c r="F198" s="2" t="s">
        <v>13</v>
      </c>
      <c r="G198" s="2">
        <v>1.3953536499999999E-4</v>
      </c>
      <c r="H198" s="2">
        <v>0.75</v>
      </c>
      <c r="I198">
        <f>Tabla14[[#This Row],[Precio unitario]]*Tabla14[[#This Row],[Tasa de ingresos cliente]]</f>
        <v>1.0465152374999999E-4</v>
      </c>
      <c r="K198" s="2" t="s">
        <v>81</v>
      </c>
      <c r="L198" s="2" t="s">
        <v>18</v>
      </c>
      <c r="M198" s="2"/>
      <c r="N198" s="2" t="s">
        <v>11</v>
      </c>
      <c r="O198" s="2" t="s">
        <v>12</v>
      </c>
      <c r="P198" s="2" t="s">
        <v>13</v>
      </c>
      <c r="Q198" s="2">
        <v>1.9306170750000001E-3</v>
      </c>
      <c r="R198" s="2">
        <v>0.75</v>
      </c>
      <c r="S198">
        <f>Tabla12[[#This Row],[Precio unitario]]*Tabla12[[#This Row],[Tasa de ingresos cliente]]</f>
        <v>1.44796280625E-3</v>
      </c>
      <c r="AE198" s="2" t="s">
        <v>100</v>
      </c>
      <c r="AF198" s="2" t="s">
        <v>40</v>
      </c>
      <c r="AG198" s="2" t="s">
        <v>104</v>
      </c>
      <c r="AH198" s="2" t="s">
        <v>11</v>
      </c>
      <c r="AI198" s="2" t="s">
        <v>12</v>
      </c>
      <c r="AJ198" s="2" t="s">
        <v>13</v>
      </c>
      <c r="AK198" s="2">
        <v>1.3011667000000001E-3</v>
      </c>
      <c r="AL198" s="2">
        <v>0.75</v>
      </c>
      <c r="AM198">
        <f>Tabla8[[#This Row],[Precio unitario]]*Tabla8[[#This Row],[Tasa de ingresos cliente]]</f>
        <v>9.7587502500000008E-4</v>
      </c>
      <c r="AY198" s="2" t="s">
        <v>138</v>
      </c>
      <c r="AZ198" s="2" t="s">
        <v>14</v>
      </c>
      <c r="BA198" s="2" t="s">
        <v>104</v>
      </c>
      <c r="BB198" s="2" t="s">
        <v>11</v>
      </c>
      <c r="BC198" s="2" t="s">
        <v>12</v>
      </c>
      <c r="BD198" s="2" t="s">
        <v>13</v>
      </c>
      <c r="BE198" s="7">
        <v>1.9162125E-3</v>
      </c>
      <c r="BF198" s="7">
        <v>0.75</v>
      </c>
      <c r="BG198" s="9">
        <f>Tabla4[[#This Row],[Precio unitario]]*Tabla4[[#This Row],[Tasa de ingresos cliente]]</f>
        <v>1.4371593749999999E-3</v>
      </c>
    </row>
    <row r="199" spans="1:59" x14ac:dyDescent="0.25">
      <c r="A199" s="1" t="s">
        <v>24</v>
      </c>
      <c r="B199" s="1" t="s">
        <v>39</v>
      </c>
      <c r="C199" s="1"/>
      <c r="D199" s="1" t="s">
        <v>11</v>
      </c>
      <c r="E199" s="1" t="s">
        <v>12</v>
      </c>
      <c r="F199" s="1" t="s">
        <v>13</v>
      </c>
      <c r="G199" s="1">
        <v>3.376310855E-3</v>
      </c>
      <c r="H199" s="1">
        <v>0.75</v>
      </c>
      <c r="I199">
        <f>Tabla14[[#This Row],[Precio unitario]]*Tabla14[[#This Row],[Tasa de ingresos cliente]]</f>
        <v>2.53223314125E-3</v>
      </c>
      <c r="K199" s="1" t="s">
        <v>81</v>
      </c>
      <c r="L199" s="1" t="s">
        <v>18</v>
      </c>
      <c r="M199" s="1"/>
      <c r="N199" s="1" t="s">
        <v>11</v>
      </c>
      <c r="O199" s="1" t="s">
        <v>12</v>
      </c>
      <c r="P199" s="1" t="s">
        <v>13</v>
      </c>
      <c r="Q199" s="1">
        <v>1.930998414E-3</v>
      </c>
      <c r="R199" s="1">
        <v>0.75</v>
      </c>
      <c r="S199">
        <f>Tabla12[[#This Row],[Precio unitario]]*Tabla12[[#This Row],[Tasa de ingresos cliente]]</f>
        <v>1.4482488105000001E-3</v>
      </c>
      <c r="AE199" s="1" t="s">
        <v>100</v>
      </c>
      <c r="AF199" s="1" t="s">
        <v>59</v>
      </c>
      <c r="AG199" s="1" t="s">
        <v>104</v>
      </c>
      <c r="AH199" s="1" t="s">
        <v>11</v>
      </c>
      <c r="AI199" s="1" t="s">
        <v>12</v>
      </c>
      <c r="AJ199" s="1" t="s">
        <v>13</v>
      </c>
      <c r="AK199" s="1">
        <v>3.4750384999999999E-3</v>
      </c>
      <c r="AL199" s="1">
        <v>0.75</v>
      </c>
      <c r="AM199">
        <f>Tabla8[[#This Row],[Precio unitario]]*Tabla8[[#This Row],[Tasa de ingresos cliente]]</f>
        <v>2.606278875E-3</v>
      </c>
      <c r="AY199" s="1" t="s">
        <v>138</v>
      </c>
      <c r="AZ199" s="1" t="s">
        <v>14</v>
      </c>
      <c r="BA199" s="1" t="s">
        <v>104</v>
      </c>
      <c r="BB199" s="1" t="s">
        <v>11</v>
      </c>
      <c r="BC199" s="1" t="s">
        <v>12</v>
      </c>
      <c r="BD199" s="1" t="s">
        <v>13</v>
      </c>
      <c r="BE199" s="8">
        <v>1.116471867E-3</v>
      </c>
      <c r="BF199" s="8">
        <v>0.75</v>
      </c>
      <c r="BG199" s="9">
        <f>Tabla4[[#This Row],[Precio unitario]]*Tabla4[[#This Row],[Tasa de ingresos cliente]]</f>
        <v>8.3735390024999997E-4</v>
      </c>
    </row>
    <row r="200" spans="1:59" x14ac:dyDescent="0.25">
      <c r="A200" s="2" t="s">
        <v>24</v>
      </c>
      <c r="B200" s="2" t="s">
        <v>15</v>
      </c>
      <c r="C200" s="2"/>
      <c r="D200" s="2" t="s">
        <v>11</v>
      </c>
      <c r="E200" s="2" t="s">
        <v>12</v>
      </c>
      <c r="F200" s="2" t="s">
        <v>13</v>
      </c>
      <c r="G200" s="2">
        <v>3.8897589999999999E-4</v>
      </c>
      <c r="H200" s="2">
        <v>0.75</v>
      </c>
      <c r="I200">
        <f>Tabla14[[#This Row],[Precio unitario]]*Tabla14[[#This Row],[Tasa de ingresos cliente]]</f>
        <v>2.9173192499999998E-4</v>
      </c>
      <c r="K200" s="2" t="s">
        <v>81</v>
      </c>
      <c r="L200" s="2" t="s">
        <v>18</v>
      </c>
      <c r="M200" s="2"/>
      <c r="N200" s="2" t="s">
        <v>11</v>
      </c>
      <c r="O200" s="2" t="s">
        <v>12</v>
      </c>
      <c r="P200" s="2" t="s">
        <v>13</v>
      </c>
      <c r="Q200" s="2">
        <v>1.931014695E-3</v>
      </c>
      <c r="R200" s="2">
        <v>0.75</v>
      </c>
      <c r="S200">
        <f>Tabla12[[#This Row],[Precio unitario]]*Tabla12[[#This Row],[Tasa de ingresos cliente]]</f>
        <v>1.44826102125E-3</v>
      </c>
      <c r="AE200" s="2" t="s">
        <v>100</v>
      </c>
      <c r="AF200" s="2" t="s">
        <v>59</v>
      </c>
      <c r="AG200" s="2" t="s">
        <v>104</v>
      </c>
      <c r="AH200" s="2" t="s">
        <v>11</v>
      </c>
      <c r="AI200" s="2" t="s">
        <v>12</v>
      </c>
      <c r="AJ200" s="2" t="s">
        <v>13</v>
      </c>
      <c r="AK200" s="2">
        <v>3.4749999999999998E-3</v>
      </c>
      <c r="AL200" s="2">
        <v>0.75</v>
      </c>
      <c r="AM200">
        <f>Tabla8[[#This Row],[Precio unitario]]*Tabla8[[#This Row],[Tasa de ingresos cliente]]</f>
        <v>2.6062500000000001E-3</v>
      </c>
      <c r="AY200" s="2" t="s">
        <v>138</v>
      </c>
      <c r="AZ200" s="2" t="s">
        <v>14</v>
      </c>
      <c r="BA200" s="2" t="s">
        <v>104</v>
      </c>
      <c r="BB200" s="2" t="s">
        <v>11</v>
      </c>
      <c r="BC200" s="2" t="s">
        <v>12</v>
      </c>
      <c r="BD200" s="2" t="s">
        <v>13</v>
      </c>
      <c r="BE200" s="7">
        <v>1.2811243499999999E-3</v>
      </c>
      <c r="BF200" s="7">
        <v>0.75</v>
      </c>
      <c r="BG200" s="9">
        <f>Tabla4[[#This Row],[Precio unitario]]*Tabla4[[#This Row],[Tasa de ingresos cliente]]</f>
        <v>9.6084326249999989E-4</v>
      </c>
    </row>
    <row r="201" spans="1:59" x14ac:dyDescent="0.25">
      <c r="A201" s="1" t="s">
        <v>24</v>
      </c>
      <c r="B201" s="1" t="s">
        <v>18</v>
      </c>
      <c r="C201" s="1"/>
      <c r="D201" s="1" t="s">
        <v>11</v>
      </c>
      <c r="E201" s="1" t="s">
        <v>12</v>
      </c>
      <c r="F201" s="1" t="s">
        <v>13</v>
      </c>
      <c r="G201" s="1">
        <v>2.4096109399999999E-4</v>
      </c>
      <c r="H201" s="1">
        <v>0.75</v>
      </c>
      <c r="I201">
        <f>Tabla14[[#This Row],[Precio unitario]]*Tabla14[[#This Row],[Tasa de ingresos cliente]]</f>
        <v>1.8072082049999999E-4</v>
      </c>
      <c r="K201" s="1" t="s">
        <v>81</v>
      </c>
      <c r="L201" s="1" t="s">
        <v>18</v>
      </c>
      <c r="M201" s="1"/>
      <c r="N201" s="1" t="s">
        <v>11</v>
      </c>
      <c r="O201" s="1" t="s">
        <v>12</v>
      </c>
      <c r="P201" s="1" t="s">
        <v>13</v>
      </c>
      <c r="Q201" s="1">
        <v>1.8235766690000001E-3</v>
      </c>
      <c r="R201" s="1">
        <v>0.75</v>
      </c>
      <c r="S201">
        <f>Tabla12[[#This Row],[Precio unitario]]*Tabla12[[#This Row],[Tasa de ingresos cliente]]</f>
        <v>1.3676825017500001E-3</v>
      </c>
      <c r="AE201" s="1" t="s">
        <v>100</v>
      </c>
      <c r="AF201" s="1" t="s">
        <v>26</v>
      </c>
      <c r="AG201" s="1" t="s">
        <v>104</v>
      </c>
      <c r="AH201" s="1" t="s">
        <v>11</v>
      </c>
      <c r="AI201" s="1" t="s">
        <v>12</v>
      </c>
      <c r="AJ201" s="1" t="s">
        <v>13</v>
      </c>
      <c r="AK201" s="1">
        <v>2.2750000000000001E-3</v>
      </c>
      <c r="AL201" s="1">
        <v>0.75</v>
      </c>
      <c r="AM201">
        <f>Tabla8[[#This Row],[Precio unitario]]*Tabla8[[#This Row],[Tasa de ingresos cliente]]</f>
        <v>1.7062500000000001E-3</v>
      </c>
      <c r="AY201" s="1" t="s">
        <v>138</v>
      </c>
      <c r="AZ201" s="1" t="s">
        <v>14</v>
      </c>
      <c r="BA201" s="1" t="s">
        <v>104</v>
      </c>
      <c r="BB201" s="1" t="s">
        <v>11</v>
      </c>
      <c r="BC201" s="1" t="s">
        <v>12</v>
      </c>
      <c r="BD201" s="1" t="s">
        <v>13</v>
      </c>
      <c r="BE201" s="8">
        <v>1.1529140660000001E-3</v>
      </c>
      <c r="BF201" s="8">
        <v>0.75</v>
      </c>
      <c r="BG201" s="9">
        <f>Tabla4[[#This Row],[Precio unitario]]*Tabla4[[#This Row],[Tasa de ingresos cliente]]</f>
        <v>8.6468554949999999E-4</v>
      </c>
    </row>
    <row r="202" spans="1:59" x14ac:dyDescent="0.25">
      <c r="A202" s="2" t="s">
        <v>24</v>
      </c>
      <c r="B202" s="2" t="s">
        <v>25</v>
      </c>
      <c r="C202" s="2"/>
      <c r="D202" s="2" t="s">
        <v>11</v>
      </c>
      <c r="E202" s="2" t="s">
        <v>12</v>
      </c>
      <c r="F202" s="2" t="s">
        <v>13</v>
      </c>
      <c r="G202" s="2">
        <v>2.29523137E-4</v>
      </c>
      <c r="H202" s="2">
        <v>0.75</v>
      </c>
      <c r="I202">
        <f>Tabla14[[#This Row],[Precio unitario]]*Tabla14[[#This Row],[Tasa de ingresos cliente]]</f>
        <v>1.7214235274999999E-4</v>
      </c>
      <c r="K202" s="2" t="s">
        <v>81</v>
      </c>
      <c r="L202" s="2" t="s">
        <v>18</v>
      </c>
      <c r="M202" s="2"/>
      <c r="N202" s="2" t="s">
        <v>11</v>
      </c>
      <c r="O202" s="2" t="s">
        <v>12</v>
      </c>
      <c r="P202" s="2" t="s">
        <v>13</v>
      </c>
      <c r="Q202" s="2">
        <v>1.8432743040000001E-3</v>
      </c>
      <c r="R202" s="2">
        <v>0.75</v>
      </c>
      <c r="S202">
        <f>Tabla12[[#This Row],[Precio unitario]]*Tabla12[[#This Row],[Tasa de ingresos cliente]]</f>
        <v>1.382455728E-3</v>
      </c>
      <c r="AE202" s="2" t="s">
        <v>100</v>
      </c>
      <c r="AF202" s="2" t="s">
        <v>26</v>
      </c>
      <c r="AG202" s="2" t="s">
        <v>104</v>
      </c>
      <c r="AH202" s="2" t="s">
        <v>11</v>
      </c>
      <c r="AI202" s="2" t="s">
        <v>12</v>
      </c>
      <c r="AJ202" s="2" t="s">
        <v>13</v>
      </c>
      <c r="AK202" s="2">
        <v>2.2749523999999999E-3</v>
      </c>
      <c r="AL202" s="2">
        <v>0.75</v>
      </c>
      <c r="AM202">
        <f>Tabla8[[#This Row],[Precio unitario]]*Tabla8[[#This Row],[Tasa de ingresos cliente]]</f>
        <v>1.7062142999999998E-3</v>
      </c>
      <c r="AY202" s="2" t="s">
        <v>138</v>
      </c>
      <c r="AZ202" s="2" t="s">
        <v>14</v>
      </c>
      <c r="BA202" s="2" t="s">
        <v>104</v>
      </c>
      <c r="BB202" s="2" t="s">
        <v>11</v>
      </c>
      <c r="BC202" s="2" t="s">
        <v>12</v>
      </c>
      <c r="BD202" s="2" t="s">
        <v>13</v>
      </c>
      <c r="BE202" s="7">
        <v>2.1581508429999998E-3</v>
      </c>
      <c r="BF202" s="7">
        <v>0.75</v>
      </c>
      <c r="BG202" s="9">
        <f>Tabla4[[#This Row],[Precio unitario]]*Tabla4[[#This Row],[Tasa de ingresos cliente]]</f>
        <v>1.6186131322499999E-3</v>
      </c>
    </row>
    <row r="203" spans="1:59" x14ac:dyDescent="0.25">
      <c r="A203" s="1" t="s">
        <v>24</v>
      </c>
      <c r="B203" s="1" t="s">
        <v>40</v>
      </c>
      <c r="C203" s="1"/>
      <c r="D203" s="1" t="s">
        <v>11</v>
      </c>
      <c r="E203" s="1" t="s">
        <v>12</v>
      </c>
      <c r="F203" s="1" t="s">
        <v>13</v>
      </c>
      <c r="G203" s="1">
        <v>9.1168391999999998E-5</v>
      </c>
      <c r="H203" s="1">
        <v>0.75</v>
      </c>
      <c r="I203">
        <f>Tabla14[[#This Row],[Precio unitario]]*Tabla14[[#This Row],[Tasa de ingresos cliente]]</f>
        <v>6.8376294000000002E-5</v>
      </c>
      <c r="K203" s="1" t="s">
        <v>81</v>
      </c>
      <c r="L203" s="1" t="s">
        <v>18</v>
      </c>
      <c r="M203" s="1"/>
      <c r="N203" s="1" t="s">
        <v>11</v>
      </c>
      <c r="O203" s="1" t="s">
        <v>12</v>
      </c>
      <c r="P203" s="1" t="s">
        <v>13</v>
      </c>
      <c r="Q203" s="1">
        <v>1.930783304E-3</v>
      </c>
      <c r="R203" s="1">
        <v>0.75</v>
      </c>
      <c r="S203">
        <f>Tabla12[[#This Row],[Precio unitario]]*Tabla12[[#This Row],[Tasa de ingresos cliente]]</f>
        <v>1.4480874780000001E-3</v>
      </c>
      <c r="AE203" s="1" t="s">
        <v>100</v>
      </c>
      <c r="AF203" s="1" t="s">
        <v>10</v>
      </c>
      <c r="AG203" s="1" t="s">
        <v>104</v>
      </c>
      <c r="AH203" s="1" t="s">
        <v>11</v>
      </c>
      <c r="AI203" s="1" t="s">
        <v>12</v>
      </c>
      <c r="AJ203" s="1" t="s">
        <v>13</v>
      </c>
      <c r="AK203" s="1">
        <v>9.2813460000000004E-4</v>
      </c>
      <c r="AL203" s="1">
        <v>0.75</v>
      </c>
      <c r="AM203">
        <f>Tabla8[[#This Row],[Precio unitario]]*Tabla8[[#This Row],[Tasa de ingresos cliente]]</f>
        <v>6.9610095000000006E-4</v>
      </c>
      <c r="AY203" s="1" t="s">
        <v>138</v>
      </c>
      <c r="AZ203" s="1" t="s">
        <v>14</v>
      </c>
      <c r="BA203" s="1" t="s">
        <v>104</v>
      </c>
      <c r="BB203" s="1" t="s">
        <v>11</v>
      </c>
      <c r="BC203" s="1" t="s">
        <v>12</v>
      </c>
      <c r="BD203" s="1" t="s">
        <v>13</v>
      </c>
      <c r="BE203" s="8">
        <v>1.70451645E-3</v>
      </c>
      <c r="BF203" s="8">
        <v>0.75</v>
      </c>
      <c r="BG203" s="9">
        <f>Tabla4[[#This Row],[Precio unitario]]*Tabla4[[#This Row],[Tasa de ingresos cliente]]</f>
        <v>1.2783873374999999E-3</v>
      </c>
    </row>
    <row r="204" spans="1:59" x14ac:dyDescent="0.25">
      <c r="A204" s="2" t="s">
        <v>24</v>
      </c>
      <c r="B204" s="2" t="s">
        <v>47</v>
      </c>
      <c r="C204" s="2"/>
      <c r="D204" s="2" t="s">
        <v>11</v>
      </c>
      <c r="E204" s="2" t="s">
        <v>12</v>
      </c>
      <c r="F204" s="2" t="s">
        <v>13</v>
      </c>
      <c r="G204" s="2">
        <v>9.0086819600000007E-3</v>
      </c>
      <c r="H204" s="2">
        <v>0.75</v>
      </c>
      <c r="I204">
        <f>Tabla14[[#This Row],[Precio unitario]]*Tabla14[[#This Row],[Tasa de ingresos cliente]]</f>
        <v>6.7565114700000005E-3</v>
      </c>
      <c r="K204" s="2" t="s">
        <v>81</v>
      </c>
      <c r="L204" s="2" t="s">
        <v>34</v>
      </c>
      <c r="M204" s="2"/>
      <c r="N204" s="2" t="s">
        <v>11</v>
      </c>
      <c r="O204" s="2" t="s">
        <v>12</v>
      </c>
      <c r="P204" s="2" t="s">
        <v>13</v>
      </c>
      <c r="Q204" s="2">
        <v>2.0598435150000001E-3</v>
      </c>
      <c r="R204" s="2">
        <v>0.75</v>
      </c>
      <c r="S204">
        <f>Tabla12[[#This Row],[Precio unitario]]*Tabla12[[#This Row],[Tasa de ingresos cliente]]</f>
        <v>1.5448826362500002E-3</v>
      </c>
      <c r="AE204" s="2" t="s">
        <v>100</v>
      </c>
      <c r="AF204" s="2" t="s">
        <v>10</v>
      </c>
      <c r="AG204" s="2" t="s">
        <v>104</v>
      </c>
      <c r="AH204" s="2" t="s">
        <v>11</v>
      </c>
      <c r="AI204" s="2" t="s">
        <v>12</v>
      </c>
      <c r="AJ204" s="2" t="s">
        <v>13</v>
      </c>
      <c r="AK204" s="2">
        <v>9.2800000000000001E-4</v>
      </c>
      <c r="AL204" s="2">
        <v>0.75</v>
      </c>
      <c r="AM204">
        <f>Tabla8[[#This Row],[Precio unitario]]*Tabla8[[#This Row],[Tasa de ingresos cliente]]</f>
        <v>6.96E-4</v>
      </c>
      <c r="AY204" s="2" t="s">
        <v>138</v>
      </c>
      <c r="AZ204" s="2" t="s">
        <v>21</v>
      </c>
      <c r="BA204" s="2" t="s">
        <v>104</v>
      </c>
      <c r="BB204" s="2" t="s">
        <v>11</v>
      </c>
      <c r="BC204" s="2" t="s">
        <v>12</v>
      </c>
      <c r="BD204" s="2" t="s">
        <v>13</v>
      </c>
      <c r="BE204" s="7">
        <v>2.5547178E-3</v>
      </c>
      <c r="BF204" s="7">
        <v>0.75</v>
      </c>
      <c r="BG204" s="9">
        <f>Tabla4[[#This Row],[Precio unitario]]*Tabla4[[#This Row],[Tasa de ingresos cliente]]</f>
        <v>1.91603835E-3</v>
      </c>
    </row>
    <row r="205" spans="1:59" x14ac:dyDescent="0.25">
      <c r="A205" s="1" t="s">
        <v>24</v>
      </c>
      <c r="B205" s="1" t="s">
        <v>28</v>
      </c>
      <c r="C205" s="1"/>
      <c r="D205" s="1" t="s">
        <v>11</v>
      </c>
      <c r="E205" s="1" t="s">
        <v>12</v>
      </c>
      <c r="F205" s="1" t="s">
        <v>13</v>
      </c>
      <c r="G205" s="1">
        <v>1.5722465199999999E-4</v>
      </c>
      <c r="H205" s="1">
        <v>0.75</v>
      </c>
      <c r="I205">
        <f>Tabla14[[#This Row],[Precio unitario]]*Tabla14[[#This Row],[Tasa de ingresos cliente]]</f>
        <v>1.17918489E-4</v>
      </c>
      <c r="K205" s="1" t="s">
        <v>81</v>
      </c>
      <c r="L205" s="1" t="s">
        <v>19</v>
      </c>
      <c r="M205" s="1"/>
      <c r="N205" s="1" t="s">
        <v>11</v>
      </c>
      <c r="O205" s="1" t="s">
        <v>12</v>
      </c>
      <c r="P205" s="1" t="s">
        <v>13</v>
      </c>
      <c r="Q205" s="1">
        <v>8.3465585299999992E-3</v>
      </c>
      <c r="R205" s="1">
        <v>0.75</v>
      </c>
      <c r="S205">
        <f>Tabla12[[#This Row],[Precio unitario]]*Tabla12[[#This Row],[Tasa de ingresos cliente]]</f>
        <v>6.2599188974999994E-3</v>
      </c>
      <c r="AE205" s="1" t="s">
        <v>100</v>
      </c>
      <c r="AF205" s="1" t="s">
        <v>10</v>
      </c>
      <c r="AG205" s="1" t="s">
        <v>104</v>
      </c>
      <c r="AH205" s="1" t="s">
        <v>11</v>
      </c>
      <c r="AI205" s="1" t="s">
        <v>12</v>
      </c>
      <c r="AJ205" s="1" t="s">
        <v>13</v>
      </c>
      <c r="AK205" s="1">
        <v>9.2814289999999995E-4</v>
      </c>
      <c r="AL205" s="1">
        <v>0.75</v>
      </c>
      <c r="AM205">
        <f>Tabla8[[#This Row],[Precio unitario]]*Tabla8[[#This Row],[Tasa de ingresos cliente]]</f>
        <v>6.9610717500000001E-4</v>
      </c>
      <c r="AY205" s="1" t="s">
        <v>138</v>
      </c>
      <c r="AZ205" s="1" t="s">
        <v>18</v>
      </c>
      <c r="BA205" s="1" t="s">
        <v>104</v>
      </c>
      <c r="BB205" s="1" t="s">
        <v>11</v>
      </c>
      <c r="BC205" s="1" t="s">
        <v>12</v>
      </c>
      <c r="BD205" s="1" t="s">
        <v>13</v>
      </c>
      <c r="BE205" s="8">
        <v>1.2612189E-3</v>
      </c>
      <c r="BF205" s="8">
        <v>0.75</v>
      </c>
      <c r="BG205" s="9">
        <f>Tabla4[[#This Row],[Precio unitario]]*Tabla4[[#This Row],[Tasa de ingresos cliente]]</f>
        <v>9.4591417500000002E-4</v>
      </c>
    </row>
    <row r="206" spans="1:59" x14ac:dyDescent="0.25">
      <c r="A206" s="2" t="s">
        <v>24</v>
      </c>
      <c r="B206" s="2" t="s">
        <v>28</v>
      </c>
      <c r="C206" s="2"/>
      <c r="D206" s="2" t="s">
        <v>11</v>
      </c>
      <c r="E206" s="2" t="s">
        <v>12</v>
      </c>
      <c r="F206" s="2" t="s">
        <v>13</v>
      </c>
      <c r="G206" s="2">
        <v>9.5637317E-5</v>
      </c>
      <c r="H206" s="2">
        <v>0.75</v>
      </c>
      <c r="I206">
        <f>Tabla14[[#This Row],[Precio unitario]]*Tabla14[[#This Row],[Tasa de ingresos cliente]]</f>
        <v>7.1727987749999996E-5</v>
      </c>
      <c r="K206" s="2" t="s">
        <v>81</v>
      </c>
      <c r="L206" s="2" t="s">
        <v>19</v>
      </c>
      <c r="M206" s="2"/>
      <c r="N206" s="2" t="s">
        <v>11</v>
      </c>
      <c r="O206" s="2" t="s">
        <v>12</v>
      </c>
      <c r="P206" s="2" t="s">
        <v>13</v>
      </c>
      <c r="Q206" s="2">
        <v>8.3464504810000003E-3</v>
      </c>
      <c r="R206" s="2">
        <v>0.75</v>
      </c>
      <c r="S206">
        <f>Tabla12[[#This Row],[Precio unitario]]*Tabla12[[#This Row],[Tasa de ingresos cliente]]</f>
        <v>6.2598378607499998E-3</v>
      </c>
      <c r="AE206" s="2" t="s">
        <v>100</v>
      </c>
      <c r="AF206" s="2" t="s">
        <v>10</v>
      </c>
      <c r="AG206" s="2" t="s">
        <v>104</v>
      </c>
      <c r="AH206" s="2" t="s">
        <v>11</v>
      </c>
      <c r="AI206" s="2" t="s">
        <v>12</v>
      </c>
      <c r="AJ206" s="2" t="s">
        <v>13</v>
      </c>
      <c r="AK206" s="2">
        <v>9.2812600000000004E-4</v>
      </c>
      <c r="AL206" s="2">
        <v>0.75</v>
      </c>
      <c r="AM206">
        <f>Tabla8[[#This Row],[Precio unitario]]*Tabla8[[#This Row],[Tasa de ingresos cliente]]</f>
        <v>6.9609450000000003E-4</v>
      </c>
      <c r="AY206" s="2" t="s">
        <v>138</v>
      </c>
      <c r="AZ206" s="2" t="s">
        <v>21</v>
      </c>
      <c r="BA206" s="2" t="s">
        <v>104</v>
      </c>
      <c r="BB206" s="2" t="s">
        <v>11</v>
      </c>
      <c r="BC206" s="2" t="s">
        <v>12</v>
      </c>
      <c r="BD206" s="2" t="s">
        <v>13</v>
      </c>
      <c r="BE206" s="7">
        <v>3.4773871999999998E-3</v>
      </c>
      <c r="BF206" s="7">
        <v>0.75</v>
      </c>
      <c r="BG206" s="9">
        <f>Tabla4[[#This Row],[Precio unitario]]*Tabla4[[#This Row],[Tasa de ingresos cliente]]</f>
        <v>2.6080404E-3</v>
      </c>
    </row>
    <row r="207" spans="1:59" x14ac:dyDescent="0.25">
      <c r="A207" s="1" t="s">
        <v>24</v>
      </c>
      <c r="B207" s="1" t="s">
        <v>41</v>
      </c>
      <c r="C207" s="1"/>
      <c r="D207" s="1" t="s">
        <v>11</v>
      </c>
      <c r="E207" s="1" t="s">
        <v>12</v>
      </c>
      <c r="F207" s="1" t="s">
        <v>13</v>
      </c>
      <c r="G207" s="1">
        <v>5.3390544600000005E-4</v>
      </c>
      <c r="H207" s="1">
        <v>0.75</v>
      </c>
      <c r="I207">
        <f>Tabla14[[#This Row],[Precio unitario]]*Tabla14[[#This Row],[Tasa de ingresos cliente]]</f>
        <v>4.0042908450000004E-4</v>
      </c>
      <c r="K207" s="1" t="s">
        <v>81</v>
      </c>
      <c r="L207" s="1" t="s">
        <v>20</v>
      </c>
      <c r="M207" s="1"/>
      <c r="N207" s="1" t="s">
        <v>11</v>
      </c>
      <c r="O207" s="1" t="s">
        <v>12</v>
      </c>
      <c r="P207" s="1" t="s">
        <v>13</v>
      </c>
      <c r="Q207" s="1">
        <v>5.3765113979999998E-3</v>
      </c>
      <c r="R207" s="1">
        <v>0.75</v>
      </c>
      <c r="S207">
        <f>Tabla12[[#This Row],[Precio unitario]]*Tabla12[[#This Row],[Tasa de ingresos cliente]]</f>
        <v>4.0323835484999994E-3</v>
      </c>
      <c r="AE207" s="1" t="s">
        <v>100</v>
      </c>
      <c r="AF207" s="1" t="s">
        <v>10</v>
      </c>
      <c r="AG207" s="1" t="s">
        <v>104</v>
      </c>
      <c r="AH207" s="1" t="s">
        <v>11</v>
      </c>
      <c r="AI207" s="1" t="s">
        <v>12</v>
      </c>
      <c r="AJ207" s="1" t="s">
        <v>13</v>
      </c>
      <c r="AK207" s="1">
        <v>9.2810530000000003E-4</v>
      </c>
      <c r="AL207" s="1">
        <v>0.75</v>
      </c>
      <c r="AM207">
        <f>Tabla8[[#This Row],[Precio unitario]]*Tabla8[[#This Row],[Tasa de ingresos cliente]]</f>
        <v>6.9607897500000005E-4</v>
      </c>
      <c r="AY207" s="1" t="s">
        <v>138</v>
      </c>
      <c r="AZ207" s="1" t="s">
        <v>14</v>
      </c>
      <c r="BA207" s="1" t="s">
        <v>104</v>
      </c>
      <c r="BB207" s="1" t="s">
        <v>11</v>
      </c>
      <c r="BC207" s="1" t="s">
        <v>12</v>
      </c>
      <c r="BD207" s="1" t="s">
        <v>13</v>
      </c>
      <c r="BE207" s="8">
        <v>2.8450726999999999E-3</v>
      </c>
      <c r="BF207" s="8">
        <v>0.75</v>
      </c>
      <c r="BG207" s="9">
        <f>Tabla4[[#This Row],[Precio unitario]]*Tabla4[[#This Row],[Tasa de ingresos cliente]]</f>
        <v>2.1338045250000001E-3</v>
      </c>
    </row>
    <row r="208" spans="1:59" x14ac:dyDescent="0.25">
      <c r="A208" s="2" t="s">
        <v>24</v>
      </c>
      <c r="B208" s="2" t="s">
        <v>15</v>
      </c>
      <c r="C208" s="2"/>
      <c r="D208" s="2" t="s">
        <v>11</v>
      </c>
      <c r="E208" s="2" t="s">
        <v>12</v>
      </c>
      <c r="F208" s="2" t="s">
        <v>13</v>
      </c>
      <c r="G208" s="2">
        <v>8.64552973E-4</v>
      </c>
      <c r="H208" s="2">
        <v>0.75</v>
      </c>
      <c r="I208">
        <f>Tabla14[[#This Row],[Precio unitario]]*Tabla14[[#This Row],[Tasa de ingresos cliente]]</f>
        <v>6.4841472974999995E-4</v>
      </c>
      <c r="K208" s="2" t="s">
        <v>81</v>
      </c>
      <c r="L208" s="2" t="s">
        <v>10</v>
      </c>
      <c r="M208" s="2"/>
      <c r="N208" s="2" t="s">
        <v>11</v>
      </c>
      <c r="O208" s="2" t="s">
        <v>12</v>
      </c>
      <c r="P208" s="2" t="s">
        <v>13</v>
      </c>
      <c r="Q208" s="2">
        <v>2.2932290580000001E-3</v>
      </c>
      <c r="R208" s="2">
        <v>0.75</v>
      </c>
      <c r="S208">
        <f>Tabla12[[#This Row],[Precio unitario]]*Tabla12[[#This Row],[Tasa de ingresos cliente]]</f>
        <v>1.7199217935000002E-3</v>
      </c>
      <c r="AE208" s="2" t="s">
        <v>100</v>
      </c>
      <c r="AF208" s="2" t="s">
        <v>10</v>
      </c>
      <c r="AG208" s="2" t="s">
        <v>104</v>
      </c>
      <c r="AH208" s="2" t="s">
        <v>11</v>
      </c>
      <c r="AI208" s="2" t="s">
        <v>12</v>
      </c>
      <c r="AJ208" s="2" t="s">
        <v>13</v>
      </c>
      <c r="AK208" s="2">
        <v>9.2812679999999999E-4</v>
      </c>
      <c r="AL208" s="2">
        <v>0.75</v>
      </c>
      <c r="AM208">
        <f>Tabla8[[#This Row],[Precio unitario]]*Tabla8[[#This Row],[Tasa de ingresos cliente]]</f>
        <v>6.9609510000000002E-4</v>
      </c>
      <c r="AY208" s="2" t="s">
        <v>138</v>
      </c>
      <c r="AZ208" s="2" t="s">
        <v>16</v>
      </c>
      <c r="BA208" s="2" t="s">
        <v>104</v>
      </c>
      <c r="BB208" s="2" t="s">
        <v>11</v>
      </c>
      <c r="BC208" s="2" t="s">
        <v>12</v>
      </c>
      <c r="BD208" s="2" t="s">
        <v>13</v>
      </c>
      <c r="BE208" s="7">
        <v>1.15220177E-2</v>
      </c>
      <c r="BF208" s="7">
        <v>0.75</v>
      </c>
      <c r="BG208" s="9">
        <f>Tabla4[[#This Row],[Precio unitario]]*Tabla4[[#This Row],[Tasa de ingresos cliente]]</f>
        <v>8.6415132750000002E-3</v>
      </c>
    </row>
    <row r="209" spans="1:59" x14ac:dyDescent="0.25">
      <c r="A209" s="1" t="s">
        <v>24</v>
      </c>
      <c r="B209" s="1" t="s">
        <v>44</v>
      </c>
      <c r="C209" s="1"/>
      <c r="D209" s="1" t="s">
        <v>11</v>
      </c>
      <c r="E209" s="1" t="s">
        <v>12</v>
      </c>
      <c r="F209" s="1" t="s">
        <v>13</v>
      </c>
      <c r="G209" s="1">
        <v>1.3123838699999999E-4</v>
      </c>
      <c r="H209" s="1">
        <v>0.75</v>
      </c>
      <c r="I209">
        <f>Tabla14[[#This Row],[Precio unitario]]*Tabla14[[#This Row],[Tasa de ingresos cliente]]</f>
        <v>9.842879025E-5</v>
      </c>
      <c r="K209" s="1" t="s">
        <v>81</v>
      </c>
      <c r="L209" s="1" t="s">
        <v>47</v>
      </c>
      <c r="M209" s="1"/>
      <c r="N209" s="1" t="s">
        <v>11</v>
      </c>
      <c r="O209" s="1" t="s">
        <v>12</v>
      </c>
      <c r="P209" s="1" t="s">
        <v>13</v>
      </c>
      <c r="Q209" s="1">
        <v>1.8982024159999999E-3</v>
      </c>
      <c r="R209" s="1">
        <v>0.75</v>
      </c>
      <c r="S209">
        <f>Tabla12[[#This Row],[Precio unitario]]*Tabla12[[#This Row],[Tasa de ingresos cliente]]</f>
        <v>1.423651812E-3</v>
      </c>
      <c r="AE209" s="1" t="s">
        <v>100</v>
      </c>
      <c r="AF209" s="1" t="s">
        <v>10</v>
      </c>
      <c r="AG209" s="1" t="s">
        <v>104</v>
      </c>
      <c r="AH209" s="1" t="s">
        <v>11</v>
      </c>
      <c r="AI209" s="1" t="s">
        <v>12</v>
      </c>
      <c r="AJ209" s="1" t="s">
        <v>13</v>
      </c>
      <c r="AK209" s="1">
        <v>9.281154E-4</v>
      </c>
      <c r="AL209" s="1">
        <v>0.75</v>
      </c>
      <c r="AM209">
        <f>Tabla8[[#This Row],[Precio unitario]]*Tabla8[[#This Row],[Tasa de ingresos cliente]]</f>
        <v>6.9608655000000003E-4</v>
      </c>
      <c r="AY209" s="1" t="s">
        <v>138</v>
      </c>
      <c r="AZ209" s="1" t="s">
        <v>18</v>
      </c>
      <c r="BA209" s="1" t="s">
        <v>104</v>
      </c>
      <c r="BB209" s="1" t="s">
        <v>11</v>
      </c>
      <c r="BC209" s="1" t="s">
        <v>12</v>
      </c>
      <c r="BD209" s="1" t="s">
        <v>13</v>
      </c>
      <c r="BE209" s="8">
        <v>5.1474442999999998E-3</v>
      </c>
      <c r="BF209" s="8">
        <v>0.75</v>
      </c>
      <c r="BG209" s="9">
        <f>Tabla4[[#This Row],[Precio unitario]]*Tabla4[[#This Row],[Tasa de ingresos cliente]]</f>
        <v>3.8605832249999999E-3</v>
      </c>
    </row>
    <row r="210" spans="1:59" x14ac:dyDescent="0.25">
      <c r="A210" s="2" t="s">
        <v>24</v>
      </c>
      <c r="B210" s="2" t="s">
        <v>53</v>
      </c>
      <c r="C210" s="2"/>
      <c r="D210" s="2" t="s">
        <v>11</v>
      </c>
      <c r="E210" s="2" t="s">
        <v>12</v>
      </c>
      <c r="F210" s="2" t="s">
        <v>13</v>
      </c>
      <c r="G210" s="2">
        <v>1.8465209499999999E-4</v>
      </c>
      <c r="H210" s="2">
        <v>0.75</v>
      </c>
      <c r="I210">
        <f>Tabla14[[#This Row],[Precio unitario]]*Tabla14[[#This Row],[Tasa de ingresos cliente]]</f>
        <v>1.3848907124999998E-4</v>
      </c>
      <c r="K210" s="2" t="s">
        <v>81</v>
      </c>
      <c r="L210" s="2" t="s">
        <v>66</v>
      </c>
      <c r="M210" s="2"/>
      <c r="N210" s="2" t="s">
        <v>11</v>
      </c>
      <c r="O210" s="2" t="s">
        <v>12</v>
      </c>
      <c r="P210" s="2" t="s">
        <v>13</v>
      </c>
      <c r="Q210" s="2">
        <v>2.4185657380000002E-3</v>
      </c>
      <c r="R210" s="2">
        <v>0.75</v>
      </c>
      <c r="S210">
        <f>Tabla12[[#This Row],[Precio unitario]]*Tabla12[[#This Row],[Tasa de ingresos cliente]]</f>
        <v>1.8139243035000001E-3</v>
      </c>
      <c r="AE210" s="2" t="s">
        <v>100</v>
      </c>
      <c r="AF210" s="2" t="s">
        <v>10</v>
      </c>
      <c r="AG210" s="2" t="s">
        <v>104</v>
      </c>
      <c r="AH210" s="2" t="s">
        <v>11</v>
      </c>
      <c r="AI210" s="2" t="s">
        <v>12</v>
      </c>
      <c r="AJ210" s="2" t="s">
        <v>13</v>
      </c>
      <c r="AK210" s="2">
        <v>9.2813949999999998E-4</v>
      </c>
      <c r="AL210" s="2">
        <v>0.75</v>
      </c>
      <c r="AM210">
        <f>Tabla8[[#This Row],[Precio unitario]]*Tabla8[[#This Row],[Tasa de ingresos cliente]]</f>
        <v>6.9610462500000001E-4</v>
      </c>
      <c r="AY210" s="2" t="s">
        <v>138</v>
      </c>
      <c r="AZ210" s="2" t="s">
        <v>66</v>
      </c>
      <c r="BA210" s="2"/>
      <c r="BB210" s="2" t="s">
        <v>11</v>
      </c>
      <c r="BC210" s="2" t="s">
        <v>12</v>
      </c>
      <c r="BD210" s="2" t="s">
        <v>13</v>
      </c>
      <c r="BE210" s="7">
        <v>2.8833140000000001E-3</v>
      </c>
      <c r="BF210" s="7">
        <v>0.75</v>
      </c>
      <c r="BG210" s="9">
        <f>Tabla4[[#This Row],[Precio unitario]]*Tabla4[[#This Row],[Tasa de ingresos cliente]]</f>
        <v>2.1624855000000002E-3</v>
      </c>
    </row>
    <row r="211" spans="1:59" x14ac:dyDescent="0.25">
      <c r="A211" s="1" t="s">
        <v>24</v>
      </c>
      <c r="B211" s="1" t="s">
        <v>37</v>
      </c>
      <c r="C211" s="1"/>
      <c r="D211" s="1" t="s">
        <v>11</v>
      </c>
      <c r="E211" s="1" t="s">
        <v>12</v>
      </c>
      <c r="F211" s="1" t="s">
        <v>13</v>
      </c>
      <c r="G211" s="1">
        <v>1.10811518E-4</v>
      </c>
      <c r="H211" s="1">
        <v>0.75</v>
      </c>
      <c r="I211">
        <f>Tabla14[[#This Row],[Precio unitario]]*Tabla14[[#This Row],[Tasa de ingresos cliente]]</f>
        <v>8.3108638500000001E-5</v>
      </c>
      <c r="K211" s="1" t="s">
        <v>81</v>
      </c>
      <c r="L211" s="1" t="s">
        <v>64</v>
      </c>
      <c r="M211" s="1"/>
      <c r="N211" s="1" t="s">
        <v>11</v>
      </c>
      <c r="O211" s="1" t="s">
        <v>12</v>
      </c>
      <c r="P211" s="1" t="s">
        <v>13</v>
      </c>
      <c r="Q211" s="1">
        <v>3.3011088470000002E-3</v>
      </c>
      <c r="R211" s="1">
        <v>0.75</v>
      </c>
      <c r="S211">
        <f>Tabla12[[#This Row],[Precio unitario]]*Tabla12[[#This Row],[Tasa de ingresos cliente]]</f>
        <v>2.4758316352500001E-3</v>
      </c>
      <c r="AE211" s="1" t="s">
        <v>100</v>
      </c>
      <c r="AF211" s="1" t="s">
        <v>10</v>
      </c>
      <c r="AG211" s="1" t="s">
        <v>104</v>
      </c>
      <c r="AH211" s="1" t="s">
        <v>11</v>
      </c>
      <c r="AI211" s="1" t="s">
        <v>12</v>
      </c>
      <c r="AJ211" s="1" t="s">
        <v>13</v>
      </c>
      <c r="AK211" s="1">
        <v>9.2812730000000005E-4</v>
      </c>
      <c r="AL211" s="1">
        <v>0.75</v>
      </c>
      <c r="AM211">
        <f>Tabla8[[#This Row],[Precio unitario]]*Tabla8[[#This Row],[Tasa de ingresos cliente]]</f>
        <v>6.9609547500000004E-4</v>
      </c>
      <c r="AY211" s="1" t="s">
        <v>138</v>
      </c>
      <c r="AZ211" s="1" t="s">
        <v>14</v>
      </c>
      <c r="BA211" s="1" t="s">
        <v>104</v>
      </c>
      <c r="BB211" s="1" t="s">
        <v>11</v>
      </c>
      <c r="BC211" s="1" t="s">
        <v>12</v>
      </c>
      <c r="BD211" s="1" t="s">
        <v>13</v>
      </c>
      <c r="BE211" s="8">
        <v>1.5689379999999999E-4</v>
      </c>
      <c r="BF211" s="8">
        <v>0.75</v>
      </c>
      <c r="BG211" s="9">
        <f>Tabla4[[#This Row],[Precio unitario]]*Tabla4[[#This Row],[Tasa de ingresos cliente]]</f>
        <v>1.1767034999999999E-4</v>
      </c>
    </row>
    <row r="212" spans="1:59" x14ac:dyDescent="0.25">
      <c r="A212" s="2" t="s">
        <v>24</v>
      </c>
      <c r="B212" s="2" t="s">
        <v>22</v>
      </c>
      <c r="C212" s="2"/>
      <c r="D212" s="2" t="s">
        <v>11</v>
      </c>
      <c r="E212" s="2" t="s">
        <v>12</v>
      </c>
      <c r="F212" s="2" t="s">
        <v>13</v>
      </c>
      <c r="G212" s="2">
        <v>7.7531541780000001E-3</v>
      </c>
      <c r="H212" s="2">
        <v>0.75</v>
      </c>
      <c r="I212">
        <f>Tabla14[[#This Row],[Precio unitario]]*Tabla14[[#This Row],[Tasa de ingresos cliente]]</f>
        <v>5.8148656334999996E-3</v>
      </c>
      <c r="K212" s="2" t="s">
        <v>81</v>
      </c>
      <c r="L212" s="2" t="s">
        <v>14</v>
      </c>
      <c r="M212" s="2"/>
      <c r="N212" s="2" t="s">
        <v>11</v>
      </c>
      <c r="O212" s="2" t="s">
        <v>12</v>
      </c>
      <c r="P212" s="2" t="s">
        <v>13</v>
      </c>
      <c r="Q212" s="2">
        <v>2.5136487369999999E-3</v>
      </c>
      <c r="R212" s="2">
        <v>0.75</v>
      </c>
      <c r="S212">
        <f>Tabla12[[#This Row],[Precio unitario]]*Tabla12[[#This Row],[Tasa de ingresos cliente]]</f>
        <v>1.8852365527500001E-3</v>
      </c>
      <c r="AE212" s="2" t="s">
        <v>100</v>
      </c>
      <c r="AF212" s="2" t="s">
        <v>10</v>
      </c>
      <c r="AG212" s="2" t="s">
        <v>104</v>
      </c>
      <c r="AH212" s="2" t="s">
        <v>11</v>
      </c>
      <c r="AI212" s="2" t="s">
        <v>12</v>
      </c>
      <c r="AJ212" s="2" t="s">
        <v>13</v>
      </c>
      <c r="AK212" s="2">
        <v>9.2812790000000004E-4</v>
      </c>
      <c r="AL212" s="2">
        <v>0.75</v>
      </c>
      <c r="AM212">
        <f>Tabla8[[#This Row],[Precio unitario]]*Tabla8[[#This Row],[Tasa de ingresos cliente]]</f>
        <v>6.9609592500000008E-4</v>
      </c>
      <c r="AY212" s="2" t="s">
        <v>138</v>
      </c>
      <c r="AZ212" s="2" t="s">
        <v>60</v>
      </c>
      <c r="BA212" s="2" t="s">
        <v>104</v>
      </c>
      <c r="BB212" s="2" t="s">
        <v>11</v>
      </c>
      <c r="BC212" s="2" t="s">
        <v>12</v>
      </c>
      <c r="BD212" s="2" t="s">
        <v>13</v>
      </c>
      <c r="BE212" s="7">
        <v>5.7918181999999999E-3</v>
      </c>
      <c r="BF212" s="7">
        <v>0.75</v>
      </c>
      <c r="BG212" s="9">
        <f>Tabla4[[#This Row],[Precio unitario]]*Tabla4[[#This Row],[Tasa de ingresos cliente]]</f>
        <v>4.3438636499999999E-3</v>
      </c>
    </row>
    <row r="213" spans="1:59" x14ac:dyDescent="0.25">
      <c r="A213" s="1" t="s">
        <v>24</v>
      </c>
      <c r="B213" s="1" t="s">
        <v>23</v>
      </c>
      <c r="C213" s="1"/>
      <c r="D213" s="1" t="s">
        <v>11</v>
      </c>
      <c r="E213" s="1" t="s">
        <v>12</v>
      </c>
      <c r="F213" s="1" t="s">
        <v>13</v>
      </c>
      <c r="G213" s="1">
        <v>9.4481309000000004E-4</v>
      </c>
      <c r="H213" s="1">
        <v>0.75</v>
      </c>
      <c r="I213">
        <f>Tabla14[[#This Row],[Precio unitario]]*Tabla14[[#This Row],[Tasa de ingresos cliente]]</f>
        <v>7.086098175E-4</v>
      </c>
      <c r="K213" s="1" t="s">
        <v>81</v>
      </c>
      <c r="L213" s="1" t="s">
        <v>49</v>
      </c>
      <c r="M213" s="1"/>
      <c r="N213" s="1" t="s">
        <v>11</v>
      </c>
      <c r="O213" s="1" t="s">
        <v>12</v>
      </c>
      <c r="P213" s="1" t="s">
        <v>13</v>
      </c>
      <c r="Q213" s="1">
        <v>1.254231196E-3</v>
      </c>
      <c r="R213" s="1">
        <v>0.75</v>
      </c>
      <c r="S213">
        <f>Tabla12[[#This Row],[Precio unitario]]*Tabla12[[#This Row],[Tasa de ingresos cliente]]</f>
        <v>9.4067339700000009E-4</v>
      </c>
      <c r="AE213" s="1" t="s">
        <v>100</v>
      </c>
      <c r="AF213" s="1" t="s">
        <v>10</v>
      </c>
      <c r="AG213" s="1" t="s">
        <v>104</v>
      </c>
      <c r="AH213" s="1" t="s">
        <v>11</v>
      </c>
      <c r="AI213" s="1" t="s">
        <v>12</v>
      </c>
      <c r="AJ213" s="1" t="s">
        <v>13</v>
      </c>
      <c r="AK213" s="1">
        <v>9.2812899999999998E-4</v>
      </c>
      <c r="AL213" s="1">
        <v>0.75</v>
      </c>
      <c r="AM213">
        <f>Tabla8[[#This Row],[Precio unitario]]*Tabla8[[#This Row],[Tasa de ingresos cliente]]</f>
        <v>6.9609675000000004E-4</v>
      </c>
      <c r="AY213" s="1" t="s">
        <v>138</v>
      </c>
      <c r="AZ213" s="1" t="s">
        <v>22</v>
      </c>
      <c r="BA213" s="1" t="s">
        <v>104</v>
      </c>
      <c r="BB213" s="1" t="s">
        <v>11</v>
      </c>
      <c r="BC213" s="1" t="s">
        <v>12</v>
      </c>
      <c r="BD213" s="1" t="s">
        <v>13</v>
      </c>
      <c r="BE213" s="8">
        <v>4.8031567999999997E-3</v>
      </c>
      <c r="BF213" s="8">
        <v>0.75</v>
      </c>
      <c r="BG213" s="9">
        <f>Tabla4[[#This Row],[Precio unitario]]*Tabla4[[#This Row],[Tasa de ingresos cliente]]</f>
        <v>3.6023675999999998E-3</v>
      </c>
    </row>
    <row r="214" spans="1:59" x14ac:dyDescent="0.25">
      <c r="A214" s="2" t="s">
        <v>24</v>
      </c>
      <c r="B214" s="2" t="s">
        <v>14</v>
      </c>
      <c r="C214" s="2"/>
      <c r="D214" s="2" t="s">
        <v>11</v>
      </c>
      <c r="E214" s="2" t="s">
        <v>12</v>
      </c>
      <c r="F214" s="2" t="s">
        <v>13</v>
      </c>
      <c r="G214" s="2">
        <v>2.1999081400000001E-4</v>
      </c>
      <c r="H214" s="2">
        <v>0.75</v>
      </c>
      <c r="I214">
        <f>Tabla14[[#This Row],[Precio unitario]]*Tabla14[[#This Row],[Tasa de ingresos cliente]]</f>
        <v>1.6499311050000002E-4</v>
      </c>
      <c r="K214" s="2" t="s">
        <v>81</v>
      </c>
      <c r="L214" s="2" t="s">
        <v>56</v>
      </c>
      <c r="M214" s="2"/>
      <c r="N214" s="2" t="s">
        <v>11</v>
      </c>
      <c r="O214" s="2" t="s">
        <v>12</v>
      </c>
      <c r="P214" s="2" t="s">
        <v>13</v>
      </c>
      <c r="Q214" s="2">
        <v>4.8950456670000001E-3</v>
      </c>
      <c r="R214" s="2">
        <v>0.75</v>
      </c>
      <c r="S214">
        <f>Tabla12[[#This Row],[Precio unitario]]*Tabla12[[#This Row],[Tasa de ingresos cliente]]</f>
        <v>3.6712842502499999E-3</v>
      </c>
      <c r="AE214" s="2" t="s">
        <v>100</v>
      </c>
      <c r="AF214" s="2" t="s">
        <v>10</v>
      </c>
      <c r="AG214" s="2" t="s">
        <v>104</v>
      </c>
      <c r="AH214" s="2" t="s">
        <v>11</v>
      </c>
      <c r="AI214" s="2" t="s">
        <v>12</v>
      </c>
      <c r="AJ214" s="2" t="s">
        <v>13</v>
      </c>
      <c r="AK214" s="2">
        <v>9.2812500000000002E-4</v>
      </c>
      <c r="AL214" s="2">
        <v>0.75</v>
      </c>
      <c r="AM214">
        <f>Tabla8[[#This Row],[Precio unitario]]*Tabla8[[#This Row],[Tasa de ingresos cliente]]</f>
        <v>6.9609374999999999E-4</v>
      </c>
      <c r="AY214" s="2" t="s">
        <v>138</v>
      </c>
      <c r="AZ214" s="2" t="s">
        <v>28</v>
      </c>
      <c r="BA214" s="2" t="s">
        <v>104</v>
      </c>
      <c r="BB214" s="2" t="s">
        <v>11</v>
      </c>
      <c r="BC214" s="2" t="s">
        <v>12</v>
      </c>
      <c r="BD214" s="2" t="s">
        <v>13</v>
      </c>
      <c r="BE214" s="7">
        <v>1.0666909E-3</v>
      </c>
      <c r="BF214" s="7">
        <v>0.75</v>
      </c>
      <c r="BG214" s="9">
        <f>Tabla4[[#This Row],[Precio unitario]]*Tabla4[[#This Row],[Tasa de ingresos cliente]]</f>
        <v>8.0001817499999995E-4</v>
      </c>
    </row>
    <row r="215" spans="1:59" x14ac:dyDescent="0.25">
      <c r="A215" s="1" t="s">
        <v>24</v>
      </c>
      <c r="B215" s="1" t="s">
        <v>34</v>
      </c>
      <c r="C215" s="1"/>
      <c r="D215" s="1" t="s">
        <v>11</v>
      </c>
      <c r="E215" s="1" t="s">
        <v>12</v>
      </c>
      <c r="F215" s="1" t="s">
        <v>13</v>
      </c>
      <c r="G215" s="1">
        <v>1.3926766100000001E-4</v>
      </c>
      <c r="H215" s="1">
        <v>0.75</v>
      </c>
      <c r="I215">
        <f>Tabla14[[#This Row],[Precio unitario]]*Tabla14[[#This Row],[Tasa de ingresos cliente]]</f>
        <v>1.0445074575000001E-4</v>
      </c>
      <c r="K215" s="1" t="s">
        <v>81</v>
      </c>
      <c r="L215" s="1" t="s">
        <v>53</v>
      </c>
      <c r="M215" s="1"/>
      <c r="N215" s="1" t="s">
        <v>11</v>
      </c>
      <c r="O215" s="1" t="s">
        <v>12</v>
      </c>
      <c r="P215" s="1" t="s">
        <v>13</v>
      </c>
      <c r="Q215" s="1">
        <v>4.5916444599999998E-4</v>
      </c>
      <c r="R215" s="1">
        <v>0.75</v>
      </c>
      <c r="S215">
        <f>Tabla12[[#This Row],[Precio unitario]]*Tabla12[[#This Row],[Tasa de ingresos cliente]]</f>
        <v>3.443733345E-4</v>
      </c>
      <c r="AE215" s="1" t="s">
        <v>100</v>
      </c>
      <c r="AF215" s="1" t="s">
        <v>10</v>
      </c>
      <c r="AG215" s="1" t="s">
        <v>104</v>
      </c>
      <c r="AH215" s="1" t="s">
        <v>11</v>
      </c>
      <c r="AI215" s="1" t="s">
        <v>12</v>
      </c>
      <c r="AJ215" s="1" t="s">
        <v>13</v>
      </c>
      <c r="AK215" s="1">
        <v>9.2812199999999997E-4</v>
      </c>
      <c r="AL215" s="1">
        <v>0.75</v>
      </c>
      <c r="AM215">
        <f>Tabla8[[#This Row],[Precio unitario]]*Tabla8[[#This Row],[Tasa de ingresos cliente]]</f>
        <v>6.9609149999999998E-4</v>
      </c>
      <c r="AY215" s="1" t="s">
        <v>138</v>
      </c>
      <c r="AZ215" s="1" t="s">
        <v>14</v>
      </c>
      <c r="BA215" s="1" t="s">
        <v>104</v>
      </c>
      <c r="BB215" s="1" t="s">
        <v>11</v>
      </c>
      <c r="BC215" s="1" t="s">
        <v>12</v>
      </c>
      <c r="BD215" s="1" t="s">
        <v>13</v>
      </c>
      <c r="BE215" s="8">
        <v>1.6655202E-3</v>
      </c>
      <c r="BF215" s="8">
        <v>0.75</v>
      </c>
      <c r="BG215" s="9">
        <f>Tabla4[[#This Row],[Precio unitario]]*Tabla4[[#This Row],[Tasa de ingresos cliente]]</f>
        <v>1.24914015E-3</v>
      </c>
    </row>
    <row r="216" spans="1:59" x14ac:dyDescent="0.25">
      <c r="A216" s="2" t="s">
        <v>24</v>
      </c>
      <c r="B216" s="2" t="s">
        <v>63</v>
      </c>
      <c r="C216" s="2"/>
      <c r="D216" s="2" t="s">
        <v>11</v>
      </c>
      <c r="E216" s="2" t="s">
        <v>12</v>
      </c>
      <c r="F216" s="2" t="s">
        <v>13</v>
      </c>
      <c r="G216" s="2">
        <v>1.940701636E-3</v>
      </c>
      <c r="H216" s="2">
        <v>0.75</v>
      </c>
      <c r="I216">
        <f>Tabla14[[#This Row],[Precio unitario]]*Tabla14[[#This Row],[Tasa de ingresos cliente]]</f>
        <v>1.4555262269999999E-3</v>
      </c>
      <c r="K216" s="2" t="s">
        <v>81</v>
      </c>
      <c r="L216" s="2" t="s">
        <v>53</v>
      </c>
      <c r="M216" s="2"/>
      <c r="N216" s="2" t="s">
        <v>11</v>
      </c>
      <c r="O216" s="2" t="s">
        <v>12</v>
      </c>
      <c r="P216" s="2" t="s">
        <v>13</v>
      </c>
      <c r="Q216" s="2">
        <v>4.8431313699999999E-4</v>
      </c>
      <c r="R216" s="2">
        <v>0.75</v>
      </c>
      <c r="S216">
        <f>Tabla12[[#This Row],[Precio unitario]]*Tabla12[[#This Row],[Tasa de ingresos cliente]]</f>
        <v>3.6323485274999999E-4</v>
      </c>
      <c r="AE216" s="2" t="s">
        <v>100</v>
      </c>
      <c r="AF216" s="2" t="s">
        <v>10</v>
      </c>
      <c r="AG216" s="2" t="s">
        <v>104</v>
      </c>
      <c r="AH216" s="2" t="s">
        <v>11</v>
      </c>
      <c r="AI216" s="2" t="s">
        <v>12</v>
      </c>
      <c r="AJ216" s="2" t="s">
        <v>13</v>
      </c>
      <c r="AK216" s="2">
        <v>9.2812839999999999E-4</v>
      </c>
      <c r="AL216" s="2">
        <v>0.75</v>
      </c>
      <c r="AM216">
        <f>Tabla8[[#This Row],[Precio unitario]]*Tabla8[[#This Row],[Tasa de ingresos cliente]]</f>
        <v>6.9609629999999999E-4</v>
      </c>
      <c r="AY216" s="2" t="s">
        <v>138</v>
      </c>
      <c r="AZ216" s="2" t="s">
        <v>34</v>
      </c>
      <c r="BA216" s="2" t="s">
        <v>104</v>
      </c>
      <c r="BB216" s="2" t="s">
        <v>11</v>
      </c>
      <c r="BC216" s="2" t="s">
        <v>12</v>
      </c>
      <c r="BD216" s="2" t="s">
        <v>13</v>
      </c>
      <c r="BE216" s="7">
        <v>1.4825732999999999E-3</v>
      </c>
      <c r="BF216" s="7">
        <v>0.75</v>
      </c>
      <c r="BG216" s="9">
        <f>Tabla4[[#This Row],[Precio unitario]]*Tabla4[[#This Row],[Tasa de ingresos cliente]]</f>
        <v>1.111929975E-3</v>
      </c>
    </row>
    <row r="217" spans="1:59" x14ac:dyDescent="0.25">
      <c r="A217" s="1" t="s">
        <v>24</v>
      </c>
      <c r="B217" s="1" t="s">
        <v>21</v>
      </c>
      <c r="C217" s="1"/>
      <c r="D217" s="1" t="s">
        <v>11</v>
      </c>
      <c r="E217" s="1" t="s">
        <v>12</v>
      </c>
      <c r="F217" s="1" t="s">
        <v>13</v>
      </c>
      <c r="G217" s="1">
        <v>7.4704983599999998E-4</v>
      </c>
      <c r="H217" s="1">
        <v>0.75</v>
      </c>
      <c r="I217">
        <f>Tabla14[[#This Row],[Precio unitario]]*Tabla14[[#This Row],[Tasa de ingresos cliente]]</f>
        <v>5.6028737700000004E-4</v>
      </c>
      <c r="K217" s="1" t="s">
        <v>81</v>
      </c>
      <c r="L217" s="1" t="s">
        <v>53</v>
      </c>
      <c r="M217" s="1"/>
      <c r="N217" s="1" t="s">
        <v>11</v>
      </c>
      <c r="O217" s="1" t="s">
        <v>12</v>
      </c>
      <c r="P217" s="1" t="s">
        <v>13</v>
      </c>
      <c r="Q217" s="1">
        <v>3.6702037599999998E-4</v>
      </c>
      <c r="R217" s="1">
        <v>0.75</v>
      </c>
      <c r="S217">
        <f>Tabla12[[#This Row],[Precio unitario]]*Tabla12[[#This Row],[Tasa de ingresos cliente]]</f>
        <v>2.7526528199999997E-4</v>
      </c>
      <c r="AE217" s="1" t="s">
        <v>100</v>
      </c>
      <c r="AF217" s="1" t="s">
        <v>10</v>
      </c>
      <c r="AG217" s="1" t="s">
        <v>104</v>
      </c>
      <c r="AH217" s="1" t="s">
        <v>11</v>
      </c>
      <c r="AI217" s="1" t="s">
        <v>12</v>
      </c>
      <c r="AJ217" s="1" t="s">
        <v>13</v>
      </c>
      <c r="AK217" s="1">
        <v>9.2813209999999995E-4</v>
      </c>
      <c r="AL217" s="1">
        <v>0.75</v>
      </c>
      <c r="AM217">
        <f>Tabla8[[#This Row],[Precio unitario]]*Tabla8[[#This Row],[Tasa de ingresos cliente]]</f>
        <v>6.9609907499999996E-4</v>
      </c>
      <c r="AY217" s="1" t="s">
        <v>138</v>
      </c>
      <c r="AZ217" s="1" t="s">
        <v>108</v>
      </c>
      <c r="BA217" s="1" t="s">
        <v>104</v>
      </c>
      <c r="BB217" s="1" t="s">
        <v>11</v>
      </c>
      <c r="BC217" s="1" t="s">
        <v>12</v>
      </c>
      <c r="BD217" s="1" t="s">
        <v>13</v>
      </c>
      <c r="BE217" s="8">
        <v>2.5296638E-3</v>
      </c>
      <c r="BF217" s="8">
        <v>0.75</v>
      </c>
      <c r="BG217" s="9">
        <f>Tabla4[[#This Row],[Precio unitario]]*Tabla4[[#This Row],[Tasa de ingresos cliente]]</f>
        <v>1.89724785E-3</v>
      </c>
    </row>
    <row r="218" spans="1:59" x14ac:dyDescent="0.25">
      <c r="A218" s="2" t="s">
        <v>24</v>
      </c>
      <c r="B218" s="2" t="s">
        <v>25</v>
      </c>
      <c r="C218" s="2"/>
      <c r="D218" s="2" t="s">
        <v>11</v>
      </c>
      <c r="E218" s="2" t="s">
        <v>12</v>
      </c>
      <c r="F218" s="2" t="s">
        <v>13</v>
      </c>
      <c r="G218" s="2">
        <v>1.9967429999999999E-4</v>
      </c>
      <c r="H218" s="2">
        <v>0.75</v>
      </c>
      <c r="I218">
        <f>Tabla14[[#This Row],[Precio unitario]]*Tabla14[[#This Row],[Tasa de ingresos cliente]]</f>
        <v>1.4975572499999998E-4</v>
      </c>
      <c r="K218" s="2" t="s">
        <v>81</v>
      </c>
      <c r="L218" s="2" t="s">
        <v>53</v>
      </c>
      <c r="M218" s="2"/>
      <c r="N218" s="2" t="s">
        <v>11</v>
      </c>
      <c r="O218" s="2" t="s">
        <v>12</v>
      </c>
      <c r="P218" s="2" t="s">
        <v>13</v>
      </c>
      <c r="Q218" s="2">
        <v>4.7574745299999998E-4</v>
      </c>
      <c r="R218" s="2">
        <v>0.75</v>
      </c>
      <c r="S218">
        <f>Tabla12[[#This Row],[Precio unitario]]*Tabla12[[#This Row],[Tasa de ingresos cliente]]</f>
        <v>3.5681058974999997E-4</v>
      </c>
      <c r="AE218" s="2" t="s">
        <v>100</v>
      </c>
      <c r="AF218" s="2" t="s">
        <v>10</v>
      </c>
      <c r="AG218" s="2" t="s">
        <v>104</v>
      </c>
      <c r="AH218" s="2" t="s">
        <v>11</v>
      </c>
      <c r="AI218" s="2" t="s">
        <v>12</v>
      </c>
      <c r="AJ218" s="2" t="s">
        <v>13</v>
      </c>
      <c r="AK218" s="2">
        <v>9.2813010000000003E-4</v>
      </c>
      <c r="AL218" s="2">
        <v>0.75</v>
      </c>
      <c r="AM218">
        <f>Tabla8[[#This Row],[Precio unitario]]*Tabla8[[#This Row],[Tasa de ingresos cliente]]</f>
        <v>6.9609757499999999E-4</v>
      </c>
      <c r="AY218" s="2" t="s">
        <v>138</v>
      </c>
      <c r="AZ218" s="2" t="s">
        <v>14</v>
      </c>
      <c r="BA218" s="2" t="s">
        <v>104</v>
      </c>
      <c r="BB218" s="2" t="s">
        <v>11</v>
      </c>
      <c r="BC218" s="2" t="s">
        <v>12</v>
      </c>
      <c r="BD218" s="2" t="s">
        <v>13</v>
      </c>
      <c r="BE218" s="7">
        <v>1.5721426999999999E-3</v>
      </c>
      <c r="BF218" s="7">
        <v>0.75</v>
      </c>
      <c r="BG218" s="9">
        <f>Tabla4[[#This Row],[Precio unitario]]*Tabla4[[#This Row],[Tasa de ingresos cliente]]</f>
        <v>1.1791070249999999E-3</v>
      </c>
    </row>
    <row r="219" spans="1:59" x14ac:dyDescent="0.25">
      <c r="A219" s="1" t="s">
        <v>24</v>
      </c>
      <c r="B219" s="1" t="s">
        <v>10</v>
      </c>
      <c r="C219" s="1"/>
      <c r="D219" s="1" t="s">
        <v>11</v>
      </c>
      <c r="E219" s="1" t="s">
        <v>12</v>
      </c>
      <c r="F219" s="1" t="s">
        <v>13</v>
      </c>
      <c r="G219" s="1">
        <v>2.56724095E-4</v>
      </c>
      <c r="H219" s="1">
        <v>0.75</v>
      </c>
      <c r="I219">
        <f>Tabla14[[#This Row],[Precio unitario]]*Tabla14[[#This Row],[Tasa de ingresos cliente]]</f>
        <v>1.9254307125E-4</v>
      </c>
      <c r="K219" s="1" t="s">
        <v>81</v>
      </c>
      <c r="L219" s="1" t="s">
        <v>53</v>
      </c>
      <c r="M219" s="1"/>
      <c r="N219" s="1" t="s">
        <v>11</v>
      </c>
      <c r="O219" s="1" t="s">
        <v>12</v>
      </c>
      <c r="P219" s="1" t="s">
        <v>13</v>
      </c>
      <c r="Q219" s="1">
        <v>4.56830591E-4</v>
      </c>
      <c r="R219" s="1">
        <v>0.75</v>
      </c>
      <c r="S219">
        <f>Tabla12[[#This Row],[Precio unitario]]*Tabla12[[#This Row],[Tasa de ingresos cliente]]</f>
        <v>3.4262294325000003E-4</v>
      </c>
      <c r="AE219" s="1" t="s">
        <v>100</v>
      </c>
      <c r="AF219" s="1" t="s">
        <v>10</v>
      </c>
      <c r="AG219" s="1" t="s">
        <v>104</v>
      </c>
      <c r="AH219" s="1" t="s">
        <v>11</v>
      </c>
      <c r="AI219" s="1" t="s">
        <v>12</v>
      </c>
      <c r="AJ219" s="1" t="s">
        <v>13</v>
      </c>
      <c r="AK219" s="1">
        <v>9.2812660000000003E-4</v>
      </c>
      <c r="AL219" s="1">
        <v>0.75</v>
      </c>
      <c r="AM219">
        <f>Tabla8[[#This Row],[Precio unitario]]*Tabla8[[#This Row],[Tasa de ingresos cliente]]</f>
        <v>6.9609495000000007E-4</v>
      </c>
      <c r="AY219" s="1" t="s">
        <v>138</v>
      </c>
      <c r="AZ219" s="1" t="s">
        <v>14</v>
      </c>
      <c r="BA219" s="1" t="s">
        <v>104</v>
      </c>
      <c r="BB219" s="1" t="s">
        <v>11</v>
      </c>
      <c r="BC219" s="1" t="s">
        <v>12</v>
      </c>
      <c r="BD219" s="1" t="s">
        <v>13</v>
      </c>
      <c r="BE219" s="8">
        <v>1.053291E-3</v>
      </c>
      <c r="BF219" s="8">
        <v>0.75</v>
      </c>
      <c r="BG219" s="9">
        <f>Tabla4[[#This Row],[Precio unitario]]*Tabla4[[#This Row],[Tasa de ingresos cliente]]</f>
        <v>7.8996825000000003E-4</v>
      </c>
    </row>
    <row r="220" spans="1:59" x14ac:dyDescent="0.25">
      <c r="A220" s="2" t="s">
        <v>24</v>
      </c>
      <c r="B220" s="2" t="s">
        <v>10</v>
      </c>
      <c r="C220" s="2"/>
      <c r="D220" s="2" t="s">
        <v>11</v>
      </c>
      <c r="E220" s="2" t="s">
        <v>12</v>
      </c>
      <c r="F220" s="2" t="s">
        <v>13</v>
      </c>
      <c r="G220" s="2">
        <v>2.7895465700000002E-4</v>
      </c>
      <c r="H220" s="2">
        <v>0.75</v>
      </c>
      <c r="I220">
        <f>Tabla14[[#This Row],[Precio unitario]]*Tabla14[[#This Row],[Tasa de ingresos cliente]]</f>
        <v>2.0921599275E-4</v>
      </c>
      <c r="K220" s="2" t="s">
        <v>81</v>
      </c>
      <c r="L220" s="2" t="s">
        <v>53</v>
      </c>
      <c r="M220" s="2"/>
      <c r="N220" s="2" t="s">
        <v>11</v>
      </c>
      <c r="O220" s="2" t="s">
        <v>12</v>
      </c>
      <c r="P220" s="2" t="s">
        <v>13</v>
      </c>
      <c r="Q220" s="2">
        <v>4.3320390600000002E-4</v>
      </c>
      <c r="R220" s="2">
        <v>0.75</v>
      </c>
      <c r="S220">
        <f>Tabla12[[#This Row],[Precio unitario]]*Tabla12[[#This Row],[Tasa de ingresos cliente]]</f>
        <v>3.2490292950000004E-4</v>
      </c>
      <c r="AE220" s="2" t="s">
        <v>100</v>
      </c>
      <c r="AF220" s="2" t="s">
        <v>10</v>
      </c>
      <c r="AG220" s="2" t="s">
        <v>104</v>
      </c>
      <c r="AH220" s="2" t="s">
        <v>11</v>
      </c>
      <c r="AI220" s="2" t="s">
        <v>12</v>
      </c>
      <c r="AJ220" s="2" t="s">
        <v>13</v>
      </c>
      <c r="AK220" s="2">
        <v>9.2813040000000002E-4</v>
      </c>
      <c r="AL220" s="2">
        <v>0.75</v>
      </c>
      <c r="AM220">
        <f>Tabla8[[#This Row],[Precio unitario]]*Tabla8[[#This Row],[Tasa de ingresos cliente]]</f>
        <v>6.9609779999999996E-4</v>
      </c>
    </row>
    <row r="221" spans="1:59" x14ac:dyDescent="0.25">
      <c r="A221" s="1" t="s">
        <v>24</v>
      </c>
      <c r="B221" s="1" t="s">
        <v>28</v>
      </c>
      <c r="C221" s="1"/>
      <c r="D221" s="1" t="s">
        <v>11</v>
      </c>
      <c r="E221" s="1" t="s">
        <v>12</v>
      </c>
      <c r="F221" s="1" t="s">
        <v>13</v>
      </c>
      <c r="G221" s="1">
        <v>2.1491094299999999E-4</v>
      </c>
      <c r="H221" s="1">
        <v>0.75</v>
      </c>
      <c r="I221">
        <f>Tabla14[[#This Row],[Precio unitario]]*Tabla14[[#This Row],[Tasa de ingresos cliente]]</f>
        <v>1.6118320725E-4</v>
      </c>
      <c r="K221" s="1" t="s">
        <v>81</v>
      </c>
      <c r="L221" s="1" t="s">
        <v>53</v>
      </c>
      <c r="M221" s="1"/>
      <c r="N221" s="1" t="s">
        <v>11</v>
      </c>
      <c r="O221" s="1" t="s">
        <v>12</v>
      </c>
      <c r="P221" s="1" t="s">
        <v>13</v>
      </c>
      <c r="Q221" s="1">
        <v>3.8378955999999998E-4</v>
      </c>
      <c r="R221" s="1">
        <v>0.75</v>
      </c>
      <c r="S221">
        <f>Tabla12[[#This Row],[Precio unitario]]*Tabla12[[#This Row],[Tasa de ingresos cliente]]</f>
        <v>2.8784216999999998E-4</v>
      </c>
      <c r="AE221" s="1" t="s">
        <v>100</v>
      </c>
      <c r="AF221" s="1" t="s">
        <v>10</v>
      </c>
      <c r="AG221" s="1" t="s">
        <v>104</v>
      </c>
      <c r="AH221" s="1" t="s">
        <v>11</v>
      </c>
      <c r="AI221" s="1" t="s">
        <v>12</v>
      </c>
      <c r="AJ221" s="1" t="s">
        <v>13</v>
      </c>
      <c r="AK221" s="1">
        <v>9.2812000000000005E-4</v>
      </c>
      <c r="AL221" s="1">
        <v>0.75</v>
      </c>
      <c r="AM221">
        <f>Tabla8[[#This Row],[Precio unitario]]*Tabla8[[#This Row],[Tasa de ingresos cliente]]</f>
        <v>6.9609000000000001E-4</v>
      </c>
      <c r="AY221" s="3" t="s">
        <v>0</v>
      </c>
      <c r="AZ221" s="3" t="s">
        <v>1</v>
      </c>
      <c r="BA221" s="3" t="s">
        <v>2</v>
      </c>
      <c r="BB221" s="3" t="s">
        <v>3</v>
      </c>
      <c r="BC221" s="3" t="s">
        <v>4</v>
      </c>
      <c r="BD221" s="3" t="s">
        <v>5</v>
      </c>
      <c r="BE221" s="4" t="s">
        <v>6</v>
      </c>
      <c r="BF221" s="3" t="s">
        <v>7</v>
      </c>
      <c r="BG221" s="6" t="s">
        <v>8</v>
      </c>
    </row>
    <row r="222" spans="1:59" x14ac:dyDescent="0.25">
      <c r="A222" s="2" t="s">
        <v>24</v>
      </c>
      <c r="B222" s="2" t="s">
        <v>32</v>
      </c>
      <c r="C222" s="2"/>
      <c r="D222" s="2" t="s">
        <v>11</v>
      </c>
      <c r="E222" s="2" t="s">
        <v>12</v>
      </c>
      <c r="F222" s="2" t="s">
        <v>13</v>
      </c>
      <c r="G222" s="2">
        <v>2.4406077059999998E-3</v>
      </c>
      <c r="H222" s="2">
        <v>0.75</v>
      </c>
      <c r="I222">
        <f>Tabla14[[#This Row],[Precio unitario]]*Tabla14[[#This Row],[Tasa de ingresos cliente]]</f>
        <v>1.8304557794999999E-3</v>
      </c>
      <c r="K222" s="2" t="s">
        <v>81</v>
      </c>
      <c r="L222" s="2" t="s">
        <v>53</v>
      </c>
      <c r="M222" s="2"/>
      <c r="N222" s="2" t="s">
        <v>11</v>
      </c>
      <c r="O222" s="2" t="s">
        <v>12</v>
      </c>
      <c r="P222" s="2" t="s">
        <v>13</v>
      </c>
      <c r="Q222" s="2">
        <v>1.9477608299999999E-4</v>
      </c>
      <c r="R222" s="2">
        <v>0.75</v>
      </c>
      <c r="S222">
        <f>Tabla12[[#This Row],[Precio unitario]]*Tabla12[[#This Row],[Tasa de ingresos cliente]]</f>
        <v>1.4608206224999998E-4</v>
      </c>
      <c r="AE222" s="2" t="s">
        <v>100</v>
      </c>
      <c r="AF222" s="2" t="s">
        <v>10</v>
      </c>
      <c r="AG222" s="2" t="s">
        <v>104</v>
      </c>
      <c r="AH222" s="2" t="s">
        <v>11</v>
      </c>
      <c r="AI222" s="2" t="s">
        <v>12</v>
      </c>
      <c r="AJ222" s="2" t="s">
        <v>13</v>
      </c>
      <c r="AK222" s="2">
        <v>9.2811110000000005E-4</v>
      </c>
      <c r="AL222" s="2">
        <v>0.75</v>
      </c>
      <c r="AM222">
        <f>Tabla8[[#This Row],[Precio unitario]]*Tabla8[[#This Row],[Tasa de ingresos cliente]]</f>
        <v>6.9608332500000001E-4</v>
      </c>
      <c r="AY222" s="1" t="s">
        <v>139</v>
      </c>
      <c r="AZ222" s="1" t="s">
        <v>19</v>
      </c>
      <c r="BA222" s="1" t="s">
        <v>104</v>
      </c>
      <c r="BB222" s="1" t="s">
        <v>11</v>
      </c>
      <c r="BC222" s="1" t="s">
        <v>12</v>
      </c>
      <c r="BD222" s="1" t="s">
        <v>13</v>
      </c>
      <c r="BE222" s="1">
        <v>8.9427413200000004E-4</v>
      </c>
      <c r="BF222" s="1">
        <v>0.75</v>
      </c>
      <c r="BG222">
        <f>Tabla5[[#This Row],[Precio unitario]]*Tabla5[[#This Row],[Tasa de ingresos cliente]]</f>
        <v>6.7070559900000006E-4</v>
      </c>
    </row>
    <row r="223" spans="1:59" x14ac:dyDescent="0.25">
      <c r="A223" s="1" t="s">
        <v>24</v>
      </c>
      <c r="B223" s="1" t="s">
        <v>32</v>
      </c>
      <c r="C223" s="1"/>
      <c r="D223" s="1" t="s">
        <v>11</v>
      </c>
      <c r="E223" s="1" t="s">
        <v>12</v>
      </c>
      <c r="F223" s="1" t="s">
        <v>13</v>
      </c>
      <c r="G223" s="1">
        <v>1.154826243E-3</v>
      </c>
      <c r="H223" s="1">
        <v>0.75</v>
      </c>
      <c r="I223">
        <f>Tabla14[[#This Row],[Precio unitario]]*Tabla14[[#This Row],[Tasa de ingresos cliente]]</f>
        <v>8.6611968225000003E-4</v>
      </c>
      <c r="K223" s="1" t="s">
        <v>81</v>
      </c>
      <c r="L223" s="1" t="s">
        <v>53</v>
      </c>
      <c r="M223" s="1"/>
      <c r="N223" s="1" t="s">
        <v>11</v>
      </c>
      <c r="O223" s="1" t="s">
        <v>12</v>
      </c>
      <c r="P223" s="1" t="s">
        <v>13</v>
      </c>
      <c r="Q223" s="1">
        <v>2.7357971999999997E-4</v>
      </c>
      <c r="R223" s="1">
        <v>0.75</v>
      </c>
      <c r="S223">
        <f>Tabla12[[#This Row],[Precio unitario]]*Tabla12[[#This Row],[Tasa de ingresos cliente]]</f>
        <v>2.0518478999999998E-4</v>
      </c>
      <c r="AE223" s="1" t="s">
        <v>100</v>
      </c>
      <c r="AF223" s="1" t="s">
        <v>27</v>
      </c>
      <c r="AG223" s="1" t="s">
        <v>104</v>
      </c>
      <c r="AH223" s="1" t="s">
        <v>11</v>
      </c>
      <c r="AI223" s="1" t="s">
        <v>12</v>
      </c>
      <c r="AJ223" s="1" t="s">
        <v>13</v>
      </c>
      <c r="AK223" s="1">
        <v>6.9999999999999999E-4</v>
      </c>
      <c r="AL223" s="1">
        <v>0.75</v>
      </c>
      <c r="AM223">
        <f>Tabla8[[#This Row],[Precio unitario]]*Tabla8[[#This Row],[Tasa de ingresos cliente]]</f>
        <v>5.2499999999999997E-4</v>
      </c>
      <c r="AY223" s="2" t="s">
        <v>139</v>
      </c>
      <c r="AZ223" s="2" t="s">
        <v>19</v>
      </c>
      <c r="BA223" s="2" t="s">
        <v>104</v>
      </c>
      <c r="BB223" s="2" t="s">
        <v>11</v>
      </c>
      <c r="BC223" s="2" t="s">
        <v>12</v>
      </c>
      <c r="BD223" s="2" t="s">
        <v>13</v>
      </c>
      <c r="BE223" s="2">
        <v>8.9427413100000004E-4</v>
      </c>
      <c r="BF223" s="2">
        <v>0.75</v>
      </c>
      <c r="BG223">
        <f>Tabla5[[#This Row],[Precio unitario]]*Tabla5[[#This Row],[Tasa de ingresos cliente]]</f>
        <v>6.7070559825000006E-4</v>
      </c>
    </row>
    <row r="224" spans="1:59" x14ac:dyDescent="0.25">
      <c r="A224" s="2" t="s">
        <v>24</v>
      </c>
      <c r="B224" s="2" t="s">
        <v>14</v>
      </c>
      <c r="C224" s="2"/>
      <c r="D224" s="2" t="s">
        <v>11</v>
      </c>
      <c r="E224" s="2" t="s">
        <v>12</v>
      </c>
      <c r="F224" s="2" t="s">
        <v>13</v>
      </c>
      <c r="G224" s="2">
        <v>4.1042851600000001E-4</v>
      </c>
      <c r="H224" s="2">
        <v>0.75</v>
      </c>
      <c r="I224">
        <f>Tabla14[[#This Row],[Precio unitario]]*Tabla14[[#This Row],[Tasa de ingresos cliente]]</f>
        <v>3.0782138699999998E-4</v>
      </c>
      <c r="K224" s="2" t="s">
        <v>81</v>
      </c>
      <c r="L224" s="2" t="s">
        <v>53</v>
      </c>
      <c r="M224" s="2"/>
      <c r="N224" s="2" t="s">
        <v>11</v>
      </c>
      <c r="O224" s="2" t="s">
        <v>12</v>
      </c>
      <c r="P224" s="2" t="s">
        <v>13</v>
      </c>
      <c r="Q224" s="2">
        <v>3.5238335699999999E-4</v>
      </c>
      <c r="R224" s="2">
        <v>0.75</v>
      </c>
      <c r="S224">
        <f>Tabla12[[#This Row],[Precio unitario]]*Tabla12[[#This Row],[Tasa de ingresos cliente]]</f>
        <v>2.6428751774999998E-4</v>
      </c>
      <c r="AE224" s="2" t="s">
        <v>100</v>
      </c>
      <c r="AF224" s="2" t="s">
        <v>27</v>
      </c>
      <c r="AG224" s="2" t="s">
        <v>104</v>
      </c>
      <c r="AH224" s="2" t="s">
        <v>11</v>
      </c>
      <c r="AI224" s="2" t="s">
        <v>12</v>
      </c>
      <c r="AJ224" s="2" t="s">
        <v>13</v>
      </c>
      <c r="AK224" s="2">
        <v>7.0049999999999995E-4</v>
      </c>
      <c r="AL224" s="2">
        <v>0.75</v>
      </c>
      <c r="AM224">
        <f>Tabla8[[#This Row],[Precio unitario]]*Tabla8[[#This Row],[Tasa de ingresos cliente]]</f>
        <v>5.2537500000000002E-4</v>
      </c>
      <c r="AY224" s="1" t="s">
        <v>139</v>
      </c>
      <c r="AZ224" s="1" t="s">
        <v>73</v>
      </c>
      <c r="BA224" s="1" t="s">
        <v>104</v>
      </c>
      <c r="BB224" s="1" t="s">
        <v>11</v>
      </c>
      <c r="BC224" s="1" t="s">
        <v>12</v>
      </c>
      <c r="BD224" s="1" t="s">
        <v>13</v>
      </c>
      <c r="BE224" s="1">
        <v>3.41665597E-4</v>
      </c>
      <c r="BF224" s="1">
        <v>0.75</v>
      </c>
      <c r="BG224">
        <f>Tabla5[[#This Row],[Precio unitario]]*Tabla5[[#This Row],[Tasa de ingresos cliente]]</f>
        <v>2.5624919775000003E-4</v>
      </c>
    </row>
    <row r="225" spans="1:59" x14ac:dyDescent="0.25">
      <c r="A225" s="1" t="s">
        <v>24</v>
      </c>
      <c r="B225" s="1" t="s">
        <v>42</v>
      </c>
      <c r="C225" s="1"/>
      <c r="D225" s="1" t="s">
        <v>11</v>
      </c>
      <c r="E225" s="1" t="s">
        <v>12</v>
      </c>
      <c r="F225" s="1" t="s">
        <v>13</v>
      </c>
      <c r="G225" s="1">
        <v>8.5414978000000001E-5</v>
      </c>
      <c r="H225" s="1">
        <v>0.75</v>
      </c>
      <c r="I225">
        <f>Tabla14[[#This Row],[Precio unitario]]*Tabla14[[#This Row],[Tasa de ingresos cliente]]</f>
        <v>6.4061233499999997E-5</v>
      </c>
      <c r="K225" s="1" t="s">
        <v>81</v>
      </c>
      <c r="L225" s="1" t="s">
        <v>53</v>
      </c>
      <c r="M225" s="1"/>
      <c r="N225" s="1" t="s">
        <v>11</v>
      </c>
      <c r="O225" s="1" t="s">
        <v>12</v>
      </c>
      <c r="P225" s="1" t="s">
        <v>13</v>
      </c>
      <c r="Q225" s="1">
        <v>4.7881081600000002E-4</v>
      </c>
      <c r="R225" s="1">
        <v>0.75</v>
      </c>
      <c r="S225">
        <f>Tabla12[[#This Row],[Precio unitario]]*Tabla12[[#This Row],[Tasa de ingresos cliente]]</f>
        <v>3.59108112E-4</v>
      </c>
      <c r="AE225" s="1" t="s">
        <v>100</v>
      </c>
      <c r="AF225" s="1" t="s">
        <v>39</v>
      </c>
      <c r="AG225" s="1" t="s">
        <v>104</v>
      </c>
      <c r="AH225" s="1" t="s">
        <v>11</v>
      </c>
      <c r="AI225" s="1" t="s">
        <v>12</v>
      </c>
      <c r="AJ225" s="1" t="s">
        <v>13</v>
      </c>
      <c r="AK225" s="1">
        <v>2.6348889E-3</v>
      </c>
      <c r="AL225" s="1">
        <v>0.75</v>
      </c>
      <c r="AM225">
        <f>Tabla8[[#This Row],[Precio unitario]]*Tabla8[[#This Row],[Tasa de ingresos cliente]]</f>
        <v>1.976166675E-3</v>
      </c>
      <c r="AY225" s="2" t="s">
        <v>139</v>
      </c>
      <c r="AZ225" s="2" t="s">
        <v>23</v>
      </c>
      <c r="BA225" s="2" t="s">
        <v>104</v>
      </c>
      <c r="BB225" s="2" t="s">
        <v>11</v>
      </c>
      <c r="BC225" s="2" t="s">
        <v>12</v>
      </c>
      <c r="BD225" s="2" t="s">
        <v>13</v>
      </c>
      <c r="BE225" s="2">
        <v>2.6250000000000002E-3</v>
      </c>
      <c r="BF225" s="2">
        <v>0.75</v>
      </c>
      <c r="BG225">
        <f>Tabla5[[#This Row],[Precio unitario]]*Tabla5[[#This Row],[Tasa de ingresos cliente]]</f>
        <v>1.96875E-3</v>
      </c>
    </row>
    <row r="226" spans="1:59" x14ac:dyDescent="0.25">
      <c r="A226" s="2" t="s">
        <v>24</v>
      </c>
      <c r="B226" s="2" t="s">
        <v>55</v>
      </c>
      <c r="C226" s="2"/>
      <c r="D226" s="2" t="s">
        <v>11</v>
      </c>
      <c r="E226" s="2" t="s">
        <v>12</v>
      </c>
      <c r="F226" s="2" t="s">
        <v>13</v>
      </c>
      <c r="G226" s="2">
        <v>9.6091455099999996E-4</v>
      </c>
      <c r="H226" s="2">
        <v>0.75</v>
      </c>
      <c r="I226">
        <f>Tabla14[[#This Row],[Precio unitario]]*Tabla14[[#This Row],[Tasa de ingresos cliente]]</f>
        <v>7.2068591324999992E-4</v>
      </c>
      <c r="K226" s="2" t="s">
        <v>81</v>
      </c>
      <c r="L226" s="2" t="s">
        <v>21</v>
      </c>
      <c r="M226" s="2"/>
      <c r="N226" s="2" t="s">
        <v>11</v>
      </c>
      <c r="O226" s="2" t="s">
        <v>12</v>
      </c>
      <c r="P226" s="2" t="s">
        <v>13</v>
      </c>
      <c r="Q226" s="2">
        <v>6.6631572529999997E-3</v>
      </c>
      <c r="R226" s="2">
        <v>0.75</v>
      </c>
      <c r="S226">
        <f>Tabla12[[#This Row],[Precio unitario]]*Tabla12[[#This Row],[Tasa de ingresos cliente]]</f>
        <v>4.99736793975E-3</v>
      </c>
      <c r="AE226" s="2" t="s">
        <v>100</v>
      </c>
      <c r="AF226" s="2" t="s">
        <v>23</v>
      </c>
      <c r="AG226" s="2" t="s">
        <v>104</v>
      </c>
      <c r="AH226" s="2" t="s">
        <v>11</v>
      </c>
      <c r="AI226" s="2" t="s">
        <v>12</v>
      </c>
      <c r="AJ226" s="2" t="s">
        <v>13</v>
      </c>
      <c r="AK226" s="2">
        <v>2.2116667E-3</v>
      </c>
      <c r="AL226" s="2">
        <v>0.75</v>
      </c>
      <c r="AM226">
        <f>Tabla8[[#This Row],[Precio unitario]]*Tabla8[[#This Row],[Tasa de ingresos cliente]]</f>
        <v>1.658750025E-3</v>
      </c>
      <c r="AY226" s="1" t="s">
        <v>139</v>
      </c>
      <c r="AZ226" s="1" t="s">
        <v>18</v>
      </c>
      <c r="BA226" s="1" t="s">
        <v>104</v>
      </c>
      <c r="BB226" s="1" t="s">
        <v>11</v>
      </c>
      <c r="BC226" s="1" t="s">
        <v>12</v>
      </c>
      <c r="BD226" s="1" t="s">
        <v>13</v>
      </c>
      <c r="BE226" s="1">
        <v>7.4840253800000003E-4</v>
      </c>
      <c r="BF226" s="1">
        <v>0.75</v>
      </c>
      <c r="BG226">
        <f>Tabla5[[#This Row],[Precio unitario]]*Tabla5[[#This Row],[Tasa de ingresos cliente]]</f>
        <v>5.6130190350000002E-4</v>
      </c>
    </row>
    <row r="227" spans="1:59" x14ac:dyDescent="0.25">
      <c r="A227" s="1" t="s">
        <v>24</v>
      </c>
      <c r="B227" s="1" t="s">
        <v>43</v>
      </c>
      <c r="C227" s="1"/>
      <c r="D227" s="1" t="s">
        <v>11</v>
      </c>
      <c r="E227" s="1" t="s">
        <v>12</v>
      </c>
      <c r="F227" s="1" t="s">
        <v>13</v>
      </c>
      <c r="G227" s="1">
        <v>6.8597558E-5</v>
      </c>
      <c r="H227" s="1">
        <v>0.75</v>
      </c>
      <c r="I227">
        <f>Tabla14[[#This Row],[Precio unitario]]*Tabla14[[#This Row],[Tasa de ingresos cliente]]</f>
        <v>5.1448168500000004E-5</v>
      </c>
      <c r="K227" s="1" t="s">
        <v>81</v>
      </c>
      <c r="L227" s="1" t="s">
        <v>21</v>
      </c>
      <c r="M227" s="1"/>
      <c r="N227" s="1" t="s">
        <v>11</v>
      </c>
      <c r="O227" s="1" t="s">
        <v>12</v>
      </c>
      <c r="P227" s="1" t="s">
        <v>13</v>
      </c>
      <c r="Q227" s="1">
        <v>6.6627250569999998E-3</v>
      </c>
      <c r="R227" s="1">
        <v>0.75</v>
      </c>
      <c r="S227">
        <f>Tabla12[[#This Row],[Precio unitario]]*Tabla12[[#This Row],[Tasa de ingresos cliente]]</f>
        <v>4.9970437927499998E-3</v>
      </c>
      <c r="AE227" s="1" t="s">
        <v>100</v>
      </c>
      <c r="AF227" s="1" t="s">
        <v>23</v>
      </c>
      <c r="AG227" s="1" t="s">
        <v>104</v>
      </c>
      <c r="AH227" s="1" t="s">
        <v>11</v>
      </c>
      <c r="AI227" s="1" t="s">
        <v>12</v>
      </c>
      <c r="AJ227" s="1" t="s">
        <v>13</v>
      </c>
      <c r="AK227" s="1">
        <v>2.212E-3</v>
      </c>
      <c r="AL227" s="1">
        <v>0.75</v>
      </c>
      <c r="AM227">
        <f>Tabla8[[#This Row],[Precio unitario]]*Tabla8[[#This Row],[Tasa de ingresos cliente]]</f>
        <v>1.6589999999999999E-3</v>
      </c>
      <c r="AY227" s="2" t="s">
        <v>139</v>
      </c>
      <c r="AZ227" s="2" t="s">
        <v>18</v>
      </c>
      <c r="BA227" s="2" t="s">
        <v>104</v>
      </c>
      <c r="BB227" s="2" t="s">
        <v>11</v>
      </c>
      <c r="BC227" s="2" t="s">
        <v>12</v>
      </c>
      <c r="BD227" s="2" t="s">
        <v>13</v>
      </c>
      <c r="BE227" s="2">
        <v>7.4840253900000002E-4</v>
      </c>
      <c r="BF227" s="2">
        <v>0.75</v>
      </c>
      <c r="BG227">
        <f>Tabla5[[#This Row],[Precio unitario]]*Tabla5[[#This Row],[Tasa de ingresos cliente]]</f>
        <v>5.6130190425000002E-4</v>
      </c>
    </row>
    <row r="228" spans="1:59" x14ac:dyDescent="0.25">
      <c r="A228" s="2" t="s">
        <v>24</v>
      </c>
      <c r="B228" s="2" t="s">
        <v>44</v>
      </c>
      <c r="C228" s="2"/>
      <c r="D228" s="2" t="s">
        <v>11</v>
      </c>
      <c r="E228" s="2" t="s">
        <v>12</v>
      </c>
      <c r="F228" s="2" t="s">
        <v>13</v>
      </c>
      <c r="G228" s="2">
        <v>5.4506020500000004E-4</v>
      </c>
      <c r="H228" s="2">
        <v>0.75</v>
      </c>
      <c r="I228">
        <f>Tabla14[[#This Row],[Precio unitario]]*Tabla14[[#This Row],[Tasa de ingresos cliente]]</f>
        <v>4.0879515375000003E-4</v>
      </c>
      <c r="K228" s="2" t="s">
        <v>81</v>
      </c>
      <c r="L228" s="2" t="s">
        <v>21</v>
      </c>
      <c r="M228" s="2"/>
      <c r="N228" s="2" t="s">
        <v>11</v>
      </c>
      <c r="O228" s="2" t="s">
        <v>12</v>
      </c>
      <c r="P228" s="2" t="s">
        <v>13</v>
      </c>
      <c r="Q228" s="2">
        <v>6.6628691219999996E-3</v>
      </c>
      <c r="R228" s="2">
        <v>0.75</v>
      </c>
      <c r="S228">
        <f>Tabla12[[#This Row],[Precio unitario]]*Tabla12[[#This Row],[Tasa de ingresos cliente]]</f>
        <v>4.9971518414999999E-3</v>
      </c>
      <c r="AE228" s="2" t="s">
        <v>100</v>
      </c>
      <c r="AF228" s="2" t="s">
        <v>23</v>
      </c>
      <c r="AG228" s="2" t="s">
        <v>104</v>
      </c>
      <c r="AH228" s="2" t="s">
        <v>11</v>
      </c>
      <c r="AI228" s="2" t="s">
        <v>12</v>
      </c>
      <c r="AJ228" s="2" t="s">
        <v>13</v>
      </c>
      <c r="AK228" s="2">
        <v>2.2115357E-3</v>
      </c>
      <c r="AL228" s="2">
        <v>0.75</v>
      </c>
      <c r="AM228">
        <f>Tabla8[[#This Row],[Precio unitario]]*Tabla8[[#This Row],[Tasa de ingresos cliente]]</f>
        <v>1.6586517750000001E-3</v>
      </c>
      <c r="AY228" s="1" t="s">
        <v>139</v>
      </c>
      <c r="AZ228" s="1" t="s">
        <v>34</v>
      </c>
      <c r="BA228" s="1" t="s">
        <v>104</v>
      </c>
      <c r="BB228" s="1" t="s">
        <v>11</v>
      </c>
      <c r="BC228" s="1" t="s">
        <v>12</v>
      </c>
      <c r="BD228" s="1" t="s">
        <v>13</v>
      </c>
      <c r="BE228" s="1">
        <v>1.1363291870000001E-3</v>
      </c>
      <c r="BF228" s="1">
        <v>0.75</v>
      </c>
      <c r="BG228">
        <f>Tabla5[[#This Row],[Precio unitario]]*Tabla5[[#This Row],[Tasa de ingresos cliente]]</f>
        <v>8.522468902500001E-4</v>
      </c>
    </row>
    <row r="229" spans="1:59" x14ac:dyDescent="0.25">
      <c r="A229" s="1" t="s">
        <v>24</v>
      </c>
      <c r="B229" s="1" t="s">
        <v>16</v>
      </c>
      <c r="C229" s="1"/>
      <c r="D229" s="1" t="s">
        <v>11</v>
      </c>
      <c r="E229" s="1" t="s">
        <v>12</v>
      </c>
      <c r="F229" s="1" t="s">
        <v>13</v>
      </c>
      <c r="G229" s="1">
        <v>3.0525964640000002E-3</v>
      </c>
      <c r="H229" s="1">
        <v>0.75</v>
      </c>
      <c r="I229">
        <f>Tabla14[[#This Row],[Precio unitario]]*Tabla14[[#This Row],[Tasa de ingresos cliente]]</f>
        <v>2.2894473480000004E-3</v>
      </c>
      <c r="K229" s="1" t="s">
        <v>81</v>
      </c>
      <c r="L229" s="1" t="s">
        <v>37</v>
      </c>
      <c r="M229" s="1"/>
      <c r="N229" s="1" t="s">
        <v>11</v>
      </c>
      <c r="O229" s="1" t="s">
        <v>12</v>
      </c>
      <c r="P229" s="1" t="s">
        <v>13</v>
      </c>
      <c r="Q229" s="1">
        <v>3.4570963599999999E-4</v>
      </c>
      <c r="R229" s="1">
        <v>0.75</v>
      </c>
      <c r="S229">
        <f>Tabla12[[#This Row],[Precio unitario]]*Tabla12[[#This Row],[Tasa de ingresos cliente]]</f>
        <v>2.5928222699999996E-4</v>
      </c>
      <c r="AE229" s="1" t="s">
        <v>100</v>
      </c>
      <c r="AF229" s="1" t="s">
        <v>23</v>
      </c>
      <c r="AG229" s="1" t="s">
        <v>104</v>
      </c>
      <c r="AH229" s="1" t="s">
        <v>11</v>
      </c>
      <c r="AI229" s="1" t="s">
        <v>12</v>
      </c>
      <c r="AJ229" s="1" t="s">
        <v>13</v>
      </c>
      <c r="AK229" s="1">
        <v>2.2114999999999999E-3</v>
      </c>
      <c r="AL229" s="1">
        <v>0.75</v>
      </c>
      <c r="AM229">
        <f>Tabla8[[#This Row],[Precio unitario]]*Tabla8[[#This Row],[Tasa de ingresos cliente]]</f>
        <v>1.6586249999999999E-3</v>
      </c>
      <c r="AY229" s="2" t="s">
        <v>139</v>
      </c>
      <c r="AZ229" s="2" t="s">
        <v>14</v>
      </c>
      <c r="BA229" s="2" t="s">
        <v>104</v>
      </c>
      <c r="BB229" s="2" t="s">
        <v>11</v>
      </c>
      <c r="BC229" s="2" t="s">
        <v>12</v>
      </c>
      <c r="BD229" s="2" t="s">
        <v>13</v>
      </c>
      <c r="BE229" s="2">
        <v>1.722282681E-3</v>
      </c>
      <c r="BF229" s="2">
        <v>0.75</v>
      </c>
      <c r="BG229">
        <f>Tabla5[[#This Row],[Precio unitario]]*Tabla5[[#This Row],[Tasa de ingresos cliente]]</f>
        <v>1.29171201075E-3</v>
      </c>
    </row>
    <row r="230" spans="1:59" x14ac:dyDescent="0.25">
      <c r="A230" s="2" t="s">
        <v>24</v>
      </c>
      <c r="B230" s="2" t="s">
        <v>17</v>
      </c>
      <c r="C230" s="2"/>
      <c r="D230" s="2" t="s">
        <v>11</v>
      </c>
      <c r="E230" s="2" t="s">
        <v>12</v>
      </c>
      <c r="F230" s="2" t="s">
        <v>13</v>
      </c>
      <c r="G230" s="2">
        <v>1.8659942699999999E-4</v>
      </c>
      <c r="H230" s="2">
        <v>0.75</v>
      </c>
      <c r="I230">
        <f>Tabla14[[#This Row],[Precio unitario]]*Tabla14[[#This Row],[Tasa de ingresos cliente]]</f>
        <v>1.3994957025E-4</v>
      </c>
      <c r="K230" s="2" t="s">
        <v>81</v>
      </c>
      <c r="L230" s="2" t="s">
        <v>37</v>
      </c>
      <c r="M230" s="2"/>
      <c r="N230" s="2" t="s">
        <v>11</v>
      </c>
      <c r="O230" s="2" t="s">
        <v>12</v>
      </c>
      <c r="P230" s="2" t="s">
        <v>13</v>
      </c>
      <c r="Q230" s="2">
        <v>2.8566240099999997E-4</v>
      </c>
      <c r="R230" s="2">
        <v>0.75</v>
      </c>
      <c r="S230">
        <f>Tabla12[[#This Row],[Precio unitario]]*Tabla12[[#This Row],[Tasa de ingresos cliente]]</f>
        <v>2.1424680074999997E-4</v>
      </c>
      <c r="AE230" s="2" t="s">
        <v>100</v>
      </c>
      <c r="AF230" s="2" t="s">
        <v>23</v>
      </c>
      <c r="AG230" s="2" t="s">
        <v>104</v>
      </c>
      <c r="AH230" s="2" t="s">
        <v>11</v>
      </c>
      <c r="AI230" s="2" t="s">
        <v>12</v>
      </c>
      <c r="AJ230" s="2" t="s">
        <v>13</v>
      </c>
      <c r="AK230" s="2">
        <v>2.2115555999999998E-3</v>
      </c>
      <c r="AL230" s="2">
        <v>0.75</v>
      </c>
      <c r="AM230">
        <f>Tabla8[[#This Row],[Precio unitario]]*Tabla8[[#This Row],[Tasa de ingresos cliente]]</f>
        <v>1.6586666999999999E-3</v>
      </c>
      <c r="AY230" s="1" t="s">
        <v>139</v>
      </c>
      <c r="AZ230" s="1" t="s">
        <v>140</v>
      </c>
      <c r="BA230" s="1" t="s">
        <v>104</v>
      </c>
      <c r="BB230" s="1" t="s">
        <v>11</v>
      </c>
      <c r="BC230" s="1" t="s">
        <v>12</v>
      </c>
      <c r="BD230" s="1" t="s">
        <v>13</v>
      </c>
      <c r="BE230" s="1">
        <v>1.1621365240000001E-3</v>
      </c>
      <c r="BF230" s="1">
        <v>0.75</v>
      </c>
      <c r="BG230">
        <f>Tabla5[[#This Row],[Precio unitario]]*Tabla5[[#This Row],[Tasa de ingresos cliente]]</f>
        <v>8.7160239300000013E-4</v>
      </c>
    </row>
    <row r="231" spans="1:59" x14ac:dyDescent="0.25">
      <c r="A231" s="1" t="s">
        <v>24</v>
      </c>
      <c r="B231" s="1" t="s">
        <v>18</v>
      </c>
      <c r="C231" s="1"/>
      <c r="D231" s="1" t="s">
        <v>11</v>
      </c>
      <c r="E231" s="1" t="s">
        <v>12</v>
      </c>
      <c r="F231" s="1" t="s">
        <v>13</v>
      </c>
      <c r="G231" s="1">
        <v>1.90166676E-4</v>
      </c>
      <c r="H231" s="1">
        <v>0.75</v>
      </c>
      <c r="I231">
        <f>Tabla14[[#This Row],[Precio unitario]]*Tabla14[[#This Row],[Tasa de ingresos cliente]]</f>
        <v>1.4262500700000001E-4</v>
      </c>
      <c r="K231" s="1" t="s">
        <v>81</v>
      </c>
      <c r="L231" s="1" t="s">
        <v>37</v>
      </c>
      <c r="M231" s="1"/>
      <c r="N231" s="1" t="s">
        <v>11</v>
      </c>
      <c r="O231" s="1" t="s">
        <v>12</v>
      </c>
      <c r="P231" s="1" t="s">
        <v>13</v>
      </c>
      <c r="Q231" s="1">
        <v>4.2437437799999999E-4</v>
      </c>
      <c r="R231" s="1">
        <v>0.75</v>
      </c>
      <c r="S231">
        <f>Tabla12[[#This Row],[Precio unitario]]*Tabla12[[#This Row],[Tasa de ingresos cliente]]</f>
        <v>3.1828078350000001E-4</v>
      </c>
      <c r="AE231" s="1" t="s">
        <v>100</v>
      </c>
      <c r="AF231" s="1" t="s">
        <v>23</v>
      </c>
      <c r="AG231" s="1" t="s">
        <v>104</v>
      </c>
      <c r="AH231" s="1" t="s">
        <v>11</v>
      </c>
      <c r="AI231" s="1" t="s">
        <v>12</v>
      </c>
      <c r="AJ231" s="1" t="s">
        <v>13</v>
      </c>
      <c r="AK231" s="1">
        <v>2.2115277999999999E-3</v>
      </c>
      <c r="AL231" s="1">
        <v>0.75</v>
      </c>
      <c r="AM231">
        <f>Tabla8[[#This Row],[Precio unitario]]*Tabla8[[#This Row],[Tasa de ingresos cliente]]</f>
        <v>1.6586458499999999E-3</v>
      </c>
      <c r="AY231" s="2" t="s">
        <v>139</v>
      </c>
      <c r="AZ231" s="2" t="s">
        <v>19</v>
      </c>
      <c r="BA231" s="2" t="s">
        <v>104</v>
      </c>
      <c r="BB231" s="2" t="s">
        <v>11</v>
      </c>
      <c r="BC231" s="2" t="s">
        <v>12</v>
      </c>
      <c r="BD231" s="2" t="s">
        <v>13</v>
      </c>
      <c r="BE231" s="2">
        <v>2.893585593E-3</v>
      </c>
      <c r="BF231" s="2">
        <v>0.75</v>
      </c>
      <c r="BG231">
        <f>Tabla5[[#This Row],[Precio unitario]]*Tabla5[[#This Row],[Tasa de ingresos cliente]]</f>
        <v>2.1701891947499999E-3</v>
      </c>
    </row>
    <row r="232" spans="1:59" x14ac:dyDescent="0.25">
      <c r="A232" s="2" t="s">
        <v>24</v>
      </c>
      <c r="B232" s="2" t="s">
        <v>34</v>
      </c>
      <c r="C232" s="2"/>
      <c r="D232" s="2" t="s">
        <v>11</v>
      </c>
      <c r="E232" s="2" t="s">
        <v>12</v>
      </c>
      <c r="F232" s="2" t="s">
        <v>13</v>
      </c>
      <c r="G232" s="2">
        <v>1.5296010600000001E-4</v>
      </c>
      <c r="H232" s="2">
        <v>0.75</v>
      </c>
      <c r="I232">
        <f>Tabla14[[#This Row],[Precio unitario]]*Tabla14[[#This Row],[Tasa de ingresos cliente]]</f>
        <v>1.1472007950000001E-4</v>
      </c>
      <c r="K232" s="2" t="s">
        <v>81</v>
      </c>
      <c r="L232" s="2" t="s">
        <v>37</v>
      </c>
      <c r="M232" s="2"/>
      <c r="N232" s="2" t="s">
        <v>11</v>
      </c>
      <c r="O232" s="2" t="s">
        <v>12</v>
      </c>
      <c r="P232" s="2" t="s">
        <v>13</v>
      </c>
      <c r="Q232" s="2">
        <v>3.3155565700000001E-4</v>
      </c>
      <c r="R232" s="2">
        <v>0.75</v>
      </c>
      <c r="S232">
        <f>Tabla12[[#This Row],[Precio unitario]]*Tabla12[[#This Row],[Tasa de ingresos cliente]]</f>
        <v>2.4866674274999999E-4</v>
      </c>
      <c r="AE232" s="2" t="s">
        <v>100</v>
      </c>
      <c r="AF232" s="2" t="s">
        <v>23</v>
      </c>
      <c r="AG232" s="2" t="s">
        <v>104</v>
      </c>
      <c r="AH232" s="2" t="s">
        <v>11</v>
      </c>
      <c r="AI232" s="2" t="s">
        <v>12</v>
      </c>
      <c r="AJ232" s="2" t="s">
        <v>13</v>
      </c>
      <c r="AK232" s="2">
        <v>2.2115217E-3</v>
      </c>
      <c r="AL232" s="2">
        <v>0.75</v>
      </c>
      <c r="AM232">
        <f>Tabla8[[#This Row],[Precio unitario]]*Tabla8[[#This Row],[Tasa de ingresos cliente]]</f>
        <v>1.658641275E-3</v>
      </c>
      <c r="AY232" s="1" t="s">
        <v>139</v>
      </c>
      <c r="AZ232" s="1" t="s">
        <v>20</v>
      </c>
      <c r="BA232" s="1" t="s">
        <v>104</v>
      </c>
      <c r="BB232" s="1" t="s">
        <v>11</v>
      </c>
      <c r="BC232" s="1" t="s">
        <v>12</v>
      </c>
      <c r="BD232" s="1" t="s">
        <v>13</v>
      </c>
      <c r="BE232" s="1">
        <v>2.4961863909999998E-3</v>
      </c>
      <c r="BF232" s="1">
        <v>0.75</v>
      </c>
      <c r="BG232">
        <f>Tabla5[[#This Row],[Precio unitario]]*Tabla5[[#This Row],[Tasa de ingresos cliente]]</f>
        <v>1.8721397932499999E-3</v>
      </c>
    </row>
    <row r="233" spans="1:59" x14ac:dyDescent="0.25">
      <c r="A233" s="1" t="s">
        <v>24</v>
      </c>
      <c r="B233" s="1" t="s">
        <v>52</v>
      </c>
      <c r="C233" s="1"/>
      <c r="D233" s="1" t="s">
        <v>11</v>
      </c>
      <c r="E233" s="1" t="s">
        <v>12</v>
      </c>
      <c r="F233" s="1" t="s">
        <v>13</v>
      </c>
      <c r="G233" s="1">
        <v>2.73854753E-4</v>
      </c>
      <c r="H233" s="1">
        <v>0.75</v>
      </c>
      <c r="I233">
        <f>Tabla14[[#This Row],[Precio unitario]]*Tabla14[[#This Row],[Tasa de ingresos cliente]]</f>
        <v>2.0539106474999998E-4</v>
      </c>
      <c r="K233" s="1" t="s">
        <v>81</v>
      </c>
      <c r="L233" s="1" t="s">
        <v>37</v>
      </c>
      <c r="M233" s="1"/>
      <c r="N233" s="1" t="s">
        <v>11</v>
      </c>
      <c r="O233" s="1" t="s">
        <v>12</v>
      </c>
      <c r="P233" s="1" t="s">
        <v>13</v>
      </c>
      <c r="Q233" s="1">
        <v>4.44237312E-4</v>
      </c>
      <c r="R233" s="1">
        <v>0.75</v>
      </c>
      <c r="S233">
        <f>Tabla12[[#This Row],[Precio unitario]]*Tabla12[[#This Row],[Tasa de ingresos cliente]]</f>
        <v>3.3317798400000001E-4</v>
      </c>
      <c r="AE233" s="1" t="s">
        <v>100</v>
      </c>
      <c r="AF233" s="1" t="s">
        <v>23</v>
      </c>
      <c r="AG233" s="1" t="s">
        <v>104</v>
      </c>
      <c r="AH233" s="1" t="s">
        <v>11</v>
      </c>
      <c r="AI233" s="1" t="s">
        <v>12</v>
      </c>
      <c r="AJ233" s="1" t="s">
        <v>13</v>
      </c>
      <c r="AK233" s="1">
        <v>2.2115385E-3</v>
      </c>
      <c r="AL233" s="1">
        <v>0.75</v>
      </c>
      <c r="AM233">
        <f>Tabla8[[#This Row],[Precio unitario]]*Tabla8[[#This Row],[Tasa de ingresos cliente]]</f>
        <v>1.6586538749999999E-3</v>
      </c>
      <c r="AY233" s="2" t="s">
        <v>139</v>
      </c>
      <c r="AZ233" s="2" t="s">
        <v>45</v>
      </c>
      <c r="BA233" s="2" t="s">
        <v>104</v>
      </c>
      <c r="BB233" s="2" t="s">
        <v>11</v>
      </c>
      <c r="BC233" s="2" t="s">
        <v>12</v>
      </c>
      <c r="BD233" s="2" t="s">
        <v>13</v>
      </c>
      <c r="BE233" s="2">
        <v>2.2881662049999999E-3</v>
      </c>
      <c r="BF233" s="2">
        <v>0.75</v>
      </c>
      <c r="BG233">
        <f>Tabla5[[#This Row],[Precio unitario]]*Tabla5[[#This Row],[Tasa de ingresos cliente]]</f>
        <v>1.71612465375E-3</v>
      </c>
    </row>
    <row r="234" spans="1:59" x14ac:dyDescent="0.25">
      <c r="A234" s="2" t="s">
        <v>24</v>
      </c>
      <c r="B234" s="2" t="s">
        <v>20</v>
      </c>
      <c r="C234" s="2"/>
      <c r="D234" s="2" t="s">
        <v>11</v>
      </c>
      <c r="E234" s="2" t="s">
        <v>12</v>
      </c>
      <c r="F234" s="2" t="s">
        <v>13</v>
      </c>
      <c r="G234" s="2">
        <v>3.1841567580000001E-3</v>
      </c>
      <c r="H234" s="2">
        <v>0.75</v>
      </c>
      <c r="I234">
        <f>Tabla14[[#This Row],[Precio unitario]]*Tabla14[[#This Row],[Tasa de ingresos cliente]]</f>
        <v>2.3881175685E-3</v>
      </c>
      <c r="K234" s="2" t="s">
        <v>81</v>
      </c>
      <c r="L234" s="2" t="s">
        <v>37</v>
      </c>
      <c r="M234" s="2"/>
      <c r="N234" s="2" t="s">
        <v>11</v>
      </c>
      <c r="O234" s="2" t="s">
        <v>12</v>
      </c>
      <c r="P234" s="2" t="s">
        <v>13</v>
      </c>
      <c r="Q234" s="2">
        <v>4.44296923E-4</v>
      </c>
      <c r="R234" s="2">
        <v>0.75</v>
      </c>
      <c r="S234">
        <f>Tabla12[[#This Row],[Precio unitario]]*Tabla12[[#This Row],[Tasa de ingresos cliente]]</f>
        <v>3.3322269224999999E-4</v>
      </c>
      <c r="AE234" s="2" t="s">
        <v>100</v>
      </c>
      <c r="AF234" s="2" t="s">
        <v>23</v>
      </c>
      <c r="AG234" s="2" t="s">
        <v>104</v>
      </c>
      <c r="AH234" s="2" t="s">
        <v>11</v>
      </c>
      <c r="AI234" s="2" t="s">
        <v>12</v>
      </c>
      <c r="AJ234" s="2" t="s">
        <v>13</v>
      </c>
      <c r="AK234" s="2">
        <v>2.2115500000000001E-3</v>
      </c>
      <c r="AL234" s="2">
        <v>0.75</v>
      </c>
      <c r="AM234">
        <f>Tabla8[[#This Row],[Precio unitario]]*Tabla8[[#This Row],[Tasa de ingresos cliente]]</f>
        <v>1.6586625000000002E-3</v>
      </c>
      <c r="AY234" s="1" t="s">
        <v>139</v>
      </c>
      <c r="AZ234" s="1" t="s">
        <v>53</v>
      </c>
      <c r="BA234" s="1" t="s">
        <v>104</v>
      </c>
      <c r="BB234" s="1" t="s">
        <v>11</v>
      </c>
      <c r="BC234" s="1" t="s">
        <v>12</v>
      </c>
      <c r="BD234" s="1" t="s">
        <v>13</v>
      </c>
      <c r="BE234" s="1">
        <v>2.1580136309999999E-3</v>
      </c>
      <c r="BF234" s="1">
        <v>0.75</v>
      </c>
      <c r="BG234">
        <f>Tabla5[[#This Row],[Precio unitario]]*Tabla5[[#This Row],[Tasa de ingresos cliente]]</f>
        <v>1.61851022325E-3</v>
      </c>
    </row>
    <row r="235" spans="1:59" x14ac:dyDescent="0.25">
      <c r="A235" s="1" t="s">
        <v>24</v>
      </c>
      <c r="B235" s="1" t="s">
        <v>45</v>
      </c>
      <c r="C235" s="1"/>
      <c r="D235" s="1" t="s">
        <v>11</v>
      </c>
      <c r="E235" s="1" t="s">
        <v>12</v>
      </c>
      <c r="F235" s="1" t="s">
        <v>13</v>
      </c>
      <c r="G235" s="1">
        <v>2.42306066E-4</v>
      </c>
      <c r="H235" s="1">
        <v>0.75</v>
      </c>
      <c r="I235">
        <f>Tabla14[[#This Row],[Precio unitario]]*Tabla14[[#This Row],[Tasa de ingresos cliente]]</f>
        <v>1.8172954949999999E-4</v>
      </c>
      <c r="K235" s="1" t="s">
        <v>81</v>
      </c>
      <c r="L235" s="1" t="s">
        <v>37</v>
      </c>
      <c r="M235" s="1"/>
      <c r="N235" s="1" t="s">
        <v>11</v>
      </c>
      <c r="O235" s="1" t="s">
        <v>12</v>
      </c>
      <c r="P235" s="1" t="s">
        <v>13</v>
      </c>
      <c r="Q235" s="1">
        <v>4.2716450599999999E-4</v>
      </c>
      <c r="R235" s="1">
        <v>0.75</v>
      </c>
      <c r="S235">
        <f>Tabla12[[#This Row],[Precio unitario]]*Tabla12[[#This Row],[Tasa de ingresos cliente]]</f>
        <v>3.2037337949999999E-4</v>
      </c>
      <c r="AE235" s="1" t="s">
        <v>100</v>
      </c>
      <c r="AF235" s="1" t="s">
        <v>23</v>
      </c>
      <c r="AG235" s="1" t="s">
        <v>104</v>
      </c>
      <c r="AH235" s="1" t="s">
        <v>11</v>
      </c>
      <c r="AI235" s="1" t="s">
        <v>12</v>
      </c>
      <c r="AJ235" s="1" t="s">
        <v>13</v>
      </c>
      <c r="AK235" s="1">
        <v>2.2115333E-3</v>
      </c>
      <c r="AL235" s="1">
        <v>0.75</v>
      </c>
      <c r="AM235">
        <f>Tabla8[[#This Row],[Precio unitario]]*Tabla8[[#This Row],[Tasa de ingresos cliente]]</f>
        <v>1.6586499749999999E-3</v>
      </c>
      <c r="AY235" s="2" t="s">
        <v>139</v>
      </c>
      <c r="AZ235" s="2" t="s">
        <v>53</v>
      </c>
      <c r="BA235" s="2" t="s">
        <v>104</v>
      </c>
      <c r="BB235" s="2" t="s">
        <v>11</v>
      </c>
      <c r="BC235" s="2" t="s">
        <v>12</v>
      </c>
      <c r="BD235" s="2" t="s">
        <v>13</v>
      </c>
      <c r="BE235" s="2">
        <v>2.1580136319999999E-3</v>
      </c>
      <c r="BF235" s="2">
        <v>0.75</v>
      </c>
      <c r="BG235">
        <f>Tabla5[[#This Row],[Precio unitario]]*Tabla5[[#This Row],[Tasa de ingresos cliente]]</f>
        <v>1.6185102240000001E-3</v>
      </c>
    </row>
    <row r="236" spans="1:59" x14ac:dyDescent="0.25">
      <c r="A236" s="2" t="s">
        <v>24</v>
      </c>
      <c r="B236" s="2" t="s">
        <v>53</v>
      </c>
      <c r="C236" s="2"/>
      <c r="D236" s="2" t="s">
        <v>11</v>
      </c>
      <c r="E236" s="2" t="s">
        <v>12</v>
      </c>
      <c r="F236" s="2" t="s">
        <v>13</v>
      </c>
      <c r="G236" s="2">
        <v>1.3140098100000001E-4</v>
      </c>
      <c r="H236" s="2">
        <v>0.75</v>
      </c>
      <c r="I236">
        <f>Tabla14[[#This Row],[Precio unitario]]*Tabla14[[#This Row],[Tasa de ingresos cliente]]</f>
        <v>9.8550735749999998E-5</v>
      </c>
      <c r="K236" s="2" t="s">
        <v>81</v>
      </c>
      <c r="L236" s="2" t="s">
        <v>37</v>
      </c>
      <c r="M236" s="2"/>
      <c r="N236" s="2" t="s">
        <v>11</v>
      </c>
      <c r="O236" s="2" t="s">
        <v>12</v>
      </c>
      <c r="P236" s="2" t="s">
        <v>13</v>
      </c>
      <c r="Q236" s="2">
        <v>4.0158906100000002E-4</v>
      </c>
      <c r="R236" s="2">
        <v>0.75</v>
      </c>
      <c r="S236">
        <f>Tabla12[[#This Row],[Precio unitario]]*Tabla12[[#This Row],[Tasa de ingresos cliente]]</f>
        <v>3.0119179574999999E-4</v>
      </c>
      <c r="AE236" s="2" t="s">
        <v>100</v>
      </c>
      <c r="AF236" s="2" t="s">
        <v>23</v>
      </c>
      <c r="AG236" s="2" t="s">
        <v>104</v>
      </c>
      <c r="AH236" s="2" t="s">
        <v>11</v>
      </c>
      <c r="AI236" s="2" t="s">
        <v>12</v>
      </c>
      <c r="AJ236" s="2" t="s">
        <v>13</v>
      </c>
      <c r="AK236" s="2">
        <v>2.2115431999999999E-3</v>
      </c>
      <c r="AL236" s="2">
        <v>0.75</v>
      </c>
      <c r="AM236">
        <f>Tabla8[[#This Row],[Precio unitario]]*Tabla8[[#This Row],[Tasa de ingresos cliente]]</f>
        <v>1.6586573999999999E-3</v>
      </c>
      <c r="AY236" s="1" t="s">
        <v>139</v>
      </c>
      <c r="AZ236" s="1" t="s">
        <v>21</v>
      </c>
      <c r="BA236" s="1" t="s">
        <v>104</v>
      </c>
      <c r="BB236" s="1" t="s">
        <v>11</v>
      </c>
      <c r="BC236" s="1" t="s">
        <v>12</v>
      </c>
      <c r="BD236" s="1" t="s">
        <v>13</v>
      </c>
      <c r="BE236" s="1">
        <v>2.8960000000000001E-3</v>
      </c>
      <c r="BF236" s="1">
        <v>0.75</v>
      </c>
      <c r="BG236">
        <f>Tabla5[[#This Row],[Precio unitario]]*Tabla5[[#This Row],[Tasa de ingresos cliente]]</f>
        <v>2.1720000000000003E-3</v>
      </c>
    </row>
    <row r="237" spans="1:59" x14ac:dyDescent="0.25">
      <c r="A237" s="1" t="s">
        <v>24</v>
      </c>
      <c r="B237" s="1" t="s">
        <v>21</v>
      </c>
      <c r="C237" s="1"/>
      <c r="D237" s="1" t="s">
        <v>11</v>
      </c>
      <c r="E237" s="1" t="s">
        <v>12</v>
      </c>
      <c r="F237" s="1" t="s">
        <v>13</v>
      </c>
      <c r="G237" s="1">
        <v>1.0830817979999999E-3</v>
      </c>
      <c r="H237" s="1">
        <v>0.75</v>
      </c>
      <c r="I237">
        <f>Tabla14[[#This Row],[Precio unitario]]*Tabla14[[#This Row],[Tasa de ingresos cliente]]</f>
        <v>8.1231134849999993E-4</v>
      </c>
      <c r="K237" s="1" t="s">
        <v>81</v>
      </c>
      <c r="L237" s="1" t="s">
        <v>37</v>
      </c>
      <c r="M237" s="1"/>
      <c r="N237" s="1" t="s">
        <v>11</v>
      </c>
      <c r="O237" s="1" t="s">
        <v>12</v>
      </c>
      <c r="P237" s="1" t="s">
        <v>13</v>
      </c>
      <c r="Q237" s="1">
        <v>4.4409112400000002E-4</v>
      </c>
      <c r="R237" s="1">
        <v>0.75</v>
      </c>
      <c r="S237">
        <f>Tabla12[[#This Row],[Precio unitario]]*Tabla12[[#This Row],[Tasa de ingresos cliente]]</f>
        <v>3.3306834299999999E-4</v>
      </c>
      <c r="AE237" s="1" t="s">
        <v>100</v>
      </c>
      <c r="AF237" s="1" t="s">
        <v>23</v>
      </c>
      <c r="AG237" s="1" t="s">
        <v>104</v>
      </c>
      <c r="AH237" s="1" t="s">
        <v>11</v>
      </c>
      <c r="AI237" s="1" t="s">
        <v>12</v>
      </c>
      <c r="AJ237" s="1" t="s">
        <v>13</v>
      </c>
      <c r="AK237" s="1">
        <v>2.2115714E-3</v>
      </c>
      <c r="AL237" s="1">
        <v>0.75</v>
      </c>
      <c r="AM237">
        <f>Tabla8[[#This Row],[Precio unitario]]*Tabla8[[#This Row],[Tasa de ingresos cliente]]</f>
        <v>1.65867855E-3</v>
      </c>
      <c r="AY237" s="2" t="s">
        <v>139</v>
      </c>
      <c r="AZ237" s="2" t="s">
        <v>37</v>
      </c>
      <c r="BA237" s="2" t="s">
        <v>104</v>
      </c>
      <c r="BB237" s="2" t="s">
        <v>11</v>
      </c>
      <c r="BC237" s="2" t="s">
        <v>12</v>
      </c>
      <c r="BD237" s="2" t="s">
        <v>13</v>
      </c>
      <c r="BE237" s="2">
        <v>1.8548840900000001E-3</v>
      </c>
      <c r="BF237" s="2">
        <v>0.75</v>
      </c>
      <c r="BG237">
        <f>Tabla5[[#This Row],[Precio unitario]]*Tabla5[[#This Row],[Tasa de ingresos cliente]]</f>
        <v>1.3911630675000001E-3</v>
      </c>
    </row>
    <row r="238" spans="1:59" x14ac:dyDescent="0.25">
      <c r="A238" s="2" t="s">
        <v>24</v>
      </c>
      <c r="B238" s="2" t="s">
        <v>55</v>
      </c>
      <c r="C238" s="2"/>
      <c r="D238" s="2" t="s">
        <v>11</v>
      </c>
      <c r="E238" s="2" t="s">
        <v>12</v>
      </c>
      <c r="F238" s="2" t="s">
        <v>13</v>
      </c>
      <c r="G238" s="2">
        <v>5.6636125000000001E-4</v>
      </c>
      <c r="H238" s="2">
        <v>0.75</v>
      </c>
      <c r="I238">
        <f>Tabla14[[#This Row],[Precio unitario]]*Tabla14[[#This Row],[Tasa de ingresos cliente]]</f>
        <v>4.2477093750000004E-4</v>
      </c>
      <c r="K238" s="2" t="s">
        <v>81</v>
      </c>
      <c r="L238" s="2" t="s">
        <v>37</v>
      </c>
      <c r="M238" s="2"/>
      <c r="N238" s="2" t="s">
        <v>11</v>
      </c>
      <c r="O238" s="2" t="s">
        <v>12</v>
      </c>
      <c r="P238" s="2" t="s">
        <v>13</v>
      </c>
      <c r="Q238" s="2">
        <v>3.8445557000000002E-4</v>
      </c>
      <c r="R238" s="2">
        <v>0.75</v>
      </c>
      <c r="S238">
        <f>Tabla12[[#This Row],[Precio unitario]]*Tabla12[[#This Row],[Tasa de ingresos cliente]]</f>
        <v>2.8834167750000001E-4</v>
      </c>
      <c r="AE238" s="2" t="s">
        <v>100</v>
      </c>
      <c r="AF238" s="2" t="s">
        <v>23</v>
      </c>
      <c r="AG238" s="2" t="s">
        <v>104</v>
      </c>
      <c r="AH238" s="2" t="s">
        <v>11</v>
      </c>
      <c r="AI238" s="2" t="s">
        <v>12</v>
      </c>
      <c r="AJ238" s="2" t="s">
        <v>13</v>
      </c>
      <c r="AK238" s="2">
        <v>2.2115416999999998E-3</v>
      </c>
      <c r="AL238" s="2">
        <v>0.75</v>
      </c>
      <c r="AM238">
        <f>Tabla8[[#This Row],[Precio unitario]]*Tabla8[[#This Row],[Tasa de ingresos cliente]]</f>
        <v>1.6586562749999999E-3</v>
      </c>
      <c r="AY238" s="1" t="s">
        <v>139</v>
      </c>
      <c r="AZ238" s="1" t="s">
        <v>60</v>
      </c>
      <c r="BA238" s="1" t="s">
        <v>104</v>
      </c>
      <c r="BB238" s="1" t="s">
        <v>11</v>
      </c>
      <c r="BC238" s="1" t="s">
        <v>12</v>
      </c>
      <c r="BD238" s="1" t="s">
        <v>13</v>
      </c>
      <c r="BE238" s="1">
        <v>2.9780000000000002E-3</v>
      </c>
      <c r="BF238" s="1">
        <v>0.75</v>
      </c>
      <c r="BG238">
        <f>Tabla5[[#This Row],[Precio unitario]]*Tabla5[[#This Row],[Tasa de ingresos cliente]]</f>
        <v>2.2335000000000002E-3</v>
      </c>
    </row>
    <row r="239" spans="1:59" x14ac:dyDescent="0.25">
      <c r="A239" s="1" t="s">
        <v>24</v>
      </c>
      <c r="B239" s="1" t="s">
        <v>61</v>
      </c>
      <c r="C239" s="1"/>
      <c r="D239" s="1" t="s">
        <v>11</v>
      </c>
      <c r="E239" s="1" t="s">
        <v>12</v>
      </c>
      <c r="F239" s="1" t="s">
        <v>13</v>
      </c>
      <c r="G239" s="1">
        <v>2.6783769499999998E-4</v>
      </c>
      <c r="H239" s="1">
        <v>0.75</v>
      </c>
      <c r="I239">
        <f>Tabla14[[#This Row],[Precio unitario]]*Tabla14[[#This Row],[Tasa de ingresos cliente]]</f>
        <v>2.0087827124999998E-4</v>
      </c>
      <c r="K239" s="1" t="s">
        <v>81</v>
      </c>
      <c r="L239" s="1" t="s">
        <v>37</v>
      </c>
      <c r="M239" s="1"/>
      <c r="N239" s="1" t="s">
        <v>11</v>
      </c>
      <c r="O239" s="1" t="s">
        <v>12</v>
      </c>
      <c r="P239" s="1" t="s">
        <v>13</v>
      </c>
      <c r="Q239" s="1">
        <v>4.4410483599999998E-4</v>
      </c>
      <c r="R239" s="1">
        <v>0.75</v>
      </c>
      <c r="S239">
        <f>Tabla12[[#This Row],[Precio unitario]]*Tabla12[[#This Row],[Tasa de ingresos cliente]]</f>
        <v>3.3307862699999999E-4</v>
      </c>
      <c r="AE239" s="1" t="s">
        <v>100</v>
      </c>
      <c r="AF239" s="1" t="s">
        <v>23</v>
      </c>
      <c r="AG239" s="1" t="s">
        <v>104</v>
      </c>
      <c r="AH239" s="1" t="s">
        <v>11</v>
      </c>
      <c r="AI239" s="1" t="s">
        <v>12</v>
      </c>
      <c r="AJ239" s="1" t="s">
        <v>13</v>
      </c>
      <c r="AK239" s="1">
        <v>2.2116000000000002E-3</v>
      </c>
      <c r="AL239" s="1">
        <v>0.75</v>
      </c>
      <c r="AM239">
        <f>Tabla8[[#This Row],[Precio unitario]]*Tabla8[[#This Row],[Tasa de ingresos cliente]]</f>
        <v>1.6587000000000001E-3</v>
      </c>
      <c r="AY239" s="2" t="s">
        <v>139</v>
      </c>
      <c r="AZ239" s="2" t="s">
        <v>22</v>
      </c>
      <c r="BA239" s="2" t="s">
        <v>104</v>
      </c>
      <c r="BB239" s="2" t="s">
        <v>11</v>
      </c>
      <c r="BC239" s="2" t="s">
        <v>12</v>
      </c>
      <c r="BD239" s="2" t="s">
        <v>13</v>
      </c>
      <c r="BE239" s="2">
        <v>3.2980000000000002E-3</v>
      </c>
      <c r="BF239" s="2">
        <v>0.75</v>
      </c>
      <c r="BG239">
        <f>Tabla5[[#This Row],[Precio unitario]]*Tabla5[[#This Row],[Tasa de ingresos cliente]]</f>
        <v>2.4735E-3</v>
      </c>
    </row>
    <row r="240" spans="1:59" x14ac:dyDescent="0.25">
      <c r="A240" s="2" t="s">
        <v>24</v>
      </c>
      <c r="B240" s="2" t="s">
        <v>53</v>
      </c>
      <c r="C240" s="2"/>
      <c r="D240" s="2" t="s">
        <v>11</v>
      </c>
      <c r="E240" s="2" t="s">
        <v>12</v>
      </c>
      <c r="F240" s="2" t="s">
        <v>13</v>
      </c>
      <c r="G240" s="2">
        <v>2.3317808800000001E-4</v>
      </c>
      <c r="H240" s="2">
        <v>0.75</v>
      </c>
      <c r="I240">
        <f>Tabla14[[#This Row],[Precio unitario]]*Tabla14[[#This Row],[Tasa de ingresos cliente]]</f>
        <v>1.7488356600000001E-4</v>
      </c>
      <c r="K240" s="2" t="s">
        <v>81</v>
      </c>
      <c r="L240" s="2" t="s">
        <v>37</v>
      </c>
      <c r="M240" s="2"/>
      <c r="N240" s="2" t="s">
        <v>11</v>
      </c>
      <c r="O240" s="2" t="s">
        <v>12</v>
      </c>
      <c r="P240" s="2" t="s">
        <v>13</v>
      </c>
      <c r="Q240" s="2">
        <v>4.3745959199999998E-4</v>
      </c>
      <c r="R240" s="2">
        <v>0.75</v>
      </c>
      <c r="S240">
        <f>Tabla12[[#This Row],[Precio unitario]]*Tabla12[[#This Row],[Tasa de ingresos cliente]]</f>
        <v>3.2809469399999996E-4</v>
      </c>
      <c r="AE240" s="2" t="s">
        <v>100</v>
      </c>
      <c r="AF240" s="2" t="s">
        <v>23</v>
      </c>
      <c r="AG240" s="2" t="s">
        <v>104</v>
      </c>
      <c r="AH240" s="2" t="s">
        <v>11</v>
      </c>
      <c r="AI240" s="2" t="s">
        <v>12</v>
      </c>
      <c r="AJ240" s="2" t="s">
        <v>13</v>
      </c>
      <c r="AK240" s="2">
        <v>2.2115625E-3</v>
      </c>
      <c r="AL240" s="2">
        <v>0.75</v>
      </c>
      <c r="AM240">
        <f>Tabla8[[#This Row],[Precio unitario]]*Tabla8[[#This Row],[Tasa de ingresos cliente]]</f>
        <v>1.658671875E-3</v>
      </c>
      <c r="AY240" s="1" t="s">
        <v>139</v>
      </c>
      <c r="AZ240" s="1" t="s">
        <v>39</v>
      </c>
      <c r="BA240" s="1" t="s">
        <v>104</v>
      </c>
      <c r="BB240" s="1" t="s">
        <v>11</v>
      </c>
      <c r="BC240" s="1" t="s">
        <v>12</v>
      </c>
      <c r="BD240" s="1" t="s">
        <v>13</v>
      </c>
      <c r="BE240" s="1">
        <v>2.7393009570000001E-3</v>
      </c>
      <c r="BF240" s="1">
        <v>0.75</v>
      </c>
      <c r="BG240">
        <f>Tabla5[[#This Row],[Precio unitario]]*Tabla5[[#This Row],[Tasa de ingresos cliente]]</f>
        <v>2.0544757177500001E-3</v>
      </c>
    </row>
    <row r="241" spans="1:59" x14ac:dyDescent="0.25">
      <c r="A241" s="1" t="s">
        <v>24</v>
      </c>
      <c r="B241" s="1" t="s">
        <v>21</v>
      </c>
      <c r="C241" s="1"/>
      <c r="D241" s="1" t="s">
        <v>11</v>
      </c>
      <c r="E241" s="1" t="s">
        <v>12</v>
      </c>
      <c r="F241" s="1" t="s">
        <v>13</v>
      </c>
      <c r="G241" s="1">
        <v>3.7739306699999999E-3</v>
      </c>
      <c r="H241" s="1">
        <v>0.75</v>
      </c>
      <c r="I241">
        <f>Tabla14[[#This Row],[Precio unitario]]*Tabla14[[#This Row],[Tasa de ingresos cliente]]</f>
        <v>2.8304480024999999E-3</v>
      </c>
      <c r="K241" s="1" t="s">
        <v>81</v>
      </c>
      <c r="L241" s="1" t="s">
        <v>37</v>
      </c>
      <c r="M241" s="1"/>
      <c r="N241" s="1" t="s">
        <v>11</v>
      </c>
      <c r="O241" s="1" t="s">
        <v>12</v>
      </c>
      <c r="P241" s="1" t="s">
        <v>13</v>
      </c>
      <c r="Q241" s="1">
        <v>4.0612910399999999E-4</v>
      </c>
      <c r="R241" s="1">
        <v>0.75</v>
      </c>
      <c r="S241">
        <f>Tabla12[[#This Row],[Precio unitario]]*Tabla12[[#This Row],[Tasa de ingresos cliente]]</f>
        <v>3.0459682800000002E-4</v>
      </c>
      <c r="AE241" s="1" t="s">
        <v>100</v>
      </c>
      <c r="AF241" s="1" t="s">
        <v>53</v>
      </c>
      <c r="AG241" s="1" t="s">
        <v>104</v>
      </c>
      <c r="AH241" s="1" t="s">
        <v>11</v>
      </c>
      <c r="AI241" s="1" t="s">
        <v>12</v>
      </c>
      <c r="AJ241" s="1" t="s">
        <v>13</v>
      </c>
      <c r="AK241" s="1">
        <v>1.3872727E-3</v>
      </c>
      <c r="AL241" s="1">
        <v>0.75</v>
      </c>
      <c r="AM241">
        <f>Tabla8[[#This Row],[Precio unitario]]*Tabla8[[#This Row],[Tasa de ingresos cliente]]</f>
        <v>1.040454525E-3</v>
      </c>
      <c r="AY241" s="2" t="s">
        <v>139</v>
      </c>
      <c r="AZ241" s="2" t="s">
        <v>23</v>
      </c>
      <c r="BA241" s="2" t="s">
        <v>104</v>
      </c>
      <c r="BB241" s="2" t="s">
        <v>11</v>
      </c>
      <c r="BC241" s="2" t="s">
        <v>12</v>
      </c>
      <c r="BD241" s="2" t="s">
        <v>13</v>
      </c>
      <c r="BE241" s="2">
        <v>3.4160000000000002E-3</v>
      </c>
      <c r="BF241" s="2">
        <v>0.75</v>
      </c>
      <c r="BG241">
        <f>Tabla5[[#This Row],[Precio unitario]]*Tabla5[[#This Row],[Tasa de ingresos cliente]]</f>
        <v>2.562E-3</v>
      </c>
    </row>
    <row r="242" spans="1:59" x14ac:dyDescent="0.25">
      <c r="A242" s="2" t="s">
        <v>24</v>
      </c>
      <c r="B242" s="2" t="s">
        <v>19</v>
      </c>
      <c r="C242" s="2"/>
      <c r="D242" s="2" t="s">
        <v>11</v>
      </c>
      <c r="E242" s="2" t="s">
        <v>12</v>
      </c>
      <c r="F242" s="2" t="s">
        <v>13</v>
      </c>
      <c r="G242" s="2">
        <v>2.5897955430000002E-3</v>
      </c>
      <c r="H242" s="2">
        <v>0.75</v>
      </c>
      <c r="I242">
        <f>Tabla14[[#This Row],[Precio unitario]]*Tabla14[[#This Row],[Tasa de ingresos cliente]]</f>
        <v>1.9423466572500003E-3</v>
      </c>
      <c r="K242" s="2" t="s">
        <v>81</v>
      </c>
      <c r="L242" s="2" t="s">
        <v>37</v>
      </c>
      <c r="M242" s="2"/>
      <c r="N242" s="2" t="s">
        <v>11</v>
      </c>
      <c r="O242" s="2" t="s">
        <v>12</v>
      </c>
      <c r="P242" s="2" t="s">
        <v>13</v>
      </c>
      <c r="Q242" s="2">
        <v>4.4418887899999999E-4</v>
      </c>
      <c r="R242" s="2">
        <v>0.75</v>
      </c>
      <c r="S242">
        <f>Tabla12[[#This Row],[Precio unitario]]*Tabla12[[#This Row],[Tasa de ingresos cliente]]</f>
        <v>3.3314165924999998E-4</v>
      </c>
      <c r="AE242" s="2" t="s">
        <v>100</v>
      </c>
      <c r="AF242" s="2" t="s">
        <v>53</v>
      </c>
      <c r="AG242" s="2" t="s">
        <v>104</v>
      </c>
      <c r="AH242" s="2" t="s">
        <v>11</v>
      </c>
      <c r="AI242" s="2" t="s">
        <v>12</v>
      </c>
      <c r="AJ242" s="2" t="s">
        <v>13</v>
      </c>
      <c r="AK242" s="2">
        <v>1.3872592999999999E-3</v>
      </c>
      <c r="AL242" s="2">
        <v>0.75</v>
      </c>
      <c r="AM242">
        <f>Tabla8[[#This Row],[Precio unitario]]*Tabla8[[#This Row],[Tasa de ingresos cliente]]</f>
        <v>1.040444475E-3</v>
      </c>
      <c r="AY242" s="1" t="s">
        <v>139</v>
      </c>
      <c r="AZ242" s="1" t="s">
        <v>18</v>
      </c>
      <c r="BA242" s="1" t="s">
        <v>104</v>
      </c>
      <c r="BB242" s="1" t="s">
        <v>11</v>
      </c>
      <c r="BC242" s="1" t="s">
        <v>12</v>
      </c>
      <c r="BD242" s="1" t="s">
        <v>13</v>
      </c>
      <c r="BE242" s="1">
        <v>1.2977076509999999E-3</v>
      </c>
      <c r="BF242" s="1">
        <v>0.75</v>
      </c>
      <c r="BG242">
        <f>Tabla5[[#This Row],[Precio unitario]]*Tabla5[[#This Row],[Tasa de ingresos cliente]]</f>
        <v>9.7328073824999996E-4</v>
      </c>
    </row>
    <row r="243" spans="1:59" x14ac:dyDescent="0.25">
      <c r="A243" s="1" t="s">
        <v>24</v>
      </c>
      <c r="B243" s="1" t="s">
        <v>23</v>
      </c>
      <c r="C243" s="1"/>
      <c r="D243" s="1" t="s">
        <v>11</v>
      </c>
      <c r="E243" s="1" t="s">
        <v>12</v>
      </c>
      <c r="F243" s="1" t="s">
        <v>13</v>
      </c>
      <c r="G243" s="1">
        <v>9.6367235700000004E-4</v>
      </c>
      <c r="H243" s="1">
        <v>0.75</v>
      </c>
      <c r="I243">
        <f>Tabla14[[#This Row],[Precio unitario]]*Tabla14[[#This Row],[Tasa de ingresos cliente]]</f>
        <v>7.2275426775000005E-4</v>
      </c>
      <c r="K243" s="1" t="s">
        <v>81</v>
      </c>
      <c r="L243" s="1" t="s">
        <v>37</v>
      </c>
      <c r="M243" s="1"/>
      <c r="N243" s="1" t="s">
        <v>11</v>
      </c>
      <c r="O243" s="1" t="s">
        <v>12</v>
      </c>
      <c r="P243" s="1" t="s">
        <v>13</v>
      </c>
      <c r="Q243" s="1">
        <v>4.1003116900000002E-4</v>
      </c>
      <c r="R243" s="1">
        <v>0.75</v>
      </c>
      <c r="S243">
        <f>Tabla12[[#This Row],[Precio unitario]]*Tabla12[[#This Row],[Tasa de ingresos cliente]]</f>
        <v>3.0752337674999999E-4</v>
      </c>
      <c r="AE243" s="1" t="s">
        <v>100</v>
      </c>
      <c r="AF243" s="1" t="s">
        <v>53</v>
      </c>
      <c r="AG243" s="1" t="s">
        <v>104</v>
      </c>
      <c r="AH243" s="1" t="s">
        <v>11</v>
      </c>
      <c r="AI243" s="1" t="s">
        <v>12</v>
      </c>
      <c r="AJ243" s="1" t="s">
        <v>13</v>
      </c>
      <c r="AK243" s="1">
        <v>1.3872778E-3</v>
      </c>
      <c r="AL243" s="1">
        <v>0.75</v>
      </c>
      <c r="AM243">
        <f>Tabla8[[#This Row],[Precio unitario]]*Tabla8[[#This Row],[Tasa de ingresos cliente]]</f>
        <v>1.0404583500000001E-3</v>
      </c>
      <c r="AY243" s="2" t="s">
        <v>139</v>
      </c>
      <c r="AZ243" s="2" t="s">
        <v>34</v>
      </c>
      <c r="BA243" s="2" t="s">
        <v>104</v>
      </c>
      <c r="BB243" s="2" t="s">
        <v>11</v>
      </c>
      <c r="BC243" s="2" t="s">
        <v>12</v>
      </c>
      <c r="BD243" s="2" t="s">
        <v>13</v>
      </c>
      <c r="BE243" s="2">
        <v>1.768152725E-3</v>
      </c>
      <c r="BF243" s="2">
        <v>0.75</v>
      </c>
      <c r="BG243">
        <f>Tabla5[[#This Row],[Precio unitario]]*Tabla5[[#This Row],[Tasa de ingresos cliente]]</f>
        <v>1.3261145437500001E-3</v>
      </c>
    </row>
    <row r="244" spans="1:59" x14ac:dyDescent="0.25">
      <c r="A244" s="2" t="s">
        <v>24</v>
      </c>
      <c r="B244" s="2" t="s">
        <v>25</v>
      </c>
      <c r="C244" s="2"/>
      <c r="D244" s="2" t="s">
        <v>11</v>
      </c>
      <c r="E244" s="2" t="s">
        <v>12</v>
      </c>
      <c r="F244" s="2" t="s">
        <v>13</v>
      </c>
      <c r="G244" s="2">
        <v>2.3093643100000001E-4</v>
      </c>
      <c r="H244" s="2">
        <v>0.75</v>
      </c>
      <c r="I244">
        <f>Tabla14[[#This Row],[Precio unitario]]*Tabla14[[#This Row],[Tasa de ingresos cliente]]</f>
        <v>1.7320232325000002E-4</v>
      </c>
      <c r="K244" s="2" t="s">
        <v>81</v>
      </c>
      <c r="L244" s="2" t="s">
        <v>37</v>
      </c>
      <c r="M244" s="2"/>
      <c r="N244" s="2" t="s">
        <v>11</v>
      </c>
      <c r="O244" s="2" t="s">
        <v>12</v>
      </c>
      <c r="P244" s="2" t="s">
        <v>13</v>
      </c>
      <c r="Q244" s="2">
        <v>4.3746036700000003E-4</v>
      </c>
      <c r="R244" s="2">
        <v>0.75</v>
      </c>
      <c r="S244">
        <f>Tabla12[[#This Row],[Precio unitario]]*Tabla12[[#This Row],[Tasa de ingresos cliente]]</f>
        <v>3.2809527525000002E-4</v>
      </c>
      <c r="AE244" s="2" t="s">
        <v>100</v>
      </c>
      <c r="AF244" s="2" t="s">
        <v>53</v>
      </c>
      <c r="AG244" s="2" t="s">
        <v>104</v>
      </c>
      <c r="AH244" s="2" t="s">
        <v>11</v>
      </c>
      <c r="AI244" s="2" t="s">
        <v>12</v>
      </c>
      <c r="AJ244" s="2" t="s">
        <v>13</v>
      </c>
      <c r="AK244" s="2">
        <v>1.3872537E-3</v>
      </c>
      <c r="AL244" s="2">
        <v>0.75</v>
      </c>
      <c r="AM244">
        <f>Tabla8[[#This Row],[Precio unitario]]*Tabla8[[#This Row],[Tasa de ingresos cliente]]</f>
        <v>1.0404402749999999E-3</v>
      </c>
      <c r="AY244" s="1" t="s">
        <v>139</v>
      </c>
      <c r="AZ244" s="1" t="s">
        <v>63</v>
      </c>
      <c r="BA244" s="1" t="s">
        <v>104</v>
      </c>
      <c r="BB244" s="1" t="s">
        <v>11</v>
      </c>
      <c r="BC244" s="1" t="s">
        <v>12</v>
      </c>
      <c r="BD244" s="1" t="s">
        <v>13</v>
      </c>
      <c r="BE244" s="1">
        <v>2.6700000000000001E-3</v>
      </c>
      <c r="BF244" s="1">
        <v>0.75</v>
      </c>
      <c r="BG244">
        <f>Tabla5[[#This Row],[Precio unitario]]*Tabla5[[#This Row],[Tasa de ingresos cliente]]</f>
        <v>2.0024999999999999E-3</v>
      </c>
    </row>
    <row r="245" spans="1:59" x14ac:dyDescent="0.25">
      <c r="A245" s="1" t="s">
        <v>24</v>
      </c>
      <c r="B245" s="1" t="s">
        <v>10</v>
      </c>
      <c r="C245" s="1"/>
      <c r="D245" s="1" t="s">
        <v>11</v>
      </c>
      <c r="E245" s="1" t="s">
        <v>12</v>
      </c>
      <c r="F245" s="1" t="s">
        <v>13</v>
      </c>
      <c r="G245" s="1">
        <v>3.2353555700000001E-4</v>
      </c>
      <c r="H245" s="1">
        <v>0.75</v>
      </c>
      <c r="I245">
        <f>Tabla14[[#This Row],[Precio unitario]]*Tabla14[[#This Row],[Tasa de ingresos cliente]]</f>
        <v>2.4265166775000002E-4</v>
      </c>
      <c r="K245" s="1" t="s">
        <v>81</v>
      </c>
      <c r="L245" s="1" t="s">
        <v>37</v>
      </c>
      <c r="M245" s="1"/>
      <c r="N245" s="1" t="s">
        <v>11</v>
      </c>
      <c r="O245" s="1" t="s">
        <v>12</v>
      </c>
      <c r="P245" s="1" t="s">
        <v>13</v>
      </c>
      <c r="Q245" s="1">
        <v>4.26021233E-4</v>
      </c>
      <c r="R245" s="1">
        <v>0.75</v>
      </c>
      <c r="S245">
        <f>Tabla12[[#This Row],[Precio unitario]]*Tabla12[[#This Row],[Tasa de ingresos cliente]]</f>
        <v>3.1951592475000002E-4</v>
      </c>
      <c r="AE245" s="1" t="s">
        <v>100</v>
      </c>
      <c r="AF245" s="1" t="s">
        <v>53</v>
      </c>
      <c r="AG245" s="1" t="s">
        <v>104</v>
      </c>
      <c r="AH245" s="1" t="s">
        <v>11</v>
      </c>
      <c r="AI245" s="1" t="s">
        <v>12</v>
      </c>
      <c r="AJ245" s="1" t="s">
        <v>13</v>
      </c>
      <c r="AK245" s="1">
        <v>1.3872381000000001E-3</v>
      </c>
      <c r="AL245" s="1">
        <v>0.75</v>
      </c>
      <c r="AM245">
        <f>Tabla8[[#This Row],[Precio unitario]]*Tabla8[[#This Row],[Tasa de ingresos cliente]]</f>
        <v>1.040428575E-3</v>
      </c>
      <c r="AY245" s="2" t="s">
        <v>139</v>
      </c>
      <c r="AZ245" s="2" t="s">
        <v>25</v>
      </c>
      <c r="BA245" s="2" t="s">
        <v>104</v>
      </c>
      <c r="BB245" s="2" t="s">
        <v>11</v>
      </c>
      <c r="BC245" s="2" t="s">
        <v>12</v>
      </c>
      <c r="BD245" s="2" t="s">
        <v>13</v>
      </c>
      <c r="BE245" s="2">
        <v>2.150456385E-3</v>
      </c>
      <c r="BF245" s="2">
        <v>0.75</v>
      </c>
      <c r="BG245">
        <f>Tabla5[[#This Row],[Precio unitario]]*Tabla5[[#This Row],[Tasa de ingresos cliente]]</f>
        <v>1.61284228875E-3</v>
      </c>
    </row>
    <row r="246" spans="1:59" x14ac:dyDescent="0.25">
      <c r="A246" s="2" t="s">
        <v>24</v>
      </c>
      <c r="B246" s="2" t="s">
        <v>28</v>
      </c>
      <c r="C246" s="2"/>
      <c r="D246" s="2" t="s">
        <v>11</v>
      </c>
      <c r="E246" s="2" t="s">
        <v>12</v>
      </c>
      <c r="F246" s="2" t="s">
        <v>13</v>
      </c>
      <c r="G246" s="2">
        <v>8.3872512999999996E-5</v>
      </c>
      <c r="H246" s="2">
        <v>0.75</v>
      </c>
      <c r="I246">
        <f>Tabla14[[#This Row],[Precio unitario]]*Tabla14[[#This Row],[Tasa de ingresos cliente]]</f>
        <v>6.290438475E-5</v>
      </c>
      <c r="K246" s="2" t="s">
        <v>81</v>
      </c>
      <c r="L246" s="2" t="s">
        <v>37</v>
      </c>
      <c r="M246" s="2"/>
      <c r="N246" s="2" t="s">
        <v>11</v>
      </c>
      <c r="O246" s="2" t="s">
        <v>12</v>
      </c>
      <c r="P246" s="2" t="s">
        <v>13</v>
      </c>
      <c r="Q246" s="2">
        <v>4.122962E-4</v>
      </c>
      <c r="R246" s="2">
        <v>0.75</v>
      </c>
      <c r="S246">
        <f>Tabla12[[#This Row],[Precio unitario]]*Tabla12[[#This Row],[Tasa de ingresos cliente]]</f>
        <v>3.0922215E-4</v>
      </c>
      <c r="AE246" s="2" t="s">
        <v>100</v>
      </c>
      <c r="AF246" s="2" t="s">
        <v>53</v>
      </c>
      <c r="AG246" s="2" t="s">
        <v>104</v>
      </c>
      <c r="AH246" s="2" t="s">
        <v>11</v>
      </c>
      <c r="AI246" s="2" t="s">
        <v>12</v>
      </c>
      <c r="AJ246" s="2" t="s">
        <v>13</v>
      </c>
      <c r="AK246" s="2">
        <v>1.38725E-3</v>
      </c>
      <c r="AL246" s="2">
        <v>0.75</v>
      </c>
      <c r="AM246">
        <f>Tabla8[[#This Row],[Precio unitario]]*Tabla8[[#This Row],[Tasa de ingresos cliente]]</f>
        <v>1.0404375000000001E-3</v>
      </c>
      <c r="AY246" s="1" t="s">
        <v>139</v>
      </c>
      <c r="AZ246" s="1" t="s">
        <v>10</v>
      </c>
      <c r="BA246" s="1" t="s">
        <v>104</v>
      </c>
      <c r="BB246" s="1" t="s">
        <v>11</v>
      </c>
      <c r="BC246" s="1" t="s">
        <v>12</v>
      </c>
      <c r="BD246" s="1" t="s">
        <v>13</v>
      </c>
      <c r="BE246" s="1">
        <v>1.684604678E-3</v>
      </c>
      <c r="BF246" s="1">
        <v>0.75</v>
      </c>
      <c r="BG246">
        <f>Tabla5[[#This Row],[Precio unitario]]*Tabla5[[#This Row],[Tasa de ingresos cliente]]</f>
        <v>1.2634535085E-3</v>
      </c>
    </row>
    <row r="247" spans="1:59" x14ac:dyDescent="0.25">
      <c r="A247" s="1" t="s">
        <v>24</v>
      </c>
      <c r="B247" s="1" t="s">
        <v>28</v>
      </c>
      <c r="C247" s="1"/>
      <c r="D247" s="1" t="s">
        <v>11</v>
      </c>
      <c r="E247" s="1" t="s">
        <v>12</v>
      </c>
      <c r="F247" s="1" t="s">
        <v>13</v>
      </c>
      <c r="G247" s="1">
        <v>1.4575658300000001E-4</v>
      </c>
      <c r="H247" s="1">
        <v>0.75</v>
      </c>
      <c r="I247">
        <f>Tabla14[[#This Row],[Precio unitario]]*Tabla14[[#This Row],[Tasa de ingresos cliente]]</f>
        <v>1.0931743725000001E-4</v>
      </c>
      <c r="K247" s="1" t="s">
        <v>81</v>
      </c>
      <c r="L247" s="1" t="s">
        <v>37</v>
      </c>
      <c r="M247" s="1"/>
      <c r="N247" s="1" t="s">
        <v>11</v>
      </c>
      <c r="O247" s="1" t="s">
        <v>12</v>
      </c>
      <c r="P247" s="1" t="s">
        <v>13</v>
      </c>
      <c r="Q247" s="1">
        <v>4.0487571E-4</v>
      </c>
      <c r="R247" s="1">
        <v>0.75</v>
      </c>
      <c r="S247">
        <f>Tabla12[[#This Row],[Precio unitario]]*Tabla12[[#This Row],[Tasa de ingresos cliente]]</f>
        <v>3.0365678249999998E-4</v>
      </c>
      <c r="AE247" s="1" t="s">
        <v>100</v>
      </c>
      <c r="AF247" s="1" t="s">
        <v>53</v>
      </c>
      <c r="AG247" s="1" t="s">
        <v>104</v>
      </c>
      <c r="AH247" s="1" t="s">
        <v>11</v>
      </c>
      <c r="AI247" s="1" t="s">
        <v>12</v>
      </c>
      <c r="AJ247" s="1" t="s">
        <v>13</v>
      </c>
      <c r="AK247" s="1">
        <v>1.3872400000000001E-3</v>
      </c>
      <c r="AL247" s="1">
        <v>0.75</v>
      </c>
      <c r="AM247">
        <f>Tabla8[[#This Row],[Precio unitario]]*Tabla8[[#This Row],[Tasa de ingresos cliente]]</f>
        <v>1.0404300000000002E-3</v>
      </c>
      <c r="AY247" s="2" t="s">
        <v>139</v>
      </c>
      <c r="AZ247" s="2" t="s">
        <v>47</v>
      </c>
      <c r="BA247" s="2" t="s">
        <v>104</v>
      </c>
      <c r="BB247" s="2" t="s">
        <v>11</v>
      </c>
      <c r="BC247" s="2" t="s">
        <v>12</v>
      </c>
      <c r="BD247" s="2" t="s">
        <v>13</v>
      </c>
      <c r="BE247" s="2">
        <v>1.827235811E-3</v>
      </c>
      <c r="BF247" s="2">
        <v>0.75</v>
      </c>
      <c r="BG247">
        <f>Tabla5[[#This Row],[Precio unitario]]*Tabla5[[#This Row],[Tasa de ingresos cliente]]</f>
        <v>1.37042685825E-3</v>
      </c>
    </row>
    <row r="248" spans="1:59" x14ac:dyDescent="0.25">
      <c r="A248" s="2" t="s">
        <v>24</v>
      </c>
      <c r="B248" s="2" t="s">
        <v>64</v>
      </c>
      <c r="C248" s="2"/>
      <c r="D248" s="2" t="s">
        <v>11</v>
      </c>
      <c r="E248" s="2" t="s">
        <v>12</v>
      </c>
      <c r="F248" s="2" t="s">
        <v>13</v>
      </c>
      <c r="G248" s="2">
        <v>1.1736267449999999E-3</v>
      </c>
      <c r="H248" s="2">
        <v>0.75</v>
      </c>
      <c r="I248">
        <f>Tabla14[[#This Row],[Precio unitario]]*Tabla14[[#This Row],[Tasa de ingresos cliente]]</f>
        <v>8.8022005875000001E-4</v>
      </c>
      <c r="K248" s="2" t="s">
        <v>81</v>
      </c>
      <c r="L248" s="2" t="s">
        <v>37</v>
      </c>
      <c r="M248" s="2"/>
      <c r="N248" s="2" t="s">
        <v>11</v>
      </c>
      <c r="O248" s="2" t="s">
        <v>12</v>
      </c>
      <c r="P248" s="2" t="s">
        <v>13</v>
      </c>
      <c r="Q248" s="2">
        <v>4.0431216399999998E-4</v>
      </c>
      <c r="R248" s="2">
        <v>0.75</v>
      </c>
      <c r="S248">
        <f>Tabla12[[#This Row],[Precio unitario]]*Tabla12[[#This Row],[Tasa de ingresos cliente]]</f>
        <v>3.0323412299999999E-4</v>
      </c>
      <c r="AE248" s="2" t="s">
        <v>100</v>
      </c>
      <c r="AF248" s="2" t="s">
        <v>53</v>
      </c>
      <c r="AG248" s="2" t="s">
        <v>104</v>
      </c>
      <c r="AH248" s="2" t="s">
        <v>11</v>
      </c>
      <c r="AI248" s="2" t="s">
        <v>12</v>
      </c>
      <c r="AJ248" s="2" t="s">
        <v>13</v>
      </c>
      <c r="AK248" s="2">
        <v>1.3872692000000001E-3</v>
      </c>
      <c r="AL248" s="2">
        <v>0.75</v>
      </c>
      <c r="AM248">
        <f>Tabla8[[#This Row],[Precio unitario]]*Tabla8[[#This Row],[Tasa de ingresos cliente]]</f>
        <v>1.0404519000000001E-3</v>
      </c>
      <c r="AY248" s="1" t="s">
        <v>139</v>
      </c>
      <c r="AZ248" s="1" t="s">
        <v>31</v>
      </c>
      <c r="BA248" s="1" t="s">
        <v>104</v>
      </c>
      <c r="BB248" s="1" t="s">
        <v>11</v>
      </c>
      <c r="BC248" s="1" t="s">
        <v>12</v>
      </c>
      <c r="BD248" s="1" t="s">
        <v>13</v>
      </c>
      <c r="BE248" s="1">
        <v>1.1604658499999999E-3</v>
      </c>
      <c r="BF248" s="1">
        <v>0.75</v>
      </c>
      <c r="BG248">
        <f>Tabla5[[#This Row],[Precio unitario]]*Tabla5[[#This Row],[Tasa de ingresos cliente]]</f>
        <v>8.7034938749999994E-4</v>
      </c>
    </row>
    <row r="249" spans="1:59" x14ac:dyDescent="0.25">
      <c r="A249" s="1" t="s">
        <v>24</v>
      </c>
      <c r="B249" s="1" t="s">
        <v>32</v>
      </c>
      <c r="C249" s="1"/>
      <c r="D249" s="1" t="s">
        <v>11</v>
      </c>
      <c r="E249" s="1" t="s">
        <v>12</v>
      </c>
      <c r="F249" s="1" t="s">
        <v>13</v>
      </c>
      <c r="G249" s="1">
        <v>2.7729660069999999E-3</v>
      </c>
      <c r="H249" s="1">
        <v>0.75</v>
      </c>
      <c r="I249">
        <f>Tabla14[[#This Row],[Precio unitario]]*Tabla14[[#This Row],[Tasa de ingresos cliente]]</f>
        <v>2.0797245052500001E-3</v>
      </c>
      <c r="K249" s="1" t="s">
        <v>81</v>
      </c>
      <c r="L249" s="1" t="s">
        <v>37</v>
      </c>
      <c r="M249" s="1"/>
      <c r="N249" s="1" t="s">
        <v>11</v>
      </c>
      <c r="O249" s="1" t="s">
        <v>12</v>
      </c>
      <c r="P249" s="1" t="s">
        <v>13</v>
      </c>
      <c r="Q249" s="1">
        <v>4.1527808700000002E-4</v>
      </c>
      <c r="R249" s="1">
        <v>0.75</v>
      </c>
      <c r="S249">
        <f>Tabla12[[#This Row],[Precio unitario]]*Tabla12[[#This Row],[Tasa de ingresos cliente]]</f>
        <v>3.1145856525000004E-4</v>
      </c>
      <c r="AE249" s="1" t="s">
        <v>100</v>
      </c>
      <c r="AF249" s="1" t="s">
        <v>53</v>
      </c>
      <c r="AG249" s="1" t="s">
        <v>104</v>
      </c>
      <c r="AH249" s="1" t="s">
        <v>11</v>
      </c>
      <c r="AI249" s="1" t="s">
        <v>12</v>
      </c>
      <c r="AJ249" s="1" t="s">
        <v>13</v>
      </c>
      <c r="AK249" s="1">
        <v>1.3872647000000001E-3</v>
      </c>
      <c r="AL249" s="1">
        <v>0.75</v>
      </c>
      <c r="AM249">
        <f>Tabla8[[#This Row],[Precio unitario]]*Tabla8[[#This Row],[Tasa de ingresos cliente]]</f>
        <v>1.0404485250000001E-3</v>
      </c>
      <c r="AY249" s="2" t="s">
        <v>139</v>
      </c>
      <c r="AZ249" s="2" t="s">
        <v>32</v>
      </c>
      <c r="BA249" s="2" t="s">
        <v>104</v>
      </c>
      <c r="BB249" s="2" t="s">
        <v>11</v>
      </c>
      <c r="BC249" s="2" t="s">
        <v>12</v>
      </c>
      <c r="BD249" s="2" t="s">
        <v>13</v>
      </c>
      <c r="BE249" s="2">
        <v>2.709E-3</v>
      </c>
      <c r="BF249" s="2">
        <v>0.75</v>
      </c>
      <c r="BG249">
        <f>Tabla5[[#This Row],[Precio unitario]]*Tabla5[[#This Row],[Tasa de ingresos cliente]]</f>
        <v>2.0317500000000001E-3</v>
      </c>
    </row>
    <row r="250" spans="1:59" x14ac:dyDescent="0.25">
      <c r="A250" s="2" t="s">
        <v>24</v>
      </c>
      <c r="B250" s="2" t="s">
        <v>32</v>
      </c>
      <c r="C250" s="2"/>
      <c r="D250" s="2" t="s">
        <v>11</v>
      </c>
      <c r="E250" s="2" t="s">
        <v>12</v>
      </c>
      <c r="F250" s="2" t="s">
        <v>13</v>
      </c>
      <c r="G250" s="2">
        <v>1.9641842550000002E-3</v>
      </c>
      <c r="H250" s="2">
        <v>0.75</v>
      </c>
      <c r="I250">
        <f>Tabla14[[#This Row],[Precio unitario]]*Tabla14[[#This Row],[Tasa de ingresos cliente]]</f>
        <v>1.4731381912500001E-3</v>
      </c>
      <c r="K250" s="2" t="s">
        <v>81</v>
      </c>
      <c r="L250" s="2" t="s">
        <v>37</v>
      </c>
      <c r="M250" s="2"/>
      <c r="N250" s="2" t="s">
        <v>11</v>
      </c>
      <c r="O250" s="2" t="s">
        <v>12</v>
      </c>
      <c r="P250" s="2" t="s">
        <v>13</v>
      </c>
      <c r="Q250" s="2">
        <v>4.1655360199999999E-4</v>
      </c>
      <c r="R250" s="2">
        <v>0.75</v>
      </c>
      <c r="S250">
        <f>Tabla12[[#This Row],[Precio unitario]]*Tabla12[[#This Row],[Tasa de ingresos cliente]]</f>
        <v>3.1241520149999998E-4</v>
      </c>
      <c r="AE250" s="2" t="s">
        <v>100</v>
      </c>
      <c r="AF250" s="2" t="s">
        <v>53</v>
      </c>
      <c r="AG250" s="2" t="s">
        <v>104</v>
      </c>
      <c r="AH250" s="2" t="s">
        <v>11</v>
      </c>
      <c r="AI250" s="2" t="s">
        <v>12</v>
      </c>
      <c r="AJ250" s="2" t="s">
        <v>13</v>
      </c>
      <c r="AK250" s="2">
        <v>1.3872581E-3</v>
      </c>
      <c r="AL250" s="2">
        <v>0.75</v>
      </c>
      <c r="AM250">
        <f>Tabla8[[#This Row],[Precio unitario]]*Tabla8[[#This Row],[Tasa de ingresos cliente]]</f>
        <v>1.0404435749999999E-3</v>
      </c>
      <c r="AY250" s="1" t="s">
        <v>139</v>
      </c>
      <c r="AZ250" s="1" t="s">
        <v>67</v>
      </c>
      <c r="BA250" s="1" t="s">
        <v>104</v>
      </c>
      <c r="BB250" s="1" t="s">
        <v>11</v>
      </c>
      <c r="BC250" s="1" t="s">
        <v>12</v>
      </c>
      <c r="BD250" s="1" t="s">
        <v>13</v>
      </c>
      <c r="BE250" s="1">
        <v>2.5439999999999998E-3</v>
      </c>
      <c r="BF250" s="1">
        <v>0.75</v>
      </c>
      <c r="BG250">
        <f>Tabla5[[#This Row],[Precio unitario]]*Tabla5[[#This Row],[Tasa de ingresos cliente]]</f>
        <v>1.908E-3</v>
      </c>
    </row>
    <row r="251" spans="1:59" x14ac:dyDescent="0.25">
      <c r="A251" s="1" t="s">
        <v>24</v>
      </c>
      <c r="B251" s="1" t="s">
        <v>65</v>
      </c>
      <c r="C251" s="1"/>
      <c r="D251" s="1" t="s">
        <v>11</v>
      </c>
      <c r="E251" s="1" t="s">
        <v>12</v>
      </c>
      <c r="F251" s="1" t="s">
        <v>13</v>
      </c>
      <c r="G251" s="1">
        <v>2.4790731010000001E-3</v>
      </c>
      <c r="H251" s="1">
        <v>0.75</v>
      </c>
      <c r="I251">
        <f>Tabla14[[#This Row],[Precio unitario]]*Tabla14[[#This Row],[Tasa de ingresos cliente]]</f>
        <v>1.8593048257500001E-3</v>
      </c>
      <c r="K251" s="1" t="s">
        <v>81</v>
      </c>
      <c r="L251" s="1" t="s">
        <v>60</v>
      </c>
      <c r="M251" s="1"/>
      <c r="N251" s="1" t="s">
        <v>11</v>
      </c>
      <c r="O251" s="1" t="s">
        <v>12</v>
      </c>
      <c r="P251" s="1" t="s">
        <v>13</v>
      </c>
      <c r="Q251" s="1">
        <v>7.954125062E-3</v>
      </c>
      <c r="R251" s="1">
        <v>0.75</v>
      </c>
      <c r="S251">
        <f>Tabla12[[#This Row],[Precio unitario]]*Tabla12[[#This Row],[Tasa de ingresos cliente]]</f>
        <v>5.9655937964999996E-3</v>
      </c>
      <c r="AE251" s="1" t="s">
        <v>100</v>
      </c>
      <c r="AF251" s="1" t="s">
        <v>53</v>
      </c>
      <c r="AG251" s="1" t="s">
        <v>104</v>
      </c>
      <c r="AH251" s="1" t="s">
        <v>11</v>
      </c>
      <c r="AI251" s="1" t="s">
        <v>12</v>
      </c>
      <c r="AJ251" s="1" t="s">
        <v>13</v>
      </c>
      <c r="AK251" s="1">
        <v>1.3872571000000001E-3</v>
      </c>
      <c r="AL251" s="1">
        <v>0.75</v>
      </c>
      <c r="AM251">
        <f>Tabla8[[#This Row],[Precio unitario]]*Tabla8[[#This Row],[Tasa de ingresos cliente]]</f>
        <v>1.0404428250000001E-3</v>
      </c>
      <c r="AY251" s="2" t="s">
        <v>139</v>
      </c>
      <c r="AZ251" s="2" t="s">
        <v>65</v>
      </c>
      <c r="BA251" s="2" t="s">
        <v>104</v>
      </c>
      <c r="BB251" s="2" t="s">
        <v>11</v>
      </c>
      <c r="BC251" s="2" t="s">
        <v>12</v>
      </c>
      <c r="BD251" s="2" t="s">
        <v>13</v>
      </c>
      <c r="BE251" s="2">
        <v>2.9356803990000001E-3</v>
      </c>
      <c r="BF251" s="2">
        <v>0.75</v>
      </c>
      <c r="BG251">
        <f>Tabla5[[#This Row],[Precio unitario]]*Tabla5[[#This Row],[Tasa de ingresos cliente]]</f>
        <v>2.2017602992500003E-3</v>
      </c>
    </row>
    <row r="252" spans="1:59" x14ac:dyDescent="0.25">
      <c r="A252" s="2" t="s">
        <v>24</v>
      </c>
      <c r="B252" s="2" t="s">
        <v>49</v>
      </c>
      <c r="C252" s="2"/>
      <c r="D252" s="2" t="s">
        <v>11</v>
      </c>
      <c r="E252" s="2" t="s">
        <v>12</v>
      </c>
      <c r="F252" s="2" t="s">
        <v>13</v>
      </c>
      <c r="G252" s="2">
        <v>8.0150168999999999E-5</v>
      </c>
      <c r="H252" s="2">
        <v>0.75</v>
      </c>
      <c r="I252">
        <f>Tabla14[[#This Row],[Precio unitario]]*Tabla14[[#This Row],[Tasa de ingresos cliente]]</f>
        <v>6.0112626749999999E-5</v>
      </c>
      <c r="K252" s="2" t="s">
        <v>81</v>
      </c>
      <c r="L252" s="2" t="s">
        <v>22</v>
      </c>
      <c r="M252" s="2"/>
      <c r="N252" s="2" t="s">
        <v>11</v>
      </c>
      <c r="O252" s="2" t="s">
        <v>12</v>
      </c>
      <c r="P252" s="2" t="s">
        <v>13</v>
      </c>
      <c r="Q252" s="2">
        <v>8.1486130139999998E-3</v>
      </c>
      <c r="R252" s="2">
        <v>0.75</v>
      </c>
      <c r="S252">
        <f>Tabla12[[#This Row],[Precio unitario]]*Tabla12[[#This Row],[Tasa de ingresos cliente]]</f>
        <v>6.1114597604999994E-3</v>
      </c>
      <c r="AE252" s="2" t="s">
        <v>100</v>
      </c>
      <c r="AF252" s="2" t="s">
        <v>53</v>
      </c>
      <c r="AG252" s="2" t="s">
        <v>104</v>
      </c>
      <c r="AH252" s="2" t="s">
        <v>11</v>
      </c>
      <c r="AI252" s="2" t="s">
        <v>12</v>
      </c>
      <c r="AJ252" s="2" t="s">
        <v>13</v>
      </c>
      <c r="AK252" s="2">
        <v>1.3872511E-3</v>
      </c>
      <c r="AL252" s="2">
        <v>0.75</v>
      </c>
      <c r="AM252">
        <f>Tabla8[[#This Row],[Precio unitario]]*Tabla8[[#This Row],[Tasa de ingresos cliente]]</f>
        <v>1.0404383249999999E-3</v>
      </c>
      <c r="AY252" s="1" t="s">
        <v>139</v>
      </c>
      <c r="AZ252" s="1" t="s">
        <v>14</v>
      </c>
      <c r="BA252" s="1" t="s">
        <v>104</v>
      </c>
      <c r="BB252" s="1" t="s">
        <v>11</v>
      </c>
      <c r="BC252" s="1" t="s">
        <v>12</v>
      </c>
      <c r="BD252" s="1" t="s">
        <v>13</v>
      </c>
      <c r="BE252" s="1">
        <v>1.859716053E-3</v>
      </c>
      <c r="BF252" s="1">
        <v>0.75</v>
      </c>
      <c r="BG252">
        <f>Tabla5[[#This Row],[Precio unitario]]*Tabla5[[#This Row],[Tasa de ingresos cliente]]</f>
        <v>1.3947870397499999E-3</v>
      </c>
    </row>
    <row r="253" spans="1:59" x14ac:dyDescent="0.25">
      <c r="A253" s="1" t="s">
        <v>24</v>
      </c>
      <c r="B253" s="1" t="s">
        <v>49</v>
      </c>
      <c r="C253" s="1"/>
      <c r="D253" s="1" t="s">
        <v>11</v>
      </c>
      <c r="E253" s="1" t="s">
        <v>12</v>
      </c>
      <c r="F253" s="1" t="s">
        <v>13</v>
      </c>
      <c r="G253" s="1">
        <v>1.40692328E-4</v>
      </c>
      <c r="H253" s="1">
        <v>0.75</v>
      </c>
      <c r="I253">
        <f>Tabla14[[#This Row],[Precio unitario]]*Tabla14[[#This Row],[Tasa de ingresos cliente]]</f>
        <v>1.0551924600000001E-4</v>
      </c>
      <c r="K253" s="1" t="s">
        <v>81</v>
      </c>
      <c r="L253" s="1" t="s">
        <v>39</v>
      </c>
      <c r="M253" s="1"/>
      <c r="N253" s="1" t="s">
        <v>11</v>
      </c>
      <c r="O253" s="1" t="s">
        <v>12</v>
      </c>
      <c r="P253" s="1" t="s">
        <v>13</v>
      </c>
      <c r="Q253" s="1">
        <v>1.0354538591000001E-2</v>
      </c>
      <c r="R253" s="1">
        <v>0.75</v>
      </c>
      <c r="S253">
        <f>Tabla12[[#This Row],[Precio unitario]]*Tabla12[[#This Row],[Tasa de ingresos cliente]]</f>
        <v>7.76590394325E-3</v>
      </c>
      <c r="AE253" s="1" t="s">
        <v>100</v>
      </c>
      <c r="AF253" s="1" t="s">
        <v>53</v>
      </c>
      <c r="AG253" s="1" t="s">
        <v>104</v>
      </c>
      <c r="AH253" s="1" t="s">
        <v>11</v>
      </c>
      <c r="AI253" s="1" t="s">
        <v>12</v>
      </c>
      <c r="AJ253" s="1" t="s">
        <v>13</v>
      </c>
      <c r="AK253" s="1">
        <v>1.3872585999999999E-3</v>
      </c>
      <c r="AL253" s="1">
        <v>0.75</v>
      </c>
      <c r="AM253">
        <f>Tabla8[[#This Row],[Precio unitario]]*Tabla8[[#This Row],[Tasa de ingresos cliente]]</f>
        <v>1.0404439499999999E-3</v>
      </c>
      <c r="AY253" s="2" t="s">
        <v>139</v>
      </c>
      <c r="AZ253" s="2" t="s">
        <v>42</v>
      </c>
      <c r="BA253" s="2" t="s">
        <v>104</v>
      </c>
      <c r="BB253" s="2" t="s">
        <v>11</v>
      </c>
      <c r="BC253" s="2" t="s">
        <v>12</v>
      </c>
      <c r="BD253" s="2" t="s">
        <v>13</v>
      </c>
      <c r="BE253" s="2">
        <v>2.3880897929999998E-3</v>
      </c>
      <c r="BF253" s="2">
        <v>0.75</v>
      </c>
      <c r="BG253">
        <f>Tabla5[[#This Row],[Precio unitario]]*Tabla5[[#This Row],[Tasa de ingresos cliente]]</f>
        <v>1.7910673447499997E-3</v>
      </c>
    </row>
    <row r="254" spans="1:59" x14ac:dyDescent="0.25">
      <c r="A254" s="2" t="s">
        <v>24</v>
      </c>
      <c r="B254" s="2" t="s">
        <v>17</v>
      </c>
      <c r="C254" s="2"/>
      <c r="D254" s="2" t="s">
        <v>11</v>
      </c>
      <c r="E254" s="2" t="s">
        <v>12</v>
      </c>
      <c r="F254" s="2" t="s">
        <v>13</v>
      </c>
      <c r="G254" s="2">
        <v>2.5071451800000002E-4</v>
      </c>
      <c r="H254" s="2">
        <v>0.75</v>
      </c>
      <c r="I254">
        <f>Tabla14[[#This Row],[Precio unitario]]*Tabla14[[#This Row],[Tasa de ingresos cliente]]</f>
        <v>1.880358885E-4</v>
      </c>
      <c r="K254" s="2" t="s">
        <v>81</v>
      </c>
      <c r="L254" s="2" t="s">
        <v>23</v>
      </c>
      <c r="M254" s="2"/>
      <c r="N254" s="2" t="s">
        <v>11</v>
      </c>
      <c r="O254" s="2" t="s">
        <v>12</v>
      </c>
      <c r="P254" s="2" t="s">
        <v>13</v>
      </c>
      <c r="Q254" s="2">
        <v>5.8847732469999997E-3</v>
      </c>
      <c r="R254" s="2">
        <v>0.75</v>
      </c>
      <c r="S254">
        <f>Tabla12[[#This Row],[Precio unitario]]*Tabla12[[#This Row],[Tasa de ingresos cliente]]</f>
        <v>4.4135799352499998E-3</v>
      </c>
      <c r="AE254" s="2" t="s">
        <v>100</v>
      </c>
      <c r="AF254" s="2" t="s">
        <v>53</v>
      </c>
      <c r="AG254" s="2" t="s">
        <v>104</v>
      </c>
      <c r="AH254" s="2" t="s">
        <v>11</v>
      </c>
      <c r="AI254" s="2" t="s">
        <v>12</v>
      </c>
      <c r="AJ254" s="2" t="s">
        <v>13</v>
      </c>
      <c r="AK254" s="2">
        <v>1.3872857000000001E-3</v>
      </c>
      <c r="AL254" s="2">
        <v>0.75</v>
      </c>
      <c r="AM254">
        <f>Tabla8[[#This Row],[Precio unitario]]*Tabla8[[#This Row],[Tasa de ingresos cliente]]</f>
        <v>1.040464275E-3</v>
      </c>
      <c r="AY254" s="1" t="s">
        <v>139</v>
      </c>
      <c r="AZ254" s="1" t="s">
        <v>49</v>
      </c>
      <c r="BA254" s="1" t="s">
        <v>104</v>
      </c>
      <c r="BB254" s="1" t="s">
        <v>11</v>
      </c>
      <c r="BC254" s="1" t="s">
        <v>12</v>
      </c>
      <c r="BD254" s="1" t="s">
        <v>13</v>
      </c>
      <c r="BE254" s="1">
        <v>2.1613724070000001E-3</v>
      </c>
      <c r="BF254" s="1">
        <v>0.75</v>
      </c>
      <c r="BG254">
        <f>Tabla5[[#This Row],[Precio unitario]]*Tabla5[[#This Row],[Tasa de ingresos cliente]]</f>
        <v>1.6210293052500001E-3</v>
      </c>
    </row>
    <row r="255" spans="1:59" x14ac:dyDescent="0.25">
      <c r="A255" s="1" t="s">
        <v>24</v>
      </c>
      <c r="B255" s="1" t="s">
        <v>18</v>
      </c>
      <c r="C255" s="1"/>
      <c r="D255" s="1" t="s">
        <v>11</v>
      </c>
      <c r="E255" s="1" t="s">
        <v>12</v>
      </c>
      <c r="F255" s="1" t="s">
        <v>13</v>
      </c>
      <c r="G255" s="1">
        <v>2.6746876400000002E-4</v>
      </c>
      <c r="H255" s="1">
        <v>0.75</v>
      </c>
      <c r="I255">
        <f>Tabla14[[#This Row],[Precio unitario]]*Tabla14[[#This Row],[Tasa de ingresos cliente]]</f>
        <v>2.00601573E-4</v>
      </c>
      <c r="K255" s="1" t="s">
        <v>81</v>
      </c>
      <c r="L255" s="1" t="s">
        <v>23</v>
      </c>
      <c r="M255" s="1"/>
      <c r="N255" s="1" t="s">
        <v>11</v>
      </c>
      <c r="O255" s="1" t="s">
        <v>12</v>
      </c>
      <c r="P255" s="1" t="s">
        <v>13</v>
      </c>
      <c r="Q255" s="1">
        <v>5.8843410300000003E-3</v>
      </c>
      <c r="R255" s="1">
        <v>0.75</v>
      </c>
      <c r="S255">
        <f>Tabla12[[#This Row],[Precio unitario]]*Tabla12[[#This Row],[Tasa de ingresos cliente]]</f>
        <v>4.4132557725000002E-3</v>
      </c>
      <c r="AE255" s="1" t="s">
        <v>100</v>
      </c>
      <c r="AF255" s="1" t="s">
        <v>53</v>
      </c>
      <c r="AG255" s="1" t="s">
        <v>104</v>
      </c>
      <c r="AH255" s="1" t="s">
        <v>11</v>
      </c>
      <c r="AI255" s="1" t="s">
        <v>12</v>
      </c>
      <c r="AJ255" s="1" t="s">
        <v>13</v>
      </c>
      <c r="AK255" s="1">
        <v>1.3872308E-3</v>
      </c>
      <c r="AL255" s="1">
        <v>0.75</v>
      </c>
      <c r="AM255">
        <f>Tabla8[[#This Row],[Precio unitario]]*Tabla8[[#This Row],[Tasa de ingresos cliente]]</f>
        <v>1.0404231E-3</v>
      </c>
      <c r="AY255" s="2" t="s">
        <v>139</v>
      </c>
      <c r="AZ255" s="2" t="s">
        <v>49</v>
      </c>
      <c r="BA255" s="2" t="s">
        <v>104</v>
      </c>
      <c r="BB255" s="2" t="s">
        <v>11</v>
      </c>
      <c r="BC255" s="2" t="s">
        <v>12</v>
      </c>
      <c r="BD255" s="2" t="s">
        <v>13</v>
      </c>
      <c r="BE255" s="2">
        <v>2.1613724080000001E-3</v>
      </c>
      <c r="BF255" s="2">
        <v>0.75</v>
      </c>
      <c r="BG255">
        <f>Tabla5[[#This Row],[Precio unitario]]*Tabla5[[#This Row],[Tasa de ingresos cliente]]</f>
        <v>1.621029306E-3</v>
      </c>
    </row>
    <row r="256" spans="1:59" x14ac:dyDescent="0.25">
      <c r="A256" s="2" t="s">
        <v>24</v>
      </c>
      <c r="B256" s="2" t="s">
        <v>18</v>
      </c>
      <c r="C256" s="2"/>
      <c r="D256" s="2" t="s">
        <v>11</v>
      </c>
      <c r="E256" s="2" t="s">
        <v>12</v>
      </c>
      <c r="F256" s="2" t="s">
        <v>13</v>
      </c>
      <c r="G256" s="2">
        <v>2.2228141E-4</v>
      </c>
      <c r="H256" s="2">
        <v>0.75</v>
      </c>
      <c r="I256">
        <f>Tabla14[[#This Row],[Precio unitario]]*Tabla14[[#This Row],[Tasa de ingresos cliente]]</f>
        <v>1.6671105749999998E-4</v>
      </c>
      <c r="K256" s="2" t="s">
        <v>81</v>
      </c>
      <c r="L256" s="2" t="s">
        <v>23</v>
      </c>
      <c r="M256" s="2"/>
      <c r="N256" s="2" t="s">
        <v>11</v>
      </c>
      <c r="O256" s="2" t="s">
        <v>12</v>
      </c>
      <c r="P256" s="2" t="s">
        <v>13</v>
      </c>
      <c r="Q256" s="2">
        <v>3.4330725250000002E-3</v>
      </c>
      <c r="R256" s="2">
        <v>0.75</v>
      </c>
      <c r="S256">
        <f>Tabla12[[#This Row],[Precio unitario]]*Tabla12[[#This Row],[Tasa de ingresos cliente]]</f>
        <v>2.57480439375E-3</v>
      </c>
      <c r="AE256" s="2" t="s">
        <v>100</v>
      </c>
      <c r="AF256" s="2" t="s">
        <v>89</v>
      </c>
      <c r="AG256" s="2" t="s">
        <v>104</v>
      </c>
      <c r="AH256" s="2" t="s">
        <v>11</v>
      </c>
      <c r="AI256" s="2" t="s">
        <v>12</v>
      </c>
      <c r="AJ256" s="2" t="s">
        <v>13</v>
      </c>
      <c r="AK256" s="2">
        <v>1.786E-3</v>
      </c>
      <c r="AL256" s="2">
        <v>0.75</v>
      </c>
      <c r="AM256">
        <f>Tabla8[[#This Row],[Precio unitario]]*Tabla8[[#This Row],[Tasa de ingresos cliente]]</f>
        <v>1.3395E-3</v>
      </c>
      <c r="AY256" s="1" t="s">
        <v>139</v>
      </c>
      <c r="AZ256" s="1" t="s">
        <v>15</v>
      </c>
      <c r="BA256" s="1" t="s">
        <v>104</v>
      </c>
      <c r="BB256" s="1" t="s">
        <v>11</v>
      </c>
      <c r="BC256" s="1" t="s">
        <v>12</v>
      </c>
      <c r="BD256" s="1" t="s">
        <v>13</v>
      </c>
      <c r="BE256" s="1">
        <v>3.8679999999999999E-3</v>
      </c>
      <c r="BF256" s="1">
        <v>0.75</v>
      </c>
      <c r="BG256">
        <f>Tabla5[[#This Row],[Precio unitario]]*Tabla5[[#This Row],[Tasa de ingresos cliente]]</f>
        <v>2.9009999999999999E-3</v>
      </c>
    </row>
    <row r="257" spans="1:59" x14ac:dyDescent="0.25">
      <c r="A257" s="1" t="s">
        <v>24</v>
      </c>
      <c r="B257" s="1" t="s">
        <v>18</v>
      </c>
      <c r="C257" s="1"/>
      <c r="D257" s="1" t="s">
        <v>11</v>
      </c>
      <c r="E257" s="1" t="s">
        <v>12</v>
      </c>
      <c r="F257" s="1" t="s">
        <v>13</v>
      </c>
      <c r="G257" s="1">
        <v>2.4880217200000002E-4</v>
      </c>
      <c r="H257" s="1">
        <v>0.75</v>
      </c>
      <c r="I257">
        <f>Tabla14[[#This Row],[Precio unitario]]*Tabla14[[#This Row],[Tasa de ingresos cliente]]</f>
        <v>1.8660162900000003E-4</v>
      </c>
      <c r="K257" s="1" t="s">
        <v>81</v>
      </c>
      <c r="L257" s="1" t="s">
        <v>23</v>
      </c>
      <c r="M257" s="1"/>
      <c r="N257" s="1" t="s">
        <v>11</v>
      </c>
      <c r="O257" s="1" t="s">
        <v>12</v>
      </c>
      <c r="P257" s="1" t="s">
        <v>13</v>
      </c>
      <c r="Q257" s="1">
        <v>2.9423866240000001E-3</v>
      </c>
      <c r="R257" s="1">
        <v>0.75</v>
      </c>
      <c r="S257">
        <f>Tabla12[[#This Row],[Precio unitario]]*Tabla12[[#This Row],[Tasa de ingresos cliente]]</f>
        <v>2.2067899680000003E-3</v>
      </c>
      <c r="AE257" s="1" t="s">
        <v>100</v>
      </c>
      <c r="AF257" s="1" t="s">
        <v>21</v>
      </c>
      <c r="AG257" s="1" t="s">
        <v>104</v>
      </c>
      <c r="AH257" s="1" t="s">
        <v>11</v>
      </c>
      <c r="AI257" s="1" t="s">
        <v>12</v>
      </c>
      <c r="AJ257" s="1" t="s">
        <v>13</v>
      </c>
      <c r="AK257" s="1">
        <v>2.5206410000000001E-3</v>
      </c>
      <c r="AL257" s="1">
        <v>0.75</v>
      </c>
      <c r="AM257">
        <f>Tabla8[[#This Row],[Precio unitario]]*Tabla8[[#This Row],[Tasa de ingresos cliente]]</f>
        <v>1.89048075E-3</v>
      </c>
      <c r="AY257" s="2" t="s">
        <v>139</v>
      </c>
      <c r="AZ257" s="2" t="s">
        <v>43</v>
      </c>
      <c r="BA257" s="2" t="s">
        <v>104</v>
      </c>
      <c r="BB257" s="2" t="s">
        <v>11</v>
      </c>
      <c r="BC257" s="2" t="s">
        <v>12</v>
      </c>
      <c r="BD257" s="2" t="s">
        <v>13</v>
      </c>
      <c r="BE257" s="2">
        <v>1.9682427830000002E-3</v>
      </c>
      <c r="BF257" s="2">
        <v>0.75</v>
      </c>
      <c r="BG257">
        <f>Tabla5[[#This Row],[Precio unitario]]*Tabla5[[#This Row],[Tasa de ingresos cliente]]</f>
        <v>1.4761820872500001E-3</v>
      </c>
    </row>
    <row r="258" spans="1:59" x14ac:dyDescent="0.25">
      <c r="A258" s="2" t="s">
        <v>24</v>
      </c>
      <c r="B258" s="2" t="s">
        <v>45</v>
      </c>
      <c r="C258" s="2"/>
      <c r="D258" s="2" t="s">
        <v>11</v>
      </c>
      <c r="E258" s="2" t="s">
        <v>12</v>
      </c>
      <c r="F258" s="2" t="s">
        <v>13</v>
      </c>
      <c r="G258" s="2">
        <v>2.6324532200000002E-4</v>
      </c>
      <c r="H258" s="2">
        <v>0.75</v>
      </c>
      <c r="I258">
        <f>Tabla14[[#This Row],[Precio unitario]]*Tabla14[[#This Row],[Tasa de ingresos cliente]]</f>
        <v>1.974339915E-4</v>
      </c>
      <c r="K258" s="2" t="s">
        <v>81</v>
      </c>
      <c r="L258" s="2" t="s">
        <v>23</v>
      </c>
      <c r="M258" s="2"/>
      <c r="N258" s="2" t="s">
        <v>11</v>
      </c>
      <c r="O258" s="2" t="s">
        <v>12</v>
      </c>
      <c r="P258" s="2" t="s">
        <v>13</v>
      </c>
      <c r="Q258" s="2">
        <v>3.310184952E-3</v>
      </c>
      <c r="R258" s="2">
        <v>0.75</v>
      </c>
      <c r="S258">
        <f>Tabla12[[#This Row],[Precio unitario]]*Tabla12[[#This Row],[Tasa de ingresos cliente]]</f>
        <v>2.4826387139999999E-3</v>
      </c>
      <c r="AE258" s="2" t="s">
        <v>100</v>
      </c>
      <c r="AF258" s="2" t="s">
        <v>21</v>
      </c>
      <c r="AG258" s="2" t="s">
        <v>104</v>
      </c>
      <c r="AH258" s="2" t="s">
        <v>11</v>
      </c>
      <c r="AI258" s="2" t="s">
        <v>12</v>
      </c>
      <c r="AJ258" s="2" t="s">
        <v>13</v>
      </c>
      <c r="AK258" s="2">
        <v>2.5209999999999998E-3</v>
      </c>
      <c r="AL258" s="2">
        <v>0.75</v>
      </c>
      <c r="AM258">
        <f>Tabla8[[#This Row],[Precio unitario]]*Tabla8[[#This Row],[Tasa de ingresos cliente]]</f>
        <v>1.8907499999999999E-3</v>
      </c>
      <c r="AY258" s="1" t="s">
        <v>139</v>
      </c>
      <c r="AZ258" s="1" t="s">
        <v>44</v>
      </c>
      <c r="BA258" s="1" t="s">
        <v>104</v>
      </c>
      <c r="BB258" s="1" t="s">
        <v>11</v>
      </c>
      <c r="BC258" s="1" t="s">
        <v>12</v>
      </c>
      <c r="BD258" s="1" t="s">
        <v>13</v>
      </c>
      <c r="BE258" s="1">
        <v>2.0505327970000002E-3</v>
      </c>
      <c r="BF258" s="1">
        <v>0.75</v>
      </c>
      <c r="BG258">
        <f>Tabla5[[#This Row],[Precio unitario]]*Tabla5[[#This Row],[Tasa de ingresos cliente]]</f>
        <v>1.5378995977500002E-3</v>
      </c>
    </row>
    <row r="259" spans="1:59" x14ac:dyDescent="0.25">
      <c r="A259" s="1" t="s">
        <v>24</v>
      </c>
      <c r="B259" s="1" t="s">
        <v>38</v>
      </c>
      <c r="C259" s="1"/>
      <c r="D259" s="1" t="s">
        <v>11</v>
      </c>
      <c r="E259" s="1" t="s">
        <v>12</v>
      </c>
      <c r="F259" s="1" t="s">
        <v>13</v>
      </c>
      <c r="G259" s="1">
        <v>9.8454123499999995E-4</v>
      </c>
      <c r="H259" s="1">
        <v>0.75</v>
      </c>
      <c r="I259">
        <f>Tabla14[[#This Row],[Precio unitario]]*Tabla14[[#This Row],[Tasa de ingresos cliente]]</f>
        <v>7.3840592625000001E-4</v>
      </c>
      <c r="K259" s="1" t="s">
        <v>81</v>
      </c>
      <c r="L259" s="1" t="s">
        <v>17</v>
      </c>
      <c r="M259" s="1"/>
      <c r="N259" s="1" t="s">
        <v>11</v>
      </c>
      <c r="O259" s="1" t="s">
        <v>12</v>
      </c>
      <c r="P259" s="1" t="s">
        <v>13</v>
      </c>
      <c r="Q259" s="1">
        <v>6.4915756600000005E-4</v>
      </c>
      <c r="R259" s="1">
        <v>0.75</v>
      </c>
      <c r="S259">
        <f>Tabla12[[#This Row],[Precio unitario]]*Tabla12[[#This Row],[Tasa de ingresos cliente]]</f>
        <v>4.8686817450000006E-4</v>
      </c>
      <c r="AE259" s="1" t="s">
        <v>100</v>
      </c>
      <c r="AF259" s="1" t="s">
        <v>21</v>
      </c>
      <c r="AG259" s="1" t="s">
        <v>104</v>
      </c>
      <c r="AH259" s="1" t="s">
        <v>11</v>
      </c>
      <c r="AI259" s="1" t="s">
        <v>12</v>
      </c>
      <c r="AJ259" s="1" t="s">
        <v>13</v>
      </c>
      <c r="AK259" s="1">
        <v>2.5206E-3</v>
      </c>
      <c r="AL259" s="1">
        <v>0.75</v>
      </c>
      <c r="AM259">
        <f>Tabla8[[#This Row],[Precio unitario]]*Tabla8[[#This Row],[Tasa de ingresos cliente]]</f>
        <v>1.8904500000000001E-3</v>
      </c>
      <c r="AY259" s="2" t="s">
        <v>139</v>
      </c>
      <c r="AZ259" s="2" t="s">
        <v>50</v>
      </c>
      <c r="BA259" s="2" t="s">
        <v>104</v>
      </c>
      <c r="BB259" s="2" t="s">
        <v>11</v>
      </c>
      <c r="BC259" s="2" t="s">
        <v>12</v>
      </c>
      <c r="BD259" s="2" t="s">
        <v>13</v>
      </c>
      <c r="BE259" s="2">
        <v>2.9355830530000001E-3</v>
      </c>
      <c r="BF259" s="2">
        <v>0.75</v>
      </c>
      <c r="BG259">
        <f>Tabla5[[#This Row],[Precio unitario]]*Tabla5[[#This Row],[Tasa de ingresos cliente]]</f>
        <v>2.2016872897499999E-3</v>
      </c>
    </row>
    <row r="260" spans="1:59" x14ac:dyDescent="0.25">
      <c r="A260" s="2" t="s">
        <v>24</v>
      </c>
      <c r="B260" s="2" t="s">
        <v>40</v>
      </c>
      <c r="C260" s="2"/>
      <c r="D260" s="2" t="s">
        <v>11</v>
      </c>
      <c r="E260" s="2" t="s">
        <v>12</v>
      </c>
      <c r="F260" s="2" t="s">
        <v>13</v>
      </c>
      <c r="G260" s="2">
        <v>9.9664270800000005E-4</v>
      </c>
      <c r="H260" s="2">
        <v>0.75</v>
      </c>
      <c r="I260">
        <f>Tabla14[[#This Row],[Precio unitario]]*Tabla14[[#This Row],[Tasa de ingresos cliente]]</f>
        <v>7.4748203100000004E-4</v>
      </c>
      <c r="K260" s="2" t="s">
        <v>81</v>
      </c>
      <c r="L260" s="2" t="s">
        <v>17</v>
      </c>
      <c r="M260" s="2"/>
      <c r="N260" s="2" t="s">
        <v>11</v>
      </c>
      <c r="O260" s="2" t="s">
        <v>12</v>
      </c>
      <c r="P260" s="2" t="s">
        <v>13</v>
      </c>
      <c r="Q260" s="2">
        <v>6.1953253200000005E-4</v>
      </c>
      <c r="R260" s="2">
        <v>0.75</v>
      </c>
      <c r="S260">
        <f>Tabla12[[#This Row],[Precio unitario]]*Tabla12[[#This Row],[Tasa de ingresos cliente]]</f>
        <v>4.6464939900000006E-4</v>
      </c>
      <c r="AE260" s="2" t="s">
        <v>100</v>
      </c>
      <c r="AF260" s="2" t="s">
        <v>21</v>
      </c>
      <c r="AG260" s="2" t="s">
        <v>104</v>
      </c>
      <c r="AH260" s="2" t="s">
        <v>11</v>
      </c>
      <c r="AI260" s="2" t="s">
        <v>12</v>
      </c>
      <c r="AJ260" s="2" t="s">
        <v>13</v>
      </c>
      <c r="AK260" s="2">
        <v>2.5206667000000002E-3</v>
      </c>
      <c r="AL260" s="2">
        <v>0.75</v>
      </c>
      <c r="AM260">
        <f>Tabla8[[#This Row],[Precio unitario]]*Tabla8[[#This Row],[Tasa de ingresos cliente]]</f>
        <v>1.8905000250000002E-3</v>
      </c>
      <c r="AY260" s="1" t="s">
        <v>139</v>
      </c>
      <c r="AZ260" s="1" t="s">
        <v>50</v>
      </c>
      <c r="BA260" s="1" t="s">
        <v>104</v>
      </c>
      <c r="BB260" s="1" t="s">
        <v>11</v>
      </c>
      <c r="BC260" s="1" t="s">
        <v>12</v>
      </c>
      <c r="BD260" s="1" t="s">
        <v>13</v>
      </c>
      <c r="BE260" s="1">
        <v>2.9355830540000001E-3</v>
      </c>
      <c r="BF260" s="1">
        <v>0.75</v>
      </c>
      <c r="BG260">
        <f>Tabla5[[#This Row],[Precio unitario]]*Tabla5[[#This Row],[Tasa de ingresos cliente]]</f>
        <v>2.2016872904999998E-3</v>
      </c>
    </row>
    <row r="261" spans="1:59" x14ac:dyDescent="0.25">
      <c r="A261" s="1" t="s">
        <v>24</v>
      </c>
      <c r="B261" s="1" t="s">
        <v>26</v>
      </c>
      <c r="C261" s="1"/>
      <c r="D261" s="1" t="s">
        <v>11</v>
      </c>
      <c r="E261" s="1" t="s">
        <v>12</v>
      </c>
      <c r="F261" s="1" t="s">
        <v>13</v>
      </c>
      <c r="G261" s="1">
        <v>1.2922643959999999E-3</v>
      </c>
      <c r="H261" s="1">
        <v>0.75</v>
      </c>
      <c r="I261">
        <f>Tabla14[[#This Row],[Precio unitario]]*Tabla14[[#This Row],[Tasa de ingresos cliente]]</f>
        <v>9.6919829700000001E-4</v>
      </c>
      <c r="K261" s="1" t="s">
        <v>81</v>
      </c>
      <c r="L261" s="1" t="s">
        <v>17</v>
      </c>
      <c r="M261" s="1"/>
      <c r="N261" s="1" t="s">
        <v>11</v>
      </c>
      <c r="O261" s="1" t="s">
        <v>12</v>
      </c>
      <c r="P261" s="1" t="s">
        <v>13</v>
      </c>
      <c r="Q261" s="1">
        <v>6.4865085700000001E-4</v>
      </c>
      <c r="R261" s="1">
        <v>0.75</v>
      </c>
      <c r="S261">
        <f>Tabla12[[#This Row],[Precio unitario]]*Tabla12[[#This Row],[Tasa de ingresos cliente]]</f>
        <v>4.8648814275000001E-4</v>
      </c>
      <c r="AE261" s="1" t="s">
        <v>100</v>
      </c>
      <c r="AF261" s="1" t="s">
        <v>21</v>
      </c>
      <c r="AG261" s="1" t="s">
        <v>104</v>
      </c>
      <c r="AH261" s="1" t="s">
        <v>11</v>
      </c>
      <c r="AI261" s="1" t="s">
        <v>12</v>
      </c>
      <c r="AJ261" s="1" t="s">
        <v>13</v>
      </c>
      <c r="AK261" s="1">
        <v>2.5206363999999998E-3</v>
      </c>
      <c r="AL261" s="1">
        <v>0.75</v>
      </c>
      <c r="AM261">
        <f>Tabla8[[#This Row],[Precio unitario]]*Tabla8[[#This Row],[Tasa de ingresos cliente]]</f>
        <v>1.8904772999999999E-3</v>
      </c>
      <c r="AY261" s="2" t="s">
        <v>139</v>
      </c>
      <c r="AZ261" s="2" t="s">
        <v>16</v>
      </c>
      <c r="BA261" s="2" t="s">
        <v>104</v>
      </c>
      <c r="BB261" s="2" t="s">
        <v>11</v>
      </c>
      <c r="BC261" s="2" t="s">
        <v>12</v>
      </c>
      <c r="BD261" s="2" t="s">
        <v>13</v>
      </c>
      <c r="BE261" s="2">
        <v>4.1431589059999999E-3</v>
      </c>
      <c r="BF261" s="2">
        <v>0.75</v>
      </c>
      <c r="BG261">
        <f>Tabla5[[#This Row],[Precio unitario]]*Tabla5[[#This Row],[Tasa de ingresos cliente]]</f>
        <v>3.1073691794999999E-3</v>
      </c>
    </row>
    <row r="262" spans="1:59" x14ac:dyDescent="0.25">
      <c r="A262" s="2" t="s">
        <v>24</v>
      </c>
      <c r="B262" s="2" t="s">
        <v>10</v>
      </c>
      <c r="C262" s="2"/>
      <c r="D262" s="2" t="s">
        <v>11</v>
      </c>
      <c r="E262" s="2" t="s">
        <v>12</v>
      </c>
      <c r="F262" s="2" t="s">
        <v>13</v>
      </c>
      <c r="G262" s="2">
        <v>3.8186398000000001E-4</v>
      </c>
      <c r="H262" s="2">
        <v>0.75</v>
      </c>
      <c r="I262">
        <f>Tabla14[[#This Row],[Precio unitario]]*Tabla14[[#This Row],[Tasa de ingresos cliente]]</f>
        <v>2.86397985E-4</v>
      </c>
      <c r="K262" s="2" t="s">
        <v>81</v>
      </c>
      <c r="L262" s="2" t="s">
        <v>17</v>
      </c>
      <c r="M262" s="2"/>
      <c r="N262" s="2" t="s">
        <v>11</v>
      </c>
      <c r="O262" s="2" t="s">
        <v>12</v>
      </c>
      <c r="P262" s="2" t="s">
        <v>13</v>
      </c>
      <c r="Q262" s="2">
        <v>6.4900724500000005E-4</v>
      </c>
      <c r="R262" s="2">
        <v>0.75</v>
      </c>
      <c r="S262">
        <f>Tabla12[[#This Row],[Precio unitario]]*Tabla12[[#This Row],[Tasa de ingresos cliente]]</f>
        <v>4.8675543375000007E-4</v>
      </c>
      <c r="AE262" s="2" t="s">
        <v>100</v>
      </c>
      <c r="AF262" s="2" t="s">
        <v>21</v>
      </c>
      <c r="AG262" s="2" t="s">
        <v>104</v>
      </c>
      <c r="AH262" s="2" t="s">
        <v>11</v>
      </c>
      <c r="AI262" s="2" t="s">
        <v>12</v>
      </c>
      <c r="AJ262" s="2" t="s">
        <v>13</v>
      </c>
      <c r="AK262" s="2">
        <v>2.5206333000000001E-3</v>
      </c>
      <c r="AL262" s="2">
        <v>0.75</v>
      </c>
      <c r="AM262">
        <f>Tabla8[[#This Row],[Precio unitario]]*Tabla8[[#This Row],[Tasa de ingresos cliente]]</f>
        <v>1.8904749750000001E-3</v>
      </c>
      <c r="AY262" s="1" t="s">
        <v>139</v>
      </c>
      <c r="AZ262" s="1" t="s">
        <v>17</v>
      </c>
      <c r="BA262" s="1" t="s">
        <v>104</v>
      </c>
      <c r="BB262" s="1" t="s">
        <v>11</v>
      </c>
      <c r="BC262" s="1" t="s">
        <v>12</v>
      </c>
      <c r="BD262" s="1" t="s">
        <v>13</v>
      </c>
      <c r="BE262" s="1">
        <v>1.234917576E-3</v>
      </c>
      <c r="BF262" s="1">
        <v>0.75</v>
      </c>
      <c r="BG262">
        <f>Tabla5[[#This Row],[Precio unitario]]*Tabla5[[#This Row],[Tasa de ingresos cliente]]</f>
        <v>9.2618818200000002E-4</v>
      </c>
    </row>
    <row r="263" spans="1:59" x14ac:dyDescent="0.25">
      <c r="A263" s="1" t="s">
        <v>24</v>
      </c>
      <c r="B263" s="1" t="s">
        <v>10</v>
      </c>
      <c r="C263" s="1"/>
      <c r="D263" s="1" t="s">
        <v>11</v>
      </c>
      <c r="E263" s="1" t="s">
        <v>12</v>
      </c>
      <c r="F263" s="1" t="s">
        <v>13</v>
      </c>
      <c r="G263" s="1">
        <v>3.8208737000000002E-4</v>
      </c>
      <c r="H263" s="1">
        <v>0.75</v>
      </c>
      <c r="I263">
        <f>Tabla14[[#This Row],[Precio unitario]]*Tabla14[[#This Row],[Tasa de ingresos cliente]]</f>
        <v>2.8656552750000002E-4</v>
      </c>
      <c r="K263" s="1" t="s">
        <v>81</v>
      </c>
      <c r="L263" s="1" t="s">
        <v>17</v>
      </c>
      <c r="M263" s="1"/>
      <c r="N263" s="1" t="s">
        <v>11</v>
      </c>
      <c r="O263" s="1" t="s">
        <v>12</v>
      </c>
      <c r="P263" s="1" t="s">
        <v>13</v>
      </c>
      <c r="Q263" s="1">
        <v>6.4892705599999998E-4</v>
      </c>
      <c r="R263" s="1">
        <v>0.75</v>
      </c>
      <c r="S263">
        <f>Tabla12[[#This Row],[Precio unitario]]*Tabla12[[#This Row],[Tasa de ingresos cliente]]</f>
        <v>4.8669529200000001E-4</v>
      </c>
      <c r="AE263" s="1" t="s">
        <v>100</v>
      </c>
      <c r="AF263" s="1" t="s">
        <v>21</v>
      </c>
      <c r="AG263" s="1" t="s">
        <v>104</v>
      </c>
      <c r="AH263" s="1" t="s">
        <v>11</v>
      </c>
      <c r="AI263" s="1" t="s">
        <v>12</v>
      </c>
      <c r="AJ263" s="1" t="s">
        <v>13</v>
      </c>
      <c r="AK263" s="1">
        <v>2.5205000000000002E-3</v>
      </c>
      <c r="AL263" s="1">
        <v>0.75</v>
      </c>
      <c r="AM263">
        <f>Tabla8[[#This Row],[Precio unitario]]*Tabla8[[#This Row],[Tasa de ingresos cliente]]</f>
        <v>1.8903750000000001E-3</v>
      </c>
      <c r="AY263" s="2" t="s">
        <v>139</v>
      </c>
      <c r="AZ263" s="2" t="s">
        <v>19</v>
      </c>
      <c r="BA263" s="2"/>
      <c r="BB263" s="2" t="s">
        <v>11</v>
      </c>
      <c r="BC263" s="2" t="s">
        <v>12</v>
      </c>
      <c r="BD263" s="2" t="s">
        <v>13</v>
      </c>
      <c r="BE263" s="2">
        <v>7.8931237880000005E-3</v>
      </c>
      <c r="BF263" s="2">
        <v>0.75</v>
      </c>
      <c r="BG263">
        <f>Tabla5[[#This Row],[Precio unitario]]*Tabla5[[#This Row],[Tasa de ingresos cliente]]</f>
        <v>5.9198428410000004E-3</v>
      </c>
    </row>
    <row r="264" spans="1:59" x14ac:dyDescent="0.25">
      <c r="A264" s="2" t="s">
        <v>24</v>
      </c>
      <c r="B264" s="2" t="s">
        <v>47</v>
      </c>
      <c r="C264" s="2"/>
      <c r="D264" s="2" t="s">
        <v>11</v>
      </c>
      <c r="E264" s="2" t="s">
        <v>12</v>
      </c>
      <c r="F264" s="2" t="s">
        <v>13</v>
      </c>
      <c r="G264" s="2">
        <v>3.8119638700000001E-4</v>
      </c>
      <c r="H264" s="2">
        <v>0.75</v>
      </c>
      <c r="I264">
        <f>Tabla14[[#This Row],[Precio unitario]]*Tabla14[[#This Row],[Tasa de ingresos cliente]]</f>
        <v>2.8589729025E-4</v>
      </c>
      <c r="K264" s="2" t="s">
        <v>81</v>
      </c>
      <c r="L264" s="2" t="s">
        <v>17</v>
      </c>
      <c r="M264" s="2"/>
      <c r="N264" s="2" t="s">
        <v>11</v>
      </c>
      <c r="O264" s="2" t="s">
        <v>12</v>
      </c>
      <c r="P264" s="2" t="s">
        <v>13</v>
      </c>
      <c r="Q264" s="2">
        <v>6.1903354299999995E-4</v>
      </c>
      <c r="R264" s="2">
        <v>0.75</v>
      </c>
      <c r="S264">
        <f>Tabla12[[#This Row],[Precio unitario]]*Tabla12[[#This Row],[Tasa de ingresos cliente]]</f>
        <v>4.6427515724999996E-4</v>
      </c>
      <c r="AE264" s="2" t="s">
        <v>100</v>
      </c>
      <c r="AF264" s="2" t="s">
        <v>21</v>
      </c>
      <c r="AG264" s="2" t="s">
        <v>104</v>
      </c>
      <c r="AH264" s="2" t="s">
        <v>11</v>
      </c>
      <c r="AI264" s="2" t="s">
        <v>12</v>
      </c>
      <c r="AJ264" s="2" t="s">
        <v>13</v>
      </c>
      <c r="AK264" s="2">
        <v>2.52075E-3</v>
      </c>
      <c r="AL264" s="2">
        <v>0.75</v>
      </c>
      <c r="AM264">
        <f>Tabla8[[#This Row],[Precio unitario]]*Tabla8[[#This Row],[Tasa de ingresos cliente]]</f>
        <v>1.8905624999999999E-3</v>
      </c>
      <c r="AY264" s="1" t="s">
        <v>139</v>
      </c>
      <c r="AZ264" s="1" t="s">
        <v>19</v>
      </c>
      <c r="BA264" s="1" t="s">
        <v>104</v>
      </c>
      <c r="BB264" s="1" t="s">
        <v>11</v>
      </c>
      <c r="BC264" s="1" t="s">
        <v>12</v>
      </c>
      <c r="BD264" s="1" t="s">
        <v>13</v>
      </c>
      <c r="BE264" s="1">
        <v>4.0154168040000002E-3</v>
      </c>
      <c r="BF264" s="1">
        <v>0.75</v>
      </c>
      <c r="BG264">
        <f>Tabla5[[#This Row],[Precio unitario]]*Tabla5[[#This Row],[Tasa de ingresos cliente]]</f>
        <v>3.0115626030000004E-3</v>
      </c>
    </row>
    <row r="265" spans="1:59" x14ac:dyDescent="0.25">
      <c r="A265" s="1" t="s">
        <v>24</v>
      </c>
      <c r="B265" s="1" t="s">
        <v>54</v>
      </c>
      <c r="C265" s="1"/>
      <c r="D265" s="1" t="s">
        <v>11</v>
      </c>
      <c r="E265" s="1" t="s">
        <v>12</v>
      </c>
      <c r="F265" s="1" t="s">
        <v>13</v>
      </c>
      <c r="G265" s="1">
        <v>1.475515266E-3</v>
      </c>
      <c r="H265" s="1">
        <v>0.75</v>
      </c>
      <c r="I265">
        <f>Tabla14[[#This Row],[Precio unitario]]*Tabla14[[#This Row],[Tasa de ingresos cliente]]</f>
        <v>1.1066364495E-3</v>
      </c>
      <c r="K265" s="1" t="s">
        <v>81</v>
      </c>
      <c r="L265" s="1" t="s">
        <v>17</v>
      </c>
      <c r="M265" s="1"/>
      <c r="N265" s="1" t="s">
        <v>11</v>
      </c>
      <c r="O265" s="1" t="s">
        <v>12</v>
      </c>
      <c r="P265" s="1" t="s">
        <v>13</v>
      </c>
      <c r="Q265" s="1">
        <v>6.2907488400000002E-4</v>
      </c>
      <c r="R265" s="1">
        <v>0.75</v>
      </c>
      <c r="S265">
        <f>Tabla12[[#This Row],[Precio unitario]]*Tabla12[[#This Row],[Tasa de ingresos cliente]]</f>
        <v>4.7180616300000001E-4</v>
      </c>
      <c r="AE265" s="1" t="s">
        <v>100</v>
      </c>
      <c r="AF265" s="1" t="s">
        <v>37</v>
      </c>
      <c r="AG265" s="1" t="s">
        <v>104</v>
      </c>
      <c r="AH265" s="1" t="s">
        <v>11</v>
      </c>
      <c r="AI265" s="1" t="s">
        <v>12</v>
      </c>
      <c r="AJ265" s="1" t="s">
        <v>13</v>
      </c>
      <c r="AK265" s="1">
        <v>8.0424999999999995E-4</v>
      </c>
      <c r="AL265" s="1">
        <v>0.75</v>
      </c>
      <c r="AM265">
        <f>Tabla8[[#This Row],[Precio unitario]]*Tabla8[[#This Row],[Tasa de ingresos cliente]]</f>
        <v>6.0318749999999999E-4</v>
      </c>
      <c r="AY265" s="2" t="s">
        <v>139</v>
      </c>
      <c r="AZ265" s="2" t="s">
        <v>21</v>
      </c>
      <c r="BA265" s="2" t="s">
        <v>104</v>
      </c>
      <c r="BB265" s="2" t="s">
        <v>11</v>
      </c>
      <c r="BC265" s="2" t="s">
        <v>12</v>
      </c>
      <c r="BD265" s="2" t="s">
        <v>13</v>
      </c>
      <c r="BE265" s="2">
        <v>4.7809999999999997E-3</v>
      </c>
      <c r="BF265" s="2">
        <v>0.75</v>
      </c>
      <c r="BG265">
        <f>Tabla5[[#This Row],[Precio unitario]]*Tabla5[[#This Row],[Tasa de ingresos cliente]]</f>
        <v>3.5857499999999995E-3</v>
      </c>
    </row>
    <row r="266" spans="1:59" x14ac:dyDescent="0.25">
      <c r="A266" s="2" t="s">
        <v>24</v>
      </c>
      <c r="B266" s="2" t="s">
        <v>54</v>
      </c>
      <c r="C266" s="2"/>
      <c r="D266" s="2" t="s">
        <v>11</v>
      </c>
      <c r="E266" s="2" t="s">
        <v>12</v>
      </c>
      <c r="F266" s="2" t="s">
        <v>13</v>
      </c>
      <c r="G266" s="2">
        <v>7.7795181000000005E-4</v>
      </c>
      <c r="H266" s="2">
        <v>0.75</v>
      </c>
      <c r="I266">
        <f>Tabla14[[#This Row],[Precio unitario]]*Tabla14[[#This Row],[Tasa de ingresos cliente]]</f>
        <v>5.8346385750000004E-4</v>
      </c>
      <c r="K266" s="2" t="s">
        <v>81</v>
      </c>
      <c r="L266" s="2" t="s">
        <v>17</v>
      </c>
      <c r="M266" s="2"/>
      <c r="N266" s="2" t="s">
        <v>11</v>
      </c>
      <c r="O266" s="2" t="s">
        <v>12</v>
      </c>
      <c r="P266" s="2" t="s">
        <v>13</v>
      </c>
      <c r="Q266" s="2">
        <v>6.1150253700000001E-4</v>
      </c>
      <c r="R266" s="2">
        <v>0.75</v>
      </c>
      <c r="S266">
        <f>Tabla12[[#This Row],[Precio unitario]]*Tabla12[[#This Row],[Tasa de ingresos cliente]]</f>
        <v>4.5862690275000003E-4</v>
      </c>
      <c r="AE266" s="2" t="s">
        <v>100</v>
      </c>
      <c r="AF266" s="2" t="s">
        <v>37</v>
      </c>
      <c r="AG266" s="2" t="s">
        <v>104</v>
      </c>
      <c r="AH266" s="2" t="s">
        <v>11</v>
      </c>
      <c r="AI266" s="2" t="s">
        <v>12</v>
      </c>
      <c r="AJ266" s="2" t="s">
        <v>13</v>
      </c>
      <c r="AK266" s="2">
        <v>8.0420000000000003E-4</v>
      </c>
      <c r="AL266" s="2">
        <v>0.75</v>
      </c>
      <c r="AM266">
        <f>Tabla8[[#This Row],[Precio unitario]]*Tabla8[[#This Row],[Tasa de ingresos cliente]]</f>
        <v>6.0315E-4</v>
      </c>
      <c r="AY266" s="1" t="s">
        <v>139</v>
      </c>
      <c r="AZ266" s="1" t="s">
        <v>37</v>
      </c>
      <c r="BA266" s="1" t="s">
        <v>104</v>
      </c>
      <c r="BB266" s="1" t="s">
        <v>11</v>
      </c>
      <c r="BC266" s="1" t="s">
        <v>12</v>
      </c>
      <c r="BD266" s="1" t="s">
        <v>13</v>
      </c>
      <c r="BE266" s="1">
        <v>2.8306085410000001E-3</v>
      </c>
      <c r="BF266" s="1">
        <v>0.75</v>
      </c>
      <c r="BG266">
        <f>Tabla5[[#This Row],[Precio unitario]]*Tabla5[[#This Row],[Tasa de ingresos cliente]]</f>
        <v>2.1229564057500001E-3</v>
      </c>
    </row>
    <row r="267" spans="1:59" x14ac:dyDescent="0.25">
      <c r="A267" s="1" t="s">
        <v>24</v>
      </c>
      <c r="B267" s="1" t="s">
        <v>41</v>
      </c>
      <c r="C267" s="1"/>
      <c r="D267" s="1" t="s">
        <v>11</v>
      </c>
      <c r="E267" s="1" t="s">
        <v>12</v>
      </c>
      <c r="F267" s="1" t="s">
        <v>13</v>
      </c>
      <c r="G267" s="1">
        <v>1.85548335E-4</v>
      </c>
      <c r="H267" s="1">
        <v>0.75</v>
      </c>
      <c r="I267">
        <f>Tabla14[[#This Row],[Precio unitario]]*Tabla14[[#This Row],[Tasa de ingresos cliente]]</f>
        <v>1.3916125125E-4</v>
      </c>
      <c r="K267" s="1" t="s">
        <v>81</v>
      </c>
      <c r="L267" s="1" t="s">
        <v>17</v>
      </c>
      <c r="M267" s="1"/>
      <c r="N267" s="1" t="s">
        <v>11</v>
      </c>
      <c r="O267" s="1" t="s">
        <v>12</v>
      </c>
      <c r="P267" s="1" t="s">
        <v>13</v>
      </c>
      <c r="Q267" s="1">
        <v>4.98537452E-4</v>
      </c>
      <c r="R267" s="1">
        <v>0.75</v>
      </c>
      <c r="S267">
        <f>Tabla12[[#This Row],[Precio unitario]]*Tabla12[[#This Row],[Tasa de ingresos cliente]]</f>
        <v>3.73903089E-4</v>
      </c>
      <c r="AE267" s="1" t="s">
        <v>100</v>
      </c>
      <c r="AF267" s="1" t="s">
        <v>37</v>
      </c>
      <c r="AG267" s="1" t="s">
        <v>104</v>
      </c>
      <c r="AH267" s="1" t="s">
        <v>11</v>
      </c>
      <c r="AI267" s="1" t="s">
        <v>12</v>
      </c>
      <c r="AJ267" s="1" t="s">
        <v>13</v>
      </c>
      <c r="AK267" s="1">
        <v>8.0421050000000003E-4</v>
      </c>
      <c r="AL267" s="1">
        <v>0.75</v>
      </c>
      <c r="AM267">
        <f>Tabla8[[#This Row],[Precio unitario]]*Tabla8[[#This Row],[Tasa de ingresos cliente]]</f>
        <v>6.0315787499999997E-4</v>
      </c>
      <c r="AY267" s="2" t="s">
        <v>139</v>
      </c>
      <c r="AZ267" s="2" t="s">
        <v>23</v>
      </c>
      <c r="BA267" s="2" t="s">
        <v>104</v>
      </c>
      <c r="BB267" s="2" t="s">
        <v>11</v>
      </c>
      <c r="BC267" s="2" t="s">
        <v>12</v>
      </c>
      <c r="BD267" s="2" t="s">
        <v>13</v>
      </c>
      <c r="BE267" s="2">
        <v>5.8230000000000001E-3</v>
      </c>
      <c r="BF267" s="2">
        <v>0.75</v>
      </c>
      <c r="BG267">
        <f>Tabla5[[#This Row],[Precio unitario]]*Tabla5[[#This Row],[Tasa de ingresos cliente]]</f>
        <v>4.3672499999999996E-3</v>
      </c>
    </row>
    <row r="268" spans="1:59" x14ac:dyDescent="0.25">
      <c r="A268" s="2" t="s">
        <v>24</v>
      </c>
      <c r="B268" s="2" t="s">
        <v>55</v>
      </c>
      <c r="C268" s="2"/>
      <c r="D268" s="2" t="s">
        <v>11</v>
      </c>
      <c r="E268" s="2" t="s">
        <v>12</v>
      </c>
      <c r="F268" s="2" t="s">
        <v>13</v>
      </c>
      <c r="G268" s="2">
        <v>4.4404995000000002E-4</v>
      </c>
      <c r="H268" s="2">
        <v>0.75</v>
      </c>
      <c r="I268">
        <f>Tabla14[[#This Row],[Precio unitario]]*Tabla14[[#This Row],[Tasa de ingresos cliente]]</f>
        <v>3.330374625E-4</v>
      </c>
      <c r="K268" s="2" t="s">
        <v>81</v>
      </c>
      <c r="L268" s="2" t="s">
        <v>17</v>
      </c>
      <c r="M268" s="2"/>
      <c r="N268" s="2" t="s">
        <v>11</v>
      </c>
      <c r="O268" s="2" t="s">
        <v>12</v>
      </c>
      <c r="P268" s="2" t="s">
        <v>13</v>
      </c>
      <c r="Q268" s="2">
        <v>6.4895586899999999E-4</v>
      </c>
      <c r="R268" s="2">
        <v>0.75</v>
      </c>
      <c r="S268">
        <f>Tabla12[[#This Row],[Precio unitario]]*Tabla12[[#This Row],[Tasa de ingresos cliente]]</f>
        <v>4.8671690174999997E-4</v>
      </c>
      <c r="AE268" s="2" t="s">
        <v>100</v>
      </c>
      <c r="AF268" s="2" t="s">
        <v>37</v>
      </c>
      <c r="AG268" s="2" t="s">
        <v>104</v>
      </c>
      <c r="AH268" s="2" t="s">
        <v>11</v>
      </c>
      <c r="AI268" s="2" t="s">
        <v>12</v>
      </c>
      <c r="AJ268" s="2" t="s">
        <v>13</v>
      </c>
      <c r="AK268" s="2">
        <v>8.0418180000000001E-4</v>
      </c>
      <c r="AL268" s="2">
        <v>0.75</v>
      </c>
      <c r="AM268">
        <f>Tabla8[[#This Row],[Precio unitario]]*Tabla8[[#This Row],[Tasa de ingresos cliente]]</f>
        <v>6.0313635E-4</v>
      </c>
      <c r="AY268" s="1" t="s">
        <v>139</v>
      </c>
      <c r="AZ268" s="1" t="s">
        <v>18</v>
      </c>
      <c r="BA268" s="1" t="s">
        <v>104</v>
      </c>
      <c r="BB268" s="1" t="s">
        <v>11</v>
      </c>
      <c r="BC268" s="1" t="s">
        <v>12</v>
      </c>
      <c r="BD268" s="1" t="s">
        <v>13</v>
      </c>
      <c r="BE268" s="1">
        <v>2.0767184399999999E-3</v>
      </c>
      <c r="BF268" s="1">
        <v>0.75</v>
      </c>
      <c r="BG268">
        <f>Tabla5[[#This Row],[Precio unitario]]*Tabla5[[#This Row],[Tasa de ingresos cliente]]</f>
        <v>1.55753883E-3</v>
      </c>
    </row>
    <row r="269" spans="1:59" x14ac:dyDescent="0.25">
      <c r="A269" s="1" t="s">
        <v>24</v>
      </c>
      <c r="B269" s="1" t="s">
        <v>43</v>
      </c>
      <c r="C269" s="1"/>
      <c r="D269" s="1" t="s">
        <v>11</v>
      </c>
      <c r="E269" s="1" t="s">
        <v>12</v>
      </c>
      <c r="F269" s="1" t="s">
        <v>13</v>
      </c>
      <c r="G269" s="1">
        <v>6.6806216000000001E-5</v>
      </c>
      <c r="H269" s="1">
        <v>0.75</v>
      </c>
      <c r="I269">
        <f>Tabla14[[#This Row],[Precio unitario]]*Tabla14[[#This Row],[Tasa de ingresos cliente]]</f>
        <v>5.0104662000000004E-5</v>
      </c>
      <c r="K269" s="1" t="s">
        <v>81</v>
      </c>
      <c r="L269" s="1" t="s">
        <v>17</v>
      </c>
      <c r="M269" s="1"/>
      <c r="N269" s="1" t="s">
        <v>11</v>
      </c>
      <c r="O269" s="1" t="s">
        <v>12</v>
      </c>
      <c r="P269" s="1" t="s">
        <v>13</v>
      </c>
      <c r="Q269" s="1">
        <v>6.0556755499999995E-4</v>
      </c>
      <c r="R269" s="1">
        <v>0.75</v>
      </c>
      <c r="S269">
        <f>Tabla12[[#This Row],[Precio unitario]]*Tabla12[[#This Row],[Tasa de ingresos cliente]]</f>
        <v>4.5417566624999996E-4</v>
      </c>
      <c r="AE269" s="1" t="s">
        <v>100</v>
      </c>
      <c r="AF269" s="1" t="s">
        <v>37</v>
      </c>
      <c r="AG269" s="1" t="s">
        <v>104</v>
      </c>
      <c r="AH269" s="1" t="s">
        <v>11</v>
      </c>
      <c r="AI269" s="1" t="s">
        <v>12</v>
      </c>
      <c r="AJ269" s="1" t="s">
        <v>13</v>
      </c>
      <c r="AK269" s="1">
        <v>8.0423080000000002E-4</v>
      </c>
      <c r="AL269" s="1">
        <v>0.75</v>
      </c>
      <c r="AM269">
        <f>Tabla8[[#This Row],[Precio unitario]]*Tabla8[[#This Row],[Tasa de ingresos cliente]]</f>
        <v>6.0317310000000007E-4</v>
      </c>
      <c r="AY269" s="2" t="s">
        <v>139</v>
      </c>
      <c r="AZ269" s="2" t="s">
        <v>18</v>
      </c>
      <c r="BA269" s="2" t="s">
        <v>104</v>
      </c>
      <c r="BB269" s="2" t="s">
        <v>11</v>
      </c>
      <c r="BC269" s="2" t="s">
        <v>12</v>
      </c>
      <c r="BD269" s="2" t="s">
        <v>13</v>
      </c>
      <c r="BE269" s="2">
        <v>2.0767184409999999E-3</v>
      </c>
      <c r="BF269" s="2">
        <v>0.75</v>
      </c>
      <c r="BG269">
        <f>Tabla5[[#This Row],[Precio unitario]]*Tabla5[[#This Row],[Tasa de ingresos cliente]]</f>
        <v>1.5575388307499998E-3</v>
      </c>
    </row>
    <row r="270" spans="1:59" x14ac:dyDescent="0.25">
      <c r="A270" s="2" t="s">
        <v>24</v>
      </c>
      <c r="B270" s="2" t="s">
        <v>44</v>
      </c>
      <c r="C270" s="2"/>
      <c r="D270" s="2" t="s">
        <v>11</v>
      </c>
      <c r="E270" s="2" t="s">
        <v>12</v>
      </c>
      <c r="F270" s="2" t="s">
        <v>13</v>
      </c>
      <c r="G270" s="2">
        <v>4.8511922399999997E-4</v>
      </c>
      <c r="H270" s="2">
        <v>0.75</v>
      </c>
      <c r="I270">
        <f>Tabla14[[#This Row],[Precio unitario]]*Tabla14[[#This Row],[Tasa de ingresos cliente]]</f>
        <v>3.6383941799999998E-4</v>
      </c>
      <c r="K270" s="2" t="s">
        <v>81</v>
      </c>
      <c r="L270" s="2" t="s">
        <v>17</v>
      </c>
      <c r="M270" s="2"/>
      <c r="N270" s="2" t="s">
        <v>11</v>
      </c>
      <c r="O270" s="2" t="s">
        <v>12</v>
      </c>
      <c r="P270" s="2" t="s">
        <v>13</v>
      </c>
      <c r="Q270" s="2">
        <v>6.0881932400000003E-4</v>
      </c>
      <c r="R270" s="2">
        <v>0.75</v>
      </c>
      <c r="S270">
        <f>Tabla12[[#This Row],[Precio unitario]]*Tabla12[[#This Row],[Tasa de ingresos cliente]]</f>
        <v>4.5661449300000002E-4</v>
      </c>
      <c r="AE270" s="2" t="s">
        <v>100</v>
      </c>
      <c r="AF270" s="2" t="s">
        <v>37</v>
      </c>
      <c r="AG270" s="2" t="s">
        <v>104</v>
      </c>
      <c r="AH270" s="2" t="s">
        <v>11</v>
      </c>
      <c r="AI270" s="2" t="s">
        <v>12</v>
      </c>
      <c r="AJ270" s="2" t="s">
        <v>13</v>
      </c>
      <c r="AK270" s="2">
        <v>8.0420589999999998E-4</v>
      </c>
      <c r="AL270" s="2">
        <v>0.75</v>
      </c>
      <c r="AM270">
        <f>Tabla8[[#This Row],[Precio unitario]]*Tabla8[[#This Row],[Tasa de ingresos cliente]]</f>
        <v>6.0315442499999999E-4</v>
      </c>
      <c r="AY270" s="1" t="s">
        <v>139</v>
      </c>
      <c r="AZ270" s="1" t="s">
        <v>34</v>
      </c>
      <c r="BA270" s="1" t="s">
        <v>104</v>
      </c>
      <c r="BB270" s="1" t="s">
        <v>11</v>
      </c>
      <c r="BC270" s="1" t="s">
        <v>12</v>
      </c>
      <c r="BD270" s="1" t="s">
        <v>13</v>
      </c>
      <c r="BE270" s="1">
        <v>2.8472909880000001E-3</v>
      </c>
      <c r="BF270" s="1">
        <v>0.75</v>
      </c>
      <c r="BG270">
        <f>Tabla5[[#This Row],[Precio unitario]]*Tabla5[[#This Row],[Tasa de ingresos cliente]]</f>
        <v>2.1354682410000001E-3</v>
      </c>
    </row>
    <row r="271" spans="1:59" x14ac:dyDescent="0.25">
      <c r="A271" s="1" t="s">
        <v>24</v>
      </c>
      <c r="B271" s="1" t="s">
        <v>17</v>
      </c>
      <c r="C271" s="1"/>
      <c r="D271" s="1" t="s">
        <v>11</v>
      </c>
      <c r="E271" s="1" t="s">
        <v>12</v>
      </c>
      <c r="F271" s="1" t="s">
        <v>13</v>
      </c>
      <c r="G271" s="1">
        <v>3.0251546800000003E-4</v>
      </c>
      <c r="H271" s="1">
        <v>0.75</v>
      </c>
      <c r="I271">
        <f>Tabla14[[#This Row],[Precio unitario]]*Tabla14[[#This Row],[Tasa de ingresos cliente]]</f>
        <v>2.2688660100000002E-4</v>
      </c>
      <c r="K271" s="1" t="s">
        <v>81</v>
      </c>
      <c r="L271" s="1" t="s">
        <v>17</v>
      </c>
      <c r="M271" s="1"/>
      <c r="N271" s="1" t="s">
        <v>11</v>
      </c>
      <c r="O271" s="1" t="s">
        <v>12</v>
      </c>
      <c r="P271" s="1" t="s">
        <v>13</v>
      </c>
      <c r="Q271" s="1">
        <v>4.20612612E-4</v>
      </c>
      <c r="R271" s="1">
        <v>0.75</v>
      </c>
      <c r="S271">
        <f>Tabla12[[#This Row],[Precio unitario]]*Tabla12[[#This Row],[Tasa de ingresos cliente]]</f>
        <v>3.1545945899999999E-4</v>
      </c>
      <c r="AE271" s="1" t="s">
        <v>100</v>
      </c>
      <c r="AF271" s="1" t="s">
        <v>37</v>
      </c>
      <c r="AG271" s="1" t="s">
        <v>104</v>
      </c>
      <c r="AH271" s="1" t="s">
        <v>11</v>
      </c>
      <c r="AI271" s="1" t="s">
        <v>12</v>
      </c>
      <c r="AJ271" s="1" t="s">
        <v>13</v>
      </c>
      <c r="AK271" s="1">
        <v>8.0419539999999998E-4</v>
      </c>
      <c r="AL271" s="1">
        <v>0.75</v>
      </c>
      <c r="AM271">
        <f>Tabla8[[#This Row],[Precio unitario]]*Tabla8[[#This Row],[Tasa de ingresos cliente]]</f>
        <v>6.0314655000000001E-4</v>
      </c>
      <c r="AY271" s="2" t="s">
        <v>139</v>
      </c>
      <c r="AZ271" s="2" t="s">
        <v>10</v>
      </c>
      <c r="BA271" s="2" t="s">
        <v>104</v>
      </c>
      <c r="BB271" s="2" t="s">
        <v>11</v>
      </c>
      <c r="BC271" s="2" t="s">
        <v>12</v>
      </c>
      <c r="BD271" s="2" t="s">
        <v>13</v>
      </c>
      <c r="BE271" s="2">
        <v>2.7555575839999999E-3</v>
      </c>
      <c r="BF271" s="2">
        <v>0.75</v>
      </c>
      <c r="BG271">
        <f>Tabla5[[#This Row],[Precio unitario]]*Tabla5[[#This Row],[Tasa de ingresos cliente]]</f>
        <v>2.0666681879999999E-3</v>
      </c>
    </row>
    <row r="272" spans="1:59" x14ac:dyDescent="0.25">
      <c r="A272" s="2" t="s">
        <v>24</v>
      </c>
      <c r="B272" s="2" t="s">
        <v>18</v>
      </c>
      <c r="C272" s="2"/>
      <c r="D272" s="2" t="s">
        <v>11</v>
      </c>
      <c r="E272" s="2" t="s">
        <v>12</v>
      </c>
      <c r="F272" s="2" t="s">
        <v>13</v>
      </c>
      <c r="G272" s="2">
        <v>1.9296323900000001E-4</v>
      </c>
      <c r="H272" s="2">
        <v>0.75</v>
      </c>
      <c r="I272">
        <f>Tabla14[[#This Row],[Precio unitario]]*Tabla14[[#This Row],[Tasa de ingresos cliente]]</f>
        <v>1.4472242925000001E-4</v>
      </c>
      <c r="K272" s="2" t="s">
        <v>81</v>
      </c>
      <c r="L272" s="2" t="s">
        <v>35</v>
      </c>
      <c r="M272" s="2"/>
      <c r="N272" s="2" t="s">
        <v>11</v>
      </c>
      <c r="O272" s="2" t="s">
        <v>12</v>
      </c>
      <c r="P272" s="2" t="s">
        <v>13</v>
      </c>
      <c r="Q272" s="2">
        <v>1.1280301250000001E-3</v>
      </c>
      <c r="R272" s="2">
        <v>0.75</v>
      </c>
      <c r="S272">
        <f>Tabla12[[#This Row],[Precio unitario]]*Tabla12[[#This Row],[Tasa de ingresos cliente]]</f>
        <v>8.4602259375E-4</v>
      </c>
      <c r="AE272" s="2" t="s">
        <v>100</v>
      </c>
      <c r="AF272" s="2" t="s">
        <v>37</v>
      </c>
      <c r="AG272" s="2" t="s">
        <v>104</v>
      </c>
      <c r="AH272" s="2" t="s">
        <v>11</v>
      </c>
      <c r="AI272" s="2" t="s">
        <v>12</v>
      </c>
      <c r="AJ272" s="2" t="s">
        <v>13</v>
      </c>
      <c r="AK272" s="2">
        <v>8.0420510000000004E-4</v>
      </c>
      <c r="AL272" s="2">
        <v>0.75</v>
      </c>
      <c r="AM272">
        <f>Tabla8[[#This Row],[Precio unitario]]*Tabla8[[#This Row],[Tasa de ingresos cliente]]</f>
        <v>6.03153825E-4</v>
      </c>
      <c r="AY272" s="1" t="s">
        <v>139</v>
      </c>
      <c r="AZ272" s="1" t="s">
        <v>14</v>
      </c>
      <c r="BA272" s="1" t="s">
        <v>104</v>
      </c>
      <c r="BB272" s="1" t="s">
        <v>11</v>
      </c>
      <c r="BC272" s="1" t="s">
        <v>12</v>
      </c>
      <c r="BD272" s="1" t="s">
        <v>13</v>
      </c>
      <c r="BE272" s="1">
        <v>3.4468289699999999E-3</v>
      </c>
      <c r="BF272" s="1">
        <v>0.75</v>
      </c>
      <c r="BG272">
        <f>Tabla5[[#This Row],[Precio unitario]]*Tabla5[[#This Row],[Tasa de ingresos cliente]]</f>
        <v>2.5851217275E-3</v>
      </c>
    </row>
    <row r="273" spans="1:59" x14ac:dyDescent="0.25">
      <c r="A273" s="1" t="s">
        <v>24</v>
      </c>
      <c r="B273" s="1" t="s">
        <v>18</v>
      </c>
      <c r="C273" s="1"/>
      <c r="D273" s="1" t="s">
        <v>11</v>
      </c>
      <c r="E273" s="1" t="s">
        <v>12</v>
      </c>
      <c r="F273" s="1" t="s">
        <v>13</v>
      </c>
      <c r="G273" s="1">
        <v>2.7416605100000002E-4</v>
      </c>
      <c r="H273" s="1">
        <v>0.75</v>
      </c>
      <c r="I273">
        <f>Tabla14[[#This Row],[Precio unitario]]*Tabla14[[#This Row],[Tasa de ingresos cliente]]</f>
        <v>2.0562453825000003E-4</v>
      </c>
      <c r="K273" s="1" t="s">
        <v>81</v>
      </c>
      <c r="L273" s="1" t="s">
        <v>33</v>
      </c>
      <c r="M273" s="1"/>
      <c r="N273" s="1" t="s">
        <v>11</v>
      </c>
      <c r="O273" s="1" t="s">
        <v>12</v>
      </c>
      <c r="P273" s="1" t="s">
        <v>13</v>
      </c>
      <c r="Q273" s="1">
        <v>3.8007267869999998E-3</v>
      </c>
      <c r="R273" s="1">
        <v>0.75</v>
      </c>
      <c r="S273">
        <f>Tabla12[[#This Row],[Precio unitario]]*Tabla12[[#This Row],[Tasa de ingresos cliente]]</f>
        <v>2.8505450902499996E-3</v>
      </c>
      <c r="AE273" s="1" t="s">
        <v>100</v>
      </c>
      <c r="AF273" s="1" t="s">
        <v>37</v>
      </c>
      <c r="AG273" s="1" t="s">
        <v>104</v>
      </c>
      <c r="AH273" s="1" t="s">
        <v>11</v>
      </c>
      <c r="AI273" s="1" t="s">
        <v>12</v>
      </c>
      <c r="AJ273" s="1" t="s">
        <v>13</v>
      </c>
      <c r="AK273" s="1">
        <v>8.0419119999999996E-4</v>
      </c>
      <c r="AL273" s="1">
        <v>0.75</v>
      </c>
      <c r="AM273">
        <f>Tabla8[[#This Row],[Precio unitario]]*Tabla8[[#This Row],[Tasa de ingresos cliente]]</f>
        <v>6.0314339999999991E-4</v>
      </c>
      <c r="AY273" s="2" t="s">
        <v>139</v>
      </c>
      <c r="AZ273" s="2" t="s">
        <v>42</v>
      </c>
      <c r="BA273" s="2" t="s">
        <v>104</v>
      </c>
      <c r="BB273" s="2" t="s">
        <v>11</v>
      </c>
      <c r="BC273" s="2" t="s">
        <v>12</v>
      </c>
      <c r="BD273" s="2" t="s">
        <v>13</v>
      </c>
      <c r="BE273" s="2">
        <v>3.7509131869999999E-3</v>
      </c>
      <c r="BF273" s="2">
        <v>0.75</v>
      </c>
      <c r="BG273">
        <f>Tabla5[[#This Row],[Precio unitario]]*Tabla5[[#This Row],[Tasa de ingresos cliente]]</f>
        <v>2.8131848902499998E-3</v>
      </c>
    </row>
    <row r="274" spans="1:59" x14ac:dyDescent="0.25">
      <c r="A274" s="2" t="s">
        <v>24</v>
      </c>
      <c r="B274" s="2" t="s">
        <v>53</v>
      </c>
      <c r="C274" s="2"/>
      <c r="D274" s="2" t="s">
        <v>11</v>
      </c>
      <c r="E274" s="2" t="s">
        <v>12</v>
      </c>
      <c r="F274" s="2" t="s">
        <v>13</v>
      </c>
      <c r="G274" s="2">
        <v>7.2029969999999998E-5</v>
      </c>
      <c r="H274" s="2">
        <v>0.75</v>
      </c>
      <c r="I274">
        <f>Tabla14[[#This Row],[Precio unitario]]*Tabla14[[#This Row],[Tasa de ingresos cliente]]</f>
        <v>5.4022477499999995E-5</v>
      </c>
      <c r="K274" s="2" t="s">
        <v>81</v>
      </c>
      <c r="L274" s="2" t="s">
        <v>18</v>
      </c>
      <c r="M274" s="2"/>
      <c r="N274" s="2" t="s">
        <v>11</v>
      </c>
      <c r="O274" s="2" t="s">
        <v>12</v>
      </c>
      <c r="P274" s="2" t="s">
        <v>13</v>
      </c>
      <c r="Q274" s="2">
        <v>8.5024889499999996E-4</v>
      </c>
      <c r="R274" s="2">
        <v>0.75</v>
      </c>
      <c r="S274">
        <f>Tabla12[[#This Row],[Precio unitario]]*Tabla12[[#This Row],[Tasa de ingresos cliente]]</f>
        <v>6.3768667124999997E-4</v>
      </c>
      <c r="AE274" s="2" t="s">
        <v>100</v>
      </c>
      <c r="AF274" s="2" t="s">
        <v>37</v>
      </c>
      <c r="AG274" s="2" t="s">
        <v>104</v>
      </c>
      <c r="AH274" s="2" t="s">
        <v>11</v>
      </c>
      <c r="AI274" s="2" t="s">
        <v>12</v>
      </c>
      <c r="AJ274" s="2" t="s">
        <v>13</v>
      </c>
      <c r="AK274" s="2">
        <v>8.0418869999999997E-4</v>
      </c>
      <c r="AL274" s="2">
        <v>0.75</v>
      </c>
      <c r="AM274">
        <f>Tabla8[[#This Row],[Precio unitario]]*Tabla8[[#This Row],[Tasa de ingresos cliente]]</f>
        <v>6.0314152500000003E-4</v>
      </c>
      <c r="AY274" s="1" t="s">
        <v>139</v>
      </c>
      <c r="AZ274" s="1" t="s">
        <v>19</v>
      </c>
      <c r="BA274" s="1" t="s">
        <v>104</v>
      </c>
      <c r="BB274" s="1" t="s">
        <v>11</v>
      </c>
      <c r="BC274" s="1" t="s">
        <v>12</v>
      </c>
      <c r="BD274" s="1" t="s">
        <v>13</v>
      </c>
      <c r="BE274" s="1">
        <v>3.5485469289999998E-3</v>
      </c>
      <c r="BF274" s="1">
        <v>0.75</v>
      </c>
      <c r="BG274">
        <f>Tabla5[[#This Row],[Precio unitario]]*Tabla5[[#This Row],[Tasa de ingresos cliente]]</f>
        <v>2.6614101967499999E-3</v>
      </c>
    </row>
    <row r="275" spans="1:59" x14ac:dyDescent="0.25">
      <c r="A275" s="1" t="s">
        <v>24</v>
      </c>
      <c r="B275" s="1" t="s">
        <v>21</v>
      </c>
      <c r="C275" s="1"/>
      <c r="D275" s="1" t="s">
        <v>11</v>
      </c>
      <c r="E275" s="1" t="s">
        <v>12</v>
      </c>
      <c r="F275" s="1" t="s">
        <v>13</v>
      </c>
      <c r="G275" s="1">
        <v>1.0642380590000001E-3</v>
      </c>
      <c r="H275" s="1">
        <v>0.75</v>
      </c>
      <c r="I275">
        <f>Tabla14[[#This Row],[Precio unitario]]*Tabla14[[#This Row],[Tasa de ingresos cliente]]</f>
        <v>7.9817854425000008E-4</v>
      </c>
      <c r="K275" s="1" t="s">
        <v>81</v>
      </c>
      <c r="L275" s="1" t="s">
        <v>18</v>
      </c>
      <c r="M275" s="1"/>
      <c r="N275" s="1" t="s">
        <v>11</v>
      </c>
      <c r="O275" s="1" t="s">
        <v>12</v>
      </c>
      <c r="P275" s="1" t="s">
        <v>13</v>
      </c>
      <c r="Q275" s="1">
        <v>7.7798106500000003E-4</v>
      </c>
      <c r="R275" s="1">
        <v>0.75</v>
      </c>
      <c r="S275">
        <f>Tabla12[[#This Row],[Precio unitario]]*Tabla12[[#This Row],[Tasa de ingresos cliente]]</f>
        <v>5.8348579875000008E-4</v>
      </c>
      <c r="AE275" s="1" t="s">
        <v>100</v>
      </c>
      <c r="AF275" s="1" t="s">
        <v>37</v>
      </c>
      <c r="AG275" s="1" t="s">
        <v>104</v>
      </c>
      <c r="AH275" s="1" t="s">
        <v>11</v>
      </c>
      <c r="AI275" s="1" t="s">
        <v>12</v>
      </c>
      <c r="AJ275" s="1" t="s">
        <v>13</v>
      </c>
      <c r="AK275" s="1">
        <v>8.0419149999999995E-4</v>
      </c>
      <c r="AL275" s="1">
        <v>0.75</v>
      </c>
      <c r="AM275">
        <f>Tabla8[[#This Row],[Precio unitario]]*Tabla8[[#This Row],[Tasa de ingresos cliente]]</f>
        <v>6.0314362499999999E-4</v>
      </c>
      <c r="AY275" s="2" t="s">
        <v>139</v>
      </c>
      <c r="AZ275" s="2" t="s">
        <v>20</v>
      </c>
      <c r="BA275" s="2" t="s">
        <v>104</v>
      </c>
      <c r="BB275" s="2" t="s">
        <v>11</v>
      </c>
      <c r="BC275" s="2" t="s">
        <v>12</v>
      </c>
      <c r="BD275" s="2" t="s">
        <v>13</v>
      </c>
      <c r="BE275" s="2">
        <v>3.2674947780000001E-3</v>
      </c>
      <c r="BF275" s="2">
        <v>0.75</v>
      </c>
      <c r="BG275">
        <f>Tabla5[[#This Row],[Precio unitario]]*Tabla5[[#This Row],[Tasa de ingresos cliente]]</f>
        <v>2.4506210834999999E-3</v>
      </c>
    </row>
    <row r="276" spans="1:59" x14ac:dyDescent="0.25">
      <c r="A276" s="2" t="s">
        <v>24</v>
      </c>
      <c r="B276" s="2" t="s">
        <v>60</v>
      </c>
      <c r="C276" s="2"/>
      <c r="D276" s="2" t="s">
        <v>11</v>
      </c>
      <c r="E276" s="2" t="s">
        <v>12</v>
      </c>
      <c r="F276" s="2" t="s">
        <v>13</v>
      </c>
      <c r="G276" s="2">
        <v>1.1384028149999999E-3</v>
      </c>
      <c r="H276" s="2">
        <v>0.75</v>
      </c>
      <c r="I276">
        <f>Tabla14[[#This Row],[Precio unitario]]*Tabla14[[#This Row],[Tasa de ingresos cliente]]</f>
        <v>8.5380211124999996E-4</v>
      </c>
      <c r="K276" s="2" t="s">
        <v>81</v>
      </c>
      <c r="L276" s="2" t="s">
        <v>18</v>
      </c>
      <c r="M276" s="2"/>
      <c r="N276" s="2" t="s">
        <v>11</v>
      </c>
      <c r="O276" s="2" t="s">
        <v>12</v>
      </c>
      <c r="P276" s="2" t="s">
        <v>13</v>
      </c>
      <c r="Q276" s="2">
        <v>7.7045745100000004E-4</v>
      </c>
      <c r="R276" s="2">
        <v>0.75</v>
      </c>
      <c r="S276">
        <f>Tabla12[[#This Row],[Precio unitario]]*Tabla12[[#This Row],[Tasa de ingresos cliente]]</f>
        <v>5.7784308825000006E-4</v>
      </c>
      <c r="AE276" s="2" t="s">
        <v>100</v>
      </c>
      <c r="AF276" s="2" t="s">
        <v>37</v>
      </c>
      <c r="AG276" s="2" t="s">
        <v>104</v>
      </c>
      <c r="AH276" s="2" t="s">
        <v>11</v>
      </c>
      <c r="AI276" s="2" t="s">
        <v>12</v>
      </c>
      <c r="AJ276" s="2" t="s">
        <v>13</v>
      </c>
      <c r="AK276" s="2">
        <v>8.0419230000000001E-4</v>
      </c>
      <c r="AL276" s="2">
        <v>0.75</v>
      </c>
      <c r="AM276">
        <f>Tabla8[[#This Row],[Precio unitario]]*Tabla8[[#This Row],[Tasa de ingresos cliente]]</f>
        <v>6.0314422499999998E-4</v>
      </c>
      <c r="AY276" s="1" t="s">
        <v>139</v>
      </c>
      <c r="AZ276" s="1" t="s">
        <v>45</v>
      </c>
      <c r="BA276" s="1" t="s">
        <v>104</v>
      </c>
      <c r="BB276" s="1" t="s">
        <v>11</v>
      </c>
      <c r="BC276" s="1" t="s">
        <v>12</v>
      </c>
      <c r="BD276" s="1" t="s">
        <v>13</v>
      </c>
      <c r="BE276" s="1">
        <v>3.268089126E-3</v>
      </c>
      <c r="BF276" s="1">
        <v>0.75</v>
      </c>
      <c r="BG276">
        <f>Tabla5[[#This Row],[Precio unitario]]*Tabla5[[#This Row],[Tasa de ingresos cliente]]</f>
        <v>2.4510668444999999E-3</v>
      </c>
    </row>
    <row r="277" spans="1:59" x14ac:dyDescent="0.25">
      <c r="A277" s="1" t="s">
        <v>24</v>
      </c>
      <c r="B277" s="1" t="s">
        <v>22</v>
      </c>
      <c r="C277" s="1"/>
      <c r="D277" s="1" t="s">
        <v>11</v>
      </c>
      <c r="E277" s="1" t="s">
        <v>12</v>
      </c>
      <c r="F277" s="1" t="s">
        <v>13</v>
      </c>
      <c r="G277" s="1">
        <v>4.7005577150000004E-3</v>
      </c>
      <c r="H277" s="1">
        <v>0.75</v>
      </c>
      <c r="I277">
        <f>Tabla14[[#This Row],[Precio unitario]]*Tabla14[[#This Row],[Tasa de ingresos cliente]]</f>
        <v>3.52541828625E-3</v>
      </c>
      <c r="K277" s="1" t="s">
        <v>81</v>
      </c>
      <c r="L277" s="1" t="s">
        <v>18</v>
      </c>
      <c r="M277" s="1"/>
      <c r="N277" s="1" t="s">
        <v>11</v>
      </c>
      <c r="O277" s="1" t="s">
        <v>12</v>
      </c>
      <c r="P277" s="1" t="s">
        <v>13</v>
      </c>
      <c r="Q277" s="1">
        <v>8.5067616399999997E-4</v>
      </c>
      <c r="R277" s="1">
        <v>0.75</v>
      </c>
      <c r="S277">
        <f>Tabla12[[#This Row],[Precio unitario]]*Tabla12[[#This Row],[Tasa de ingresos cliente]]</f>
        <v>6.3800712299999995E-4</v>
      </c>
      <c r="AE277" s="1" t="s">
        <v>100</v>
      </c>
      <c r="AF277" s="1" t="s">
        <v>37</v>
      </c>
      <c r="AG277" s="1" t="s">
        <v>104</v>
      </c>
      <c r="AH277" s="1" t="s">
        <v>11</v>
      </c>
      <c r="AI277" s="1" t="s">
        <v>12</v>
      </c>
      <c r="AJ277" s="1" t="s">
        <v>13</v>
      </c>
      <c r="AK277" s="1">
        <v>8.0419569999999998E-4</v>
      </c>
      <c r="AL277" s="1">
        <v>0.75</v>
      </c>
      <c r="AM277">
        <f>Tabla8[[#This Row],[Precio unitario]]*Tabla8[[#This Row],[Tasa de ingresos cliente]]</f>
        <v>6.0314677499999998E-4</v>
      </c>
      <c r="AY277" s="2" t="s">
        <v>139</v>
      </c>
      <c r="AZ277" s="2" t="s">
        <v>53</v>
      </c>
      <c r="BA277" s="2" t="s">
        <v>104</v>
      </c>
      <c r="BB277" s="2" t="s">
        <v>11</v>
      </c>
      <c r="BC277" s="2" t="s">
        <v>12</v>
      </c>
      <c r="BD277" s="2" t="s">
        <v>13</v>
      </c>
      <c r="BE277" s="2">
        <v>2.7785475119999998E-3</v>
      </c>
      <c r="BF277" s="2">
        <v>0.75</v>
      </c>
      <c r="BG277">
        <f>Tabla5[[#This Row],[Precio unitario]]*Tabla5[[#This Row],[Tasa de ingresos cliente]]</f>
        <v>2.0839106339999997E-3</v>
      </c>
    </row>
    <row r="278" spans="1:59" x14ac:dyDescent="0.25">
      <c r="A278" s="2" t="s">
        <v>24</v>
      </c>
      <c r="B278" s="2" t="s">
        <v>39</v>
      </c>
      <c r="C278" s="2"/>
      <c r="D278" s="2" t="s">
        <v>11</v>
      </c>
      <c r="E278" s="2" t="s">
        <v>12</v>
      </c>
      <c r="F278" s="2" t="s">
        <v>13</v>
      </c>
      <c r="G278" s="2">
        <v>2.0563859510000001E-3</v>
      </c>
      <c r="H278" s="2">
        <v>0.75</v>
      </c>
      <c r="I278">
        <f>Tabla14[[#This Row],[Precio unitario]]*Tabla14[[#This Row],[Tasa de ingresos cliente]]</f>
        <v>1.5422894632500001E-3</v>
      </c>
      <c r="K278" s="2" t="s">
        <v>81</v>
      </c>
      <c r="L278" s="2" t="s">
        <v>18</v>
      </c>
      <c r="M278" s="2"/>
      <c r="N278" s="2" t="s">
        <v>11</v>
      </c>
      <c r="O278" s="2" t="s">
        <v>12</v>
      </c>
      <c r="P278" s="2" t="s">
        <v>13</v>
      </c>
      <c r="Q278" s="2">
        <v>8.7298211799999997E-4</v>
      </c>
      <c r="R278" s="2">
        <v>0.75</v>
      </c>
      <c r="S278">
        <f>Tabla12[[#This Row],[Precio unitario]]*Tabla12[[#This Row],[Tasa de ingresos cliente]]</f>
        <v>6.5473658849999998E-4</v>
      </c>
      <c r="AE278" s="2" t="s">
        <v>100</v>
      </c>
      <c r="AF278" s="2" t="s">
        <v>37</v>
      </c>
      <c r="AG278" s="2" t="s">
        <v>104</v>
      </c>
      <c r="AH278" s="2" t="s">
        <v>11</v>
      </c>
      <c r="AI278" s="2" t="s">
        <v>12</v>
      </c>
      <c r="AJ278" s="2" t="s">
        <v>13</v>
      </c>
      <c r="AK278" s="2">
        <v>8.0420199999999996E-4</v>
      </c>
      <c r="AL278" s="2">
        <v>0.75</v>
      </c>
      <c r="AM278">
        <f>Tabla8[[#This Row],[Precio unitario]]*Tabla8[[#This Row],[Tasa de ingresos cliente]]</f>
        <v>6.0315149999999997E-4</v>
      </c>
      <c r="AY278" s="1" t="s">
        <v>139</v>
      </c>
      <c r="AZ278" s="1" t="s">
        <v>21</v>
      </c>
      <c r="BA278" s="1" t="s">
        <v>104</v>
      </c>
      <c r="BB278" s="1" t="s">
        <v>11</v>
      </c>
      <c r="BC278" s="1" t="s">
        <v>12</v>
      </c>
      <c r="BD278" s="1" t="s">
        <v>13</v>
      </c>
      <c r="BE278" s="1">
        <v>4.0489999999999996E-3</v>
      </c>
      <c r="BF278" s="1">
        <v>0.75</v>
      </c>
      <c r="BG278">
        <f>Tabla5[[#This Row],[Precio unitario]]*Tabla5[[#This Row],[Tasa de ingresos cliente]]</f>
        <v>3.0367499999999995E-3</v>
      </c>
    </row>
    <row r="279" spans="1:59" x14ac:dyDescent="0.25">
      <c r="A279" s="1" t="s">
        <v>24</v>
      </c>
      <c r="B279" s="1" t="s">
        <v>19</v>
      </c>
      <c r="C279" s="1"/>
      <c r="D279" s="1" t="s">
        <v>11</v>
      </c>
      <c r="E279" s="1" t="s">
        <v>12</v>
      </c>
      <c r="F279" s="1" t="s">
        <v>13</v>
      </c>
      <c r="G279" s="1">
        <v>2.2948250650000001E-3</v>
      </c>
      <c r="H279" s="1">
        <v>0.75</v>
      </c>
      <c r="I279">
        <f>Tabla14[[#This Row],[Precio unitario]]*Tabla14[[#This Row],[Tasa de ingresos cliente]]</f>
        <v>1.7211187987499999E-3</v>
      </c>
      <c r="K279" s="1" t="s">
        <v>81</v>
      </c>
      <c r="L279" s="1" t="s">
        <v>18</v>
      </c>
      <c r="M279" s="1"/>
      <c r="N279" s="1" t="s">
        <v>11</v>
      </c>
      <c r="O279" s="1" t="s">
        <v>12</v>
      </c>
      <c r="P279" s="1" t="s">
        <v>13</v>
      </c>
      <c r="Q279" s="1">
        <v>7.9495150399999995E-4</v>
      </c>
      <c r="R279" s="1">
        <v>0.75</v>
      </c>
      <c r="S279">
        <f>Tabla12[[#This Row],[Precio unitario]]*Tabla12[[#This Row],[Tasa de ingresos cliente]]</f>
        <v>5.9621362799999994E-4</v>
      </c>
      <c r="AE279" s="1" t="s">
        <v>100</v>
      </c>
      <c r="AF279" s="1" t="s">
        <v>37</v>
      </c>
      <c r="AG279" s="1" t="s">
        <v>104</v>
      </c>
      <c r="AH279" s="1" t="s">
        <v>11</v>
      </c>
      <c r="AI279" s="1" t="s">
        <v>12</v>
      </c>
      <c r="AJ279" s="1" t="s">
        <v>13</v>
      </c>
      <c r="AK279" s="1">
        <v>8.0419699999999998E-4</v>
      </c>
      <c r="AL279" s="1">
        <v>0.75</v>
      </c>
      <c r="AM279">
        <f>Tabla8[[#This Row],[Precio unitario]]*Tabla8[[#This Row],[Tasa de ingresos cliente]]</f>
        <v>6.0314774999999999E-4</v>
      </c>
      <c r="AY279" s="2" t="s">
        <v>139</v>
      </c>
      <c r="AZ279" s="2" t="s">
        <v>37</v>
      </c>
      <c r="BA279" s="2" t="s">
        <v>104</v>
      </c>
      <c r="BB279" s="2" t="s">
        <v>11</v>
      </c>
      <c r="BC279" s="2" t="s">
        <v>12</v>
      </c>
      <c r="BD279" s="2" t="s">
        <v>13</v>
      </c>
      <c r="BE279" s="2">
        <v>2.221830377E-3</v>
      </c>
      <c r="BF279" s="2">
        <v>0.75</v>
      </c>
      <c r="BG279">
        <f>Tabla5[[#This Row],[Precio unitario]]*Tabla5[[#This Row],[Tasa de ingresos cliente]]</f>
        <v>1.66637278275E-3</v>
      </c>
    </row>
    <row r="280" spans="1:59" x14ac:dyDescent="0.25">
      <c r="A280" s="2" t="s">
        <v>24</v>
      </c>
      <c r="B280" s="2" t="s">
        <v>23</v>
      </c>
      <c r="C280" s="2"/>
      <c r="D280" s="2" t="s">
        <v>11</v>
      </c>
      <c r="E280" s="2" t="s">
        <v>12</v>
      </c>
      <c r="F280" s="2" t="s">
        <v>13</v>
      </c>
      <c r="G280" s="2">
        <v>3.8368478499999997E-4</v>
      </c>
      <c r="H280" s="2">
        <v>0.75</v>
      </c>
      <c r="I280">
        <f>Tabla14[[#This Row],[Precio unitario]]*Tabla14[[#This Row],[Tasa de ingresos cliente]]</f>
        <v>2.8776358874999999E-4</v>
      </c>
      <c r="K280" s="2" t="s">
        <v>81</v>
      </c>
      <c r="L280" s="2" t="s">
        <v>18</v>
      </c>
      <c r="M280" s="2"/>
      <c r="N280" s="2" t="s">
        <v>11</v>
      </c>
      <c r="O280" s="2" t="s">
        <v>12</v>
      </c>
      <c r="P280" s="2" t="s">
        <v>13</v>
      </c>
      <c r="Q280" s="2">
        <v>8.7404326700000004E-4</v>
      </c>
      <c r="R280" s="2">
        <v>0.75</v>
      </c>
      <c r="S280">
        <f>Tabla12[[#This Row],[Precio unitario]]*Tabla12[[#This Row],[Tasa de ingresos cliente]]</f>
        <v>6.5553245025000006E-4</v>
      </c>
      <c r="AE280" s="2" t="s">
        <v>100</v>
      </c>
      <c r="AF280" s="2" t="s">
        <v>37</v>
      </c>
      <c r="AG280" s="2" t="s">
        <v>104</v>
      </c>
      <c r="AH280" s="2" t="s">
        <v>11</v>
      </c>
      <c r="AI280" s="2" t="s">
        <v>12</v>
      </c>
      <c r="AJ280" s="2" t="s">
        <v>13</v>
      </c>
      <c r="AK280" s="2">
        <v>8.0419300000000003E-4</v>
      </c>
      <c r="AL280" s="2">
        <v>0.75</v>
      </c>
      <c r="AM280">
        <f>Tabla8[[#This Row],[Precio unitario]]*Tabla8[[#This Row],[Tasa de ingresos cliente]]</f>
        <v>6.0314475000000005E-4</v>
      </c>
      <c r="AY280" s="1" t="s">
        <v>139</v>
      </c>
      <c r="AZ280" s="1" t="s">
        <v>22</v>
      </c>
      <c r="BA280" s="1" t="s">
        <v>104</v>
      </c>
      <c r="BB280" s="1" t="s">
        <v>11</v>
      </c>
      <c r="BC280" s="1" t="s">
        <v>12</v>
      </c>
      <c r="BD280" s="1" t="s">
        <v>13</v>
      </c>
      <c r="BE280" s="1">
        <v>3.9230000000000003E-3</v>
      </c>
      <c r="BF280" s="1">
        <v>0.75</v>
      </c>
      <c r="BG280">
        <f>Tabla5[[#This Row],[Precio unitario]]*Tabla5[[#This Row],[Tasa de ingresos cliente]]</f>
        <v>2.9422500000000004E-3</v>
      </c>
    </row>
    <row r="281" spans="1:59" x14ac:dyDescent="0.25">
      <c r="A281" s="1" t="s">
        <v>24</v>
      </c>
      <c r="B281" s="1" t="s">
        <v>25</v>
      </c>
      <c r="C281" s="1"/>
      <c r="D281" s="1" t="s">
        <v>11</v>
      </c>
      <c r="E281" s="1" t="s">
        <v>12</v>
      </c>
      <c r="F281" s="1" t="s">
        <v>13</v>
      </c>
      <c r="G281" s="1">
        <v>3.5051051000000003E-4</v>
      </c>
      <c r="H281" s="1">
        <v>0.75</v>
      </c>
      <c r="I281">
        <f>Tabla14[[#This Row],[Precio unitario]]*Tabla14[[#This Row],[Tasa de ingresos cliente]]</f>
        <v>2.6288288250000003E-4</v>
      </c>
      <c r="K281" s="1" t="s">
        <v>81</v>
      </c>
      <c r="L281" s="1" t="s">
        <v>18</v>
      </c>
      <c r="M281" s="1"/>
      <c r="N281" s="1" t="s">
        <v>11</v>
      </c>
      <c r="O281" s="1" t="s">
        <v>12</v>
      </c>
      <c r="P281" s="1" t="s">
        <v>13</v>
      </c>
      <c r="Q281" s="1">
        <v>8.8011134099999998E-4</v>
      </c>
      <c r="R281" s="1">
        <v>0.75</v>
      </c>
      <c r="S281">
        <f>Tabla12[[#This Row],[Precio unitario]]*Tabla12[[#This Row],[Tasa de ingresos cliente]]</f>
        <v>6.6008350574999993E-4</v>
      </c>
      <c r="AE281" s="1" t="s">
        <v>100</v>
      </c>
      <c r="AF281" s="1" t="s">
        <v>37</v>
      </c>
      <c r="AG281" s="1" t="s">
        <v>104</v>
      </c>
      <c r="AH281" s="1" t="s">
        <v>11</v>
      </c>
      <c r="AI281" s="1" t="s">
        <v>12</v>
      </c>
      <c r="AJ281" s="1" t="s">
        <v>13</v>
      </c>
      <c r="AK281" s="1">
        <v>8.0419710000000002E-4</v>
      </c>
      <c r="AL281" s="1">
        <v>0.75</v>
      </c>
      <c r="AM281">
        <f>Tabla8[[#This Row],[Precio unitario]]*Tabla8[[#This Row],[Tasa de ingresos cliente]]</f>
        <v>6.0314782500000001E-4</v>
      </c>
      <c r="AY281" s="2" t="s">
        <v>139</v>
      </c>
      <c r="AZ281" s="2" t="s">
        <v>39</v>
      </c>
      <c r="BA281" s="2" t="s">
        <v>104</v>
      </c>
      <c r="BB281" s="2" t="s">
        <v>11</v>
      </c>
      <c r="BC281" s="2" t="s">
        <v>12</v>
      </c>
      <c r="BD281" s="2" t="s">
        <v>13</v>
      </c>
      <c r="BE281" s="2">
        <v>3.866194935E-3</v>
      </c>
      <c r="BF281" s="2">
        <v>0.75</v>
      </c>
      <c r="BG281">
        <f>Tabla5[[#This Row],[Precio unitario]]*Tabla5[[#This Row],[Tasa de ingresos cliente]]</f>
        <v>2.8996462012499998E-3</v>
      </c>
    </row>
    <row r="282" spans="1:59" x14ac:dyDescent="0.25">
      <c r="A282" s="2" t="s">
        <v>24</v>
      </c>
      <c r="B282" s="2" t="s">
        <v>10</v>
      </c>
      <c r="C282" s="2"/>
      <c r="D282" s="2" t="s">
        <v>11</v>
      </c>
      <c r="E282" s="2" t="s">
        <v>12</v>
      </c>
      <c r="F282" s="2" t="s">
        <v>13</v>
      </c>
      <c r="G282" s="2">
        <v>3.7241793000000002E-4</v>
      </c>
      <c r="H282" s="2">
        <v>0.75</v>
      </c>
      <c r="I282">
        <f>Tabla14[[#This Row],[Precio unitario]]*Tabla14[[#This Row],[Tasa de ingresos cliente]]</f>
        <v>2.793134475E-4</v>
      </c>
      <c r="K282" s="2" t="s">
        <v>81</v>
      </c>
      <c r="L282" s="2" t="s">
        <v>18</v>
      </c>
      <c r="M282" s="2"/>
      <c r="N282" s="2" t="s">
        <v>11</v>
      </c>
      <c r="O282" s="2" t="s">
        <v>12</v>
      </c>
      <c r="P282" s="2" t="s">
        <v>13</v>
      </c>
      <c r="Q282" s="2">
        <v>8.7702061499999998E-4</v>
      </c>
      <c r="R282" s="2">
        <v>0.75</v>
      </c>
      <c r="S282">
        <f>Tabla12[[#This Row],[Precio unitario]]*Tabla12[[#This Row],[Tasa de ingresos cliente]]</f>
        <v>6.5776546125000004E-4</v>
      </c>
      <c r="AE282" s="2" t="s">
        <v>100</v>
      </c>
      <c r="AF282" s="2" t="s">
        <v>37</v>
      </c>
      <c r="AG282" s="2" t="s">
        <v>104</v>
      </c>
      <c r="AH282" s="2" t="s">
        <v>11</v>
      </c>
      <c r="AI282" s="2" t="s">
        <v>12</v>
      </c>
      <c r="AJ282" s="2" t="s">
        <v>13</v>
      </c>
      <c r="AK282" s="2">
        <v>8.0417650000000004E-4</v>
      </c>
      <c r="AL282" s="2">
        <v>0.75</v>
      </c>
      <c r="AM282">
        <f>Tabla8[[#This Row],[Precio unitario]]*Tabla8[[#This Row],[Tasa de ingresos cliente]]</f>
        <v>6.0313237500000006E-4</v>
      </c>
      <c r="AY282" s="1" t="s">
        <v>139</v>
      </c>
      <c r="AZ282" s="1" t="s">
        <v>23</v>
      </c>
      <c r="BA282" s="1" t="s">
        <v>104</v>
      </c>
      <c r="BB282" s="1" t="s">
        <v>11</v>
      </c>
      <c r="BC282" s="1" t="s">
        <v>12</v>
      </c>
      <c r="BD282" s="1" t="s">
        <v>13</v>
      </c>
      <c r="BE282" s="1">
        <v>4.6280000000000002E-3</v>
      </c>
      <c r="BF282" s="1">
        <v>0.75</v>
      </c>
      <c r="BG282">
        <f>Tabla5[[#This Row],[Precio unitario]]*Tabla5[[#This Row],[Tasa de ingresos cliente]]</f>
        <v>3.4710000000000001E-3</v>
      </c>
    </row>
    <row r="283" spans="1:59" x14ac:dyDescent="0.25">
      <c r="A283" s="1" t="s">
        <v>24</v>
      </c>
      <c r="B283" s="1" t="s">
        <v>66</v>
      </c>
      <c r="C283" s="1"/>
      <c r="D283" s="1" t="s">
        <v>11</v>
      </c>
      <c r="E283" s="1" t="s">
        <v>12</v>
      </c>
      <c r="F283" s="1" t="s">
        <v>13</v>
      </c>
      <c r="G283" s="1">
        <v>7.46833738E-4</v>
      </c>
      <c r="H283" s="1">
        <v>0.75</v>
      </c>
      <c r="I283">
        <f>Tabla14[[#This Row],[Precio unitario]]*Tabla14[[#This Row],[Tasa de ingresos cliente]]</f>
        <v>5.6012530349999995E-4</v>
      </c>
      <c r="K283" s="1" t="s">
        <v>81</v>
      </c>
      <c r="L283" s="1" t="s">
        <v>18</v>
      </c>
      <c r="M283" s="1"/>
      <c r="N283" s="1" t="s">
        <v>11</v>
      </c>
      <c r="O283" s="1" t="s">
        <v>12</v>
      </c>
      <c r="P283" s="1" t="s">
        <v>13</v>
      </c>
      <c r="Q283" s="1">
        <v>8.8538586500000005E-4</v>
      </c>
      <c r="R283" s="1">
        <v>0.75</v>
      </c>
      <c r="S283">
        <f>Tabla12[[#This Row],[Precio unitario]]*Tabla12[[#This Row],[Tasa de ingresos cliente]]</f>
        <v>6.6403939874999998E-4</v>
      </c>
      <c r="AE283" s="1" t="s">
        <v>100</v>
      </c>
      <c r="AF283" s="1" t="s">
        <v>57</v>
      </c>
      <c r="AG283" s="1" t="s">
        <v>104</v>
      </c>
      <c r="AH283" s="1" t="s">
        <v>11</v>
      </c>
      <c r="AI283" s="1" t="s">
        <v>12</v>
      </c>
      <c r="AJ283" s="1" t="s">
        <v>13</v>
      </c>
      <c r="AK283" s="1">
        <v>1.4660000000000001E-3</v>
      </c>
      <c r="AL283" s="1">
        <v>0.75</v>
      </c>
      <c r="AM283">
        <f>Tabla8[[#This Row],[Precio unitario]]*Tabla8[[#This Row],[Tasa de ingresos cliente]]</f>
        <v>1.0995E-3</v>
      </c>
      <c r="AY283" s="2" t="s">
        <v>139</v>
      </c>
      <c r="AZ283" s="2" t="s">
        <v>18</v>
      </c>
      <c r="BA283" s="2" t="s">
        <v>104</v>
      </c>
      <c r="BB283" s="2" t="s">
        <v>11</v>
      </c>
      <c r="BC283" s="2" t="s">
        <v>12</v>
      </c>
      <c r="BD283" s="2" t="s">
        <v>13</v>
      </c>
      <c r="BE283" s="2">
        <v>1.7440540050000001E-3</v>
      </c>
      <c r="BF283" s="2">
        <v>0.75</v>
      </c>
      <c r="BG283">
        <f>Tabla5[[#This Row],[Precio unitario]]*Tabla5[[#This Row],[Tasa de ingresos cliente]]</f>
        <v>1.3080405037499999E-3</v>
      </c>
    </row>
    <row r="284" spans="1:59" x14ac:dyDescent="0.25">
      <c r="A284" s="2" t="s">
        <v>24</v>
      </c>
      <c r="B284" s="2" t="s">
        <v>41</v>
      </c>
      <c r="C284" s="2"/>
      <c r="D284" s="2" t="s">
        <v>11</v>
      </c>
      <c r="E284" s="2" t="s">
        <v>12</v>
      </c>
      <c r="F284" s="2" t="s">
        <v>13</v>
      </c>
      <c r="G284" s="2">
        <v>1.041785E-4</v>
      </c>
      <c r="H284" s="2">
        <v>0.75</v>
      </c>
      <c r="I284">
        <f>Tabla14[[#This Row],[Precio unitario]]*Tabla14[[#This Row],[Tasa de ingresos cliente]]</f>
        <v>7.8133875000000006E-5</v>
      </c>
      <c r="K284" s="2" t="s">
        <v>81</v>
      </c>
      <c r="L284" s="2" t="s">
        <v>18</v>
      </c>
      <c r="M284" s="2"/>
      <c r="N284" s="2" t="s">
        <v>11</v>
      </c>
      <c r="O284" s="2" t="s">
        <v>12</v>
      </c>
      <c r="P284" s="2" t="s">
        <v>13</v>
      </c>
      <c r="Q284" s="2">
        <v>8.8491430799999995E-4</v>
      </c>
      <c r="R284" s="2">
        <v>0.75</v>
      </c>
      <c r="S284">
        <f>Tabla12[[#This Row],[Precio unitario]]*Tabla12[[#This Row],[Tasa de ingresos cliente]]</f>
        <v>6.6368573099999991E-4</v>
      </c>
      <c r="AE284" s="2" t="s">
        <v>100</v>
      </c>
      <c r="AF284" s="2" t="s">
        <v>102</v>
      </c>
      <c r="AG284" s="2" t="s">
        <v>104</v>
      </c>
      <c r="AH284" s="2" t="s">
        <v>11</v>
      </c>
      <c r="AI284" s="2" t="s">
        <v>12</v>
      </c>
      <c r="AJ284" s="2" t="s">
        <v>13</v>
      </c>
      <c r="AK284" s="2">
        <v>2.6909999999999998E-3</v>
      </c>
      <c r="AL284" s="2">
        <v>0.75</v>
      </c>
      <c r="AM284">
        <f>Tabla8[[#This Row],[Precio unitario]]*Tabla8[[#This Row],[Tasa de ingresos cliente]]</f>
        <v>2.0182500000000001E-3</v>
      </c>
      <c r="AY284" s="1" t="s">
        <v>139</v>
      </c>
      <c r="AZ284" s="1" t="s">
        <v>34</v>
      </c>
      <c r="BA284" s="1" t="s">
        <v>104</v>
      </c>
      <c r="BB284" s="1" t="s">
        <v>11</v>
      </c>
      <c r="BC284" s="1" t="s">
        <v>12</v>
      </c>
      <c r="BD284" s="1" t="s">
        <v>13</v>
      </c>
      <c r="BE284" s="1">
        <v>2.5549818220000002E-3</v>
      </c>
      <c r="BF284" s="1">
        <v>0.75</v>
      </c>
      <c r="BG284">
        <f>Tabla5[[#This Row],[Precio unitario]]*Tabla5[[#This Row],[Tasa de ingresos cliente]]</f>
        <v>1.9162363665E-3</v>
      </c>
    </row>
    <row r="285" spans="1:59" x14ac:dyDescent="0.25">
      <c r="A285" s="1" t="s">
        <v>24</v>
      </c>
      <c r="B285" s="1" t="s">
        <v>41</v>
      </c>
      <c r="C285" s="1"/>
      <c r="D285" s="1" t="s">
        <v>11</v>
      </c>
      <c r="E285" s="1" t="s">
        <v>12</v>
      </c>
      <c r="F285" s="1" t="s">
        <v>13</v>
      </c>
      <c r="G285" s="1">
        <v>8.2768750999999999E-5</v>
      </c>
      <c r="H285" s="1">
        <v>0.75</v>
      </c>
      <c r="I285">
        <f>Tabla14[[#This Row],[Precio unitario]]*Tabla14[[#This Row],[Tasa de ingresos cliente]]</f>
        <v>6.2076563249999992E-5</v>
      </c>
      <c r="K285" s="1" t="s">
        <v>81</v>
      </c>
      <c r="L285" s="1" t="s">
        <v>18</v>
      </c>
      <c r="M285" s="1"/>
      <c r="N285" s="1" t="s">
        <v>11</v>
      </c>
      <c r="O285" s="1" t="s">
        <v>12</v>
      </c>
      <c r="P285" s="1" t="s">
        <v>13</v>
      </c>
      <c r="Q285" s="1">
        <v>8.7095191800000003E-4</v>
      </c>
      <c r="R285" s="1">
        <v>0.75</v>
      </c>
      <c r="S285">
        <f>Tabla12[[#This Row],[Precio unitario]]*Tabla12[[#This Row],[Tasa de ingresos cliente]]</f>
        <v>6.5321393850000008E-4</v>
      </c>
      <c r="AE285" s="1" t="s">
        <v>100</v>
      </c>
      <c r="AF285" s="1" t="s">
        <v>60</v>
      </c>
      <c r="AG285" s="1" t="s">
        <v>104</v>
      </c>
      <c r="AH285" s="1" t="s">
        <v>11</v>
      </c>
      <c r="AI285" s="1" t="s">
        <v>12</v>
      </c>
      <c r="AJ285" s="1" t="s">
        <v>13</v>
      </c>
      <c r="AK285" s="1">
        <v>2.6448333000000002E-3</v>
      </c>
      <c r="AL285" s="1">
        <v>0.75</v>
      </c>
      <c r="AM285">
        <f>Tabla8[[#This Row],[Precio unitario]]*Tabla8[[#This Row],[Tasa de ingresos cliente]]</f>
        <v>1.9836249750000002E-3</v>
      </c>
      <c r="AY285" s="2" t="s">
        <v>139</v>
      </c>
      <c r="AZ285" s="2" t="s">
        <v>36</v>
      </c>
      <c r="BA285" s="2" t="s">
        <v>104</v>
      </c>
      <c r="BB285" s="2" t="s">
        <v>11</v>
      </c>
      <c r="BC285" s="2" t="s">
        <v>12</v>
      </c>
      <c r="BD285" s="2" t="s">
        <v>13</v>
      </c>
      <c r="BE285" s="2">
        <v>2.868218673E-3</v>
      </c>
      <c r="BF285" s="2">
        <v>0.75</v>
      </c>
      <c r="BG285">
        <f>Tabla5[[#This Row],[Precio unitario]]*Tabla5[[#This Row],[Tasa de ingresos cliente]]</f>
        <v>2.15116400475E-3</v>
      </c>
    </row>
    <row r="286" spans="1:59" x14ac:dyDescent="0.25">
      <c r="A286" s="2" t="s">
        <v>24</v>
      </c>
      <c r="B286" s="2" t="s">
        <v>49</v>
      </c>
      <c r="C286" s="2"/>
      <c r="D286" s="2" t="s">
        <v>11</v>
      </c>
      <c r="E286" s="2" t="s">
        <v>12</v>
      </c>
      <c r="F286" s="2" t="s">
        <v>13</v>
      </c>
      <c r="G286" s="2">
        <v>5.2257447000000001E-5</v>
      </c>
      <c r="H286" s="2">
        <v>0.75</v>
      </c>
      <c r="I286">
        <f>Tabla14[[#This Row],[Precio unitario]]*Tabla14[[#This Row],[Tasa de ingresos cliente]]</f>
        <v>3.9193085250000001E-5</v>
      </c>
      <c r="K286" s="2" t="s">
        <v>81</v>
      </c>
      <c r="L286" s="2" t="s">
        <v>18</v>
      </c>
      <c r="M286" s="2"/>
      <c r="N286" s="2" t="s">
        <v>11</v>
      </c>
      <c r="O286" s="2" t="s">
        <v>12</v>
      </c>
      <c r="P286" s="2" t="s">
        <v>13</v>
      </c>
      <c r="Q286" s="2">
        <v>8.6444081099999997E-4</v>
      </c>
      <c r="R286" s="2">
        <v>0.75</v>
      </c>
      <c r="S286">
        <f>Tabla12[[#This Row],[Precio unitario]]*Tabla12[[#This Row],[Tasa de ingresos cliente]]</f>
        <v>6.4833060824999998E-4</v>
      </c>
      <c r="AE286" s="2" t="s">
        <v>100</v>
      </c>
      <c r="AF286" s="2" t="s">
        <v>38</v>
      </c>
      <c r="AG286" s="2" t="s">
        <v>104</v>
      </c>
      <c r="AH286" s="2" t="s">
        <v>11</v>
      </c>
      <c r="AI286" s="2" t="s">
        <v>12</v>
      </c>
      <c r="AJ286" s="2" t="s">
        <v>13</v>
      </c>
      <c r="AK286" s="2">
        <v>1.2409999999999999E-3</v>
      </c>
      <c r="AL286" s="2">
        <v>0.75</v>
      </c>
      <c r="AM286">
        <f>Tabla8[[#This Row],[Precio unitario]]*Tabla8[[#This Row],[Tasa de ingresos cliente]]</f>
        <v>9.3074999999999994E-4</v>
      </c>
      <c r="AY286" s="1" t="s">
        <v>139</v>
      </c>
      <c r="AZ286" s="1" t="s">
        <v>10</v>
      </c>
      <c r="BA286" s="1" t="s">
        <v>104</v>
      </c>
      <c r="BB286" s="1" t="s">
        <v>11</v>
      </c>
      <c r="BC286" s="1" t="s">
        <v>12</v>
      </c>
      <c r="BD286" s="1" t="s">
        <v>13</v>
      </c>
      <c r="BE286" s="1">
        <v>2.5978408770000001E-3</v>
      </c>
      <c r="BF286" s="1">
        <v>0.75</v>
      </c>
      <c r="BG286">
        <f>Tabla5[[#This Row],[Precio unitario]]*Tabla5[[#This Row],[Tasa de ingresos cliente]]</f>
        <v>1.9483806577500001E-3</v>
      </c>
    </row>
    <row r="287" spans="1:59" x14ac:dyDescent="0.25">
      <c r="A287" s="1" t="s">
        <v>24</v>
      </c>
      <c r="B287" s="1" t="s">
        <v>15</v>
      </c>
      <c r="C287" s="1"/>
      <c r="D287" s="1" t="s">
        <v>11</v>
      </c>
      <c r="E287" s="1" t="s">
        <v>12</v>
      </c>
      <c r="F287" s="1" t="s">
        <v>13</v>
      </c>
      <c r="G287" s="1">
        <v>5.8592405400000004E-4</v>
      </c>
      <c r="H287" s="1">
        <v>0.75</v>
      </c>
      <c r="I287">
        <f>Tabla14[[#This Row],[Precio unitario]]*Tabla14[[#This Row],[Tasa de ingresos cliente]]</f>
        <v>4.3944304050000003E-4</v>
      </c>
      <c r="K287" s="1" t="s">
        <v>81</v>
      </c>
      <c r="L287" s="1" t="s">
        <v>18</v>
      </c>
      <c r="M287" s="1"/>
      <c r="N287" s="1" t="s">
        <v>11</v>
      </c>
      <c r="O287" s="1" t="s">
        <v>12</v>
      </c>
      <c r="P287" s="1" t="s">
        <v>13</v>
      </c>
      <c r="Q287" s="1">
        <v>8.7256386300000005E-4</v>
      </c>
      <c r="R287" s="1">
        <v>0.75</v>
      </c>
      <c r="S287">
        <f>Tabla12[[#This Row],[Precio unitario]]*Tabla12[[#This Row],[Tasa de ingresos cliente]]</f>
        <v>6.5442289724999998E-4</v>
      </c>
      <c r="AE287" s="1" t="s">
        <v>100</v>
      </c>
      <c r="AF287" s="1" t="s">
        <v>22</v>
      </c>
      <c r="AG287" s="1" t="s">
        <v>104</v>
      </c>
      <c r="AH287" s="1" t="s">
        <v>11</v>
      </c>
      <c r="AI287" s="1" t="s">
        <v>12</v>
      </c>
      <c r="AJ287" s="1" t="s">
        <v>13</v>
      </c>
      <c r="AK287" s="1">
        <v>2.31E-3</v>
      </c>
      <c r="AL287" s="1">
        <v>0.75</v>
      </c>
      <c r="AM287">
        <f>Tabla8[[#This Row],[Precio unitario]]*Tabla8[[#This Row],[Tasa de ingresos cliente]]</f>
        <v>1.7325000000000001E-3</v>
      </c>
      <c r="AY287" s="2" t="s">
        <v>139</v>
      </c>
      <c r="AZ287" s="2" t="s">
        <v>28</v>
      </c>
      <c r="BA287" s="2" t="s">
        <v>104</v>
      </c>
      <c r="BB287" s="2" t="s">
        <v>11</v>
      </c>
      <c r="BC287" s="2" t="s">
        <v>12</v>
      </c>
      <c r="BD287" s="2" t="s">
        <v>13</v>
      </c>
      <c r="BE287" s="2">
        <v>2.7164101550000001E-3</v>
      </c>
      <c r="BF287" s="2">
        <v>0.75</v>
      </c>
      <c r="BG287">
        <f>Tabla5[[#This Row],[Precio unitario]]*Tabla5[[#This Row],[Tasa de ingresos cliente]]</f>
        <v>2.0373076162500002E-3</v>
      </c>
    </row>
    <row r="288" spans="1:59" x14ac:dyDescent="0.25">
      <c r="A288" s="2" t="s">
        <v>24</v>
      </c>
      <c r="B288" s="2" t="s">
        <v>44</v>
      </c>
      <c r="C288" s="2"/>
      <c r="D288" s="2" t="s">
        <v>11</v>
      </c>
      <c r="E288" s="2" t="s">
        <v>12</v>
      </c>
      <c r="F288" s="2" t="s">
        <v>13</v>
      </c>
      <c r="G288" s="2">
        <v>2.7444412499999998E-4</v>
      </c>
      <c r="H288" s="2">
        <v>0.75</v>
      </c>
      <c r="I288">
        <f>Tabla14[[#This Row],[Precio unitario]]*Tabla14[[#This Row],[Tasa de ingresos cliente]]</f>
        <v>2.0583309375E-4</v>
      </c>
      <c r="K288" s="2" t="s">
        <v>81</v>
      </c>
      <c r="L288" s="2" t="s">
        <v>18</v>
      </c>
      <c r="M288" s="2"/>
      <c r="N288" s="2" t="s">
        <v>11</v>
      </c>
      <c r="O288" s="2" t="s">
        <v>12</v>
      </c>
      <c r="P288" s="2" t="s">
        <v>13</v>
      </c>
      <c r="Q288" s="2">
        <v>8.5749522999999995E-4</v>
      </c>
      <c r="R288" s="2">
        <v>0.75</v>
      </c>
      <c r="S288">
        <f>Tabla12[[#This Row],[Precio unitario]]*Tabla12[[#This Row],[Tasa de ingresos cliente]]</f>
        <v>6.4312142250000002E-4</v>
      </c>
      <c r="AE288" s="2" t="s">
        <v>100</v>
      </c>
      <c r="AF288" s="2" t="s">
        <v>22</v>
      </c>
      <c r="AG288" s="2" t="s">
        <v>104</v>
      </c>
      <c r="AH288" s="2" t="s">
        <v>11</v>
      </c>
      <c r="AI288" s="2" t="s">
        <v>12</v>
      </c>
      <c r="AJ288" s="2" t="s">
        <v>13</v>
      </c>
      <c r="AK288" s="2">
        <v>2.3102999999999999E-3</v>
      </c>
      <c r="AL288" s="2">
        <v>0.75</v>
      </c>
      <c r="AM288">
        <f>Tabla8[[#This Row],[Precio unitario]]*Tabla8[[#This Row],[Tasa de ingresos cliente]]</f>
        <v>1.7327250000000001E-3</v>
      </c>
      <c r="AY288" s="1" t="s">
        <v>139</v>
      </c>
      <c r="AZ288" s="1" t="s">
        <v>29</v>
      </c>
      <c r="BA288" s="1" t="s">
        <v>104</v>
      </c>
      <c r="BB288" s="1" t="s">
        <v>11</v>
      </c>
      <c r="BC288" s="1" t="s">
        <v>12</v>
      </c>
      <c r="BD288" s="1" t="s">
        <v>13</v>
      </c>
      <c r="BE288" s="1">
        <v>3.4650805390000002E-3</v>
      </c>
      <c r="BF288" s="1">
        <v>0.75</v>
      </c>
      <c r="BG288">
        <f>Tabla5[[#This Row],[Precio unitario]]*Tabla5[[#This Row],[Tasa de ingresos cliente]]</f>
        <v>2.5988104042500002E-3</v>
      </c>
    </row>
    <row r="289" spans="1:59" x14ac:dyDescent="0.25">
      <c r="A289" s="1" t="s">
        <v>24</v>
      </c>
      <c r="B289" s="1" t="s">
        <v>52</v>
      </c>
      <c r="C289" s="1"/>
      <c r="D289" s="1" t="s">
        <v>11</v>
      </c>
      <c r="E289" s="1" t="s">
        <v>12</v>
      </c>
      <c r="F289" s="1" t="s">
        <v>13</v>
      </c>
      <c r="G289" s="1">
        <v>2.3655497599999999E-4</v>
      </c>
      <c r="H289" s="1">
        <v>0.75</v>
      </c>
      <c r="I289">
        <f>Tabla14[[#This Row],[Precio unitario]]*Tabla14[[#This Row],[Tasa de ingresos cliente]]</f>
        <v>1.77416232E-4</v>
      </c>
      <c r="K289" s="1" t="s">
        <v>81</v>
      </c>
      <c r="L289" s="1" t="s">
        <v>18</v>
      </c>
      <c r="M289" s="1"/>
      <c r="N289" s="1" t="s">
        <v>11</v>
      </c>
      <c r="O289" s="1" t="s">
        <v>12</v>
      </c>
      <c r="P289" s="1" t="s">
        <v>13</v>
      </c>
      <c r="Q289" s="1">
        <v>8.9894814599999996E-4</v>
      </c>
      <c r="R289" s="1">
        <v>0.75</v>
      </c>
      <c r="S289">
        <f>Tabla12[[#This Row],[Precio unitario]]*Tabla12[[#This Row],[Tasa de ingresos cliente]]</f>
        <v>6.7421110949999997E-4</v>
      </c>
      <c r="AE289" s="1" t="s">
        <v>100</v>
      </c>
      <c r="AF289" s="1" t="s">
        <v>22</v>
      </c>
      <c r="AG289" s="1" t="s">
        <v>104</v>
      </c>
      <c r="AH289" s="1" t="s">
        <v>11</v>
      </c>
      <c r="AI289" s="1" t="s">
        <v>12</v>
      </c>
      <c r="AJ289" s="1" t="s">
        <v>13</v>
      </c>
      <c r="AK289" s="1">
        <v>2.3102856999999998E-3</v>
      </c>
      <c r="AL289" s="1">
        <v>0.75</v>
      </c>
      <c r="AM289">
        <f>Tabla8[[#This Row],[Precio unitario]]*Tabla8[[#This Row],[Tasa de ingresos cliente]]</f>
        <v>1.732714275E-3</v>
      </c>
      <c r="AY289" s="2" t="s">
        <v>139</v>
      </c>
      <c r="AZ289" s="2" t="s">
        <v>14</v>
      </c>
      <c r="BA289" s="2" t="s">
        <v>104</v>
      </c>
      <c r="BB289" s="2" t="s">
        <v>11</v>
      </c>
      <c r="BC289" s="2" t="s">
        <v>12</v>
      </c>
      <c r="BD289" s="2" t="s">
        <v>13</v>
      </c>
      <c r="BE289" s="2">
        <v>3.8112699350000001E-3</v>
      </c>
      <c r="BF289" s="2">
        <v>0.75</v>
      </c>
      <c r="BG289">
        <f>Tabla5[[#This Row],[Precio unitario]]*Tabla5[[#This Row],[Tasa de ingresos cliente]]</f>
        <v>2.8584524512500001E-3</v>
      </c>
    </row>
    <row r="290" spans="1:59" x14ac:dyDescent="0.25">
      <c r="A290" s="2" t="s">
        <v>24</v>
      </c>
      <c r="B290" s="2" t="s">
        <v>52</v>
      </c>
      <c r="C290" s="2"/>
      <c r="D290" s="2" t="s">
        <v>11</v>
      </c>
      <c r="E290" s="2" t="s">
        <v>12</v>
      </c>
      <c r="F290" s="2" t="s">
        <v>13</v>
      </c>
      <c r="G290" s="2">
        <v>1.56915769E-4</v>
      </c>
      <c r="H290" s="2">
        <v>0.75</v>
      </c>
      <c r="I290">
        <f>Tabla14[[#This Row],[Precio unitario]]*Tabla14[[#This Row],[Tasa de ingresos cliente]]</f>
        <v>1.1768682675E-4</v>
      </c>
      <c r="K290" s="2" t="s">
        <v>81</v>
      </c>
      <c r="L290" s="2" t="s">
        <v>18</v>
      </c>
      <c r="M290" s="2"/>
      <c r="N290" s="2" t="s">
        <v>11</v>
      </c>
      <c r="O290" s="2" t="s">
        <v>12</v>
      </c>
      <c r="P290" s="2" t="s">
        <v>13</v>
      </c>
      <c r="Q290" s="2">
        <v>8.7916071000000001E-4</v>
      </c>
      <c r="R290" s="2">
        <v>0.75</v>
      </c>
      <c r="S290">
        <f>Tabla12[[#This Row],[Precio unitario]]*Tabla12[[#This Row],[Tasa de ingresos cliente]]</f>
        <v>6.5937053249999998E-4</v>
      </c>
      <c r="AE290" s="2" t="s">
        <v>100</v>
      </c>
      <c r="AF290" s="2" t="s">
        <v>22</v>
      </c>
      <c r="AG290" s="2" t="s">
        <v>104</v>
      </c>
      <c r="AH290" s="2" t="s">
        <v>11</v>
      </c>
      <c r="AI290" s="2" t="s">
        <v>12</v>
      </c>
      <c r="AJ290" s="2" t="s">
        <v>13</v>
      </c>
      <c r="AK290" s="2">
        <v>2.3105000000000001E-3</v>
      </c>
      <c r="AL290" s="2">
        <v>0.75</v>
      </c>
      <c r="AM290">
        <f>Tabla8[[#This Row],[Precio unitario]]*Tabla8[[#This Row],[Tasa de ingresos cliente]]</f>
        <v>1.732875E-3</v>
      </c>
      <c r="AY290" s="1" t="s">
        <v>139</v>
      </c>
      <c r="AZ290" s="1" t="s">
        <v>49</v>
      </c>
      <c r="BA290" s="1" t="s">
        <v>104</v>
      </c>
      <c r="BB290" s="1" t="s">
        <v>11</v>
      </c>
      <c r="BC290" s="1" t="s">
        <v>12</v>
      </c>
      <c r="BD290" s="1" t="s">
        <v>13</v>
      </c>
      <c r="BE290" s="1">
        <v>2.4283951059999999E-3</v>
      </c>
      <c r="BF290" s="1">
        <v>0.75</v>
      </c>
      <c r="BG290">
        <f>Tabla5[[#This Row],[Precio unitario]]*Tabla5[[#This Row],[Tasa de ingresos cliente]]</f>
        <v>1.8212963294999998E-3</v>
      </c>
    </row>
    <row r="291" spans="1:59" x14ac:dyDescent="0.25">
      <c r="A291" s="1" t="s">
        <v>24</v>
      </c>
      <c r="B291" s="1" t="s">
        <v>45</v>
      </c>
      <c r="C291" s="1"/>
      <c r="D291" s="1" t="s">
        <v>11</v>
      </c>
      <c r="E291" s="1" t="s">
        <v>12</v>
      </c>
      <c r="F291" s="1" t="s">
        <v>13</v>
      </c>
      <c r="G291" s="1">
        <v>3.2912782299999999E-4</v>
      </c>
      <c r="H291" s="1">
        <v>0.75</v>
      </c>
      <c r="I291">
        <f>Tabla14[[#This Row],[Precio unitario]]*Tabla14[[#This Row],[Tasa de ingresos cliente]]</f>
        <v>2.4684586724999999E-4</v>
      </c>
      <c r="K291" s="1" t="s">
        <v>81</v>
      </c>
      <c r="L291" s="1" t="s">
        <v>18</v>
      </c>
      <c r="M291" s="1"/>
      <c r="N291" s="1" t="s">
        <v>11</v>
      </c>
      <c r="O291" s="1" t="s">
        <v>12</v>
      </c>
      <c r="P291" s="1" t="s">
        <v>13</v>
      </c>
      <c r="Q291" s="1">
        <v>8.6806867499999996E-4</v>
      </c>
      <c r="R291" s="1">
        <v>0.75</v>
      </c>
      <c r="S291">
        <f>Tabla12[[#This Row],[Precio unitario]]*Tabla12[[#This Row],[Tasa de ingresos cliente]]</f>
        <v>6.5105150624999997E-4</v>
      </c>
      <c r="AE291" s="1" t="s">
        <v>100</v>
      </c>
      <c r="AF291" s="1" t="s">
        <v>22</v>
      </c>
      <c r="AG291" s="1" t="s">
        <v>104</v>
      </c>
      <c r="AH291" s="1" t="s">
        <v>11</v>
      </c>
      <c r="AI291" s="1" t="s">
        <v>12</v>
      </c>
      <c r="AJ291" s="1" t="s">
        <v>13</v>
      </c>
      <c r="AK291" s="1">
        <v>2.3102932999999998E-3</v>
      </c>
      <c r="AL291" s="1">
        <v>0.75</v>
      </c>
      <c r="AM291">
        <f>Tabla8[[#This Row],[Precio unitario]]*Tabla8[[#This Row],[Tasa de ingresos cliente]]</f>
        <v>1.7327199749999998E-3</v>
      </c>
      <c r="AY291" s="2" t="s">
        <v>139</v>
      </c>
      <c r="AZ291" s="2" t="s">
        <v>15</v>
      </c>
      <c r="BA291" s="2" t="s">
        <v>104</v>
      </c>
      <c r="BB291" s="2" t="s">
        <v>11</v>
      </c>
      <c r="BC291" s="2" t="s">
        <v>12</v>
      </c>
      <c r="BD291" s="2" t="s">
        <v>13</v>
      </c>
      <c r="BE291" s="2">
        <v>5.0879999999999996E-3</v>
      </c>
      <c r="BF291" s="2">
        <v>0.75</v>
      </c>
      <c r="BG291">
        <f>Tabla5[[#This Row],[Precio unitario]]*Tabla5[[#This Row],[Tasa de ingresos cliente]]</f>
        <v>3.8159999999999999E-3</v>
      </c>
    </row>
    <row r="292" spans="1:59" x14ac:dyDescent="0.25">
      <c r="A292" s="2" t="s">
        <v>24</v>
      </c>
      <c r="B292" s="2" t="s">
        <v>45</v>
      </c>
      <c r="C292" s="2"/>
      <c r="D292" s="2" t="s">
        <v>11</v>
      </c>
      <c r="E292" s="2" t="s">
        <v>12</v>
      </c>
      <c r="F292" s="2" t="s">
        <v>13</v>
      </c>
      <c r="G292" s="2">
        <v>1.7222207199999999E-4</v>
      </c>
      <c r="H292" s="2">
        <v>0.75</v>
      </c>
      <c r="I292">
        <f>Tabla14[[#This Row],[Precio unitario]]*Tabla14[[#This Row],[Tasa de ingresos cliente]]</f>
        <v>1.2916655399999998E-4</v>
      </c>
      <c r="K292" s="2" t="s">
        <v>81</v>
      </c>
      <c r="L292" s="2" t="s">
        <v>18</v>
      </c>
      <c r="M292" s="2"/>
      <c r="N292" s="2" t="s">
        <v>11</v>
      </c>
      <c r="O292" s="2" t="s">
        <v>12</v>
      </c>
      <c r="P292" s="2" t="s">
        <v>13</v>
      </c>
      <c r="Q292" s="2">
        <v>8.5393544900000005E-4</v>
      </c>
      <c r="R292" s="2">
        <v>0.75</v>
      </c>
      <c r="S292">
        <f>Tabla12[[#This Row],[Precio unitario]]*Tabla12[[#This Row],[Tasa de ingresos cliente]]</f>
        <v>6.4045158675000004E-4</v>
      </c>
      <c r="AE292" s="2" t="s">
        <v>100</v>
      </c>
      <c r="AF292" s="2" t="s">
        <v>22</v>
      </c>
      <c r="AG292" s="2" t="s">
        <v>104</v>
      </c>
      <c r="AH292" s="2" t="s">
        <v>11</v>
      </c>
      <c r="AI292" s="2" t="s">
        <v>12</v>
      </c>
      <c r="AJ292" s="2" t="s">
        <v>13</v>
      </c>
      <c r="AK292" s="2">
        <v>2.3103333E-3</v>
      </c>
      <c r="AL292" s="2">
        <v>0.75</v>
      </c>
      <c r="AM292">
        <f>Tabla8[[#This Row],[Precio unitario]]*Tabla8[[#This Row],[Tasa de ingresos cliente]]</f>
        <v>1.732749975E-3</v>
      </c>
      <c r="AY292" s="1" t="s">
        <v>139</v>
      </c>
      <c r="AZ292" s="1" t="s">
        <v>43</v>
      </c>
      <c r="BA292" s="1" t="s">
        <v>104</v>
      </c>
      <c r="BB292" s="1" t="s">
        <v>11</v>
      </c>
      <c r="BC292" s="1" t="s">
        <v>12</v>
      </c>
      <c r="BD292" s="1" t="s">
        <v>13</v>
      </c>
      <c r="BE292" s="1">
        <v>2.5132042019999998E-3</v>
      </c>
      <c r="BF292" s="1">
        <v>0.75</v>
      </c>
      <c r="BG292">
        <f>Tabla5[[#This Row],[Precio unitario]]*Tabla5[[#This Row],[Tasa de ingresos cliente]]</f>
        <v>1.8849031514999999E-3</v>
      </c>
    </row>
    <row r="293" spans="1:59" x14ac:dyDescent="0.25">
      <c r="A293" s="1" t="s">
        <v>24</v>
      </c>
      <c r="B293" s="1" t="s">
        <v>37</v>
      </c>
      <c r="C293" s="1"/>
      <c r="D293" s="1" t="s">
        <v>11</v>
      </c>
      <c r="E293" s="1" t="s">
        <v>12</v>
      </c>
      <c r="F293" s="1" t="s">
        <v>13</v>
      </c>
      <c r="G293" s="1">
        <v>1.07331463E-4</v>
      </c>
      <c r="H293" s="1">
        <v>0.75</v>
      </c>
      <c r="I293">
        <f>Tabla14[[#This Row],[Precio unitario]]*Tabla14[[#This Row],[Tasa de ingresos cliente]]</f>
        <v>8.049859725E-5</v>
      </c>
      <c r="K293" s="1" t="s">
        <v>81</v>
      </c>
      <c r="L293" s="1" t="s">
        <v>18</v>
      </c>
      <c r="M293" s="1"/>
      <c r="N293" s="1" t="s">
        <v>11</v>
      </c>
      <c r="O293" s="1" t="s">
        <v>12</v>
      </c>
      <c r="P293" s="1" t="s">
        <v>13</v>
      </c>
      <c r="Q293" s="1">
        <v>8.2930359599999999E-4</v>
      </c>
      <c r="R293" s="1">
        <v>0.75</v>
      </c>
      <c r="S293">
        <f>Tabla12[[#This Row],[Precio unitario]]*Tabla12[[#This Row],[Tasa de ingresos cliente]]</f>
        <v>6.2197769699999994E-4</v>
      </c>
      <c r="AE293" s="1" t="s">
        <v>100</v>
      </c>
      <c r="AF293" s="1" t="s">
        <v>22</v>
      </c>
      <c r="AG293" s="1" t="s">
        <v>104</v>
      </c>
      <c r="AH293" s="1" t="s">
        <v>11</v>
      </c>
      <c r="AI293" s="1" t="s">
        <v>12</v>
      </c>
      <c r="AJ293" s="1" t="s">
        <v>13</v>
      </c>
      <c r="AK293" s="1">
        <v>2.3102000000000001E-3</v>
      </c>
      <c r="AL293" s="1">
        <v>0.75</v>
      </c>
      <c r="AM293">
        <f>Tabla8[[#This Row],[Precio unitario]]*Tabla8[[#This Row],[Tasa de ingresos cliente]]</f>
        <v>1.7326500000000001E-3</v>
      </c>
      <c r="AY293" s="2" t="s">
        <v>139</v>
      </c>
      <c r="AZ293" s="2" t="s">
        <v>95</v>
      </c>
      <c r="BA293" s="2" t="s">
        <v>104</v>
      </c>
      <c r="BB293" s="2" t="s">
        <v>11</v>
      </c>
      <c r="BC293" s="2" t="s">
        <v>12</v>
      </c>
      <c r="BD293" s="2" t="s">
        <v>13</v>
      </c>
      <c r="BE293" s="2">
        <v>2.803824848E-3</v>
      </c>
      <c r="BF293" s="2">
        <v>0.75</v>
      </c>
      <c r="BG293">
        <f>Tabla5[[#This Row],[Precio unitario]]*Tabla5[[#This Row],[Tasa de ingresos cliente]]</f>
        <v>2.102868636E-3</v>
      </c>
    </row>
    <row r="294" spans="1:59" x14ac:dyDescent="0.25">
      <c r="A294" s="2" t="s">
        <v>24</v>
      </c>
      <c r="B294" s="2" t="s">
        <v>57</v>
      </c>
      <c r="C294" s="2"/>
      <c r="D294" s="2" t="s">
        <v>11</v>
      </c>
      <c r="E294" s="2" t="s">
        <v>12</v>
      </c>
      <c r="F294" s="2" t="s">
        <v>13</v>
      </c>
      <c r="G294" s="2">
        <v>7.5202004E-5</v>
      </c>
      <c r="H294" s="2">
        <v>0.75</v>
      </c>
      <c r="I294">
        <f>Tabla14[[#This Row],[Precio unitario]]*Tabla14[[#This Row],[Tasa de ingresos cliente]]</f>
        <v>5.6401503E-5</v>
      </c>
      <c r="K294" s="2" t="s">
        <v>81</v>
      </c>
      <c r="L294" s="2" t="s">
        <v>18</v>
      </c>
      <c r="M294" s="2"/>
      <c r="N294" s="2" t="s">
        <v>11</v>
      </c>
      <c r="O294" s="2" t="s">
        <v>12</v>
      </c>
      <c r="P294" s="2" t="s">
        <v>13</v>
      </c>
      <c r="Q294" s="2">
        <v>8.74343021E-4</v>
      </c>
      <c r="R294" s="2">
        <v>0.75</v>
      </c>
      <c r="S294">
        <f>Tabla12[[#This Row],[Precio unitario]]*Tabla12[[#This Row],[Tasa de ingresos cliente]]</f>
        <v>6.5575726575E-4</v>
      </c>
      <c r="AE294" s="2" t="s">
        <v>100</v>
      </c>
      <c r="AF294" s="2" t="s">
        <v>73</v>
      </c>
      <c r="AG294" s="2" t="s">
        <v>104</v>
      </c>
      <c r="AH294" s="2" t="s">
        <v>11</v>
      </c>
      <c r="AI294" s="2" t="s">
        <v>12</v>
      </c>
      <c r="AJ294" s="2" t="s">
        <v>13</v>
      </c>
      <c r="AK294" s="2">
        <v>3.0075000000000002E-4</v>
      </c>
      <c r="AL294" s="2">
        <v>0.75</v>
      </c>
      <c r="AM294">
        <f>Tabla8[[#This Row],[Precio unitario]]*Tabla8[[#This Row],[Tasa de ingresos cliente]]</f>
        <v>2.2556250000000001E-4</v>
      </c>
      <c r="AY294" s="1" t="s">
        <v>139</v>
      </c>
      <c r="AZ294" s="1" t="s">
        <v>16</v>
      </c>
      <c r="BA294" s="1" t="s">
        <v>104</v>
      </c>
      <c r="BB294" s="1" t="s">
        <v>11</v>
      </c>
      <c r="BC294" s="1" t="s">
        <v>12</v>
      </c>
      <c r="BD294" s="1" t="s">
        <v>13</v>
      </c>
      <c r="BE294" s="1">
        <v>5.8606659310000003E-3</v>
      </c>
      <c r="BF294" s="1">
        <v>0.75</v>
      </c>
      <c r="BG294">
        <f>Tabla5[[#This Row],[Precio unitario]]*Tabla5[[#This Row],[Tasa de ingresos cliente]]</f>
        <v>4.3954994482500002E-3</v>
      </c>
    </row>
    <row r="295" spans="1:59" x14ac:dyDescent="0.25">
      <c r="A295" s="1" t="s">
        <v>24</v>
      </c>
      <c r="B295" s="1" t="s">
        <v>19</v>
      </c>
      <c r="C295" s="1"/>
      <c r="D295" s="1" t="s">
        <v>11</v>
      </c>
      <c r="E295" s="1" t="s">
        <v>12</v>
      </c>
      <c r="F295" s="1" t="s">
        <v>13</v>
      </c>
      <c r="G295" s="1">
        <v>2.158488126E-3</v>
      </c>
      <c r="H295" s="1">
        <v>0.75</v>
      </c>
      <c r="I295">
        <f>Tabla14[[#This Row],[Precio unitario]]*Tabla14[[#This Row],[Tasa de ingresos cliente]]</f>
        <v>1.6188660944999999E-3</v>
      </c>
      <c r="K295" s="1" t="s">
        <v>81</v>
      </c>
      <c r="L295" s="1" t="s">
        <v>18</v>
      </c>
      <c r="M295" s="1"/>
      <c r="N295" s="1" t="s">
        <v>11</v>
      </c>
      <c r="O295" s="1" t="s">
        <v>12</v>
      </c>
      <c r="P295" s="1" t="s">
        <v>13</v>
      </c>
      <c r="Q295" s="1">
        <v>8.6736685200000001E-4</v>
      </c>
      <c r="R295" s="1">
        <v>0.75</v>
      </c>
      <c r="S295">
        <f>Tabla12[[#This Row],[Precio unitario]]*Tabla12[[#This Row],[Tasa de ingresos cliente]]</f>
        <v>6.5052513899999998E-4</v>
      </c>
      <c r="AE295" s="1" t="s">
        <v>100</v>
      </c>
      <c r="AF295" s="1" t="s">
        <v>108</v>
      </c>
      <c r="AG295" s="1" t="s">
        <v>104</v>
      </c>
      <c r="AH295" s="1" t="s">
        <v>11</v>
      </c>
      <c r="AI295" s="1" t="s">
        <v>12</v>
      </c>
      <c r="AJ295" s="1" t="s">
        <v>13</v>
      </c>
      <c r="AK295" s="1">
        <v>1.0989999999999999E-3</v>
      </c>
      <c r="AL295" s="1">
        <v>0.75</v>
      </c>
      <c r="AM295">
        <f>Tabla8[[#This Row],[Precio unitario]]*Tabla8[[#This Row],[Tasa de ingresos cliente]]</f>
        <v>8.242499999999999E-4</v>
      </c>
      <c r="AY295" s="2" t="s">
        <v>139</v>
      </c>
      <c r="AZ295" s="2" t="s">
        <v>17</v>
      </c>
      <c r="BA295" s="2" t="s">
        <v>104</v>
      </c>
      <c r="BB295" s="2" t="s">
        <v>11</v>
      </c>
      <c r="BC295" s="2" t="s">
        <v>12</v>
      </c>
      <c r="BD295" s="2" t="s">
        <v>13</v>
      </c>
      <c r="BE295" s="2">
        <v>1.6587250669999999E-3</v>
      </c>
      <c r="BF295" s="2">
        <v>0.75</v>
      </c>
      <c r="BG295">
        <f>Tabla5[[#This Row],[Precio unitario]]*Tabla5[[#This Row],[Tasa de ingresos cliente]]</f>
        <v>1.24404380025E-3</v>
      </c>
    </row>
    <row r="296" spans="1:59" x14ac:dyDescent="0.25">
      <c r="A296" s="2" t="s">
        <v>24</v>
      </c>
      <c r="B296" s="2" t="s">
        <v>23</v>
      </c>
      <c r="C296" s="2"/>
      <c r="D296" s="2" t="s">
        <v>11</v>
      </c>
      <c r="E296" s="2" t="s">
        <v>12</v>
      </c>
      <c r="F296" s="2" t="s">
        <v>13</v>
      </c>
      <c r="G296" s="2">
        <v>5.2004838900000002E-4</v>
      </c>
      <c r="H296" s="2">
        <v>0.75</v>
      </c>
      <c r="I296">
        <f>Tabla14[[#This Row],[Precio unitario]]*Tabla14[[#This Row],[Tasa de ingresos cliente]]</f>
        <v>3.9003629174999999E-4</v>
      </c>
      <c r="K296" s="2" t="s">
        <v>81</v>
      </c>
      <c r="L296" s="2" t="s">
        <v>18</v>
      </c>
      <c r="M296" s="2"/>
      <c r="N296" s="2" t="s">
        <v>11</v>
      </c>
      <c r="O296" s="2" t="s">
        <v>12</v>
      </c>
      <c r="P296" s="2" t="s">
        <v>13</v>
      </c>
      <c r="Q296" s="2">
        <v>8.8638141599999996E-4</v>
      </c>
      <c r="R296" s="2">
        <v>0.75</v>
      </c>
      <c r="S296">
        <f>Tabla12[[#This Row],[Precio unitario]]*Tabla12[[#This Row],[Tasa de ingresos cliente]]</f>
        <v>6.6478606199999997E-4</v>
      </c>
      <c r="AE296" s="2" t="s">
        <v>100</v>
      </c>
      <c r="AF296" s="2" t="s">
        <v>62</v>
      </c>
      <c r="AG296" s="2" t="s">
        <v>104</v>
      </c>
      <c r="AH296" s="2" t="s">
        <v>11</v>
      </c>
      <c r="AI296" s="2" t="s">
        <v>12</v>
      </c>
      <c r="AJ296" s="2" t="s">
        <v>13</v>
      </c>
      <c r="AK296" s="2">
        <v>3.4199999999999999E-3</v>
      </c>
      <c r="AL296" s="2">
        <v>0.75</v>
      </c>
      <c r="AM296">
        <f>Tabla8[[#This Row],[Precio unitario]]*Tabla8[[#This Row],[Tasa de ingresos cliente]]</f>
        <v>2.565E-3</v>
      </c>
      <c r="AY296" s="1" t="s">
        <v>139</v>
      </c>
      <c r="AZ296" s="1" t="s">
        <v>35</v>
      </c>
      <c r="BA296" s="1" t="s">
        <v>104</v>
      </c>
      <c r="BB296" s="1" t="s">
        <v>11</v>
      </c>
      <c r="BC296" s="1" t="s">
        <v>12</v>
      </c>
      <c r="BD296" s="1" t="s">
        <v>13</v>
      </c>
      <c r="BE296" s="1">
        <v>9.7055686200000005E-4</v>
      </c>
      <c r="BF296" s="1">
        <v>0.75</v>
      </c>
      <c r="BG296">
        <f>Tabla5[[#This Row],[Precio unitario]]*Tabla5[[#This Row],[Tasa de ingresos cliente]]</f>
        <v>7.2791764650000004E-4</v>
      </c>
    </row>
    <row r="297" spans="1:59" x14ac:dyDescent="0.25">
      <c r="A297" s="1" t="s">
        <v>24</v>
      </c>
      <c r="B297" s="1" t="s">
        <v>23</v>
      </c>
      <c r="C297" s="1"/>
      <c r="D297" s="1" t="s">
        <v>11</v>
      </c>
      <c r="E297" s="1" t="s">
        <v>12</v>
      </c>
      <c r="F297" s="1" t="s">
        <v>13</v>
      </c>
      <c r="G297" s="1">
        <v>1.0347825550000001E-3</v>
      </c>
      <c r="H297" s="1">
        <v>0.75</v>
      </c>
      <c r="I297">
        <f>Tabla14[[#This Row],[Precio unitario]]*Tabla14[[#This Row],[Tasa de ingresos cliente]]</f>
        <v>7.7608691625000008E-4</v>
      </c>
      <c r="K297" s="1" t="s">
        <v>81</v>
      </c>
      <c r="L297" s="1" t="s">
        <v>82</v>
      </c>
      <c r="M297" s="1"/>
      <c r="N297" s="1" t="s">
        <v>11</v>
      </c>
      <c r="O297" s="1" t="s">
        <v>12</v>
      </c>
      <c r="P297" s="1" t="s">
        <v>13</v>
      </c>
      <c r="Q297" s="1">
        <v>5.3160040350000003E-3</v>
      </c>
      <c r="R297" s="1">
        <v>0.75</v>
      </c>
      <c r="S297">
        <f>Tabla12[[#This Row],[Precio unitario]]*Tabla12[[#This Row],[Tasa de ingresos cliente]]</f>
        <v>3.9870030262499998E-3</v>
      </c>
      <c r="AE297" s="1" t="s">
        <v>100</v>
      </c>
      <c r="AF297" s="1" t="s">
        <v>62</v>
      </c>
      <c r="AG297" s="1" t="s">
        <v>104</v>
      </c>
      <c r="AH297" s="1" t="s">
        <v>11</v>
      </c>
      <c r="AI297" s="1" t="s">
        <v>12</v>
      </c>
      <c r="AJ297" s="1" t="s">
        <v>13</v>
      </c>
      <c r="AK297" s="1">
        <v>3.4203332999999999E-3</v>
      </c>
      <c r="AL297" s="1">
        <v>0.75</v>
      </c>
      <c r="AM297">
        <f>Tabla8[[#This Row],[Precio unitario]]*Tabla8[[#This Row],[Tasa de ingresos cliente]]</f>
        <v>2.5652499749999999E-3</v>
      </c>
      <c r="AY297" s="2" t="s">
        <v>139</v>
      </c>
      <c r="AZ297" s="2" t="s">
        <v>33</v>
      </c>
      <c r="BA297" s="2" t="s">
        <v>104</v>
      </c>
      <c r="BB297" s="2" t="s">
        <v>11</v>
      </c>
      <c r="BC297" s="2" t="s">
        <v>12</v>
      </c>
      <c r="BD297" s="2" t="s">
        <v>13</v>
      </c>
      <c r="BE297" s="2">
        <v>3.5749557679999999E-3</v>
      </c>
      <c r="BF297" s="2">
        <v>0.75</v>
      </c>
      <c r="BG297">
        <f>Tabla5[[#This Row],[Precio unitario]]*Tabla5[[#This Row],[Tasa de ingresos cliente]]</f>
        <v>2.6812168259999999E-3</v>
      </c>
    </row>
    <row r="298" spans="1:59" x14ac:dyDescent="0.25">
      <c r="A298" s="2" t="s">
        <v>24</v>
      </c>
      <c r="B298" s="2" t="s">
        <v>25</v>
      </c>
      <c r="C298" s="2"/>
      <c r="D298" s="2" t="s">
        <v>11</v>
      </c>
      <c r="E298" s="2" t="s">
        <v>12</v>
      </c>
      <c r="F298" s="2" t="s">
        <v>13</v>
      </c>
      <c r="G298" s="2">
        <v>2.0488401199999999E-4</v>
      </c>
      <c r="H298" s="2">
        <v>0.75</v>
      </c>
      <c r="I298">
        <f>Tabla14[[#This Row],[Precio unitario]]*Tabla14[[#This Row],[Tasa de ingresos cliente]]</f>
        <v>1.53663009E-4</v>
      </c>
      <c r="K298" s="2" t="s">
        <v>81</v>
      </c>
      <c r="L298" s="2" t="s">
        <v>34</v>
      </c>
      <c r="M298" s="2"/>
      <c r="N298" s="2" t="s">
        <v>11</v>
      </c>
      <c r="O298" s="2" t="s">
        <v>12</v>
      </c>
      <c r="P298" s="2" t="s">
        <v>13</v>
      </c>
      <c r="Q298" s="2">
        <v>7.2868152899999996E-4</v>
      </c>
      <c r="R298" s="2">
        <v>0.75</v>
      </c>
      <c r="S298">
        <f>Tabla12[[#This Row],[Precio unitario]]*Tabla12[[#This Row],[Tasa de ingresos cliente]]</f>
        <v>5.4651114674999991E-4</v>
      </c>
      <c r="AE298" s="2" t="s">
        <v>100</v>
      </c>
      <c r="AF298" s="2" t="s">
        <v>62</v>
      </c>
      <c r="AG298" s="2" t="s">
        <v>104</v>
      </c>
      <c r="AH298" s="2" t="s">
        <v>11</v>
      </c>
      <c r="AI298" s="2" t="s">
        <v>12</v>
      </c>
      <c r="AJ298" s="2" t="s">
        <v>13</v>
      </c>
      <c r="AK298" s="2">
        <v>3.4201951E-3</v>
      </c>
      <c r="AL298" s="2">
        <v>0.75</v>
      </c>
      <c r="AM298">
        <f>Tabla8[[#This Row],[Precio unitario]]*Tabla8[[#This Row],[Tasa de ingresos cliente]]</f>
        <v>2.5651463249999999E-3</v>
      </c>
      <c r="AY298" s="1" t="s">
        <v>139</v>
      </c>
      <c r="AZ298" s="1" t="s">
        <v>19</v>
      </c>
      <c r="BA298" s="1" t="s">
        <v>104</v>
      </c>
      <c r="BB298" s="1" t="s">
        <v>11</v>
      </c>
      <c r="BC298" s="1" t="s">
        <v>12</v>
      </c>
      <c r="BD298" s="1" t="s">
        <v>13</v>
      </c>
      <c r="BE298" s="1">
        <v>3.6123636739999999E-3</v>
      </c>
      <c r="BF298" s="1">
        <v>0.75</v>
      </c>
      <c r="BG298">
        <f>Tabla5[[#This Row],[Precio unitario]]*Tabla5[[#This Row],[Tasa de ingresos cliente]]</f>
        <v>2.7092727554999998E-3</v>
      </c>
    </row>
    <row r="299" spans="1:59" x14ac:dyDescent="0.25">
      <c r="A299" s="1" t="s">
        <v>24</v>
      </c>
      <c r="B299" s="1" t="s">
        <v>40</v>
      </c>
      <c r="C299" s="1"/>
      <c r="D299" s="1" t="s">
        <v>11</v>
      </c>
      <c r="E299" s="1" t="s">
        <v>12</v>
      </c>
      <c r="F299" s="1" t="s">
        <v>13</v>
      </c>
      <c r="G299" s="1">
        <v>3.6225181999999999E-4</v>
      </c>
      <c r="H299" s="1">
        <v>0.75</v>
      </c>
      <c r="I299">
        <f>Tabla14[[#This Row],[Precio unitario]]*Tabla14[[#This Row],[Tasa de ingresos cliente]]</f>
        <v>2.7168886499999998E-4</v>
      </c>
      <c r="K299" s="1" t="s">
        <v>81</v>
      </c>
      <c r="L299" s="1" t="s">
        <v>34</v>
      </c>
      <c r="M299" s="1"/>
      <c r="N299" s="1" t="s">
        <v>11</v>
      </c>
      <c r="O299" s="1" t="s">
        <v>12</v>
      </c>
      <c r="P299" s="1" t="s">
        <v>13</v>
      </c>
      <c r="Q299" s="1">
        <v>6.8672532400000002E-4</v>
      </c>
      <c r="R299" s="1">
        <v>0.75</v>
      </c>
      <c r="S299">
        <f>Tabla12[[#This Row],[Precio unitario]]*Tabla12[[#This Row],[Tasa de ingresos cliente]]</f>
        <v>5.1504399300000001E-4</v>
      </c>
      <c r="AE299" s="1" t="s">
        <v>100</v>
      </c>
      <c r="AF299" s="1" t="s">
        <v>61</v>
      </c>
      <c r="AG299" s="1" t="s">
        <v>104</v>
      </c>
      <c r="AH299" s="1" t="s">
        <v>11</v>
      </c>
      <c r="AI299" s="1" t="s">
        <v>12</v>
      </c>
      <c r="AJ299" s="1" t="s">
        <v>13</v>
      </c>
      <c r="AK299" s="1">
        <v>3.4916670000000001E-4</v>
      </c>
      <c r="AL299" s="1">
        <v>0.75</v>
      </c>
      <c r="AM299">
        <f>Tabla8[[#This Row],[Precio unitario]]*Tabla8[[#This Row],[Tasa de ingresos cliente]]</f>
        <v>2.6187502500000002E-4</v>
      </c>
      <c r="AY299" s="2" t="s">
        <v>139</v>
      </c>
      <c r="AZ299" s="2" t="s">
        <v>20</v>
      </c>
      <c r="BA299" s="2" t="s">
        <v>104</v>
      </c>
      <c r="BB299" s="2" t="s">
        <v>11</v>
      </c>
      <c r="BC299" s="2" t="s">
        <v>12</v>
      </c>
      <c r="BD299" s="2" t="s">
        <v>13</v>
      </c>
      <c r="BE299" s="2">
        <v>3.3289088880000001E-3</v>
      </c>
      <c r="BF299" s="2">
        <v>0.75</v>
      </c>
      <c r="BG299">
        <f>Tabla5[[#This Row],[Precio unitario]]*Tabla5[[#This Row],[Tasa de ingresos cliente]]</f>
        <v>2.4966816660000001E-3</v>
      </c>
    </row>
    <row r="300" spans="1:59" x14ac:dyDescent="0.25">
      <c r="A300" s="2" t="s">
        <v>24</v>
      </c>
      <c r="B300" s="2" t="s">
        <v>26</v>
      </c>
      <c r="C300" s="2"/>
      <c r="D300" s="2" t="s">
        <v>11</v>
      </c>
      <c r="E300" s="2" t="s">
        <v>12</v>
      </c>
      <c r="F300" s="2" t="s">
        <v>13</v>
      </c>
      <c r="G300" s="2">
        <v>4.9616037699999995E-4</v>
      </c>
      <c r="H300" s="2">
        <v>0.75</v>
      </c>
      <c r="I300">
        <f>Tabla14[[#This Row],[Precio unitario]]*Tabla14[[#This Row],[Tasa de ingresos cliente]]</f>
        <v>3.7212028274999994E-4</v>
      </c>
      <c r="K300" s="2" t="s">
        <v>81</v>
      </c>
      <c r="L300" s="2" t="s">
        <v>34</v>
      </c>
      <c r="M300" s="2"/>
      <c r="N300" s="2" t="s">
        <v>11</v>
      </c>
      <c r="O300" s="2" t="s">
        <v>12</v>
      </c>
      <c r="P300" s="2" t="s">
        <v>13</v>
      </c>
      <c r="Q300" s="2">
        <v>6.9177579600000001E-4</v>
      </c>
      <c r="R300" s="2">
        <v>0.75</v>
      </c>
      <c r="S300">
        <f>Tabla12[[#This Row],[Precio unitario]]*Tabla12[[#This Row],[Tasa de ingresos cliente]]</f>
        <v>5.1883184700000006E-4</v>
      </c>
      <c r="AE300" s="2" t="s">
        <v>100</v>
      </c>
      <c r="AF300" s="2" t="s">
        <v>19</v>
      </c>
      <c r="AG300" s="2" t="s">
        <v>104</v>
      </c>
      <c r="AH300" s="2" t="s">
        <v>11</v>
      </c>
      <c r="AI300" s="2" t="s">
        <v>12</v>
      </c>
      <c r="AJ300" s="2" t="s">
        <v>13</v>
      </c>
      <c r="AK300" s="2">
        <v>2.5823939E-3</v>
      </c>
      <c r="AL300" s="2">
        <v>0.75</v>
      </c>
      <c r="AM300">
        <f>Tabla8[[#This Row],[Precio unitario]]*Tabla8[[#This Row],[Tasa de ingresos cliente]]</f>
        <v>1.9367954249999999E-3</v>
      </c>
      <c r="AY300" s="1" t="s">
        <v>139</v>
      </c>
      <c r="AZ300" s="1" t="s">
        <v>45</v>
      </c>
      <c r="BA300" s="1" t="s">
        <v>104</v>
      </c>
      <c r="BB300" s="1" t="s">
        <v>11</v>
      </c>
      <c r="BC300" s="1" t="s">
        <v>12</v>
      </c>
      <c r="BD300" s="1" t="s">
        <v>13</v>
      </c>
      <c r="BE300" s="1">
        <v>3.151371657E-3</v>
      </c>
      <c r="BF300" s="1">
        <v>0.75</v>
      </c>
      <c r="BG300">
        <f>Tabla5[[#This Row],[Precio unitario]]*Tabla5[[#This Row],[Tasa de ingresos cliente]]</f>
        <v>2.3635287427500001E-3</v>
      </c>
    </row>
    <row r="301" spans="1:59" x14ac:dyDescent="0.25">
      <c r="A301" s="1" t="s">
        <v>24</v>
      </c>
      <c r="B301" s="1" t="s">
        <v>47</v>
      </c>
      <c r="C301" s="1"/>
      <c r="D301" s="1" t="s">
        <v>11</v>
      </c>
      <c r="E301" s="1" t="s">
        <v>12</v>
      </c>
      <c r="F301" s="1" t="s">
        <v>13</v>
      </c>
      <c r="G301" s="1">
        <v>1.5819139280000001E-3</v>
      </c>
      <c r="H301" s="1">
        <v>0.75</v>
      </c>
      <c r="I301">
        <f>Tabla14[[#This Row],[Precio unitario]]*Tabla14[[#This Row],[Tasa de ingresos cliente]]</f>
        <v>1.186435446E-3</v>
      </c>
      <c r="K301" s="1" t="s">
        <v>81</v>
      </c>
      <c r="L301" s="1" t="s">
        <v>34</v>
      </c>
      <c r="M301" s="1"/>
      <c r="N301" s="1" t="s">
        <v>11</v>
      </c>
      <c r="O301" s="1" t="s">
        <v>12</v>
      </c>
      <c r="P301" s="1" t="s">
        <v>13</v>
      </c>
      <c r="Q301" s="1">
        <v>4.9817728899999997E-4</v>
      </c>
      <c r="R301" s="1">
        <v>0.75</v>
      </c>
      <c r="S301">
        <f>Tabla12[[#This Row],[Precio unitario]]*Tabla12[[#This Row],[Tasa de ingresos cliente]]</f>
        <v>3.7363296674999998E-4</v>
      </c>
      <c r="AE301" s="1" t="s">
        <v>100</v>
      </c>
      <c r="AF301" s="1" t="s">
        <v>19</v>
      </c>
      <c r="AG301" s="1" t="s">
        <v>104</v>
      </c>
      <c r="AH301" s="1" t="s">
        <v>11</v>
      </c>
      <c r="AI301" s="1" t="s">
        <v>12</v>
      </c>
      <c r="AJ301" s="1" t="s">
        <v>13</v>
      </c>
      <c r="AK301" s="1">
        <v>2.5823958000000002E-3</v>
      </c>
      <c r="AL301" s="1">
        <v>0.75</v>
      </c>
      <c r="AM301">
        <f>Tabla8[[#This Row],[Precio unitario]]*Tabla8[[#This Row],[Tasa de ingresos cliente]]</f>
        <v>1.9367968500000003E-3</v>
      </c>
      <c r="AY301" s="2" t="s">
        <v>139</v>
      </c>
      <c r="AZ301" s="2" t="s">
        <v>53</v>
      </c>
      <c r="BA301" s="2" t="s">
        <v>104</v>
      </c>
      <c r="BB301" s="2" t="s">
        <v>11</v>
      </c>
      <c r="BC301" s="2" t="s">
        <v>12</v>
      </c>
      <c r="BD301" s="2" t="s">
        <v>13</v>
      </c>
      <c r="BE301" s="2">
        <v>2.7365628109999999E-3</v>
      </c>
      <c r="BF301" s="2">
        <v>0.75</v>
      </c>
      <c r="BG301">
        <f>Tabla5[[#This Row],[Precio unitario]]*Tabla5[[#This Row],[Tasa de ingresos cliente]]</f>
        <v>2.05242210825E-3</v>
      </c>
    </row>
    <row r="302" spans="1:59" x14ac:dyDescent="0.25">
      <c r="A302" s="2" t="s">
        <v>24</v>
      </c>
      <c r="B302" s="2" t="s">
        <v>54</v>
      </c>
      <c r="C302" s="2"/>
      <c r="D302" s="2" t="s">
        <v>11</v>
      </c>
      <c r="E302" s="2" t="s">
        <v>12</v>
      </c>
      <c r="F302" s="2" t="s">
        <v>13</v>
      </c>
      <c r="G302" s="2">
        <v>1.3398058999999999E-4</v>
      </c>
      <c r="H302" s="2">
        <v>0.75</v>
      </c>
      <c r="I302">
        <f>Tabla14[[#This Row],[Precio unitario]]*Tabla14[[#This Row],[Tasa de ingresos cliente]]</f>
        <v>1.0048544249999999E-4</v>
      </c>
      <c r="K302" s="2" t="s">
        <v>81</v>
      </c>
      <c r="L302" s="2" t="s">
        <v>34</v>
      </c>
      <c r="M302" s="2"/>
      <c r="N302" s="2" t="s">
        <v>11</v>
      </c>
      <c r="O302" s="2" t="s">
        <v>12</v>
      </c>
      <c r="P302" s="2" t="s">
        <v>13</v>
      </c>
      <c r="Q302" s="2">
        <v>6.8800431000000004E-4</v>
      </c>
      <c r="R302" s="2">
        <v>0.75</v>
      </c>
      <c r="S302">
        <f>Tabla12[[#This Row],[Precio unitario]]*Tabla12[[#This Row],[Tasa de ingresos cliente]]</f>
        <v>5.1600323250000006E-4</v>
      </c>
      <c r="AE302" s="2" t="s">
        <v>100</v>
      </c>
      <c r="AF302" s="2" t="s">
        <v>19</v>
      </c>
      <c r="AG302" s="2" t="s">
        <v>104</v>
      </c>
      <c r="AH302" s="2" t="s">
        <v>11</v>
      </c>
      <c r="AI302" s="2" t="s">
        <v>12</v>
      </c>
      <c r="AJ302" s="2" t="s">
        <v>13</v>
      </c>
      <c r="AK302" s="2">
        <v>2.5823929000000001E-3</v>
      </c>
      <c r="AL302" s="2">
        <v>0.75</v>
      </c>
      <c r="AM302">
        <f>Tabla8[[#This Row],[Precio unitario]]*Tabla8[[#This Row],[Tasa de ingresos cliente]]</f>
        <v>1.9367946750000001E-3</v>
      </c>
      <c r="AY302" s="1" t="s">
        <v>139</v>
      </c>
      <c r="AZ302" s="1" t="s">
        <v>21</v>
      </c>
      <c r="BA302" s="1" t="s">
        <v>104</v>
      </c>
      <c r="BB302" s="1" t="s">
        <v>11</v>
      </c>
      <c r="BC302" s="1" t="s">
        <v>12</v>
      </c>
      <c r="BD302" s="1" t="s">
        <v>13</v>
      </c>
      <c r="BE302" s="1">
        <v>4.1279999999999997E-3</v>
      </c>
      <c r="BF302" s="1">
        <v>0.75</v>
      </c>
      <c r="BG302">
        <f>Tabla5[[#This Row],[Precio unitario]]*Tabla5[[#This Row],[Tasa de ingresos cliente]]</f>
        <v>3.0959999999999998E-3</v>
      </c>
    </row>
    <row r="303" spans="1:59" x14ac:dyDescent="0.25">
      <c r="A303" s="1" t="s">
        <v>24</v>
      </c>
      <c r="B303" s="1" t="s">
        <v>67</v>
      </c>
      <c r="C303" s="1"/>
      <c r="D303" s="1" t="s">
        <v>11</v>
      </c>
      <c r="E303" s="1" t="s">
        <v>12</v>
      </c>
      <c r="F303" s="1" t="s">
        <v>13</v>
      </c>
      <c r="G303" s="1">
        <v>9.2316948099999997E-4</v>
      </c>
      <c r="H303" s="1">
        <v>0.75</v>
      </c>
      <c r="I303">
        <f>Tabla14[[#This Row],[Precio unitario]]*Tabla14[[#This Row],[Tasa de ingresos cliente]]</f>
        <v>6.9237711074999998E-4</v>
      </c>
      <c r="K303" s="1" t="s">
        <v>81</v>
      </c>
      <c r="L303" s="1" t="s">
        <v>34</v>
      </c>
      <c r="M303" s="1"/>
      <c r="N303" s="1" t="s">
        <v>11</v>
      </c>
      <c r="O303" s="1" t="s">
        <v>12</v>
      </c>
      <c r="P303" s="1" t="s">
        <v>13</v>
      </c>
      <c r="Q303" s="1">
        <v>7.1460032200000004E-4</v>
      </c>
      <c r="R303" s="1">
        <v>0.75</v>
      </c>
      <c r="S303">
        <f>Tabla12[[#This Row],[Precio unitario]]*Tabla12[[#This Row],[Tasa de ingresos cliente]]</f>
        <v>5.359502415E-4</v>
      </c>
      <c r="AE303" s="1" t="s">
        <v>100</v>
      </c>
      <c r="AF303" s="1" t="s">
        <v>19</v>
      </c>
      <c r="AG303" s="1" t="s">
        <v>104</v>
      </c>
      <c r="AH303" s="1" t="s">
        <v>11</v>
      </c>
      <c r="AI303" s="1" t="s">
        <v>12</v>
      </c>
      <c r="AJ303" s="1" t="s">
        <v>13</v>
      </c>
      <c r="AK303" s="1">
        <v>2.5823952E-3</v>
      </c>
      <c r="AL303" s="1">
        <v>0.75</v>
      </c>
      <c r="AM303">
        <f>Tabla8[[#This Row],[Precio unitario]]*Tabla8[[#This Row],[Tasa de ingresos cliente]]</f>
        <v>1.9367963999999999E-3</v>
      </c>
      <c r="AY303" s="2" t="s">
        <v>139</v>
      </c>
      <c r="AZ303" s="2" t="s">
        <v>37</v>
      </c>
      <c r="BA303" s="2" t="s">
        <v>104</v>
      </c>
      <c r="BB303" s="2" t="s">
        <v>11</v>
      </c>
      <c r="BC303" s="2" t="s">
        <v>12</v>
      </c>
      <c r="BD303" s="2" t="s">
        <v>13</v>
      </c>
      <c r="BE303" s="2">
        <v>2.0396167750000001E-3</v>
      </c>
      <c r="BF303" s="2">
        <v>0.75</v>
      </c>
      <c r="BG303">
        <f>Tabla5[[#This Row],[Precio unitario]]*Tabla5[[#This Row],[Tasa de ingresos cliente]]</f>
        <v>1.5297125812500001E-3</v>
      </c>
    </row>
    <row r="304" spans="1:59" x14ac:dyDescent="0.25">
      <c r="A304" s="2" t="s">
        <v>24</v>
      </c>
      <c r="B304" s="2" t="s">
        <v>42</v>
      </c>
      <c r="C304" s="2"/>
      <c r="D304" s="2" t="s">
        <v>11</v>
      </c>
      <c r="E304" s="2" t="s">
        <v>12</v>
      </c>
      <c r="F304" s="2" t="s">
        <v>13</v>
      </c>
      <c r="G304" s="2">
        <v>3.4502496600000002E-4</v>
      </c>
      <c r="H304" s="2">
        <v>0.75</v>
      </c>
      <c r="I304">
        <f>Tabla14[[#This Row],[Precio unitario]]*Tabla14[[#This Row],[Tasa de ingresos cliente]]</f>
        <v>2.5876872450000002E-4</v>
      </c>
      <c r="K304" s="2" t="s">
        <v>81</v>
      </c>
      <c r="L304" s="2" t="s">
        <v>34</v>
      </c>
      <c r="M304" s="2"/>
      <c r="N304" s="2" t="s">
        <v>11</v>
      </c>
      <c r="O304" s="2" t="s">
        <v>12</v>
      </c>
      <c r="P304" s="2" t="s">
        <v>13</v>
      </c>
      <c r="Q304" s="2">
        <v>6.8745008300000003E-4</v>
      </c>
      <c r="R304" s="2">
        <v>0.75</v>
      </c>
      <c r="S304">
        <f>Tabla12[[#This Row],[Precio unitario]]*Tabla12[[#This Row],[Tasa de ingresos cliente]]</f>
        <v>5.1558756225E-4</v>
      </c>
      <c r="AE304" s="2" t="s">
        <v>100</v>
      </c>
      <c r="AF304" s="2" t="s">
        <v>19</v>
      </c>
      <c r="AG304" s="2" t="s">
        <v>104</v>
      </c>
      <c r="AH304" s="2" t="s">
        <v>11</v>
      </c>
      <c r="AI304" s="2" t="s">
        <v>12</v>
      </c>
      <c r="AJ304" s="2" t="s">
        <v>13</v>
      </c>
      <c r="AK304" s="2">
        <v>2.5823969000000001E-3</v>
      </c>
      <c r="AL304" s="2">
        <v>0.75</v>
      </c>
      <c r="AM304">
        <f>Tabla8[[#This Row],[Precio unitario]]*Tabla8[[#This Row],[Tasa de ingresos cliente]]</f>
        <v>1.936797675E-3</v>
      </c>
      <c r="AY304" s="1" t="s">
        <v>139</v>
      </c>
      <c r="AZ304" s="1" t="s">
        <v>60</v>
      </c>
      <c r="BA304" s="1" t="s">
        <v>104</v>
      </c>
      <c r="BB304" s="1" t="s">
        <v>11</v>
      </c>
      <c r="BC304" s="1" t="s">
        <v>12</v>
      </c>
      <c r="BD304" s="1" t="s">
        <v>13</v>
      </c>
      <c r="BE304" s="1">
        <v>5.2050000000000004E-3</v>
      </c>
      <c r="BF304" s="1">
        <v>0.75</v>
      </c>
      <c r="BG304">
        <f>Tabla5[[#This Row],[Precio unitario]]*Tabla5[[#This Row],[Tasa de ingresos cliente]]</f>
        <v>3.9037500000000001E-3</v>
      </c>
    </row>
    <row r="305" spans="1:59" x14ac:dyDescent="0.25">
      <c r="A305" s="1" t="s">
        <v>24</v>
      </c>
      <c r="B305" s="1" t="s">
        <v>49</v>
      </c>
      <c r="C305" s="1"/>
      <c r="D305" s="1" t="s">
        <v>11</v>
      </c>
      <c r="E305" s="1" t="s">
        <v>12</v>
      </c>
      <c r="F305" s="1" t="s">
        <v>13</v>
      </c>
      <c r="G305" s="1">
        <v>1.03088004E-4</v>
      </c>
      <c r="H305" s="1">
        <v>0.75</v>
      </c>
      <c r="I305">
        <f>Tabla14[[#This Row],[Precio unitario]]*Tabla14[[#This Row],[Tasa de ingresos cliente]]</f>
        <v>7.7316003000000005E-5</v>
      </c>
      <c r="K305" s="1" t="s">
        <v>81</v>
      </c>
      <c r="L305" s="1" t="s">
        <v>34</v>
      </c>
      <c r="M305" s="1"/>
      <c r="N305" s="1" t="s">
        <v>11</v>
      </c>
      <c r="O305" s="1" t="s">
        <v>12</v>
      </c>
      <c r="P305" s="1" t="s">
        <v>13</v>
      </c>
      <c r="Q305" s="1">
        <v>6.6581673600000005E-4</v>
      </c>
      <c r="R305" s="1">
        <v>0.75</v>
      </c>
      <c r="S305">
        <f>Tabla12[[#This Row],[Precio unitario]]*Tabla12[[#This Row],[Tasa de ingresos cliente]]</f>
        <v>4.9936255200000001E-4</v>
      </c>
      <c r="AE305" s="1" t="s">
        <v>100</v>
      </c>
      <c r="AF305" s="1" t="s">
        <v>19</v>
      </c>
      <c r="AG305" s="1" t="s">
        <v>104</v>
      </c>
      <c r="AH305" s="1" t="s">
        <v>11</v>
      </c>
      <c r="AI305" s="1" t="s">
        <v>12</v>
      </c>
      <c r="AJ305" s="1" t="s">
        <v>13</v>
      </c>
      <c r="AK305" s="1">
        <v>2.5824073999999998E-3</v>
      </c>
      <c r="AL305" s="1">
        <v>0.75</v>
      </c>
      <c r="AM305">
        <f>Tabla8[[#This Row],[Precio unitario]]*Tabla8[[#This Row],[Tasa de ingresos cliente]]</f>
        <v>1.9368055499999997E-3</v>
      </c>
      <c r="AY305" s="2" t="s">
        <v>139</v>
      </c>
      <c r="AZ305" s="2" t="s">
        <v>137</v>
      </c>
      <c r="BA305" s="2" t="s">
        <v>104</v>
      </c>
      <c r="BB305" s="2" t="s">
        <v>11</v>
      </c>
      <c r="BC305" s="2" t="s">
        <v>12</v>
      </c>
      <c r="BD305" s="2" t="s">
        <v>13</v>
      </c>
      <c r="BE305" s="2">
        <v>1.530762198E-3</v>
      </c>
      <c r="BF305" s="2">
        <v>0.75</v>
      </c>
      <c r="BG305">
        <f>Tabla5[[#This Row],[Precio unitario]]*Tabla5[[#This Row],[Tasa de ingresos cliente]]</f>
        <v>1.1480716485000001E-3</v>
      </c>
    </row>
    <row r="306" spans="1:59" x14ac:dyDescent="0.25">
      <c r="A306" s="2" t="s">
        <v>24</v>
      </c>
      <c r="B306" s="2" t="s">
        <v>15</v>
      </c>
      <c r="C306" s="2"/>
      <c r="D306" s="2" t="s">
        <v>11</v>
      </c>
      <c r="E306" s="2" t="s">
        <v>12</v>
      </c>
      <c r="F306" s="2" t="s">
        <v>13</v>
      </c>
      <c r="G306" s="2">
        <v>1.390732933E-3</v>
      </c>
      <c r="H306" s="2">
        <v>0.75</v>
      </c>
      <c r="I306">
        <f>Tabla14[[#This Row],[Precio unitario]]*Tabla14[[#This Row],[Tasa de ingresos cliente]]</f>
        <v>1.04304969975E-3</v>
      </c>
      <c r="K306" s="2" t="s">
        <v>81</v>
      </c>
      <c r="L306" s="2" t="s">
        <v>34</v>
      </c>
      <c r="M306" s="2"/>
      <c r="N306" s="2" t="s">
        <v>11</v>
      </c>
      <c r="O306" s="2" t="s">
        <v>12</v>
      </c>
      <c r="P306" s="2" t="s">
        <v>13</v>
      </c>
      <c r="Q306" s="2">
        <v>6.4026669600000005E-4</v>
      </c>
      <c r="R306" s="2">
        <v>0.75</v>
      </c>
      <c r="S306">
        <f>Tabla12[[#This Row],[Precio unitario]]*Tabla12[[#This Row],[Tasa de ingresos cliente]]</f>
        <v>4.8020002200000004E-4</v>
      </c>
      <c r="AE306" s="2" t="s">
        <v>100</v>
      </c>
      <c r="AF306" s="2" t="s">
        <v>19</v>
      </c>
      <c r="AG306" s="2" t="s">
        <v>104</v>
      </c>
      <c r="AH306" s="2" t="s">
        <v>11</v>
      </c>
      <c r="AI306" s="2" t="s">
        <v>12</v>
      </c>
      <c r="AJ306" s="2" t="s">
        <v>13</v>
      </c>
      <c r="AK306" s="2">
        <v>2.5824062999999999E-3</v>
      </c>
      <c r="AL306" s="2">
        <v>0.75</v>
      </c>
      <c r="AM306">
        <f>Tabla8[[#This Row],[Precio unitario]]*Tabla8[[#This Row],[Tasa de ingresos cliente]]</f>
        <v>1.936804725E-3</v>
      </c>
      <c r="AY306" s="1" t="s">
        <v>139</v>
      </c>
      <c r="AZ306" s="1" t="s">
        <v>22</v>
      </c>
      <c r="BA306" s="1" t="s">
        <v>104</v>
      </c>
      <c r="BB306" s="1" t="s">
        <v>11</v>
      </c>
      <c r="BC306" s="1" t="s">
        <v>12</v>
      </c>
      <c r="BD306" s="1" t="s">
        <v>13</v>
      </c>
      <c r="BE306" s="1">
        <v>4.3689999999999996E-3</v>
      </c>
      <c r="BF306" s="1">
        <v>0.75</v>
      </c>
      <c r="BG306">
        <f>Tabla5[[#This Row],[Precio unitario]]*Tabla5[[#This Row],[Tasa de ingresos cliente]]</f>
        <v>3.2767499999999997E-3</v>
      </c>
    </row>
    <row r="307" spans="1:59" x14ac:dyDescent="0.25">
      <c r="A307" s="1" t="s">
        <v>24</v>
      </c>
      <c r="B307" s="1" t="s">
        <v>43</v>
      </c>
      <c r="C307" s="1"/>
      <c r="D307" s="1" t="s">
        <v>11</v>
      </c>
      <c r="E307" s="1" t="s">
        <v>12</v>
      </c>
      <c r="F307" s="1" t="s">
        <v>13</v>
      </c>
      <c r="G307" s="1">
        <v>1.8746479099999999E-4</v>
      </c>
      <c r="H307" s="1">
        <v>0.75</v>
      </c>
      <c r="I307">
        <f>Tabla14[[#This Row],[Precio unitario]]*Tabla14[[#This Row],[Tasa de ingresos cliente]]</f>
        <v>1.4059859324999999E-4</v>
      </c>
      <c r="K307" s="1" t="s">
        <v>81</v>
      </c>
      <c r="L307" s="1" t="s">
        <v>34</v>
      </c>
      <c r="M307" s="1"/>
      <c r="N307" s="1" t="s">
        <v>11</v>
      </c>
      <c r="O307" s="1" t="s">
        <v>12</v>
      </c>
      <c r="P307" s="1" t="s">
        <v>13</v>
      </c>
      <c r="Q307" s="1">
        <v>6.4738762300000003E-4</v>
      </c>
      <c r="R307" s="1">
        <v>0.75</v>
      </c>
      <c r="S307">
        <f>Tabla12[[#This Row],[Precio unitario]]*Tabla12[[#This Row],[Tasa de ingresos cliente]]</f>
        <v>4.8554071725000002E-4</v>
      </c>
      <c r="AE307" s="1" t="s">
        <v>100</v>
      </c>
      <c r="AF307" s="1" t="s">
        <v>19</v>
      </c>
      <c r="AG307" s="1" t="s">
        <v>104</v>
      </c>
      <c r="AH307" s="1" t="s">
        <v>11</v>
      </c>
      <c r="AI307" s="1" t="s">
        <v>12</v>
      </c>
      <c r="AJ307" s="1" t="s">
        <v>13</v>
      </c>
      <c r="AK307" s="1">
        <v>2.5824091E-3</v>
      </c>
      <c r="AL307" s="1">
        <v>0.75</v>
      </c>
      <c r="AM307">
        <f>Tabla8[[#This Row],[Precio unitario]]*Tabla8[[#This Row],[Tasa de ingresos cliente]]</f>
        <v>1.9368068249999999E-3</v>
      </c>
      <c r="AY307" s="2" t="s">
        <v>139</v>
      </c>
      <c r="AZ307" s="2" t="s">
        <v>39</v>
      </c>
      <c r="BA307" s="2" t="s">
        <v>104</v>
      </c>
      <c r="BB307" s="2" t="s">
        <v>11</v>
      </c>
      <c r="BC307" s="2" t="s">
        <v>12</v>
      </c>
      <c r="BD307" s="2" t="s">
        <v>13</v>
      </c>
      <c r="BE307" s="2">
        <v>3.7074842489999999E-3</v>
      </c>
      <c r="BF307" s="2">
        <v>0.75</v>
      </c>
      <c r="BG307">
        <f>Tabla5[[#This Row],[Precio unitario]]*Tabla5[[#This Row],[Tasa de ingresos cliente]]</f>
        <v>2.7806131867499999E-3</v>
      </c>
    </row>
    <row r="308" spans="1:59" x14ac:dyDescent="0.25">
      <c r="A308" s="2" t="s">
        <v>24</v>
      </c>
      <c r="B308" s="2" t="s">
        <v>44</v>
      </c>
      <c r="C308" s="2"/>
      <c r="D308" s="2" t="s">
        <v>11</v>
      </c>
      <c r="E308" s="2" t="s">
        <v>12</v>
      </c>
      <c r="F308" s="2" t="s">
        <v>13</v>
      </c>
      <c r="G308" s="2">
        <v>2.7891015900000001E-4</v>
      </c>
      <c r="H308" s="2">
        <v>0.75</v>
      </c>
      <c r="I308">
        <f>Tabla14[[#This Row],[Precio unitario]]*Tabla14[[#This Row],[Tasa de ingresos cliente]]</f>
        <v>2.0918261925E-4</v>
      </c>
      <c r="K308" s="2" t="s">
        <v>81</v>
      </c>
      <c r="L308" s="2" t="s">
        <v>34</v>
      </c>
      <c r="M308" s="2"/>
      <c r="N308" s="2" t="s">
        <v>11</v>
      </c>
      <c r="O308" s="2" t="s">
        <v>12</v>
      </c>
      <c r="P308" s="2" t="s">
        <v>13</v>
      </c>
      <c r="Q308" s="2">
        <v>6.6530215700000002E-4</v>
      </c>
      <c r="R308" s="2">
        <v>0.75</v>
      </c>
      <c r="S308">
        <f>Tabla12[[#This Row],[Precio unitario]]*Tabla12[[#This Row],[Tasa de ingresos cliente]]</f>
        <v>4.9897661774999996E-4</v>
      </c>
      <c r="AE308" s="2" t="s">
        <v>100</v>
      </c>
      <c r="AF308" s="2" t="s">
        <v>19</v>
      </c>
      <c r="AG308" s="2" t="s">
        <v>104</v>
      </c>
      <c r="AH308" s="2" t="s">
        <v>11</v>
      </c>
      <c r="AI308" s="2" t="s">
        <v>12</v>
      </c>
      <c r="AJ308" s="2" t="s">
        <v>13</v>
      </c>
      <c r="AK308" s="2">
        <v>2.5824043000000001E-3</v>
      </c>
      <c r="AL308" s="2">
        <v>0.75</v>
      </c>
      <c r="AM308">
        <f>Tabla8[[#This Row],[Precio unitario]]*Tabla8[[#This Row],[Tasa de ingresos cliente]]</f>
        <v>1.9368032249999999E-3</v>
      </c>
      <c r="AY308" s="1" t="s">
        <v>139</v>
      </c>
      <c r="AZ308" s="1" t="s">
        <v>23</v>
      </c>
      <c r="BA308" s="1" t="s">
        <v>104</v>
      </c>
      <c r="BB308" s="1" t="s">
        <v>11</v>
      </c>
      <c r="BC308" s="1" t="s">
        <v>12</v>
      </c>
      <c r="BD308" s="1" t="s">
        <v>13</v>
      </c>
      <c r="BE308" s="1">
        <v>4.5199999999999997E-3</v>
      </c>
      <c r="BF308" s="1">
        <v>0.75</v>
      </c>
      <c r="BG308">
        <f>Tabla5[[#This Row],[Precio unitario]]*Tabla5[[#This Row],[Tasa de ingresos cliente]]</f>
        <v>3.3899999999999998E-3</v>
      </c>
    </row>
    <row r="309" spans="1:59" x14ac:dyDescent="0.25">
      <c r="A309" s="1" t="s">
        <v>24</v>
      </c>
      <c r="B309" s="1" t="s">
        <v>17</v>
      </c>
      <c r="C309" s="1"/>
      <c r="D309" s="1" t="s">
        <v>11</v>
      </c>
      <c r="E309" s="1" t="s">
        <v>12</v>
      </c>
      <c r="F309" s="1" t="s">
        <v>13</v>
      </c>
      <c r="G309" s="1">
        <v>5.9092905200000003E-4</v>
      </c>
      <c r="H309" s="1">
        <v>0.75</v>
      </c>
      <c r="I309">
        <f>Tabla14[[#This Row],[Precio unitario]]*Tabla14[[#This Row],[Tasa de ingresos cliente]]</f>
        <v>4.4319678900000002E-4</v>
      </c>
      <c r="K309" s="1" t="s">
        <v>81</v>
      </c>
      <c r="L309" s="1" t="s">
        <v>34</v>
      </c>
      <c r="M309" s="1"/>
      <c r="N309" s="1" t="s">
        <v>11</v>
      </c>
      <c r="O309" s="1" t="s">
        <v>12</v>
      </c>
      <c r="P309" s="1" t="s">
        <v>13</v>
      </c>
      <c r="Q309" s="1">
        <v>6.5329429400000003E-4</v>
      </c>
      <c r="R309" s="1">
        <v>0.75</v>
      </c>
      <c r="S309">
        <f>Tabla12[[#This Row],[Precio unitario]]*Tabla12[[#This Row],[Tasa de ingresos cliente]]</f>
        <v>4.8997072049999999E-4</v>
      </c>
      <c r="AE309" s="1" t="s">
        <v>100</v>
      </c>
      <c r="AF309" s="1" t="s">
        <v>19</v>
      </c>
      <c r="AG309" s="1" t="s">
        <v>104</v>
      </c>
      <c r="AH309" s="1" t="s">
        <v>11</v>
      </c>
      <c r="AI309" s="1" t="s">
        <v>12</v>
      </c>
      <c r="AJ309" s="1" t="s">
        <v>13</v>
      </c>
      <c r="AK309" s="1">
        <v>2.5823955000000001E-3</v>
      </c>
      <c r="AL309" s="1">
        <v>0.75</v>
      </c>
      <c r="AM309">
        <f>Tabla8[[#This Row],[Precio unitario]]*Tabla8[[#This Row],[Tasa de ingresos cliente]]</f>
        <v>1.9367966250000001E-3</v>
      </c>
      <c r="AY309" s="2" t="s">
        <v>139</v>
      </c>
      <c r="AZ309" s="2" t="s">
        <v>18</v>
      </c>
      <c r="BA309" s="2" t="s">
        <v>104</v>
      </c>
      <c r="BB309" s="2" t="s">
        <v>11</v>
      </c>
      <c r="BC309" s="2" t="s">
        <v>12</v>
      </c>
      <c r="BD309" s="2" t="s">
        <v>13</v>
      </c>
      <c r="BE309" s="2">
        <v>1.7134868390000001E-3</v>
      </c>
      <c r="BF309" s="2">
        <v>0.75</v>
      </c>
      <c r="BG309">
        <f>Tabla5[[#This Row],[Precio unitario]]*Tabla5[[#This Row],[Tasa de ingresos cliente]]</f>
        <v>1.2851151292500001E-3</v>
      </c>
    </row>
    <row r="310" spans="1:59" x14ac:dyDescent="0.25">
      <c r="A310" s="2" t="s">
        <v>24</v>
      </c>
      <c r="B310" s="2" t="s">
        <v>36</v>
      </c>
      <c r="C310" s="2"/>
      <c r="D310" s="2" t="s">
        <v>11</v>
      </c>
      <c r="E310" s="2" t="s">
        <v>12</v>
      </c>
      <c r="F310" s="2" t="s">
        <v>13</v>
      </c>
      <c r="G310" s="2">
        <v>5.8000629400000001E-4</v>
      </c>
      <c r="H310" s="2">
        <v>0.75</v>
      </c>
      <c r="I310">
        <f>Tabla14[[#This Row],[Precio unitario]]*Tabla14[[#This Row],[Tasa de ingresos cliente]]</f>
        <v>4.3500472050000001E-4</v>
      </c>
      <c r="K310" s="2" t="s">
        <v>81</v>
      </c>
      <c r="L310" s="2" t="s">
        <v>34</v>
      </c>
      <c r="M310" s="2"/>
      <c r="N310" s="2" t="s">
        <v>11</v>
      </c>
      <c r="O310" s="2" t="s">
        <v>12</v>
      </c>
      <c r="P310" s="2" t="s">
        <v>13</v>
      </c>
      <c r="Q310" s="2">
        <v>7.0483626299999995E-4</v>
      </c>
      <c r="R310" s="2">
        <v>0.75</v>
      </c>
      <c r="S310">
        <f>Tabla12[[#This Row],[Precio unitario]]*Tabla12[[#This Row],[Tasa de ingresos cliente]]</f>
        <v>5.2862719725000002E-4</v>
      </c>
      <c r="AE310" s="2" t="s">
        <v>100</v>
      </c>
      <c r="AF310" s="2" t="s">
        <v>19</v>
      </c>
      <c r="AG310" s="2" t="s">
        <v>104</v>
      </c>
      <c r="AH310" s="2" t="s">
        <v>11</v>
      </c>
      <c r="AI310" s="2" t="s">
        <v>12</v>
      </c>
      <c r="AJ310" s="2" t="s">
        <v>13</v>
      </c>
      <c r="AK310" s="2">
        <v>2.5825000000000002E-3</v>
      </c>
      <c r="AL310" s="2">
        <v>0.75</v>
      </c>
      <c r="AM310">
        <f>Tabla8[[#This Row],[Precio unitario]]*Tabla8[[#This Row],[Tasa de ingresos cliente]]</f>
        <v>1.9368750000000002E-3</v>
      </c>
      <c r="AY310" s="1" t="s">
        <v>139</v>
      </c>
      <c r="AZ310" s="1" t="s">
        <v>18</v>
      </c>
      <c r="BA310" s="1" t="s">
        <v>104</v>
      </c>
      <c r="BB310" s="1" t="s">
        <v>11</v>
      </c>
      <c r="BC310" s="1" t="s">
        <v>12</v>
      </c>
      <c r="BD310" s="1" t="s">
        <v>13</v>
      </c>
      <c r="BE310" s="1">
        <v>1.7134868400000001E-3</v>
      </c>
      <c r="BF310" s="1">
        <v>0.75</v>
      </c>
      <c r="BG310">
        <f>Tabla5[[#This Row],[Precio unitario]]*Tabla5[[#This Row],[Tasa de ingresos cliente]]</f>
        <v>1.28511513E-3</v>
      </c>
    </row>
    <row r="311" spans="1:59" x14ac:dyDescent="0.25">
      <c r="A311" s="1" t="s">
        <v>24</v>
      </c>
      <c r="B311" s="1" t="s">
        <v>44</v>
      </c>
      <c r="C311" s="1"/>
      <c r="D311" s="1" t="s">
        <v>11</v>
      </c>
      <c r="E311" s="1" t="s">
        <v>12</v>
      </c>
      <c r="F311" s="1" t="s">
        <v>13</v>
      </c>
      <c r="G311" s="1">
        <v>1.22191761E-4</v>
      </c>
      <c r="H311" s="1">
        <v>0.75</v>
      </c>
      <c r="I311">
        <f>Tabla14[[#This Row],[Precio unitario]]*Tabla14[[#This Row],[Tasa de ingresos cliente]]</f>
        <v>9.1643820750000003E-5</v>
      </c>
      <c r="K311" s="1" t="s">
        <v>81</v>
      </c>
      <c r="L311" s="1" t="s">
        <v>34</v>
      </c>
      <c r="M311" s="1"/>
      <c r="N311" s="1" t="s">
        <v>11</v>
      </c>
      <c r="O311" s="1" t="s">
        <v>12</v>
      </c>
      <c r="P311" s="1" t="s">
        <v>13</v>
      </c>
      <c r="Q311" s="1">
        <v>7.0875161200000003E-4</v>
      </c>
      <c r="R311" s="1">
        <v>0.75</v>
      </c>
      <c r="S311">
        <f>Tabla12[[#This Row],[Precio unitario]]*Tabla12[[#This Row],[Tasa de ingresos cliente]]</f>
        <v>5.3156370900000007E-4</v>
      </c>
      <c r="AE311" s="1" t="s">
        <v>100</v>
      </c>
      <c r="AF311" s="1" t="s">
        <v>19</v>
      </c>
      <c r="AG311" s="1" t="s">
        <v>104</v>
      </c>
      <c r="AH311" s="1" t="s">
        <v>11</v>
      </c>
      <c r="AI311" s="1" t="s">
        <v>12</v>
      </c>
      <c r="AJ311" s="1" t="s">
        <v>13</v>
      </c>
      <c r="AK311" s="1">
        <v>2.5823933000000002E-3</v>
      </c>
      <c r="AL311" s="1">
        <v>0.75</v>
      </c>
      <c r="AM311">
        <f>Tabla8[[#This Row],[Precio unitario]]*Tabla8[[#This Row],[Tasa de ingresos cliente]]</f>
        <v>1.9367949750000002E-3</v>
      </c>
      <c r="AY311" s="2" t="s">
        <v>139</v>
      </c>
      <c r="AZ311" s="2" t="s">
        <v>34</v>
      </c>
      <c r="BA311" s="2" t="s">
        <v>104</v>
      </c>
      <c r="BB311" s="2" t="s">
        <v>11</v>
      </c>
      <c r="BC311" s="2" t="s">
        <v>12</v>
      </c>
      <c r="BD311" s="2" t="s">
        <v>13</v>
      </c>
      <c r="BE311" s="2">
        <v>2.2640343450000002E-3</v>
      </c>
      <c r="BF311" s="2">
        <v>0.75</v>
      </c>
      <c r="BG311">
        <f>Tabla5[[#This Row],[Precio unitario]]*Tabla5[[#This Row],[Tasa de ingresos cliente]]</f>
        <v>1.69802575875E-3</v>
      </c>
    </row>
    <row r="312" spans="1:59" x14ac:dyDescent="0.25">
      <c r="A312" s="2" t="s">
        <v>24</v>
      </c>
      <c r="B312" s="2" t="s">
        <v>33</v>
      </c>
      <c r="C312" s="2"/>
      <c r="D312" s="2" t="s">
        <v>11</v>
      </c>
      <c r="E312" s="2" t="s">
        <v>12</v>
      </c>
      <c r="F312" s="2" t="s">
        <v>13</v>
      </c>
      <c r="G312" s="2">
        <v>2.6928657839999999E-3</v>
      </c>
      <c r="H312" s="2">
        <v>0.75</v>
      </c>
      <c r="I312">
        <f>Tabla14[[#This Row],[Precio unitario]]*Tabla14[[#This Row],[Tasa de ingresos cliente]]</f>
        <v>2.019649338E-3</v>
      </c>
      <c r="K312" s="2" t="s">
        <v>81</v>
      </c>
      <c r="L312" s="2" t="s">
        <v>34</v>
      </c>
      <c r="M312" s="2"/>
      <c r="N312" s="2" t="s">
        <v>11</v>
      </c>
      <c r="O312" s="2" t="s">
        <v>12</v>
      </c>
      <c r="P312" s="2" t="s">
        <v>13</v>
      </c>
      <c r="Q312" s="2">
        <v>6.8808840200000002E-4</v>
      </c>
      <c r="R312" s="2">
        <v>0.75</v>
      </c>
      <c r="S312">
        <f>Tabla12[[#This Row],[Precio unitario]]*Tabla12[[#This Row],[Tasa de ingresos cliente]]</f>
        <v>5.1606630150000002E-4</v>
      </c>
      <c r="AE312" s="2" t="s">
        <v>100</v>
      </c>
      <c r="AF312" s="2" t="s">
        <v>19</v>
      </c>
      <c r="AG312" s="2" t="s">
        <v>104</v>
      </c>
      <c r="AH312" s="2" t="s">
        <v>11</v>
      </c>
      <c r="AI312" s="2" t="s">
        <v>12</v>
      </c>
      <c r="AJ312" s="2" t="s">
        <v>13</v>
      </c>
      <c r="AK312" s="2">
        <v>2.5823889E-3</v>
      </c>
      <c r="AL312" s="2">
        <v>0.75</v>
      </c>
      <c r="AM312">
        <f>Tabla8[[#This Row],[Precio unitario]]*Tabla8[[#This Row],[Tasa de ingresos cliente]]</f>
        <v>1.9367916750000001E-3</v>
      </c>
      <c r="AY312" s="1" t="s">
        <v>139</v>
      </c>
      <c r="AZ312" s="1" t="s">
        <v>34</v>
      </c>
      <c r="BA312" s="1" t="s">
        <v>104</v>
      </c>
      <c r="BB312" s="1" t="s">
        <v>11</v>
      </c>
      <c r="BC312" s="1" t="s">
        <v>12</v>
      </c>
      <c r="BD312" s="1" t="s">
        <v>13</v>
      </c>
      <c r="BE312" s="1">
        <v>2.2640343460000002E-3</v>
      </c>
      <c r="BF312" s="1">
        <v>0.75</v>
      </c>
      <c r="BG312">
        <f>Tabla5[[#This Row],[Precio unitario]]*Tabla5[[#This Row],[Tasa de ingresos cliente]]</f>
        <v>1.6980257595000001E-3</v>
      </c>
    </row>
    <row r="313" spans="1:59" x14ac:dyDescent="0.25">
      <c r="A313" s="1" t="s">
        <v>24</v>
      </c>
      <c r="B313" s="1" t="s">
        <v>20</v>
      </c>
      <c r="C313" s="1"/>
      <c r="D313" s="1" t="s">
        <v>11</v>
      </c>
      <c r="E313" s="1" t="s">
        <v>12</v>
      </c>
      <c r="F313" s="1" t="s">
        <v>13</v>
      </c>
      <c r="G313" s="1">
        <v>1.7875603810000001E-3</v>
      </c>
      <c r="H313" s="1">
        <v>0.75</v>
      </c>
      <c r="I313">
        <f>Tabla14[[#This Row],[Precio unitario]]*Tabla14[[#This Row],[Tasa de ingresos cliente]]</f>
        <v>1.34067028575E-3</v>
      </c>
      <c r="K313" s="1" t="s">
        <v>81</v>
      </c>
      <c r="L313" s="1" t="s">
        <v>34</v>
      </c>
      <c r="M313" s="1"/>
      <c r="N313" s="1" t="s">
        <v>11</v>
      </c>
      <c r="O313" s="1" t="s">
        <v>12</v>
      </c>
      <c r="P313" s="1" t="s">
        <v>13</v>
      </c>
      <c r="Q313" s="1">
        <v>6.3405953799999999E-4</v>
      </c>
      <c r="R313" s="1">
        <v>0.75</v>
      </c>
      <c r="S313">
        <f>Tabla12[[#This Row],[Precio unitario]]*Tabla12[[#This Row],[Tasa de ingresos cliente]]</f>
        <v>4.7554465349999999E-4</v>
      </c>
      <c r="AE313" s="1" t="s">
        <v>100</v>
      </c>
      <c r="AF313" s="1" t="s">
        <v>19</v>
      </c>
      <c r="AG313" s="1" t="s">
        <v>104</v>
      </c>
      <c r="AH313" s="1" t="s">
        <v>11</v>
      </c>
      <c r="AI313" s="1" t="s">
        <v>12</v>
      </c>
      <c r="AJ313" s="1" t="s">
        <v>13</v>
      </c>
      <c r="AK313" s="1">
        <v>2.5823942000000001E-3</v>
      </c>
      <c r="AL313" s="1">
        <v>0.75</v>
      </c>
      <c r="AM313">
        <f>Tabla8[[#This Row],[Precio unitario]]*Tabla8[[#This Row],[Tasa de ingresos cliente]]</f>
        <v>1.9367956500000001E-3</v>
      </c>
      <c r="AY313" s="2" t="s">
        <v>139</v>
      </c>
      <c r="AZ313" s="2" t="s">
        <v>36</v>
      </c>
      <c r="BA313" s="2" t="s">
        <v>104</v>
      </c>
      <c r="BB313" s="2" t="s">
        <v>11</v>
      </c>
      <c r="BC313" s="2" t="s">
        <v>12</v>
      </c>
      <c r="BD313" s="2" t="s">
        <v>13</v>
      </c>
      <c r="BE313" s="2">
        <v>2.6540287540000001E-3</v>
      </c>
      <c r="BF313" s="2">
        <v>0.75</v>
      </c>
      <c r="BG313">
        <f>Tabla5[[#This Row],[Precio unitario]]*Tabla5[[#This Row],[Tasa de ingresos cliente]]</f>
        <v>1.9905215655E-3</v>
      </c>
    </row>
    <row r="314" spans="1:59" x14ac:dyDescent="0.25">
      <c r="A314" s="2" t="s">
        <v>24</v>
      </c>
      <c r="B314" s="2" t="s">
        <v>45</v>
      </c>
      <c r="C314" s="2"/>
      <c r="D314" s="2" t="s">
        <v>11</v>
      </c>
      <c r="E314" s="2" t="s">
        <v>12</v>
      </c>
      <c r="F314" s="2" t="s">
        <v>13</v>
      </c>
      <c r="G314" s="2">
        <v>2.7491560100000002E-4</v>
      </c>
      <c r="H314" s="2">
        <v>0.75</v>
      </c>
      <c r="I314">
        <f>Tabla14[[#This Row],[Precio unitario]]*Tabla14[[#This Row],[Tasa de ingresos cliente]]</f>
        <v>2.0618670075000001E-4</v>
      </c>
      <c r="K314" s="2" t="s">
        <v>81</v>
      </c>
      <c r="L314" s="2" t="s">
        <v>34</v>
      </c>
      <c r="M314" s="2"/>
      <c r="N314" s="2" t="s">
        <v>11</v>
      </c>
      <c r="O314" s="2" t="s">
        <v>12</v>
      </c>
      <c r="P314" s="2" t="s">
        <v>13</v>
      </c>
      <c r="Q314" s="2">
        <v>7.2860295199999995E-4</v>
      </c>
      <c r="R314" s="2">
        <v>0.75</v>
      </c>
      <c r="S314">
        <f>Tabla12[[#This Row],[Precio unitario]]*Tabla12[[#This Row],[Tasa de ingresos cliente]]</f>
        <v>5.4645221400000002E-4</v>
      </c>
      <c r="AE314" s="2" t="s">
        <v>100</v>
      </c>
      <c r="AF314" s="2" t="s">
        <v>19</v>
      </c>
      <c r="AG314" s="2" t="s">
        <v>104</v>
      </c>
      <c r="AH314" s="2" t="s">
        <v>11</v>
      </c>
      <c r="AI314" s="2" t="s">
        <v>12</v>
      </c>
      <c r="AJ314" s="2" t="s">
        <v>13</v>
      </c>
      <c r="AK314" s="2">
        <v>2.5823870999999998E-3</v>
      </c>
      <c r="AL314" s="2">
        <v>0.75</v>
      </c>
      <c r="AM314">
        <f>Tabla8[[#This Row],[Precio unitario]]*Tabla8[[#This Row],[Tasa de ingresos cliente]]</f>
        <v>1.9367903249999999E-3</v>
      </c>
      <c r="AY314" s="1" t="s">
        <v>139</v>
      </c>
      <c r="AZ314" s="1" t="s">
        <v>108</v>
      </c>
      <c r="BA314" s="1" t="s">
        <v>104</v>
      </c>
      <c r="BB314" s="1" t="s">
        <v>11</v>
      </c>
      <c r="BC314" s="1" t="s">
        <v>12</v>
      </c>
      <c r="BD314" s="1" t="s">
        <v>13</v>
      </c>
      <c r="BE314" s="1">
        <v>1.936555212E-3</v>
      </c>
      <c r="BF314" s="1">
        <v>0.75</v>
      </c>
      <c r="BG314">
        <f>Tabla5[[#This Row],[Precio unitario]]*Tabla5[[#This Row],[Tasa de ingresos cliente]]</f>
        <v>1.4524164089999999E-3</v>
      </c>
    </row>
    <row r="315" spans="1:59" x14ac:dyDescent="0.25">
      <c r="A315" s="1" t="s">
        <v>24</v>
      </c>
      <c r="B315" s="1" t="s">
        <v>22</v>
      </c>
      <c r="C315" s="1"/>
      <c r="D315" s="1" t="s">
        <v>11</v>
      </c>
      <c r="E315" s="1" t="s">
        <v>12</v>
      </c>
      <c r="F315" s="1" t="s">
        <v>13</v>
      </c>
      <c r="G315" s="1">
        <v>2.4401755109999998E-3</v>
      </c>
      <c r="H315" s="1">
        <v>0.75</v>
      </c>
      <c r="I315">
        <f>Tabla14[[#This Row],[Precio unitario]]*Tabla14[[#This Row],[Tasa de ingresos cliente]]</f>
        <v>1.8301316332499998E-3</v>
      </c>
      <c r="K315" s="1" t="s">
        <v>81</v>
      </c>
      <c r="L315" s="1" t="s">
        <v>34</v>
      </c>
      <c r="M315" s="1"/>
      <c r="N315" s="1" t="s">
        <v>11</v>
      </c>
      <c r="O315" s="1" t="s">
        <v>12</v>
      </c>
      <c r="P315" s="1" t="s">
        <v>13</v>
      </c>
      <c r="Q315" s="1">
        <v>5.5580334900000002E-4</v>
      </c>
      <c r="R315" s="1">
        <v>0.75</v>
      </c>
      <c r="S315">
        <f>Tabla12[[#This Row],[Precio unitario]]*Tabla12[[#This Row],[Tasa de ingresos cliente]]</f>
        <v>4.1685251175000001E-4</v>
      </c>
      <c r="AE315" s="1" t="s">
        <v>100</v>
      </c>
      <c r="AF315" s="1" t="s">
        <v>19</v>
      </c>
      <c r="AG315" s="1" t="s">
        <v>104</v>
      </c>
      <c r="AH315" s="1" t="s">
        <v>11</v>
      </c>
      <c r="AI315" s="1" t="s">
        <v>12</v>
      </c>
      <c r="AJ315" s="1" t="s">
        <v>13</v>
      </c>
      <c r="AK315" s="1">
        <v>2.5823957000000002E-3</v>
      </c>
      <c r="AL315" s="1">
        <v>0.75</v>
      </c>
      <c r="AM315">
        <f>Tabla8[[#This Row],[Precio unitario]]*Tabla8[[#This Row],[Tasa de ingresos cliente]]</f>
        <v>1.9367967750000001E-3</v>
      </c>
      <c r="AY315" s="2" t="s">
        <v>139</v>
      </c>
      <c r="AZ315" s="2" t="s">
        <v>62</v>
      </c>
      <c r="BA315" s="2" t="s">
        <v>104</v>
      </c>
      <c r="BB315" s="2" t="s">
        <v>11</v>
      </c>
      <c r="BC315" s="2" t="s">
        <v>12</v>
      </c>
      <c r="BD315" s="2" t="s">
        <v>13</v>
      </c>
      <c r="BE315" s="2">
        <v>6.03966664E-3</v>
      </c>
      <c r="BF315" s="2">
        <v>0.75</v>
      </c>
      <c r="BG315">
        <f>Tabla5[[#This Row],[Precio unitario]]*Tabla5[[#This Row],[Tasa de ingresos cliente]]</f>
        <v>4.52974998E-3</v>
      </c>
    </row>
    <row r="316" spans="1:59" x14ac:dyDescent="0.25">
      <c r="A316" s="2" t="s">
        <v>24</v>
      </c>
      <c r="B316" s="2" t="s">
        <v>39</v>
      </c>
      <c r="C316" s="2"/>
      <c r="D316" s="2" t="s">
        <v>11</v>
      </c>
      <c r="E316" s="2" t="s">
        <v>12</v>
      </c>
      <c r="F316" s="2" t="s">
        <v>13</v>
      </c>
      <c r="G316" s="2">
        <v>2.3295334759999998E-3</v>
      </c>
      <c r="H316" s="2">
        <v>0.75</v>
      </c>
      <c r="I316">
        <f>Tabla14[[#This Row],[Precio unitario]]*Tabla14[[#This Row],[Tasa de ingresos cliente]]</f>
        <v>1.7471501069999998E-3</v>
      </c>
      <c r="K316" s="2" t="s">
        <v>81</v>
      </c>
      <c r="L316" s="2" t="s">
        <v>34</v>
      </c>
      <c r="M316" s="2"/>
      <c r="N316" s="2" t="s">
        <v>11</v>
      </c>
      <c r="O316" s="2" t="s">
        <v>12</v>
      </c>
      <c r="P316" s="2" t="s">
        <v>13</v>
      </c>
      <c r="Q316" s="2">
        <v>6.8152420300000003E-4</v>
      </c>
      <c r="R316" s="2">
        <v>0.75</v>
      </c>
      <c r="S316">
        <f>Tabla12[[#This Row],[Precio unitario]]*Tabla12[[#This Row],[Tasa de ingresos cliente]]</f>
        <v>5.1114315225000008E-4</v>
      </c>
      <c r="AE316" s="2" t="s">
        <v>100</v>
      </c>
      <c r="AF316" s="2" t="s">
        <v>19</v>
      </c>
      <c r="AG316" s="2" t="s">
        <v>104</v>
      </c>
      <c r="AH316" s="2" t="s">
        <v>11</v>
      </c>
      <c r="AI316" s="2" t="s">
        <v>12</v>
      </c>
      <c r="AJ316" s="2" t="s">
        <v>13</v>
      </c>
      <c r="AK316" s="2">
        <v>2.5823958999999998E-3</v>
      </c>
      <c r="AL316" s="2">
        <v>0.75</v>
      </c>
      <c r="AM316">
        <f>Tabla8[[#This Row],[Precio unitario]]*Tabla8[[#This Row],[Tasa de ingresos cliente]]</f>
        <v>1.936796925E-3</v>
      </c>
      <c r="AY316" s="1" t="s">
        <v>139</v>
      </c>
      <c r="AZ316" s="1" t="s">
        <v>61</v>
      </c>
      <c r="BA316" s="1" t="s">
        <v>104</v>
      </c>
      <c r="BB316" s="1" t="s">
        <v>11</v>
      </c>
      <c r="BC316" s="1" t="s">
        <v>12</v>
      </c>
      <c r="BD316" s="1" t="s">
        <v>13</v>
      </c>
      <c r="BE316" s="1">
        <v>1.0755256180000001E-3</v>
      </c>
      <c r="BF316" s="1">
        <v>0.75</v>
      </c>
      <c r="BG316">
        <f>Tabla5[[#This Row],[Precio unitario]]*Tabla5[[#This Row],[Tasa de ingresos cliente]]</f>
        <v>8.0664421350000004E-4</v>
      </c>
    </row>
    <row r="317" spans="1:59" x14ac:dyDescent="0.25">
      <c r="A317" s="1" t="s">
        <v>24</v>
      </c>
      <c r="B317" s="1" t="s">
        <v>23</v>
      </c>
      <c r="C317" s="1"/>
      <c r="D317" s="1" t="s">
        <v>11</v>
      </c>
      <c r="E317" s="1" t="s">
        <v>12</v>
      </c>
      <c r="F317" s="1" t="s">
        <v>13</v>
      </c>
      <c r="G317" s="1">
        <v>9.8283613400000007E-4</v>
      </c>
      <c r="H317" s="1">
        <v>0.75</v>
      </c>
      <c r="I317">
        <f>Tabla14[[#This Row],[Precio unitario]]*Tabla14[[#This Row],[Tasa de ingresos cliente]]</f>
        <v>7.371271005E-4</v>
      </c>
      <c r="K317" s="1" t="s">
        <v>81</v>
      </c>
      <c r="L317" s="1" t="s">
        <v>34</v>
      </c>
      <c r="M317" s="1"/>
      <c r="N317" s="1" t="s">
        <v>11</v>
      </c>
      <c r="O317" s="1" t="s">
        <v>12</v>
      </c>
      <c r="P317" s="1" t="s">
        <v>13</v>
      </c>
      <c r="Q317" s="1">
        <v>6.51846782E-4</v>
      </c>
      <c r="R317" s="1">
        <v>0.75</v>
      </c>
      <c r="S317">
        <f>Tabla12[[#This Row],[Precio unitario]]*Tabla12[[#This Row],[Tasa de ingresos cliente]]</f>
        <v>4.8888508649999997E-4</v>
      </c>
      <c r="AE317" s="1" t="s">
        <v>100</v>
      </c>
      <c r="AF317" s="1" t="s">
        <v>19</v>
      </c>
      <c r="AG317" s="1" t="s">
        <v>104</v>
      </c>
      <c r="AH317" s="1" t="s">
        <v>11</v>
      </c>
      <c r="AI317" s="1" t="s">
        <v>12</v>
      </c>
      <c r="AJ317" s="1" t="s">
        <v>13</v>
      </c>
      <c r="AK317" s="1">
        <v>2.5824032000000001E-3</v>
      </c>
      <c r="AL317" s="1">
        <v>0.75</v>
      </c>
      <c r="AM317">
        <f>Tabla8[[#This Row],[Precio unitario]]*Tabla8[[#This Row],[Tasa de ingresos cliente]]</f>
        <v>1.9368024000000002E-3</v>
      </c>
      <c r="AY317" s="2" t="s">
        <v>139</v>
      </c>
      <c r="AZ317" s="2" t="s">
        <v>58</v>
      </c>
      <c r="BA317" s="2" t="s">
        <v>104</v>
      </c>
      <c r="BB317" s="2" t="s">
        <v>11</v>
      </c>
      <c r="BC317" s="2" t="s">
        <v>12</v>
      </c>
      <c r="BD317" s="2" t="s">
        <v>13</v>
      </c>
      <c r="BE317" s="2">
        <v>2.0597694309999999E-3</v>
      </c>
      <c r="BF317" s="2">
        <v>0.75</v>
      </c>
      <c r="BG317">
        <f>Tabla5[[#This Row],[Precio unitario]]*Tabla5[[#This Row],[Tasa de ingresos cliente]]</f>
        <v>1.54482707325E-3</v>
      </c>
    </row>
    <row r="318" spans="1:59" x14ac:dyDescent="0.25">
      <c r="A318" s="2" t="s">
        <v>24</v>
      </c>
      <c r="B318" s="2" t="s">
        <v>52</v>
      </c>
      <c r="C318" s="2"/>
      <c r="D318" s="2" t="s">
        <v>11</v>
      </c>
      <c r="E318" s="2" t="s">
        <v>12</v>
      </c>
      <c r="F318" s="2" t="s">
        <v>13</v>
      </c>
      <c r="G318" s="2">
        <v>9.3210152000000005E-4</v>
      </c>
      <c r="H318" s="2">
        <v>0.75</v>
      </c>
      <c r="I318">
        <f>Tabla14[[#This Row],[Precio unitario]]*Tabla14[[#This Row],[Tasa de ingresos cliente]]</f>
        <v>6.9907614000000006E-4</v>
      </c>
      <c r="K318" s="2" t="s">
        <v>81</v>
      </c>
      <c r="L318" s="2" t="s">
        <v>34</v>
      </c>
      <c r="M318" s="2"/>
      <c r="N318" s="2" t="s">
        <v>11</v>
      </c>
      <c r="O318" s="2" t="s">
        <v>12</v>
      </c>
      <c r="P318" s="2" t="s">
        <v>13</v>
      </c>
      <c r="Q318" s="2">
        <v>6.8546198400000003E-4</v>
      </c>
      <c r="R318" s="2">
        <v>0.75</v>
      </c>
      <c r="S318">
        <f>Tabla12[[#This Row],[Precio unitario]]*Tabla12[[#This Row],[Tasa de ingresos cliente]]</f>
        <v>5.1409648800000002E-4</v>
      </c>
      <c r="AE318" s="2" t="s">
        <v>100</v>
      </c>
      <c r="AF318" s="2" t="s">
        <v>19</v>
      </c>
      <c r="AG318" s="2" t="s">
        <v>104</v>
      </c>
      <c r="AH318" s="2" t="s">
        <v>11</v>
      </c>
      <c r="AI318" s="2" t="s">
        <v>12</v>
      </c>
      <c r="AJ318" s="2" t="s">
        <v>13</v>
      </c>
      <c r="AK318" s="2">
        <v>2.5823999999999999E-3</v>
      </c>
      <c r="AL318" s="2">
        <v>0.75</v>
      </c>
      <c r="AM318">
        <f>Tabla8[[#This Row],[Precio unitario]]*Tabla8[[#This Row],[Tasa de ingresos cliente]]</f>
        <v>1.9367999999999998E-3</v>
      </c>
      <c r="AY318" s="1" t="s">
        <v>139</v>
      </c>
      <c r="AZ318" s="1" t="s">
        <v>25</v>
      </c>
      <c r="BA318" s="1" t="s">
        <v>104</v>
      </c>
      <c r="BB318" s="1" t="s">
        <v>11</v>
      </c>
      <c r="BC318" s="1" t="s">
        <v>12</v>
      </c>
      <c r="BD318" s="1" t="s">
        <v>13</v>
      </c>
      <c r="BE318" s="1">
        <v>3.1790815600000002E-3</v>
      </c>
      <c r="BF318" s="1">
        <v>0.75</v>
      </c>
      <c r="BG318">
        <f>Tabla5[[#This Row],[Precio unitario]]*Tabla5[[#This Row],[Tasa de ingresos cliente]]</f>
        <v>2.3843111700000003E-3</v>
      </c>
    </row>
    <row r="319" spans="1:59" x14ac:dyDescent="0.25">
      <c r="A319" s="1" t="s">
        <v>24</v>
      </c>
      <c r="B319" s="1" t="s">
        <v>25</v>
      </c>
      <c r="C319" s="1"/>
      <c r="D319" s="1" t="s">
        <v>11</v>
      </c>
      <c r="E319" s="1" t="s">
        <v>12</v>
      </c>
      <c r="F319" s="1" t="s">
        <v>13</v>
      </c>
      <c r="G319" s="1">
        <v>1.78567088E-4</v>
      </c>
      <c r="H319" s="1">
        <v>0.75</v>
      </c>
      <c r="I319">
        <f>Tabla14[[#This Row],[Precio unitario]]*Tabla14[[#This Row],[Tasa de ingresos cliente]]</f>
        <v>1.33925316E-4</v>
      </c>
      <c r="K319" s="1" t="s">
        <v>81</v>
      </c>
      <c r="L319" s="1" t="s">
        <v>36</v>
      </c>
      <c r="M319" s="1"/>
      <c r="N319" s="1" t="s">
        <v>11</v>
      </c>
      <c r="O319" s="1" t="s">
        <v>12</v>
      </c>
      <c r="P319" s="1" t="s">
        <v>13</v>
      </c>
      <c r="Q319" s="1">
        <v>2.8153211610000002E-3</v>
      </c>
      <c r="R319" s="1">
        <v>0.75</v>
      </c>
      <c r="S319">
        <f>Tabla12[[#This Row],[Precio unitario]]*Tabla12[[#This Row],[Tasa de ingresos cliente]]</f>
        <v>2.11149087075E-3</v>
      </c>
      <c r="AE319" s="1" t="s">
        <v>100</v>
      </c>
      <c r="AF319" s="1" t="s">
        <v>19</v>
      </c>
      <c r="AG319" s="1" t="s">
        <v>104</v>
      </c>
      <c r="AH319" s="1" t="s">
        <v>11</v>
      </c>
      <c r="AI319" s="1" t="s">
        <v>12</v>
      </c>
      <c r="AJ319" s="1" t="s">
        <v>13</v>
      </c>
      <c r="AK319" s="1">
        <v>2.5823966E-3</v>
      </c>
      <c r="AL319" s="1">
        <v>0.75</v>
      </c>
      <c r="AM319">
        <f>Tabla8[[#This Row],[Precio unitario]]*Tabla8[[#This Row],[Tasa de ingresos cliente]]</f>
        <v>1.93679745E-3</v>
      </c>
      <c r="AY319" s="2" t="s">
        <v>139</v>
      </c>
      <c r="AZ319" s="2" t="s">
        <v>10</v>
      </c>
      <c r="BA319" s="2" t="s">
        <v>104</v>
      </c>
      <c r="BB319" s="2" t="s">
        <v>11</v>
      </c>
      <c r="BC319" s="2" t="s">
        <v>12</v>
      </c>
      <c r="BD319" s="2" t="s">
        <v>13</v>
      </c>
      <c r="BE319" s="2">
        <v>2.3766290530000001E-3</v>
      </c>
      <c r="BF319" s="2">
        <v>0.75</v>
      </c>
      <c r="BG319">
        <f>Tabla5[[#This Row],[Precio unitario]]*Tabla5[[#This Row],[Tasa de ingresos cliente]]</f>
        <v>1.7824717897500001E-3</v>
      </c>
    </row>
    <row r="320" spans="1:59" x14ac:dyDescent="0.25">
      <c r="A320" s="2" t="s">
        <v>24</v>
      </c>
      <c r="B320" s="2" t="s">
        <v>40</v>
      </c>
      <c r="C320" s="2"/>
      <c r="D320" s="2" t="s">
        <v>11</v>
      </c>
      <c r="E320" s="2" t="s">
        <v>12</v>
      </c>
      <c r="F320" s="2" t="s">
        <v>13</v>
      </c>
      <c r="G320" s="2">
        <v>2.73517971E-4</v>
      </c>
      <c r="H320" s="2">
        <v>0.75</v>
      </c>
      <c r="I320">
        <f>Tabla14[[#This Row],[Precio unitario]]*Tabla14[[#This Row],[Tasa de ingresos cliente]]</f>
        <v>2.0513847824999999E-4</v>
      </c>
      <c r="K320" s="2" t="s">
        <v>81</v>
      </c>
      <c r="L320" s="2" t="s">
        <v>61</v>
      </c>
      <c r="M320" s="2"/>
      <c r="N320" s="2" t="s">
        <v>11</v>
      </c>
      <c r="O320" s="2" t="s">
        <v>12</v>
      </c>
      <c r="P320" s="2" t="s">
        <v>13</v>
      </c>
      <c r="Q320" s="2">
        <v>6.7595368399999995E-4</v>
      </c>
      <c r="R320" s="2">
        <v>0.75</v>
      </c>
      <c r="S320">
        <f>Tabla12[[#This Row],[Precio unitario]]*Tabla12[[#This Row],[Tasa de ingresos cliente]]</f>
        <v>5.0696526299999999E-4</v>
      </c>
      <c r="AE320" s="2" t="s">
        <v>100</v>
      </c>
      <c r="AF320" s="2" t="s">
        <v>19</v>
      </c>
      <c r="AG320" s="2" t="s">
        <v>104</v>
      </c>
      <c r="AH320" s="2" t="s">
        <v>11</v>
      </c>
      <c r="AI320" s="2" t="s">
        <v>12</v>
      </c>
      <c r="AJ320" s="2" t="s">
        <v>13</v>
      </c>
      <c r="AK320" s="2">
        <v>2.5823949999999999E-3</v>
      </c>
      <c r="AL320" s="2">
        <v>0.75</v>
      </c>
      <c r="AM320">
        <f>Tabla8[[#This Row],[Precio unitario]]*Tabla8[[#This Row],[Tasa de ingresos cliente]]</f>
        <v>1.93679625E-3</v>
      </c>
      <c r="AY320" s="1" t="s">
        <v>139</v>
      </c>
      <c r="AZ320" s="1" t="s">
        <v>47</v>
      </c>
      <c r="BA320" s="1" t="s">
        <v>104</v>
      </c>
      <c r="BB320" s="1" t="s">
        <v>11</v>
      </c>
      <c r="BC320" s="1" t="s">
        <v>12</v>
      </c>
      <c r="BD320" s="1" t="s">
        <v>13</v>
      </c>
      <c r="BE320" s="1">
        <v>2.693771921E-3</v>
      </c>
      <c r="BF320" s="1">
        <v>0.75</v>
      </c>
      <c r="BG320">
        <f>Tabla5[[#This Row],[Precio unitario]]*Tabla5[[#This Row],[Tasa de ingresos cliente]]</f>
        <v>2.0203289407500001E-3</v>
      </c>
    </row>
    <row r="321" spans="1:59" x14ac:dyDescent="0.25">
      <c r="A321" s="1" t="s">
        <v>24</v>
      </c>
      <c r="B321" s="1" t="s">
        <v>40</v>
      </c>
      <c r="C321" s="1"/>
      <c r="D321" s="1" t="s">
        <v>11</v>
      </c>
      <c r="E321" s="1" t="s">
        <v>12</v>
      </c>
      <c r="F321" s="1" t="s">
        <v>13</v>
      </c>
      <c r="G321" s="1">
        <v>2.1998747700000001E-4</v>
      </c>
      <c r="H321" s="1">
        <v>0.75</v>
      </c>
      <c r="I321">
        <f>Tabla14[[#This Row],[Precio unitario]]*Tabla14[[#This Row],[Tasa de ingresos cliente]]</f>
        <v>1.6499060775000002E-4</v>
      </c>
      <c r="K321" s="1" t="s">
        <v>81</v>
      </c>
      <c r="L321" s="1" t="s">
        <v>58</v>
      </c>
      <c r="M321" s="1"/>
      <c r="N321" s="1" t="s">
        <v>11</v>
      </c>
      <c r="O321" s="1" t="s">
        <v>12</v>
      </c>
      <c r="P321" s="1" t="s">
        <v>13</v>
      </c>
      <c r="Q321" s="1">
        <v>1.610360247E-3</v>
      </c>
      <c r="R321" s="1">
        <v>0.75</v>
      </c>
      <c r="S321">
        <f>Tabla12[[#This Row],[Precio unitario]]*Tabla12[[#This Row],[Tasa de ingresos cliente]]</f>
        <v>1.20777018525E-3</v>
      </c>
      <c r="AE321" s="1" t="s">
        <v>100</v>
      </c>
      <c r="AF321" s="1" t="s">
        <v>52</v>
      </c>
      <c r="AG321" s="1" t="s">
        <v>104</v>
      </c>
      <c r="AH321" s="1" t="s">
        <v>11</v>
      </c>
      <c r="AI321" s="1" t="s">
        <v>12</v>
      </c>
      <c r="AJ321" s="1" t="s">
        <v>13</v>
      </c>
      <c r="AK321" s="1">
        <v>1.738E-3</v>
      </c>
      <c r="AL321" s="1">
        <v>0.75</v>
      </c>
      <c r="AM321">
        <f>Tabla8[[#This Row],[Precio unitario]]*Tabla8[[#This Row],[Tasa de ingresos cliente]]</f>
        <v>1.3035E-3</v>
      </c>
      <c r="AY321" s="2" t="s">
        <v>139</v>
      </c>
      <c r="AZ321" s="2" t="s">
        <v>66</v>
      </c>
      <c r="BA321" s="2" t="s">
        <v>104</v>
      </c>
      <c r="BB321" s="2" t="s">
        <v>11</v>
      </c>
      <c r="BC321" s="2" t="s">
        <v>12</v>
      </c>
      <c r="BD321" s="2" t="s">
        <v>13</v>
      </c>
      <c r="BE321" s="2">
        <v>1.355485505E-3</v>
      </c>
      <c r="BF321" s="2">
        <v>0.75</v>
      </c>
      <c r="BG321">
        <f>Tabla5[[#This Row],[Precio unitario]]*Tabla5[[#This Row],[Tasa de ingresos cliente]]</f>
        <v>1.0166141287499999E-3</v>
      </c>
    </row>
    <row r="322" spans="1:59" x14ac:dyDescent="0.25">
      <c r="A322" s="2" t="s">
        <v>24</v>
      </c>
      <c r="B322" s="2" t="s">
        <v>40</v>
      </c>
      <c r="C322" s="2"/>
      <c r="D322" s="2" t="s">
        <v>11</v>
      </c>
      <c r="E322" s="2" t="s">
        <v>12</v>
      </c>
      <c r="F322" s="2" t="s">
        <v>13</v>
      </c>
      <c r="G322" s="2">
        <v>1.30447869E-4</v>
      </c>
      <c r="H322" s="2">
        <v>0.75</v>
      </c>
      <c r="I322">
        <f>Tabla14[[#This Row],[Precio unitario]]*Tabla14[[#This Row],[Tasa de ingresos cliente]]</f>
        <v>9.7835901750000003E-5</v>
      </c>
      <c r="K322" s="2" t="s">
        <v>81</v>
      </c>
      <c r="L322" s="2" t="s">
        <v>19</v>
      </c>
      <c r="M322" s="2"/>
      <c r="N322" s="2" t="s">
        <v>11</v>
      </c>
      <c r="O322" s="2" t="s">
        <v>12</v>
      </c>
      <c r="P322" s="2" t="s">
        <v>13</v>
      </c>
      <c r="Q322" s="2">
        <v>5.1837830979999996E-3</v>
      </c>
      <c r="R322" s="2">
        <v>0.75</v>
      </c>
      <c r="S322">
        <f>Tabla12[[#This Row],[Precio unitario]]*Tabla12[[#This Row],[Tasa de ingresos cliente]]</f>
        <v>3.8878373234999997E-3</v>
      </c>
      <c r="AE322" s="2" t="s">
        <v>100</v>
      </c>
      <c r="AF322" s="2" t="s">
        <v>52</v>
      </c>
      <c r="AG322" s="2" t="s">
        <v>104</v>
      </c>
      <c r="AH322" s="2" t="s">
        <v>11</v>
      </c>
      <c r="AI322" s="2" t="s">
        <v>12</v>
      </c>
      <c r="AJ322" s="2" t="s">
        <v>13</v>
      </c>
      <c r="AK322" s="2">
        <v>1.7383298999999999E-3</v>
      </c>
      <c r="AL322" s="2">
        <v>0.75</v>
      </c>
      <c r="AM322">
        <f>Tabla8[[#This Row],[Precio unitario]]*Tabla8[[#This Row],[Tasa de ingresos cliente]]</f>
        <v>1.3037474249999999E-3</v>
      </c>
      <c r="AY322" s="1" t="s">
        <v>139</v>
      </c>
      <c r="AZ322" s="1" t="s">
        <v>28</v>
      </c>
      <c r="BA322" s="1" t="s">
        <v>104</v>
      </c>
      <c r="BB322" s="1" t="s">
        <v>11</v>
      </c>
      <c r="BC322" s="1" t="s">
        <v>12</v>
      </c>
      <c r="BD322" s="1" t="s">
        <v>13</v>
      </c>
      <c r="BE322" s="1">
        <v>2.4409905160000002E-3</v>
      </c>
      <c r="BF322" s="1">
        <v>0.75</v>
      </c>
      <c r="BG322">
        <f>Tabla5[[#This Row],[Precio unitario]]*Tabla5[[#This Row],[Tasa de ingresos cliente]]</f>
        <v>1.8307428870000001E-3</v>
      </c>
    </row>
    <row r="323" spans="1:59" x14ac:dyDescent="0.25">
      <c r="A323" s="1" t="s">
        <v>24</v>
      </c>
      <c r="B323" s="1" t="s">
        <v>10</v>
      </c>
      <c r="C323" s="1"/>
      <c r="D323" s="1" t="s">
        <v>11</v>
      </c>
      <c r="E323" s="1" t="s">
        <v>12</v>
      </c>
      <c r="F323" s="1" t="s">
        <v>13</v>
      </c>
      <c r="G323" s="1">
        <v>3.7773882499999998E-4</v>
      </c>
      <c r="H323" s="1">
        <v>0.75</v>
      </c>
      <c r="I323">
        <f>Tabla14[[#This Row],[Precio unitario]]*Tabla14[[#This Row],[Tasa de ingresos cliente]]</f>
        <v>2.8330411874999997E-4</v>
      </c>
      <c r="K323" s="1" t="s">
        <v>81</v>
      </c>
      <c r="L323" s="1" t="s">
        <v>19</v>
      </c>
      <c r="M323" s="1"/>
      <c r="N323" s="1" t="s">
        <v>11</v>
      </c>
      <c r="O323" s="1" t="s">
        <v>12</v>
      </c>
      <c r="P323" s="1" t="s">
        <v>13</v>
      </c>
      <c r="Q323" s="1">
        <v>5.1837090079999999E-3</v>
      </c>
      <c r="R323" s="1">
        <v>0.75</v>
      </c>
      <c r="S323">
        <f>Tabla12[[#This Row],[Precio unitario]]*Tabla12[[#This Row],[Tasa de ingresos cliente]]</f>
        <v>3.8877817559999999E-3</v>
      </c>
      <c r="AE323" s="1" t="s">
        <v>100</v>
      </c>
      <c r="AF323" s="1" t="s">
        <v>52</v>
      </c>
      <c r="AG323" s="1" t="s">
        <v>104</v>
      </c>
      <c r="AH323" s="1" t="s">
        <v>11</v>
      </c>
      <c r="AI323" s="1" t="s">
        <v>12</v>
      </c>
      <c r="AJ323" s="1" t="s">
        <v>13</v>
      </c>
      <c r="AK323" s="1">
        <v>1.7383333E-3</v>
      </c>
      <c r="AL323" s="1">
        <v>0.75</v>
      </c>
      <c r="AM323">
        <f>Tabla8[[#This Row],[Precio unitario]]*Tabla8[[#This Row],[Tasa de ingresos cliente]]</f>
        <v>1.3037499749999999E-3</v>
      </c>
      <c r="AY323" s="2" t="s">
        <v>139</v>
      </c>
      <c r="AZ323" s="2" t="s">
        <v>29</v>
      </c>
      <c r="BA323" s="2" t="s">
        <v>104</v>
      </c>
      <c r="BB323" s="2" t="s">
        <v>11</v>
      </c>
      <c r="BC323" s="2" t="s">
        <v>12</v>
      </c>
      <c r="BD323" s="2" t="s">
        <v>13</v>
      </c>
      <c r="BE323" s="2">
        <v>3.4736935499999999E-3</v>
      </c>
      <c r="BF323" s="2">
        <v>0.75</v>
      </c>
      <c r="BG323">
        <f>Tabla5[[#This Row],[Precio unitario]]*Tabla5[[#This Row],[Tasa de ingresos cliente]]</f>
        <v>2.6052701624999998E-3</v>
      </c>
    </row>
    <row r="324" spans="1:59" x14ac:dyDescent="0.25">
      <c r="A324" s="2" t="s">
        <v>24</v>
      </c>
      <c r="B324" s="2" t="s">
        <v>28</v>
      </c>
      <c r="C324" s="2"/>
      <c r="D324" s="2" t="s">
        <v>11</v>
      </c>
      <c r="E324" s="2" t="s">
        <v>12</v>
      </c>
      <c r="F324" s="2" t="s">
        <v>13</v>
      </c>
      <c r="G324" s="2">
        <v>1.9541225499999999E-4</v>
      </c>
      <c r="H324" s="2">
        <v>0.75</v>
      </c>
      <c r="I324">
        <f>Tabla14[[#This Row],[Precio unitario]]*Tabla14[[#This Row],[Tasa de ingresos cliente]]</f>
        <v>1.4655919124999999E-4</v>
      </c>
      <c r="K324" s="2" t="s">
        <v>81</v>
      </c>
      <c r="L324" s="2" t="s">
        <v>19</v>
      </c>
      <c r="M324" s="2"/>
      <c r="N324" s="2" t="s">
        <v>11</v>
      </c>
      <c r="O324" s="2" t="s">
        <v>12</v>
      </c>
      <c r="P324" s="2" t="s">
        <v>13</v>
      </c>
      <c r="Q324" s="2">
        <v>5.1383034669999997E-3</v>
      </c>
      <c r="R324" s="2">
        <v>0.75</v>
      </c>
      <c r="S324">
        <f>Tabla12[[#This Row],[Precio unitario]]*Tabla12[[#This Row],[Tasa de ingresos cliente]]</f>
        <v>3.8537276002499998E-3</v>
      </c>
      <c r="AE324" s="2" t="s">
        <v>100</v>
      </c>
      <c r="AF324" s="2" t="s">
        <v>52</v>
      </c>
      <c r="AG324" s="2" t="s">
        <v>104</v>
      </c>
      <c r="AH324" s="2" t="s">
        <v>11</v>
      </c>
      <c r="AI324" s="2" t="s">
        <v>12</v>
      </c>
      <c r="AJ324" s="2" t="s">
        <v>13</v>
      </c>
      <c r="AK324" s="2">
        <v>1.7383438000000001E-3</v>
      </c>
      <c r="AL324" s="2">
        <v>0.75</v>
      </c>
      <c r="AM324">
        <f>Tabla8[[#This Row],[Precio unitario]]*Tabla8[[#This Row],[Tasa de ingresos cliente]]</f>
        <v>1.3037578500000001E-3</v>
      </c>
      <c r="AY324" s="1" t="s">
        <v>139</v>
      </c>
      <c r="AZ324" s="1" t="s">
        <v>32</v>
      </c>
      <c r="BA324" s="1" t="s">
        <v>104</v>
      </c>
      <c r="BB324" s="1" t="s">
        <v>11</v>
      </c>
      <c r="BC324" s="1" t="s">
        <v>12</v>
      </c>
      <c r="BD324" s="1" t="s">
        <v>13</v>
      </c>
      <c r="BE324" s="1">
        <v>4.0559999999999997E-3</v>
      </c>
      <c r="BF324" s="1">
        <v>0.75</v>
      </c>
      <c r="BG324">
        <f>Tabla5[[#This Row],[Precio unitario]]*Tabla5[[#This Row],[Tasa de ingresos cliente]]</f>
        <v>3.0419999999999996E-3</v>
      </c>
    </row>
    <row r="325" spans="1:59" x14ac:dyDescent="0.25">
      <c r="A325" s="1" t="s">
        <v>24</v>
      </c>
      <c r="B325" s="1" t="s">
        <v>28</v>
      </c>
      <c r="C325" s="1"/>
      <c r="D325" s="1" t="s">
        <v>11</v>
      </c>
      <c r="E325" s="1" t="s">
        <v>12</v>
      </c>
      <c r="F325" s="1" t="s">
        <v>13</v>
      </c>
      <c r="G325" s="1">
        <v>1.51112865E-4</v>
      </c>
      <c r="H325" s="1">
        <v>0.75</v>
      </c>
      <c r="I325">
        <f>Tabla14[[#This Row],[Precio unitario]]*Tabla14[[#This Row],[Tasa de ingresos cliente]]</f>
        <v>1.1333464874999999E-4</v>
      </c>
      <c r="K325" s="1" t="s">
        <v>81</v>
      </c>
      <c r="L325" s="1" t="s">
        <v>19</v>
      </c>
      <c r="M325" s="1"/>
      <c r="N325" s="1" t="s">
        <v>11</v>
      </c>
      <c r="O325" s="1" t="s">
        <v>12</v>
      </c>
      <c r="P325" s="1" t="s">
        <v>13</v>
      </c>
      <c r="Q325" s="1">
        <v>5.1837522270000002E-3</v>
      </c>
      <c r="R325" s="1">
        <v>0.75</v>
      </c>
      <c r="S325">
        <f>Tabla12[[#This Row],[Precio unitario]]*Tabla12[[#This Row],[Tasa de ingresos cliente]]</f>
        <v>3.8878141702500001E-3</v>
      </c>
      <c r="AE325" s="1" t="s">
        <v>100</v>
      </c>
      <c r="AF325" s="1" t="s">
        <v>52</v>
      </c>
      <c r="AG325" s="1" t="s">
        <v>104</v>
      </c>
      <c r="AH325" s="1" t="s">
        <v>11</v>
      </c>
      <c r="AI325" s="1" t="s">
        <v>12</v>
      </c>
      <c r="AJ325" s="1" t="s">
        <v>13</v>
      </c>
      <c r="AK325" s="1">
        <v>1.7383571000000001E-3</v>
      </c>
      <c r="AL325" s="1">
        <v>0.75</v>
      </c>
      <c r="AM325">
        <f>Tabla8[[#This Row],[Precio unitario]]*Tabla8[[#This Row],[Tasa de ingresos cliente]]</f>
        <v>1.3037678250000001E-3</v>
      </c>
      <c r="AY325" s="2" t="s">
        <v>139</v>
      </c>
      <c r="AZ325" s="2" t="s">
        <v>41</v>
      </c>
      <c r="BA325" s="2" t="s">
        <v>104</v>
      </c>
      <c r="BB325" s="2" t="s">
        <v>11</v>
      </c>
      <c r="BC325" s="2" t="s">
        <v>12</v>
      </c>
      <c r="BD325" s="2" t="s">
        <v>13</v>
      </c>
      <c r="BE325" s="2">
        <v>2.1941204740000002E-3</v>
      </c>
      <c r="BF325" s="2">
        <v>0.75</v>
      </c>
      <c r="BG325">
        <f>Tabla5[[#This Row],[Precio unitario]]*Tabla5[[#This Row],[Tasa de ingresos cliente]]</f>
        <v>1.6455903555000003E-3</v>
      </c>
    </row>
    <row r="326" spans="1:59" x14ac:dyDescent="0.25">
      <c r="A326" s="2" t="s">
        <v>24</v>
      </c>
      <c r="B326" s="2" t="s">
        <v>54</v>
      </c>
      <c r="C326" s="2"/>
      <c r="D326" s="2" t="s">
        <v>11</v>
      </c>
      <c r="E326" s="2" t="s">
        <v>12</v>
      </c>
      <c r="F326" s="2" t="s">
        <v>13</v>
      </c>
      <c r="G326" s="2">
        <v>4.9512310699999999E-4</v>
      </c>
      <c r="H326" s="2">
        <v>0.75</v>
      </c>
      <c r="I326">
        <f>Tabla14[[#This Row],[Precio unitario]]*Tabla14[[#This Row],[Tasa de ingresos cliente]]</f>
        <v>3.7134233024999996E-4</v>
      </c>
      <c r="K326" s="2" t="s">
        <v>81</v>
      </c>
      <c r="L326" s="2" t="s">
        <v>19</v>
      </c>
      <c r="M326" s="2"/>
      <c r="N326" s="2" t="s">
        <v>11</v>
      </c>
      <c r="O326" s="2" t="s">
        <v>12</v>
      </c>
      <c r="P326" s="2" t="s">
        <v>13</v>
      </c>
      <c r="Q326" s="2">
        <v>5.137794167E-3</v>
      </c>
      <c r="R326" s="2">
        <v>0.75</v>
      </c>
      <c r="S326">
        <f>Tabla12[[#This Row],[Precio unitario]]*Tabla12[[#This Row],[Tasa de ingresos cliente]]</f>
        <v>3.85334562525E-3</v>
      </c>
      <c r="AE326" s="2" t="s">
        <v>100</v>
      </c>
      <c r="AF326" s="2" t="s">
        <v>52</v>
      </c>
      <c r="AG326" s="2" t="s">
        <v>104</v>
      </c>
      <c r="AH326" s="2" t="s">
        <v>11</v>
      </c>
      <c r="AI326" s="2" t="s">
        <v>12</v>
      </c>
      <c r="AJ326" s="2" t="s">
        <v>13</v>
      </c>
      <c r="AK326" s="2">
        <v>1.7385E-3</v>
      </c>
      <c r="AL326" s="2">
        <v>0.75</v>
      </c>
      <c r="AM326">
        <f>Tabla8[[#This Row],[Precio unitario]]*Tabla8[[#This Row],[Tasa de ingresos cliente]]</f>
        <v>1.3038749999999999E-3</v>
      </c>
      <c r="AY326" s="1" t="s">
        <v>139</v>
      </c>
      <c r="AZ326" s="1" t="s">
        <v>41</v>
      </c>
      <c r="BA326" s="1" t="s">
        <v>104</v>
      </c>
      <c r="BB326" s="1" t="s">
        <v>11</v>
      </c>
      <c r="BC326" s="1" t="s">
        <v>12</v>
      </c>
      <c r="BD326" s="1" t="s">
        <v>13</v>
      </c>
      <c r="BE326" s="1">
        <v>2.1941204750000002E-3</v>
      </c>
      <c r="BF326" s="1">
        <v>0.75</v>
      </c>
      <c r="BG326">
        <f>Tabla5[[#This Row],[Precio unitario]]*Tabla5[[#This Row],[Tasa de ingresos cliente]]</f>
        <v>1.6455903562500001E-3</v>
      </c>
    </row>
    <row r="327" spans="1:59" x14ac:dyDescent="0.25">
      <c r="A327" s="1" t="s">
        <v>24</v>
      </c>
      <c r="B327" s="1" t="s">
        <v>64</v>
      </c>
      <c r="C327" s="1"/>
      <c r="D327" s="1" t="s">
        <v>11</v>
      </c>
      <c r="E327" s="1" t="s">
        <v>12</v>
      </c>
      <c r="F327" s="1" t="s">
        <v>13</v>
      </c>
      <c r="G327" s="1">
        <v>1.5429377570000001E-3</v>
      </c>
      <c r="H327" s="1">
        <v>0.75</v>
      </c>
      <c r="I327">
        <f>Tabla14[[#This Row],[Precio unitario]]*Tabla14[[#This Row],[Tasa de ingresos cliente]]</f>
        <v>1.15720331775E-3</v>
      </c>
      <c r="K327" s="1" t="s">
        <v>81</v>
      </c>
      <c r="L327" s="1" t="s">
        <v>19</v>
      </c>
      <c r="M327" s="1"/>
      <c r="N327" s="1" t="s">
        <v>11</v>
      </c>
      <c r="O327" s="1" t="s">
        <v>12</v>
      </c>
      <c r="P327" s="1" t="s">
        <v>13</v>
      </c>
      <c r="Q327" s="1">
        <v>5.1837522250000002E-3</v>
      </c>
      <c r="R327" s="1">
        <v>0.75</v>
      </c>
      <c r="S327">
        <f>Tabla12[[#This Row],[Precio unitario]]*Tabla12[[#This Row],[Tasa de ingresos cliente]]</f>
        <v>3.8878141687499999E-3</v>
      </c>
      <c r="AE327" s="1" t="s">
        <v>100</v>
      </c>
      <c r="AF327" s="1" t="s">
        <v>20</v>
      </c>
      <c r="AG327" s="1" t="s">
        <v>104</v>
      </c>
      <c r="AH327" s="1" t="s">
        <v>11</v>
      </c>
      <c r="AI327" s="1" t="s">
        <v>12</v>
      </c>
      <c r="AJ327" s="1" t="s">
        <v>13</v>
      </c>
      <c r="AK327" s="1">
        <v>2.016E-3</v>
      </c>
      <c r="AL327" s="1">
        <v>0.75</v>
      </c>
      <c r="AM327">
        <f>Tabla8[[#This Row],[Precio unitario]]*Tabla8[[#This Row],[Tasa de ingresos cliente]]</f>
        <v>1.5119999999999999E-3</v>
      </c>
      <c r="AY327" s="2" t="s">
        <v>139</v>
      </c>
      <c r="AZ327" s="2" t="s">
        <v>14</v>
      </c>
      <c r="BA327" s="2" t="s">
        <v>104</v>
      </c>
      <c r="BB327" s="2" t="s">
        <v>11</v>
      </c>
      <c r="BC327" s="2" t="s">
        <v>12</v>
      </c>
      <c r="BD327" s="2" t="s">
        <v>13</v>
      </c>
      <c r="BE327" s="2">
        <v>3.2570092299999999E-3</v>
      </c>
      <c r="BF327" s="2">
        <v>0.75</v>
      </c>
      <c r="BG327">
        <f>Tabla5[[#This Row],[Precio unitario]]*Tabla5[[#This Row],[Tasa de ingresos cliente]]</f>
        <v>2.4427569224999999E-3</v>
      </c>
    </row>
    <row r="328" spans="1:59" x14ac:dyDescent="0.25">
      <c r="A328" s="2" t="s">
        <v>24</v>
      </c>
      <c r="B328" s="2" t="s">
        <v>68</v>
      </c>
      <c r="C328" s="2"/>
      <c r="D328" s="2" t="s">
        <v>11</v>
      </c>
      <c r="E328" s="2" t="s">
        <v>12</v>
      </c>
      <c r="F328" s="2" t="s">
        <v>13</v>
      </c>
      <c r="G328" s="2">
        <v>3.0340120600000001E-4</v>
      </c>
      <c r="H328" s="2">
        <v>0.75</v>
      </c>
      <c r="I328">
        <f>Tabla14[[#This Row],[Precio unitario]]*Tabla14[[#This Row],[Tasa de ingresos cliente]]</f>
        <v>2.2755090449999999E-4</v>
      </c>
      <c r="K328" s="2" t="s">
        <v>81</v>
      </c>
      <c r="L328" s="2" t="s">
        <v>19</v>
      </c>
      <c r="M328" s="2"/>
      <c r="N328" s="2" t="s">
        <v>11</v>
      </c>
      <c r="O328" s="2" t="s">
        <v>12</v>
      </c>
      <c r="P328" s="2" t="s">
        <v>13</v>
      </c>
      <c r="Q328" s="2">
        <v>5.1837720969999997E-3</v>
      </c>
      <c r="R328" s="2">
        <v>0.75</v>
      </c>
      <c r="S328">
        <f>Tabla12[[#This Row],[Precio unitario]]*Tabla12[[#This Row],[Tasa de ingresos cliente]]</f>
        <v>3.8878290727499998E-3</v>
      </c>
      <c r="AE328" s="2" t="s">
        <v>100</v>
      </c>
      <c r="AF328" s="2" t="s">
        <v>20</v>
      </c>
      <c r="AG328" s="2" t="s">
        <v>104</v>
      </c>
      <c r="AH328" s="2" t="s">
        <v>11</v>
      </c>
      <c r="AI328" s="2" t="s">
        <v>12</v>
      </c>
      <c r="AJ328" s="2" t="s">
        <v>13</v>
      </c>
      <c r="AK328" s="2">
        <v>2.0160244000000001E-3</v>
      </c>
      <c r="AL328" s="2">
        <v>0.75</v>
      </c>
      <c r="AM328">
        <f>Tabla8[[#This Row],[Precio unitario]]*Tabla8[[#This Row],[Tasa de ingresos cliente]]</f>
        <v>1.5120183000000001E-3</v>
      </c>
      <c r="AY328" s="1" t="s">
        <v>139</v>
      </c>
      <c r="AZ328" s="1" t="s">
        <v>42</v>
      </c>
      <c r="BA328" s="1" t="s">
        <v>104</v>
      </c>
      <c r="BB328" s="1" t="s">
        <v>11</v>
      </c>
      <c r="BC328" s="1" t="s">
        <v>12</v>
      </c>
      <c r="BD328" s="1" t="s">
        <v>13</v>
      </c>
      <c r="BE328" s="1">
        <v>2.8944252870000001E-3</v>
      </c>
      <c r="BF328" s="1">
        <v>0.75</v>
      </c>
      <c r="BG328">
        <f>Tabla5[[#This Row],[Precio unitario]]*Tabla5[[#This Row],[Tasa de ingresos cliente]]</f>
        <v>2.1708189652500003E-3</v>
      </c>
    </row>
    <row r="329" spans="1:59" x14ac:dyDescent="0.25">
      <c r="A329" s="1" t="s">
        <v>24</v>
      </c>
      <c r="B329" s="1" t="s">
        <v>43</v>
      </c>
      <c r="C329" s="1"/>
      <c r="D329" s="1" t="s">
        <v>11</v>
      </c>
      <c r="E329" s="1" t="s">
        <v>12</v>
      </c>
      <c r="F329" s="1" t="s">
        <v>13</v>
      </c>
      <c r="G329" s="1">
        <v>6.8308487999999999E-5</v>
      </c>
      <c r="H329" s="1">
        <v>0.75</v>
      </c>
      <c r="I329">
        <f>Tabla14[[#This Row],[Precio unitario]]*Tabla14[[#This Row],[Tasa de ingresos cliente]]</f>
        <v>5.1231365999999999E-5</v>
      </c>
      <c r="K329" s="1" t="s">
        <v>81</v>
      </c>
      <c r="L329" s="1" t="s">
        <v>19</v>
      </c>
      <c r="M329" s="1"/>
      <c r="N329" s="1" t="s">
        <v>11</v>
      </c>
      <c r="O329" s="1" t="s">
        <v>12</v>
      </c>
      <c r="P329" s="1" t="s">
        <v>13</v>
      </c>
      <c r="Q329" s="1">
        <v>5.1837902179999997E-3</v>
      </c>
      <c r="R329" s="1">
        <v>0.75</v>
      </c>
      <c r="S329">
        <f>Tabla12[[#This Row],[Precio unitario]]*Tabla12[[#This Row],[Tasa de ingresos cliente]]</f>
        <v>3.8878426634999996E-3</v>
      </c>
      <c r="AE329" s="1" t="s">
        <v>100</v>
      </c>
      <c r="AF329" s="1" t="s">
        <v>20</v>
      </c>
      <c r="AG329" s="1" t="s">
        <v>104</v>
      </c>
      <c r="AH329" s="1" t="s">
        <v>11</v>
      </c>
      <c r="AI329" s="1" t="s">
        <v>12</v>
      </c>
      <c r="AJ329" s="1" t="s">
        <v>13</v>
      </c>
      <c r="AK329" s="1">
        <v>2.0160270000000001E-3</v>
      </c>
      <c r="AL329" s="1">
        <v>0.75</v>
      </c>
      <c r="AM329">
        <f>Tabla8[[#This Row],[Precio unitario]]*Tabla8[[#This Row],[Tasa de ingresos cliente]]</f>
        <v>1.5120202500000001E-3</v>
      </c>
      <c r="AY329" s="2" t="s">
        <v>139</v>
      </c>
      <c r="AZ329" s="2" t="s">
        <v>49</v>
      </c>
      <c r="BA329" s="2" t="s">
        <v>104</v>
      </c>
      <c r="BB329" s="2" t="s">
        <v>11</v>
      </c>
      <c r="BC329" s="2" t="s">
        <v>12</v>
      </c>
      <c r="BD329" s="2" t="s">
        <v>13</v>
      </c>
      <c r="BE329" s="2">
        <v>2.4645019490000001E-3</v>
      </c>
      <c r="BF329" s="2">
        <v>0.75</v>
      </c>
      <c r="BG329">
        <f>Tabla5[[#This Row],[Precio unitario]]*Tabla5[[#This Row],[Tasa de ingresos cliente]]</f>
        <v>1.8483764617500001E-3</v>
      </c>
    </row>
    <row r="330" spans="1:59" x14ac:dyDescent="0.25">
      <c r="A330" s="2" t="s">
        <v>24</v>
      </c>
      <c r="B330" s="2" t="s">
        <v>43</v>
      </c>
      <c r="C330" s="2"/>
      <c r="D330" s="2" t="s">
        <v>11</v>
      </c>
      <c r="E330" s="2" t="s">
        <v>12</v>
      </c>
      <c r="F330" s="2" t="s">
        <v>13</v>
      </c>
      <c r="G330" s="2">
        <v>1.4041549000000001E-4</v>
      </c>
      <c r="H330" s="2">
        <v>0.75</v>
      </c>
      <c r="I330">
        <f>Tabla14[[#This Row],[Precio unitario]]*Tabla14[[#This Row],[Tasa de ingresos cliente]]</f>
        <v>1.0531161750000001E-4</v>
      </c>
      <c r="K330" s="2" t="s">
        <v>81</v>
      </c>
      <c r="L330" s="2" t="s">
        <v>19</v>
      </c>
      <c r="M330" s="2"/>
      <c r="N330" s="2" t="s">
        <v>11</v>
      </c>
      <c r="O330" s="2" t="s">
        <v>12</v>
      </c>
      <c r="P330" s="2" t="s">
        <v>13</v>
      </c>
      <c r="Q330" s="2">
        <v>5.1546057489999996E-3</v>
      </c>
      <c r="R330" s="2">
        <v>0.75</v>
      </c>
      <c r="S330">
        <f>Tabla12[[#This Row],[Precio unitario]]*Tabla12[[#This Row],[Tasa de ingresos cliente]]</f>
        <v>3.8659543117499995E-3</v>
      </c>
      <c r="AE330" s="2" t="s">
        <v>100</v>
      </c>
      <c r="AF330" s="2" t="s">
        <v>20</v>
      </c>
      <c r="AG330" s="2" t="s">
        <v>104</v>
      </c>
      <c r="AH330" s="2" t="s">
        <v>11</v>
      </c>
      <c r="AI330" s="2" t="s">
        <v>12</v>
      </c>
      <c r="AJ330" s="2" t="s">
        <v>13</v>
      </c>
      <c r="AK330" s="2">
        <v>2.0160196000000002E-3</v>
      </c>
      <c r="AL330" s="2">
        <v>0.75</v>
      </c>
      <c r="AM330">
        <f>Tabla8[[#This Row],[Precio unitario]]*Tabla8[[#This Row],[Tasa de ingresos cliente]]</f>
        <v>1.5120147000000001E-3</v>
      </c>
      <c r="AY330" s="1" t="s">
        <v>139</v>
      </c>
      <c r="AZ330" s="1" t="s">
        <v>15</v>
      </c>
      <c r="BA330" s="1" t="s">
        <v>104</v>
      </c>
      <c r="BB330" s="1" t="s">
        <v>11</v>
      </c>
      <c r="BC330" s="1" t="s">
        <v>12</v>
      </c>
      <c r="BD330" s="1" t="s">
        <v>13</v>
      </c>
      <c r="BE330" s="1">
        <v>4.5999999999999999E-3</v>
      </c>
      <c r="BF330" s="1">
        <v>0.75</v>
      </c>
      <c r="BG330">
        <f>Tabla5[[#This Row],[Precio unitario]]*Tabla5[[#This Row],[Tasa de ingresos cliente]]</f>
        <v>3.4499999999999999E-3</v>
      </c>
    </row>
    <row r="331" spans="1:59" x14ac:dyDescent="0.25">
      <c r="A331" s="1" t="s">
        <v>24</v>
      </c>
      <c r="B331" s="1" t="s">
        <v>50</v>
      </c>
      <c r="C331" s="1"/>
      <c r="D331" s="1" t="s">
        <v>11</v>
      </c>
      <c r="E331" s="1" t="s">
        <v>12</v>
      </c>
      <c r="F331" s="1" t="s">
        <v>13</v>
      </c>
      <c r="G331" s="1">
        <v>5.5119329299999997E-4</v>
      </c>
      <c r="H331" s="1">
        <v>0.75</v>
      </c>
      <c r="I331">
        <f>Tabla14[[#This Row],[Precio unitario]]*Tabla14[[#This Row],[Tasa de ingresos cliente]]</f>
        <v>4.1339496975000001E-4</v>
      </c>
      <c r="K331" s="1" t="s">
        <v>81</v>
      </c>
      <c r="L331" s="1" t="s">
        <v>19</v>
      </c>
      <c r="M331" s="1"/>
      <c r="N331" s="1" t="s">
        <v>11</v>
      </c>
      <c r="O331" s="1" t="s">
        <v>12</v>
      </c>
      <c r="P331" s="1" t="s">
        <v>13</v>
      </c>
      <c r="Q331" s="1">
        <v>5.1837912970000002E-3</v>
      </c>
      <c r="R331" s="1">
        <v>0.75</v>
      </c>
      <c r="S331">
        <f>Tabla12[[#This Row],[Precio unitario]]*Tabla12[[#This Row],[Tasa de ingresos cliente]]</f>
        <v>3.8878434727499999E-3</v>
      </c>
      <c r="AE331" s="1" t="s">
        <v>100</v>
      </c>
      <c r="AF331" s="1" t="s">
        <v>20</v>
      </c>
      <c r="AG331" s="1" t="s">
        <v>104</v>
      </c>
      <c r="AH331" s="1" t="s">
        <v>11</v>
      </c>
      <c r="AI331" s="1" t="s">
        <v>12</v>
      </c>
      <c r="AJ331" s="1" t="s">
        <v>13</v>
      </c>
      <c r="AK331" s="1">
        <v>2.0160260999999998E-3</v>
      </c>
      <c r="AL331" s="1">
        <v>0.75</v>
      </c>
      <c r="AM331">
        <f>Tabla8[[#This Row],[Precio unitario]]*Tabla8[[#This Row],[Tasa de ingresos cliente]]</f>
        <v>1.5120195749999997E-3</v>
      </c>
      <c r="AY331" s="2" t="s">
        <v>139</v>
      </c>
      <c r="AZ331" s="2" t="s">
        <v>140</v>
      </c>
      <c r="BA331" s="2" t="s">
        <v>104</v>
      </c>
      <c r="BB331" s="2" t="s">
        <v>11</v>
      </c>
      <c r="BC331" s="2" t="s">
        <v>12</v>
      </c>
      <c r="BD331" s="2" t="s">
        <v>13</v>
      </c>
      <c r="BE331" s="2">
        <v>1.522365258E-3</v>
      </c>
      <c r="BF331" s="2">
        <v>0.75</v>
      </c>
      <c r="BG331">
        <f>Tabla5[[#This Row],[Precio unitario]]*Tabla5[[#This Row],[Tasa de ingresos cliente]]</f>
        <v>1.1417739434999999E-3</v>
      </c>
    </row>
    <row r="332" spans="1:59" x14ac:dyDescent="0.25">
      <c r="A332" s="2" t="s">
        <v>24</v>
      </c>
      <c r="B332" s="2" t="s">
        <v>17</v>
      </c>
      <c r="C332" s="2"/>
      <c r="D332" s="2" t="s">
        <v>11</v>
      </c>
      <c r="E332" s="2" t="s">
        <v>12</v>
      </c>
      <c r="F332" s="2" t="s">
        <v>13</v>
      </c>
      <c r="G332" s="2">
        <v>1.2875561100000001E-4</v>
      </c>
      <c r="H332" s="2">
        <v>0.75</v>
      </c>
      <c r="I332">
        <f>Tabla14[[#This Row],[Precio unitario]]*Tabla14[[#This Row],[Tasa de ingresos cliente]]</f>
        <v>9.6566708250000013E-5</v>
      </c>
      <c r="K332" s="2" t="s">
        <v>81</v>
      </c>
      <c r="L332" s="2" t="s">
        <v>19</v>
      </c>
      <c r="M332" s="2"/>
      <c r="N332" s="2" t="s">
        <v>11</v>
      </c>
      <c r="O332" s="2" t="s">
        <v>12</v>
      </c>
      <c r="P332" s="2" t="s">
        <v>13</v>
      </c>
      <c r="Q332" s="2">
        <v>5.075775397E-3</v>
      </c>
      <c r="R332" s="2">
        <v>0.75</v>
      </c>
      <c r="S332">
        <f>Tabla12[[#This Row],[Precio unitario]]*Tabla12[[#This Row],[Tasa de ingresos cliente]]</f>
        <v>3.80683154775E-3</v>
      </c>
      <c r="AE332" s="2" t="s">
        <v>100</v>
      </c>
      <c r="AF332" s="2" t="s">
        <v>20</v>
      </c>
      <c r="AG332" s="2" t="s">
        <v>104</v>
      </c>
      <c r="AH332" s="2" t="s">
        <v>11</v>
      </c>
      <c r="AI332" s="2" t="s">
        <v>12</v>
      </c>
      <c r="AJ332" s="2" t="s">
        <v>13</v>
      </c>
      <c r="AK332" s="2">
        <v>2.0160416999999999E-3</v>
      </c>
      <c r="AL332" s="2">
        <v>0.75</v>
      </c>
      <c r="AM332">
        <f>Tabla8[[#This Row],[Precio unitario]]*Tabla8[[#This Row],[Tasa de ingresos cliente]]</f>
        <v>1.5120312749999998E-3</v>
      </c>
      <c r="AY332" s="1" t="s">
        <v>139</v>
      </c>
      <c r="AZ332" s="1" t="s">
        <v>56</v>
      </c>
      <c r="BA332" s="1" t="s">
        <v>104</v>
      </c>
      <c r="BB332" s="1" t="s">
        <v>11</v>
      </c>
      <c r="BC332" s="1" t="s">
        <v>12</v>
      </c>
      <c r="BD332" s="1" t="s">
        <v>13</v>
      </c>
      <c r="BE332" s="1">
        <v>5.7990000000000003E-3</v>
      </c>
      <c r="BF332" s="1">
        <v>0.75</v>
      </c>
      <c r="BG332">
        <f>Tabla5[[#This Row],[Precio unitario]]*Tabla5[[#This Row],[Tasa de ingresos cliente]]</f>
        <v>4.3492500000000007E-3</v>
      </c>
    </row>
    <row r="333" spans="1:59" x14ac:dyDescent="0.25">
      <c r="A333" s="1" t="s">
        <v>24</v>
      </c>
      <c r="B333" s="1" t="s">
        <v>18</v>
      </c>
      <c r="C333" s="1"/>
      <c r="D333" s="1" t="s">
        <v>11</v>
      </c>
      <c r="E333" s="1" t="s">
        <v>12</v>
      </c>
      <c r="F333" s="1" t="s">
        <v>13</v>
      </c>
      <c r="G333" s="1">
        <v>2.4039992499999999E-4</v>
      </c>
      <c r="H333" s="1">
        <v>0.75</v>
      </c>
      <c r="I333">
        <f>Tabla14[[#This Row],[Precio unitario]]*Tabla14[[#This Row],[Tasa de ingresos cliente]]</f>
        <v>1.8029994375E-4</v>
      </c>
      <c r="K333" s="1" t="s">
        <v>81</v>
      </c>
      <c r="L333" s="1" t="s">
        <v>19</v>
      </c>
      <c r="M333" s="1"/>
      <c r="N333" s="1" t="s">
        <v>11</v>
      </c>
      <c r="O333" s="1" t="s">
        <v>12</v>
      </c>
      <c r="P333" s="1" t="s">
        <v>13</v>
      </c>
      <c r="Q333" s="1">
        <v>5.082160873E-3</v>
      </c>
      <c r="R333" s="1">
        <v>0.75</v>
      </c>
      <c r="S333">
        <f>Tabla12[[#This Row],[Precio unitario]]*Tabla12[[#This Row],[Tasa de ingresos cliente]]</f>
        <v>3.8116206547499998E-3</v>
      </c>
      <c r="AE333" s="1" t="s">
        <v>100</v>
      </c>
      <c r="AF333" s="1" t="s">
        <v>20</v>
      </c>
      <c r="AG333" s="1" t="s">
        <v>104</v>
      </c>
      <c r="AH333" s="1" t="s">
        <v>11</v>
      </c>
      <c r="AI333" s="1" t="s">
        <v>12</v>
      </c>
      <c r="AJ333" s="1" t="s">
        <v>13</v>
      </c>
      <c r="AK333" s="1">
        <v>2.0160294E-3</v>
      </c>
      <c r="AL333" s="1">
        <v>0.75</v>
      </c>
      <c r="AM333">
        <f>Tabla8[[#This Row],[Precio unitario]]*Tabla8[[#This Row],[Tasa de ingresos cliente]]</f>
        <v>1.51202205E-3</v>
      </c>
      <c r="AY333" s="2" t="s">
        <v>139</v>
      </c>
      <c r="AZ333" s="2" t="s">
        <v>44</v>
      </c>
      <c r="BA333" s="2" t="s">
        <v>104</v>
      </c>
      <c r="BB333" s="2" t="s">
        <v>11</v>
      </c>
      <c r="BC333" s="2" t="s">
        <v>12</v>
      </c>
      <c r="BD333" s="2" t="s">
        <v>13</v>
      </c>
      <c r="BE333" s="2">
        <v>2.3528226440000001E-3</v>
      </c>
      <c r="BF333" s="2">
        <v>0.75</v>
      </c>
      <c r="BG333">
        <f>Tabla5[[#This Row],[Precio unitario]]*Tabla5[[#This Row],[Tasa de ingresos cliente]]</f>
        <v>1.7646169830000001E-3</v>
      </c>
    </row>
    <row r="334" spans="1:59" x14ac:dyDescent="0.25">
      <c r="A334" s="2" t="s">
        <v>24</v>
      </c>
      <c r="B334" s="2" t="s">
        <v>36</v>
      </c>
      <c r="C334" s="2"/>
      <c r="D334" s="2" t="s">
        <v>11</v>
      </c>
      <c r="E334" s="2" t="s">
        <v>12</v>
      </c>
      <c r="F334" s="2" t="s">
        <v>13</v>
      </c>
      <c r="G334" s="2">
        <v>1.108149134E-3</v>
      </c>
      <c r="H334" s="2">
        <v>0.75</v>
      </c>
      <c r="I334">
        <f>Tabla14[[#This Row],[Precio unitario]]*Tabla14[[#This Row],[Tasa de ingresos cliente]]</f>
        <v>8.3111185050000001E-4</v>
      </c>
      <c r="K334" s="2" t="s">
        <v>81</v>
      </c>
      <c r="L334" s="2" t="s">
        <v>19</v>
      </c>
      <c r="M334" s="2"/>
      <c r="N334" s="2" t="s">
        <v>11</v>
      </c>
      <c r="O334" s="2" t="s">
        <v>12</v>
      </c>
      <c r="P334" s="2" t="s">
        <v>13</v>
      </c>
      <c r="Q334" s="2">
        <v>5.1838308059999998E-3</v>
      </c>
      <c r="R334" s="2">
        <v>0.75</v>
      </c>
      <c r="S334">
        <f>Tabla12[[#This Row],[Precio unitario]]*Tabla12[[#This Row],[Tasa de ingresos cliente]]</f>
        <v>3.8878731044999998E-3</v>
      </c>
      <c r="AE334" s="2" t="s">
        <v>100</v>
      </c>
      <c r="AF334" s="2" t="s">
        <v>20</v>
      </c>
      <c r="AG334" s="2" t="s">
        <v>104</v>
      </c>
      <c r="AH334" s="2" t="s">
        <v>11</v>
      </c>
      <c r="AI334" s="2" t="s">
        <v>12</v>
      </c>
      <c r="AJ334" s="2" t="s">
        <v>13</v>
      </c>
      <c r="AK334" s="2">
        <v>2.0160476000000002E-3</v>
      </c>
      <c r="AL334" s="2">
        <v>0.75</v>
      </c>
      <c r="AM334">
        <f>Tabla8[[#This Row],[Precio unitario]]*Tabla8[[#This Row],[Tasa de ingresos cliente]]</f>
        <v>1.5120357000000001E-3</v>
      </c>
      <c r="AY334" s="1" t="s">
        <v>139</v>
      </c>
      <c r="AZ334" s="1" t="s">
        <v>50</v>
      </c>
      <c r="BA334" s="1" t="s">
        <v>104</v>
      </c>
      <c r="BB334" s="1" t="s">
        <v>11</v>
      </c>
      <c r="BC334" s="1" t="s">
        <v>12</v>
      </c>
      <c r="BD334" s="1" t="s">
        <v>13</v>
      </c>
      <c r="BE334" s="1">
        <v>4.2867743190000002E-3</v>
      </c>
      <c r="BF334" s="1">
        <v>0.75</v>
      </c>
      <c r="BG334">
        <f>Tabla5[[#This Row],[Precio unitario]]*Tabla5[[#This Row],[Tasa de ingresos cliente]]</f>
        <v>3.2150807392500001E-3</v>
      </c>
    </row>
    <row r="335" spans="1:59" x14ac:dyDescent="0.25">
      <c r="A335" s="1" t="s">
        <v>24</v>
      </c>
      <c r="B335" s="1" t="s">
        <v>52</v>
      </c>
      <c r="C335" s="1"/>
      <c r="D335" s="1" t="s">
        <v>11</v>
      </c>
      <c r="E335" s="1" t="s">
        <v>12</v>
      </c>
      <c r="F335" s="1" t="s">
        <v>13</v>
      </c>
      <c r="G335" s="1">
        <v>1.8885212900000001E-4</v>
      </c>
      <c r="H335" s="1">
        <v>0.75</v>
      </c>
      <c r="I335">
        <f>Tabla14[[#This Row],[Precio unitario]]*Tabla14[[#This Row],[Tasa de ingresos cliente]]</f>
        <v>1.4163909675000001E-4</v>
      </c>
      <c r="K335" s="1" t="s">
        <v>81</v>
      </c>
      <c r="L335" s="1" t="s">
        <v>19</v>
      </c>
      <c r="M335" s="1"/>
      <c r="N335" s="1" t="s">
        <v>11</v>
      </c>
      <c r="O335" s="1" t="s">
        <v>12</v>
      </c>
      <c r="P335" s="1" t="s">
        <v>13</v>
      </c>
      <c r="Q335" s="1">
        <v>5.1565205129999996E-3</v>
      </c>
      <c r="R335" s="1">
        <v>0.75</v>
      </c>
      <c r="S335">
        <f>Tabla12[[#This Row],[Precio unitario]]*Tabla12[[#This Row],[Tasa de ingresos cliente]]</f>
        <v>3.8673903847499997E-3</v>
      </c>
      <c r="AE335" s="1" t="s">
        <v>100</v>
      </c>
      <c r="AF335" s="1" t="s">
        <v>20</v>
      </c>
      <c r="AG335" s="1" t="s">
        <v>104</v>
      </c>
      <c r="AH335" s="1" t="s">
        <v>11</v>
      </c>
      <c r="AI335" s="1" t="s">
        <v>12</v>
      </c>
      <c r="AJ335" s="1" t="s">
        <v>13</v>
      </c>
      <c r="AK335" s="1">
        <v>2.0160217E-3</v>
      </c>
      <c r="AL335" s="1">
        <v>0.75</v>
      </c>
      <c r="AM335">
        <f>Tabla8[[#This Row],[Precio unitario]]*Tabla8[[#This Row],[Tasa de ingresos cliente]]</f>
        <v>1.5120162749999999E-3</v>
      </c>
      <c r="AY335" s="2" t="s">
        <v>139</v>
      </c>
      <c r="AZ335" s="2" t="s">
        <v>95</v>
      </c>
      <c r="BA335" s="2" t="s">
        <v>104</v>
      </c>
      <c r="BB335" s="2" t="s">
        <v>11</v>
      </c>
      <c r="BC335" s="2" t="s">
        <v>12</v>
      </c>
      <c r="BD335" s="2" t="s">
        <v>13</v>
      </c>
      <c r="BE335" s="2">
        <v>2.4418456279999999E-3</v>
      </c>
      <c r="BF335" s="2">
        <v>0.75</v>
      </c>
      <c r="BG335">
        <f>Tabla5[[#This Row],[Precio unitario]]*Tabla5[[#This Row],[Tasa de ingresos cliente]]</f>
        <v>1.8313842209999999E-3</v>
      </c>
    </row>
    <row r="336" spans="1:59" x14ac:dyDescent="0.25">
      <c r="A336" s="2" t="s">
        <v>24</v>
      </c>
      <c r="B336" s="2" t="s">
        <v>52</v>
      </c>
      <c r="C336" s="2"/>
      <c r="D336" s="2" t="s">
        <v>11</v>
      </c>
      <c r="E336" s="2" t="s">
        <v>12</v>
      </c>
      <c r="F336" s="2" t="s">
        <v>13</v>
      </c>
      <c r="G336" s="2">
        <v>2.42656834E-4</v>
      </c>
      <c r="H336" s="2">
        <v>0.75</v>
      </c>
      <c r="I336">
        <f>Tabla14[[#This Row],[Precio unitario]]*Tabla14[[#This Row],[Tasa de ingresos cliente]]</f>
        <v>1.8199262550000001E-4</v>
      </c>
      <c r="K336" s="2" t="s">
        <v>81</v>
      </c>
      <c r="L336" s="2" t="s">
        <v>19</v>
      </c>
      <c r="M336" s="2"/>
      <c r="N336" s="2" t="s">
        <v>11</v>
      </c>
      <c r="O336" s="2" t="s">
        <v>12</v>
      </c>
      <c r="P336" s="2" t="s">
        <v>13</v>
      </c>
      <c r="Q336" s="2">
        <v>5.0840813069999999E-3</v>
      </c>
      <c r="R336" s="2">
        <v>0.75</v>
      </c>
      <c r="S336">
        <f>Tabla12[[#This Row],[Precio unitario]]*Tabla12[[#This Row],[Tasa de ingresos cliente]]</f>
        <v>3.8130609802500002E-3</v>
      </c>
      <c r="AE336" s="2" t="s">
        <v>100</v>
      </c>
      <c r="AF336" s="2" t="s">
        <v>20</v>
      </c>
      <c r="AG336" s="2" t="s">
        <v>104</v>
      </c>
      <c r="AH336" s="2" t="s">
        <v>11</v>
      </c>
      <c r="AI336" s="2" t="s">
        <v>12</v>
      </c>
      <c r="AJ336" s="2" t="s">
        <v>13</v>
      </c>
      <c r="AK336" s="2">
        <v>2.016037E-3</v>
      </c>
      <c r="AL336" s="2">
        <v>0.75</v>
      </c>
      <c r="AM336">
        <f>Tabla8[[#This Row],[Precio unitario]]*Tabla8[[#This Row],[Tasa de ingresos cliente]]</f>
        <v>1.51202775E-3</v>
      </c>
      <c r="AY336" s="1" t="s">
        <v>139</v>
      </c>
      <c r="AZ336" s="1" t="s">
        <v>16</v>
      </c>
      <c r="BA336" s="1" t="s">
        <v>104</v>
      </c>
      <c r="BB336" s="1" t="s">
        <v>11</v>
      </c>
      <c r="BC336" s="1" t="s">
        <v>12</v>
      </c>
      <c r="BD336" s="1" t="s">
        <v>13</v>
      </c>
      <c r="BE336" s="1">
        <v>6.4460505230000001E-3</v>
      </c>
      <c r="BF336" s="1">
        <v>0.75</v>
      </c>
      <c r="BG336">
        <f>Tabla5[[#This Row],[Precio unitario]]*Tabla5[[#This Row],[Tasa de ingresos cliente]]</f>
        <v>4.8345378922500003E-3</v>
      </c>
    </row>
    <row r="337" spans="1:59" x14ac:dyDescent="0.25">
      <c r="A337" s="1" t="s">
        <v>24</v>
      </c>
      <c r="B337" s="1" t="s">
        <v>20</v>
      </c>
      <c r="C337" s="1"/>
      <c r="D337" s="1" t="s">
        <v>11</v>
      </c>
      <c r="E337" s="1" t="s">
        <v>12</v>
      </c>
      <c r="F337" s="1" t="s">
        <v>13</v>
      </c>
      <c r="G337" s="1">
        <v>0.27791464021399997</v>
      </c>
      <c r="H337" s="1">
        <v>0.75</v>
      </c>
      <c r="I337">
        <f>Tabla14[[#This Row],[Precio unitario]]*Tabla14[[#This Row],[Tasa de ingresos cliente]]</f>
        <v>0.20843598016049997</v>
      </c>
      <c r="K337" s="1" t="s">
        <v>81</v>
      </c>
      <c r="L337" s="1" t="s">
        <v>19</v>
      </c>
      <c r="M337" s="1"/>
      <c r="N337" s="1" t="s">
        <v>11</v>
      </c>
      <c r="O337" s="1" t="s">
        <v>12</v>
      </c>
      <c r="P337" s="1" t="s">
        <v>13</v>
      </c>
      <c r="Q337" s="1">
        <v>5.1837432249999997E-3</v>
      </c>
      <c r="R337" s="1">
        <v>0.75</v>
      </c>
      <c r="S337">
        <f>Tabla12[[#This Row],[Precio unitario]]*Tabla12[[#This Row],[Tasa de ingresos cliente]]</f>
        <v>3.88780741875E-3</v>
      </c>
      <c r="AE337" s="1" t="s">
        <v>100</v>
      </c>
      <c r="AF337" s="1" t="s">
        <v>20</v>
      </c>
      <c r="AG337" s="1" t="s">
        <v>104</v>
      </c>
      <c r="AH337" s="1" t="s">
        <v>11</v>
      </c>
      <c r="AI337" s="1" t="s">
        <v>12</v>
      </c>
      <c r="AJ337" s="1" t="s">
        <v>13</v>
      </c>
      <c r="AK337" s="1">
        <v>2.0160188999999999E-3</v>
      </c>
      <c r="AL337" s="1">
        <v>0.75</v>
      </c>
      <c r="AM337">
        <f>Tabla8[[#This Row],[Precio unitario]]*Tabla8[[#This Row],[Tasa de ingresos cliente]]</f>
        <v>1.5120141750000001E-3</v>
      </c>
      <c r="AY337" s="2" t="s">
        <v>139</v>
      </c>
      <c r="AZ337" s="2" t="s">
        <v>17</v>
      </c>
      <c r="BA337" s="2" t="s">
        <v>104</v>
      </c>
      <c r="BB337" s="2" t="s">
        <v>11</v>
      </c>
      <c r="BC337" s="2" t="s">
        <v>12</v>
      </c>
      <c r="BD337" s="2" t="s">
        <v>13</v>
      </c>
      <c r="BE337" s="2">
        <v>1.5672963440000001E-3</v>
      </c>
      <c r="BF337" s="2">
        <v>0.75</v>
      </c>
      <c r="BG337">
        <f>Tabla5[[#This Row],[Precio unitario]]*Tabla5[[#This Row],[Tasa de ingresos cliente]]</f>
        <v>1.1754722580000002E-3</v>
      </c>
    </row>
    <row r="338" spans="1:59" x14ac:dyDescent="0.25">
      <c r="A338" s="2" t="s">
        <v>24</v>
      </c>
      <c r="B338" s="2" t="s">
        <v>45</v>
      </c>
      <c r="C338" s="2"/>
      <c r="D338" s="2" t="s">
        <v>11</v>
      </c>
      <c r="E338" s="2" t="s">
        <v>12</v>
      </c>
      <c r="F338" s="2" t="s">
        <v>13</v>
      </c>
      <c r="G338" s="2">
        <v>2.2063171500000001E-4</v>
      </c>
      <c r="H338" s="2">
        <v>0.75</v>
      </c>
      <c r="I338">
        <f>Tabla14[[#This Row],[Precio unitario]]*Tabla14[[#This Row],[Tasa de ingresos cliente]]</f>
        <v>1.6547378625000002E-4</v>
      </c>
      <c r="K338" s="2" t="s">
        <v>81</v>
      </c>
      <c r="L338" s="2" t="s">
        <v>52</v>
      </c>
      <c r="M338" s="2"/>
      <c r="N338" s="2" t="s">
        <v>11</v>
      </c>
      <c r="O338" s="2" t="s">
        <v>12</v>
      </c>
      <c r="P338" s="2" t="s">
        <v>13</v>
      </c>
      <c r="Q338" s="2">
        <v>6.5296088599999999E-4</v>
      </c>
      <c r="R338" s="2">
        <v>0.75</v>
      </c>
      <c r="S338">
        <f>Tabla12[[#This Row],[Precio unitario]]*Tabla12[[#This Row],[Tasa de ingresos cliente]]</f>
        <v>4.8972066449999997E-4</v>
      </c>
      <c r="AE338" s="2" t="s">
        <v>100</v>
      </c>
      <c r="AF338" s="2" t="s">
        <v>20</v>
      </c>
      <c r="AG338" s="2" t="s">
        <v>104</v>
      </c>
      <c r="AH338" s="2" t="s">
        <v>11</v>
      </c>
      <c r="AI338" s="2" t="s">
        <v>12</v>
      </c>
      <c r="AJ338" s="2" t="s">
        <v>13</v>
      </c>
      <c r="AK338" s="2">
        <v>2.0160435000000001E-3</v>
      </c>
      <c r="AL338" s="2">
        <v>0.75</v>
      </c>
      <c r="AM338">
        <f>Tabla8[[#This Row],[Precio unitario]]*Tabla8[[#This Row],[Tasa de ingresos cliente]]</f>
        <v>1.5120326250000001E-3</v>
      </c>
      <c r="AY338" s="1" t="s">
        <v>139</v>
      </c>
      <c r="AZ338" s="1" t="s">
        <v>17</v>
      </c>
      <c r="BA338" s="1" t="s">
        <v>104</v>
      </c>
      <c r="BB338" s="1" t="s">
        <v>11</v>
      </c>
      <c r="BC338" s="1" t="s">
        <v>12</v>
      </c>
      <c r="BD338" s="1" t="s">
        <v>13</v>
      </c>
      <c r="BE338" s="1">
        <v>1.5672963450000001E-3</v>
      </c>
      <c r="BF338" s="1">
        <v>0.75</v>
      </c>
      <c r="BG338">
        <f>Tabla5[[#This Row],[Precio unitario]]*Tabla5[[#This Row],[Tasa de ingresos cliente]]</f>
        <v>1.17547225875E-3</v>
      </c>
    </row>
    <row r="339" spans="1:59" x14ac:dyDescent="0.25">
      <c r="A339" s="1" t="s">
        <v>24</v>
      </c>
      <c r="B339" s="1" t="s">
        <v>53</v>
      </c>
      <c r="C339" s="1"/>
      <c r="D339" s="1" t="s">
        <v>11</v>
      </c>
      <c r="E339" s="1" t="s">
        <v>12</v>
      </c>
      <c r="F339" s="1" t="s">
        <v>13</v>
      </c>
      <c r="G339" s="1">
        <v>2.7199500300000002E-4</v>
      </c>
      <c r="H339" s="1">
        <v>0.75</v>
      </c>
      <c r="I339">
        <f>Tabla14[[#This Row],[Precio unitario]]*Tabla14[[#This Row],[Tasa de ingresos cliente]]</f>
        <v>2.0399625225000001E-4</v>
      </c>
      <c r="K339" s="1" t="s">
        <v>81</v>
      </c>
      <c r="L339" s="1" t="s">
        <v>52</v>
      </c>
      <c r="M339" s="1"/>
      <c r="N339" s="1" t="s">
        <v>11</v>
      </c>
      <c r="O339" s="1" t="s">
        <v>12</v>
      </c>
      <c r="P339" s="1" t="s">
        <v>13</v>
      </c>
      <c r="Q339" s="1">
        <v>8.5661138199999995E-4</v>
      </c>
      <c r="R339" s="1">
        <v>0.75</v>
      </c>
      <c r="S339">
        <f>Tabla12[[#This Row],[Precio unitario]]*Tabla12[[#This Row],[Tasa de ingresos cliente]]</f>
        <v>6.4245853649999996E-4</v>
      </c>
      <c r="AE339" s="1" t="s">
        <v>100</v>
      </c>
      <c r="AF339" s="1" t="s">
        <v>45</v>
      </c>
      <c r="AG339" s="1" t="s">
        <v>104</v>
      </c>
      <c r="AH339" s="1" t="s">
        <v>11</v>
      </c>
      <c r="AI339" s="1" t="s">
        <v>12</v>
      </c>
      <c r="AJ339" s="1" t="s">
        <v>13</v>
      </c>
      <c r="AK339" s="1">
        <v>1.5039999999999999E-3</v>
      </c>
      <c r="AL339" s="1">
        <v>0.75</v>
      </c>
      <c r="AM339">
        <f>Tabla8[[#This Row],[Precio unitario]]*Tabla8[[#This Row],[Tasa de ingresos cliente]]</f>
        <v>1.1279999999999999E-3</v>
      </c>
      <c r="AY339" s="2" t="s">
        <v>139</v>
      </c>
      <c r="AZ339" s="2" t="s">
        <v>33</v>
      </c>
      <c r="BA339" s="2" t="s">
        <v>104</v>
      </c>
      <c r="BB339" s="2" t="s">
        <v>11</v>
      </c>
      <c r="BC339" s="2" t="s">
        <v>12</v>
      </c>
      <c r="BD339" s="2" t="s">
        <v>13</v>
      </c>
      <c r="BE339" s="2">
        <v>3.1260941139999998E-3</v>
      </c>
      <c r="BF339" s="2">
        <v>0.75</v>
      </c>
      <c r="BG339">
        <f>Tabla5[[#This Row],[Precio unitario]]*Tabla5[[#This Row],[Tasa de ingresos cliente]]</f>
        <v>2.3445705854999999E-3</v>
      </c>
    </row>
    <row r="340" spans="1:59" x14ac:dyDescent="0.25">
      <c r="A340" s="2" t="s">
        <v>24</v>
      </c>
      <c r="B340" s="2" t="s">
        <v>25</v>
      </c>
      <c r="C340" s="2"/>
      <c r="D340" s="2" t="s">
        <v>11</v>
      </c>
      <c r="E340" s="2" t="s">
        <v>12</v>
      </c>
      <c r="F340" s="2" t="s">
        <v>13</v>
      </c>
      <c r="G340" s="2">
        <v>2.5240214300000001E-4</v>
      </c>
      <c r="H340" s="2">
        <v>0.75</v>
      </c>
      <c r="I340">
        <f>Tabla14[[#This Row],[Precio unitario]]*Tabla14[[#This Row],[Tasa de ingresos cliente]]</f>
        <v>1.8930160725000002E-4</v>
      </c>
      <c r="K340" s="2" t="s">
        <v>81</v>
      </c>
      <c r="L340" s="2" t="s">
        <v>52</v>
      </c>
      <c r="M340" s="2"/>
      <c r="N340" s="2" t="s">
        <v>11</v>
      </c>
      <c r="O340" s="2" t="s">
        <v>12</v>
      </c>
      <c r="P340" s="2" t="s">
        <v>13</v>
      </c>
      <c r="Q340" s="2">
        <v>7.9977767999999999E-4</v>
      </c>
      <c r="R340" s="2">
        <v>0.75</v>
      </c>
      <c r="S340">
        <f>Tabla12[[#This Row],[Precio unitario]]*Tabla12[[#This Row],[Tasa de ingresos cliente]]</f>
        <v>5.9983325999999997E-4</v>
      </c>
      <c r="AE340" s="2" t="s">
        <v>100</v>
      </c>
      <c r="AF340" s="2" t="s">
        <v>45</v>
      </c>
      <c r="AG340" s="2" t="s">
        <v>104</v>
      </c>
      <c r="AH340" s="2" t="s">
        <v>11</v>
      </c>
      <c r="AI340" s="2" t="s">
        <v>12</v>
      </c>
      <c r="AJ340" s="2" t="s">
        <v>13</v>
      </c>
      <c r="AK340" s="2">
        <v>1.5040896999999999E-3</v>
      </c>
      <c r="AL340" s="2">
        <v>0.75</v>
      </c>
      <c r="AM340">
        <f>Tabla8[[#This Row],[Precio unitario]]*Tabla8[[#This Row],[Tasa de ingresos cliente]]</f>
        <v>1.1280672749999999E-3</v>
      </c>
      <c r="AY340" s="1" t="s">
        <v>139</v>
      </c>
      <c r="AZ340" s="1" t="s">
        <v>19</v>
      </c>
      <c r="BA340" s="1" t="s">
        <v>104</v>
      </c>
      <c r="BB340" s="1" t="s">
        <v>11</v>
      </c>
      <c r="BC340" s="1" t="s">
        <v>12</v>
      </c>
      <c r="BD340" s="1" t="s">
        <v>13</v>
      </c>
      <c r="BE340" s="1">
        <v>6.3640409780000001E-3</v>
      </c>
      <c r="BF340" s="1">
        <v>0.75</v>
      </c>
      <c r="BG340">
        <f>Tabla5[[#This Row],[Precio unitario]]*Tabla5[[#This Row],[Tasa de ingresos cliente]]</f>
        <v>4.7730307334999996E-3</v>
      </c>
    </row>
    <row r="341" spans="1:59" x14ac:dyDescent="0.25">
      <c r="A341" s="1" t="s">
        <v>24</v>
      </c>
      <c r="B341" s="1" t="s">
        <v>47</v>
      </c>
      <c r="C341" s="1"/>
      <c r="D341" s="1" t="s">
        <v>11</v>
      </c>
      <c r="E341" s="1" t="s">
        <v>12</v>
      </c>
      <c r="F341" s="1" t="s">
        <v>13</v>
      </c>
      <c r="G341" s="1">
        <v>1.12658947E-4</v>
      </c>
      <c r="H341" s="1">
        <v>0.75</v>
      </c>
      <c r="I341">
        <f>Tabla14[[#This Row],[Precio unitario]]*Tabla14[[#This Row],[Tasa de ingresos cliente]]</f>
        <v>8.4494210250000008E-5</v>
      </c>
      <c r="K341" s="1" t="s">
        <v>81</v>
      </c>
      <c r="L341" s="1" t="s">
        <v>52</v>
      </c>
      <c r="M341" s="1"/>
      <c r="N341" s="1" t="s">
        <v>11</v>
      </c>
      <c r="O341" s="1" t="s">
        <v>12</v>
      </c>
      <c r="P341" s="1" t="s">
        <v>13</v>
      </c>
      <c r="Q341" s="1">
        <v>1.0564091639999999E-3</v>
      </c>
      <c r="R341" s="1">
        <v>0.75</v>
      </c>
      <c r="S341">
        <f>Tabla12[[#This Row],[Precio unitario]]*Tabla12[[#This Row],[Tasa de ingresos cliente]]</f>
        <v>7.9230687299999998E-4</v>
      </c>
      <c r="AE341" s="1" t="s">
        <v>100</v>
      </c>
      <c r="AF341" s="1" t="s">
        <v>45</v>
      </c>
      <c r="AG341" s="1" t="s">
        <v>104</v>
      </c>
      <c r="AH341" s="1" t="s">
        <v>11</v>
      </c>
      <c r="AI341" s="1" t="s">
        <v>12</v>
      </c>
      <c r="AJ341" s="1" t="s">
        <v>13</v>
      </c>
      <c r="AK341" s="1">
        <v>1.5041053E-3</v>
      </c>
      <c r="AL341" s="1">
        <v>0.75</v>
      </c>
      <c r="AM341">
        <f>Tabla8[[#This Row],[Precio unitario]]*Tabla8[[#This Row],[Tasa de ingresos cliente]]</f>
        <v>1.128078975E-3</v>
      </c>
      <c r="AY341" s="2" t="s">
        <v>139</v>
      </c>
      <c r="AZ341" s="2" t="s">
        <v>20</v>
      </c>
      <c r="BA341" s="2" t="s">
        <v>104</v>
      </c>
      <c r="BB341" s="2" t="s">
        <v>11</v>
      </c>
      <c r="BC341" s="2" t="s">
        <v>12</v>
      </c>
      <c r="BD341" s="2" t="s">
        <v>13</v>
      </c>
      <c r="BE341" s="2">
        <v>4.8378469569999999E-3</v>
      </c>
      <c r="BF341" s="2">
        <v>0.75</v>
      </c>
      <c r="BG341">
        <f>Tabla5[[#This Row],[Precio unitario]]*Tabla5[[#This Row],[Tasa de ingresos cliente]]</f>
        <v>3.6283852177499999E-3</v>
      </c>
    </row>
    <row r="342" spans="1:59" x14ac:dyDescent="0.25">
      <c r="A342" s="2" t="s">
        <v>24</v>
      </c>
      <c r="B342" s="2" t="s">
        <v>28</v>
      </c>
      <c r="C342" s="2"/>
      <c r="D342" s="2" t="s">
        <v>11</v>
      </c>
      <c r="E342" s="2" t="s">
        <v>12</v>
      </c>
      <c r="F342" s="2" t="s">
        <v>13</v>
      </c>
      <c r="G342" s="2">
        <v>1.4692619E-4</v>
      </c>
      <c r="H342" s="2">
        <v>0.75</v>
      </c>
      <c r="I342">
        <f>Tabla14[[#This Row],[Precio unitario]]*Tabla14[[#This Row],[Tasa de ingresos cliente]]</f>
        <v>1.1019464249999999E-4</v>
      </c>
      <c r="K342" s="2" t="s">
        <v>81</v>
      </c>
      <c r="L342" s="2" t="s">
        <v>52</v>
      </c>
      <c r="M342" s="2"/>
      <c r="N342" s="2" t="s">
        <v>11</v>
      </c>
      <c r="O342" s="2" t="s">
        <v>12</v>
      </c>
      <c r="P342" s="2" t="s">
        <v>13</v>
      </c>
      <c r="Q342" s="2">
        <v>1.165631129E-3</v>
      </c>
      <c r="R342" s="2">
        <v>0.75</v>
      </c>
      <c r="S342">
        <f>Tabla12[[#This Row],[Precio unitario]]*Tabla12[[#This Row],[Tasa de ingresos cliente]]</f>
        <v>8.7422334674999995E-4</v>
      </c>
      <c r="AE342" s="2" t="s">
        <v>100</v>
      </c>
      <c r="AF342" s="2" t="s">
        <v>45</v>
      </c>
      <c r="AG342" s="2" t="s">
        <v>104</v>
      </c>
      <c r="AH342" s="2" t="s">
        <v>11</v>
      </c>
      <c r="AI342" s="2" t="s">
        <v>12</v>
      </c>
      <c r="AJ342" s="2" t="s">
        <v>13</v>
      </c>
      <c r="AK342" s="2">
        <v>1.5040768999999999E-3</v>
      </c>
      <c r="AL342" s="2">
        <v>0.75</v>
      </c>
      <c r="AM342">
        <f>Tabla8[[#This Row],[Precio unitario]]*Tabla8[[#This Row],[Tasa de ingresos cliente]]</f>
        <v>1.1280576749999999E-3</v>
      </c>
      <c r="AY342" s="1" t="s">
        <v>139</v>
      </c>
      <c r="AZ342" s="1" t="s">
        <v>141</v>
      </c>
      <c r="BA342" s="1" t="s">
        <v>104</v>
      </c>
      <c r="BB342" s="1" t="s">
        <v>11</v>
      </c>
      <c r="BC342" s="1" t="s">
        <v>12</v>
      </c>
      <c r="BD342" s="1" t="s">
        <v>13</v>
      </c>
      <c r="BE342" s="1">
        <v>1.892135357E-3</v>
      </c>
      <c r="BF342" s="1">
        <v>0.75</v>
      </c>
      <c r="BG342">
        <f>Tabla5[[#This Row],[Precio unitario]]*Tabla5[[#This Row],[Tasa de ingresos cliente]]</f>
        <v>1.4191015177499999E-3</v>
      </c>
    </row>
    <row r="343" spans="1:59" x14ac:dyDescent="0.25">
      <c r="A343" s="1" t="s">
        <v>24</v>
      </c>
      <c r="B343" s="1" t="s">
        <v>54</v>
      </c>
      <c r="C343" s="1"/>
      <c r="D343" s="1" t="s">
        <v>11</v>
      </c>
      <c r="E343" s="1" t="s">
        <v>12</v>
      </c>
      <c r="F343" s="1" t="s">
        <v>13</v>
      </c>
      <c r="G343" s="1">
        <v>8.0474792799999995E-4</v>
      </c>
      <c r="H343" s="1">
        <v>0.75</v>
      </c>
      <c r="I343">
        <f>Tabla14[[#This Row],[Precio unitario]]*Tabla14[[#This Row],[Tasa de ingresos cliente]]</f>
        <v>6.0356094599999996E-4</v>
      </c>
      <c r="K343" s="1" t="s">
        <v>81</v>
      </c>
      <c r="L343" s="1" t="s">
        <v>52</v>
      </c>
      <c r="M343" s="1"/>
      <c r="N343" s="1" t="s">
        <v>11</v>
      </c>
      <c r="O343" s="1" t="s">
        <v>12</v>
      </c>
      <c r="P343" s="1" t="s">
        <v>13</v>
      </c>
      <c r="Q343" s="1">
        <v>1.3985844760000001E-3</v>
      </c>
      <c r="R343" s="1">
        <v>0.75</v>
      </c>
      <c r="S343">
        <f>Tabla12[[#This Row],[Precio unitario]]*Tabla12[[#This Row],[Tasa de ingresos cliente]]</f>
        <v>1.048938357E-3</v>
      </c>
      <c r="AE343" s="1" t="s">
        <v>100</v>
      </c>
      <c r="AF343" s="1" t="s">
        <v>45</v>
      </c>
      <c r="AG343" s="1" t="s">
        <v>104</v>
      </c>
      <c r="AH343" s="1" t="s">
        <v>11</v>
      </c>
      <c r="AI343" s="1" t="s">
        <v>12</v>
      </c>
      <c r="AJ343" s="1" t="s">
        <v>13</v>
      </c>
      <c r="AK343" s="1">
        <v>1.5040870000000001E-3</v>
      </c>
      <c r="AL343" s="1">
        <v>0.75</v>
      </c>
      <c r="AM343">
        <f>Tabla8[[#This Row],[Precio unitario]]*Tabla8[[#This Row],[Tasa de ingresos cliente]]</f>
        <v>1.12806525E-3</v>
      </c>
      <c r="AY343" s="2" t="s">
        <v>139</v>
      </c>
      <c r="AZ343" s="2" t="s">
        <v>53</v>
      </c>
      <c r="BA343" s="2" t="s">
        <v>104</v>
      </c>
      <c r="BB343" s="2" t="s">
        <v>11</v>
      </c>
      <c r="BC343" s="2" t="s">
        <v>12</v>
      </c>
      <c r="BD343" s="2" t="s">
        <v>13</v>
      </c>
      <c r="BE343" s="2">
        <v>4.011218334E-3</v>
      </c>
      <c r="BF343" s="2">
        <v>0.75</v>
      </c>
      <c r="BG343">
        <f>Tabla5[[#This Row],[Precio unitario]]*Tabla5[[#This Row],[Tasa de ingresos cliente]]</f>
        <v>3.0084137505E-3</v>
      </c>
    </row>
    <row r="344" spans="1:59" x14ac:dyDescent="0.25">
      <c r="A344" s="2" t="s">
        <v>24</v>
      </c>
      <c r="B344" s="2" t="s">
        <v>41</v>
      </c>
      <c r="C344" s="2"/>
      <c r="D344" s="2" t="s">
        <v>11</v>
      </c>
      <c r="E344" s="2" t="s">
        <v>12</v>
      </c>
      <c r="F344" s="2" t="s">
        <v>13</v>
      </c>
      <c r="G344" s="2">
        <v>9.8320927000000003E-5</v>
      </c>
      <c r="H344" s="2">
        <v>0.75</v>
      </c>
      <c r="I344">
        <f>Tabla14[[#This Row],[Precio unitario]]*Tabla14[[#This Row],[Tasa de ingresos cliente]]</f>
        <v>7.3740695249999996E-5</v>
      </c>
      <c r="K344" s="2" t="s">
        <v>81</v>
      </c>
      <c r="L344" s="2" t="s">
        <v>52</v>
      </c>
      <c r="M344" s="2"/>
      <c r="N344" s="2" t="s">
        <v>11</v>
      </c>
      <c r="O344" s="2" t="s">
        <v>12</v>
      </c>
      <c r="P344" s="2" t="s">
        <v>13</v>
      </c>
      <c r="Q344" s="2">
        <v>6.0017541499999996E-4</v>
      </c>
      <c r="R344" s="2">
        <v>0.75</v>
      </c>
      <c r="S344">
        <f>Tabla12[[#This Row],[Precio unitario]]*Tabla12[[#This Row],[Tasa de ingresos cliente]]</f>
        <v>4.5013156124999997E-4</v>
      </c>
      <c r="AE344" s="2" t="s">
        <v>100</v>
      </c>
      <c r="AF344" s="2" t="s">
        <v>45</v>
      </c>
      <c r="AG344" s="2" t="s">
        <v>104</v>
      </c>
      <c r="AH344" s="2" t="s">
        <v>11</v>
      </c>
      <c r="AI344" s="2" t="s">
        <v>12</v>
      </c>
      <c r="AJ344" s="2" t="s">
        <v>13</v>
      </c>
      <c r="AK344" s="2">
        <v>1.5041429000000001E-3</v>
      </c>
      <c r="AL344" s="2">
        <v>0.75</v>
      </c>
      <c r="AM344">
        <f>Tabla8[[#This Row],[Precio unitario]]*Tabla8[[#This Row],[Tasa de ingresos cliente]]</f>
        <v>1.1281071750000001E-3</v>
      </c>
      <c r="AY344" s="1" t="s">
        <v>139</v>
      </c>
      <c r="AZ344" s="1" t="s">
        <v>39</v>
      </c>
      <c r="BA344" s="1" t="s">
        <v>104</v>
      </c>
      <c r="BB344" s="1" t="s">
        <v>11</v>
      </c>
      <c r="BC344" s="1" t="s">
        <v>12</v>
      </c>
      <c r="BD344" s="1" t="s">
        <v>13</v>
      </c>
      <c r="BE344" s="1">
        <v>5.3002619509999998E-3</v>
      </c>
      <c r="BF344" s="1">
        <v>0.75</v>
      </c>
      <c r="BG344">
        <f>Tabla5[[#This Row],[Precio unitario]]*Tabla5[[#This Row],[Tasa de ingresos cliente]]</f>
        <v>3.9751964632499994E-3</v>
      </c>
    </row>
    <row r="345" spans="1:59" x14ac:dyDescent="0.25">
      <c r="A345" s="1" t="s">
        <v>24</v>
      </c>
      <c r="B345" s="1" t="s">
        <v>14</v>
      </c>
      <c r="C345" s="1"/>
      <c r="D345" s="1" t="s">
        <v>11</v>
      </c>
      <c r="E345" s="1" t="s">
        <v>12</v>
      </c>
      <c r="F345" s="1" t="s">
        <v>13</v>
      </c>
      <c r="G345" s="1">
        <v>2.00657332E-4</v>
      </c>
      <c r="H345" s="1">
        <v>0.75</v>
      </c>
      <c r="I345">
        <f>Tabla14[[#This Row],[Precio unitario]]*Tabla14[[#This Row],[Tasa de ingresos cliente]]</f>
        <v>1.50492999E-4</v>
      </c>
      <c r="K345" s="1" t="s">
        <v>81</v>
      </c>
      <c r="L345" s="1" t="s">
        <v>52</v>
      </c>
      <c r="M345" s="1"/>
      <c r="N345" s="1" t="s">
        <v>11</v>
      </c>
      <c r="O345" s="1" t="s">
        <v>12</v>
      </c>
      <c r="P345" s="1" t="s">
        <v>13</v>
      </c>
      <c r="Q345" s="1">
        <v>1.204852871E-3</v>
      </c>
      <c r="R345" s="1">
        <v>0.75</v>
      </c>
      <c r="S345">
        <f>Tabla12[[#This Row],[Precio unitario]]*Tabla12[[#This Row],[Tasa de ingresos cliente]]</f>
        <v>9.0363965325000002E-4</v>
      </c>
      <c r="AE345" s="1" t="s">
        <v>100</v>
      </c>
      <c r="AF345" s="1" t="s">
        <v>45</v>
      </c>
      <c r="AG345" s="1" t="s">
        <v>104</v>
      </c>
      <c r="AH345" s="1" t="s">
        <v>11</v>
      </c>
      <c r="AI345" s="1" t="s">
        <v>12</v>
      </c>
      <c r="AJ345" s="1" t="s">
        <v>13</v>
      </c>
      <c r="AK345" s="1">
        <v>1.5040832999999999E-3</v>
      </c>
      <c r="AL345" s="1">
        <v>0.75</v>
      </c>
      <c r="AM345">
        <f>Tabla8[[#This Row],[Precio unitario]]*Tabla8[[#This Row],[Tasa de ingresos cliente]]</f>
        <v>1.1280624749999998E-3</v>
      </c>
      <c r="AY345" s="2" t="s">
        <v>139</v>
      </c>
      <c r="AZ345" s="2" t="s">
        <v>23</v>
      </c>
      <c r="BA345" s="2" t="s">
        <v>104</v>
      </c>
      <c r="BB345" s="2" t="s">
        <v>11</v>
      </c>
      <c r="BC345" s="2" t="s">
        <v>12</v>
      </c>
      <c r="BD345" s="2" t="s">
        <v>13</v>
      </c>
      <c r="BE345" s="2">
        <v>6.45E-3</v>
      </c>
      <c r="BF345" s="2">
        <v>0.75</v>
      </c>
      <c r="BG345">
        <f>Tabla5[[#This Row],[Precio unitario]]*Tabla5[[#This Row],[Tasa de ingresos cliente]]</f>
        <v>4.8374999999999998E-3</v>
      </c>
    </row>
    <row r="346" spans="1:59" x14ac:dyDescent="0.25">
      <c r="A346" s="2" t="s">
        <v>24</v>
      </c>
      <c r="B346" s="2" t="s">
        <v>42</v>
      </c>
      <c r="C346" s="2"/>
      <c r="D346" s="2" t="s">
        <v>11</v>
      </c>
      <c r="E346" s="2" t="s">
        <v>12</v>
      </c>
      <c r="F346" s="2" t="s">
        <v>13</v>
      </c>
      <c r="G346" s="2">
        <v>1.4046352400000001E-4</v>
      </c>
      <c r="H346" s="2">
        <v>0.75</v>
      </c>
      <c r="I346">
        <f>Tabla14[[#This Row],[Precio unitario]]*Tabla14[[#This Row],[Tasa de ingresos cliente]]</f>
        <v>1.05347643E-4</v>
      </c>
      <c r="K346" s="2" t="s">
        <v>81</v>
      </c>
      <c r="L346" s="2" t="s">
        <v>52</v>
      </c>
      <c r="M346" s="2"/>
      <c r="N346" s="2" t="s">
        <v>11</v>
      </c>
      <c r="O346" s="2" t="s">
        <v>12</v>
      </c>
      <c r="P346" s="2" t="s">
        <v>13</v>
      </c>
      <c r="Q346" s="2">
        <v>1.1590617580000001E-3</v>
      </c>
      <c r="R346" s="2">
        <v>0.75</v>
      </c>
      <c r="S346">
        <f>Tabla12[[#This Row],[Precio unitario]]*Tabla12[[#This Row],[Tasa de ingresos cliente]]</f>
        <v>8.6929631850000012E-4</v>
      </c>
      <c r="AE346" s="2" t="s">
        <v>100</v>
      </c>
      <c r="AF346" s="2" t="s">
        <v>45</v>
      </c>
      <c r="AG346" s="2" t="s">
        <v>104</v>
      </c>
      <c r="AH346" s="2" t="s">
        <v>11</v>
      </c>
      <c r="AI346" s="2" t="s">
        <v>12</v>
      </c>
      <c r="AJ346" s="2" t="s">
        <v>13</v>
      </c>
      <c r="AK346" s="2">
        <v>1.5041111000000001E-3</v>
      </c>
      <c r="AL346" s="2">
        <v>0.75</v>
      </c>
      <c r="AM346">
        <f>Tabla8[[#This Row],[Precio unitario]]*Tabla8[[#This Row],[Tasa de ingresos cliente]]</f>
        <v>1.128083325E-3</v>
      </c>
      <c r="AY346" s="1" t="s">
        <v>139</v>
      </c>
      <c r="AZ346" s="1" t="s">
        <v>18</v>
      </c>
      <c r="BA346" s="1" t="s">
        <v>104</v>
      </c>
      <c r="BB346" s="1" t="s">
        <v>11</v>
      </c>
      <c r="BC346" s="1" t="s">
        <v>12</v>
      </c>
      <c r="BD346" s="1" t="s">
        <v>13</v>
      </c>
      <c r="BE346" s="1">
        <v>2.7636990529999999E-3</v>
      </c>
      <c r="BF346" s="1">
        <v>0.75</v>
      </c>
      <c r="BG346">
        <f>Tabla5[[#This Row],[Precio unitario]]*Tabla5[[#This Row],[Tasa de ingresos cliente]]</f>
        <v>2.0727742897499999E-3</v>
      </c>
    </row>
    <row r="347" spans="1:59" x14ac:dyDescent="0.25">
      <c r="A347" s="1" t="s">
        <v>24</v>
      </c>
      <c r="B347" s="1" t="s">
        <v>42</v>
      </c>
      <c r="C347" s="1"/>
      <c r="D347" s="1" t="s">
        <v>11</v>
      </c>
      <c r="E347" s="1" t="s">
        <v>12</v>
      </c>
      <c r="F347" s="1" t="s">
        <v>13</v>
      </c>
      <c r="G347" s="1">
        <v>1.5507551600000001E-4</v>
      </c>
      <c r="H347" s="1">
        <v>0.75</v>
      </c>
      <c r="I347">
        <f>Tabla14[[#This Row],[Precio unitario]]*Tabla14[[#This Row],[Tasa de ingresos cliente]]</f>
        <v>1.1630663700000001E-4</v>
      </c>
      <c r="K347" s="1" t="s">
        <v>81</v>
      </c>
      <c r="L347" s="1" t="s">
        <v>52</v>
      </c>
      <c r="M347" s="1"/>
      <c r="N347" s="1" t="s">
        <v>11</v>
      </c>
      <c r="O347" s="1" t="s">
        <v>12</v>
      </c>
      <c r="P347" s="1" t="s">
        <v>13</v>
      </c>
      <c r="Q347" s="1">
        <v>2.0097088399999999E-4</v>
      </c>
      <c r="R347" s="1">
        <v>0.75</v>
      </c>
      <c r="S347">
        <f>Tabla12[[#This Row],[Precio unitario]]*Tabla12[[#This Row],[Tasa de ingresos cliente]]</f>
        <v>1.5072816299999998E-4</v>
      </c>
      <c r="AE347" s="1" t="s">
        <v>100</v>
      </c>
      <c r="AF347" s="1" t="s">
        <v>45</v>
      </c>
      <c r="AG347" s="1" t="s">
        <v>104</v>
      </c>
      <c r="AH347" s="1" t="s">
        <v>11</v>
      </c>
      <c r="AI347" s="1" t="s">
        <v>12</v>
      </c>
      <c r="AJ347" s="1" t="s">
        <v>13</v>
      </c>
      <c r="AK347" s="1">
        <v>1.5041E-3</v>
      </c>
      <c r="AL347" s="1">
        <v>0.75</v>
      </c>
      <c r="AM347">
        <f>Tabla8[[#This Row],[Precio unitario]]*Tabla8[[#This Row],[Tasa de ingresos cliente]]</f>
        <v>1.1280750000000001E-3</v>
      </c>
      <c r="AY347" s="2" t="s">
        <v>139</v>
      </c>
      <c r="AZ347" s="2" t="s">
        <v>62</v>
      </c>
      <c r="BA347" s="2" t="s">
        <v>104</v>
      </c>
      <c r="BB347" s="2" t="s">
        <v>11</v>
      </c>
      <c r="BC347" s="2" t="s">
        <v>12</v>
      </c>
      <c r="BD347" s="2" t="s">
        <v>13</v>
      </c>
      <c r="BE347" s="2">
        <v>9.3080421659999992E-3</v>
      </c>
      <c r="BF347" s="2">
        <v>0.75</v>
      </c>
      <c r="BG347">
        <f>Tabla5[[#This Row],[Precio unitario]]*Tabla5[[#This Row],[Tasa de ingresos cliente]]</f>
        <v>6.981031624499999E-3</v>
      </c>
    </row>
    <row r="348" spans="1:59" x14ac:dyDescent="0.25">
      <c r="A348" s="2" t="s">
        <v>24</v>
      </c>
      <c r="B348" s="2" t="s">
        <v>15</v>
      </c>
      <c r="C348" s="2"/>
      <c r="D348" s="2" t="s">
        <v>11</v>
      </c>
      <c r="E348" s="2" t="s">
        <v>12</v>
      </c>
      <c r="F348" s="2" t="s">
        <v>13</v>
      </c>
      <c r="G348" s="2">
        <v>3.065562327E-3</v>
      </c>
      <c r="H348" s="2">
        <v>0.75</v>
      </c>
      <c r="I348">
        <f>Tabla14[[#This Row],[Precio unitario]]*Tabla14[[#This Row],[Tasa de ingresos cliente]]</f>
        <v>2.2991717452499998E-3</v>
      </c>
      <c r="K348" s="2" t="s">
        <v>81</v>
      </c>
      <c r="L348" s="2" t="s">
        <v>20</v>
      </c>
      <c r="M348" s="2"/>
      <c r="N348" s="2" t="s">
        <v>11</v>
      </c>
      <c r="O348" s="2" t="s">
        <v>12</v>
      </c>
      <c r="P348" s="2" t="s">
        <v>13</v>
      </c>
      <c r="Q348" s="2">
        <v>6.0585158179999998E-3</v>
      </c>
      <c r="R348" s="2">
        <v>0.75</v>
      </c>
      <c r="S348">
        <f>Tabla12[[#This Row],[Precio unitario]]*Tabla12[[#This Row],[Tasa de ingresos cliente]]</f>
        <v>4.5438868634999994E-3</v>
      </c>
      <c r="AE348" s="2" t="s">
        <v>100</v>
      </c>
      <c r="AF348" s="2" t="s">
        <v>45</v>
      </c>
      <c r="AG348" s="2" t="s">
        <v>104</v>
      </c>
      <c r="AH348" s="2" t="s">
        <v>11</v>
      </c>
      <c r="AI348" s="2" t="s">
        <v>12</v>
      </c>
      <c r="AJ348" s="2" t="s">
        <v>13</v>
      </c>
      <c r="AK348" s="2">
        <v>1.5040667000000001E-3</v>
      </c>
      <c r="AL348" s="2">
        <v>0.75</v>
      </c>
      <c r="AM348">
        <f>Tabla8[[#This Row],[Precio unitario]]*Tabla8[[#This Row],[Tasa de ingresos cliente]]</f>
        <v>1.1280500250000001E-3</v>
      </c>
      <c r="AY348" s="1" t="s">
        <v>139</v>
      </c>
      <c r="AZ348" s="1" t="s">
        <v>33</v>
      </c>
      <c r="BA348" s="1" t="s">
        <v>104</v>
      </c>
      <c r="BB348" s="1" t="s">
        <v>11</v>
      </c>
      <c r="BC348" s="1" t="s">
        <v>12</v>
      </c>
      <c r="BD348" s="1" t="s">
        <v>13</v>
      </c>
      <c r="BE348" s="1">
        <v>4.2649695209999996E-3</v>
      </c>
      <c r="BF348" s="1">
        <v>0.75</v>
      </c>
      <c r="BG348">
        <f>Tabla5[[#This Row],[Precio unitario]]*Tabla5[[#This Row],[Tasa de ingresos cliente]]</f>
        <v>3.1987271407499995E-3</v>
      </c>
    </row>
    <row r="349" spans="1:59" x14ac:dyDescent="0.25">
      <c r="A349" s="1" t="s">
        <v>24</v>
      </c>
      <c r="B349" s="1" t="s">
        <v>50</v>
      </c>
      <c r="C349" s="1"/>
      <c r="D349" s="1" t="s">
        <v>11</v>
      </c>
      <c r="E349" s="1" t="s">
        <v>12</v>
      </c>
      <c r="F349" s="1" t="s">
        <v>13</v>
      </c>
      <c r="G349" s="1">
        <v>4.5466961399999998E-4</v>
      </c>
      <c r="H349" s="1">
        <v>0.75</v>
      </c>
      <c r="I349">
        <f>Tabla14[[#This Row],[Precio unitario]]*Tabla14[[#This Row],[Tasa de ingresos cliente]]</f>
        <v>3.410022105E-4</v>
      </c>
      <c r="K349" s="1" t="s">
        <v>81</v>
      </c>
      <c r="L349" s="1" t="s">
        <v>45</v>
      </c>
      <c r="M349" s="1"/>
      <c r="N349" s="1" t="s">
        <v>11</v>
      </c>
      <c r="O349" s="1" t="s">
        <v>12</v>
      </c>
      <c r="P349" s="1" t="s">
        <v>13</v>
      </c>
      <c r="Q349" s="1">
        <v>1.62332611E-3</v>
      </c>
      <c r="R349" s="1">
        <v>0.75</v>
      </c>
      <c r="S349">
        <f>Tabla12[[#This Row],[Precio unitario]]*Tabla12[[#This Row],[Tasa de ingresos cliente]]</f>
        <v>1.2174945825E-3</v>
      </c>
      <c r="AE349" s="1" t="s">
        <v>100</v>
      </c>
      <c r="AF349" s="1" t="s">
        <v>45</v>
      </c>
      <c r="AG349" s="1" t="s">
        <v>104</v>
      </c>
      <c r="AH349" s="1" t="s">
        <v>11</v>
      </c>
      <c r="AI349" s="1" t="s">
        <v>12</v>
      </c>
      <c r="AJ349" s="1" t="s">
        <v>13</v>
      </c>
      <c r="AK349" s="1">
        <v>1.5041666999999999E-3</v>
      </c>
      <c r="AL349" s="1">
        <v>0.75</v>
      </c>
      <c r="AM349">
        <f>Tabla8[[#This Row],[Precio unitario]]*Tabla8[[#This Row],[Tasa de ingresos cliente]]</f>
        <v>1.1281250249999999E-3</v>
      </c>
      <c r="AY349" s="2" t="s">
        <v>139</v>
      </c>
      <c r="AZ349" s="2" t="s">
        <v>19</v>
      </c>
      <c r="BA349" s="2" t="s">
        <v>104</v>
      </c>
      <c r="BB349" s="2" t="s">
        <v>11</v>
      </c>
      <c r="BC349" s="2" t="s">
        <v>12</v>
      </c>
      <c r="BD349" s="2" t="s">
        <v>13</v>
      </c>
      <c r="BE349" s="2">
        <v>3.0699213370000001E-3</v>
      </c>
      <c r="BF349" s="2">
        <v>0.75</v>
      </c>
      <c r="BG349">
        <f>Tabla5[[#This Row],[Precio unitario]]*Tabla5[[#This Row],[Tasa de ingresos cliente]]</f>
        <v>2.30244100275E-3</v>
      </c>
    </row>
    <row r="350" spans="1:59" x14ac:dyDescent="0.25">
      <c r="A350" s="2" t="s">
        <v>24</v>
      </c>
      <c r="B350" s="2" t="s">
        <v>17</v>
      </c>
      <c r="C350" s="2"/>
      <c r="D350" s="2" t="s">
        <v>11</v>
      </c>
      <c r="E350" s="2" t="s">
        <v>12</v>
      </c>
      <c r="F350" s="2" t="s">
        <v>13</v>
      </c>
      <c r="G350" s="2">
        <v>3.0689047E-4</v>
      </c>
      <c r="H350" s="2">
        <v>0.75</v>
      </c>
      <c r="I350">
        <f>Tabla14[[#This Row],[Precio unitario]]*Tabla14[[#This Row],[Tasa de ingresos cliente]]</f>
        <v>2.3016785249999999E-4</v>
      </c>
      <c r="K350" s="2" t="s">
        <v>81</v>
      </c>
      <c r="L350" s="2" t="s">
        <v>45</v>
      </c>
      <c r="M350" s="2"/>
      <c r="N350" s="2" t="s">
        <v>11</v>
      </c>
      <c r="O350" s="2" t="s">
        <v>12</v>
      </c>
      <c r="P350" s="2" t="s">
        <v>13</v>
      </c>
      <c r="Q350" s="2">
        <v>1.352771771E-3</v>
      </c>
      <c r="R350" s="2">
        <v>0.75</v>
      </c>
      <c r="S350">
        <f>Tabla12[[#This Row],[Precio unitario]]*Tabla12[[#This Row],[Tasa de ingresos cliente]]</f>
        <v>1.01457882825E-3</v>
      </c>
      <c r="AE350" s="2" t="s">
        <v>100</v>
      </c>
      <c r="AF350" s="2" t="s">
        <v>45</v>
      </c>
      <c r="AG350" s="2" t="s">
        <v>104</v>
      </c>
      <c r="AH350" s="2" t="s">
        <v>11</v>
      </c>
      <c r="AI350" s="2" t="s">
        <v>12</v>
      </c>
      <c r="AJ350" s="2" t="s">
        <v>13</v>
      </c>
      <c r="AK350" s="2">
        <v>1.5040714E-3</v>
      </c>
      <c r="AL350" s="2">
        <v>0.75</v>
      </c>
      <c r="AM350">
        <f>Tabla8[[#This Row],[Precio unitario]]*Tabla8[[#This Row],[Tasa de ingresos cliente]]</f>
        <v>1.1280535499999999E-3</v>
      </c>
      <c r="AY350" s="1" t="s">
        <v>139</v>
      </c>
      <c r="AZ350" s="1" t="s">
        <v>18</v>
      </c>
      <c r="BA350" s="1" t="s">
        <v>104</v>
      </c>
      <c r="BB350" s="1" t="s">
        <v>11</v>
      </c>
      <c r="BC350" s="1" t="s">
        <v>12</v>
      </c>
      <c r="BD350" s="1" t="s">
        <v>13</v>
      </c>
      <c r="BE350" s="1">
        <v>1.394380421E-3</v>
      </c>
      <c r="BF350" s="1">
        <v>0.75</v>
      </c>
      <c r="BG350">
        <f>Tabla5[[#This Row],[Precio unitario]]*Tabla5[[#This Row],[Tasa de ingresos cliente]]</f>
        <v>1.04578531575E-3</v>
      </c>
    </row>
    <row r="351" spans="1:59" x14ac:dyDescent="0.25">
      <c r="A351" s="1" t="s">
        <v>24</v>
      </c>
      <c r="B351" s="1" t="s">
        <v>17</v>
      </c>
      <c r="C351" s="1"/>
      <c r="D351" s="1" t="s">
        <v>11</v>
      </c>
      <c r="E351" s="1" t="s">
        <v>12</v>
      </c>
      <c r="F351" s="1" t="s">
        <v>13</v>
      </c>
      <c r="G351" s="1">
        <v>1.76112365E-4</v>
      </c>
      <c r="H351" s="1">
        <v>0.75</v>
      </c>
      <c r="I351">
        <f>Tabla14[[#This Row],[Precio unitario]]*Tabla14[[#This Row],[Tasa de ingresos cliente]]</f>
        <v>1.3208427374999999E-4</v>
      </c>
      <c r="K351" s="1" t="s">
        <v>81</v>
      </c>
      <c r="L351" s="1" t="s">
        <v>45</v>
      </c>
      <c r="M351" s="1"/>
      <c r="N351" s="1" t="s">
        <v>11</v>
      </c>
      <c r="O351" s="1" t="s">
        <v>12</v>
      </c>
      <c r="P351" s="1" t="s">
        <v>13</v>
      </c>
      <c r="Q351" s="1">
        <v>1.5074977289999999E-3</v>
      </c>
      <c r="R351" s="1">
        <v>0.75</v>
      </c>
      <c r="S351">
        <f>Tabla12[[#This Row],[Precio unitario]]*Tabla12[[#This Row],[Tasa de ingresos cliente]]</f>
        <v>1.1306232967499999E-3</v>
      </c>
      <c r="AE351" s="1" t="s">
        <v>100</v>
      </c>
      <c r="AF351" s="1" t="s">
        <v>53</v>
      </c>
      <c r="AG351" s="1" t="s">
        <v>104</v>
      </c>
      <c r="AH351" s="1" t="s">
        <v>11</v>
      </c>
      <c r="AI351" s="1" t="s">
        <v>12</v>
      </c>
      <c r="AJ351" s="1" t="s">
        <v>13</v>
      </c>
      <c r="AK351" s="1">
        <v>1.3873333E-3</v>
      </c>
      <c r="AL351" s="1">
        <v>0.75</v>
      </c>
      <c r="AM351">
        <f>Tabla8[[#This Row],[Precio unitario]]*Tabla8[[#This Row],[Tasa de ingresos cliente]]</f>
        <v>1.0404999750000001E-3</v>
      </c>
      <c r="AY351" s="2" t="s">
        <v>139</v>
      </c>
      <c r="AZ351" s="2" t="s">
        <v>19</v>
      </c>
      <c r="BA351" s="2" t="s">
        <v>104</v>
      </c>
      <c r="BB351" s="2" t="s">
        <v>11</v>
      </c>
      <c r="BC351" s="2" t="s">
        <v>12</v>
      </c>
      <c r="BD351" s="2" t="s">
        <v>13</v>
      </c>
      <c r="BE351" s="2">
        <v>6.682285011E-3</v>
      </c>
      <c r="BF351" s="2">
        <v>0.75</v>
      </c>
      <c r="BG351">
        <f>Tabla5[[#This Row],[Precio unitario]]*Tabla5[[#This Row],[Tasa de ingresos cliente]]</f>
        <v>5.0117137582500002E-3</v>
      </c>
    </row>
    <row r="352" spans="1:59" x14ac:dyDescent="0.25">
      <c r="A352" s="2" t="s">
        <v>24</v>
      </c>
      <c r="B352" s="2" t="s">
        <v>18</v>
      </c>
      <c r="C352" s="2"/>
      <c r="D352" s="2" t="s">
        <v>11</v>
      </c>
      <c r="E352" s="2" t="s">
        <v>12</v>
      </c>
      <c r="F352" s="2" t="s">
        <v>13</v>
      </c>
      <c r="G352" s="2">
        <v>3.0172293599999998E-4</v>
      </c>
      <c r="H352" s="2">
        <v>0.75</v>
      </c>
      <c r="I352">
        <f>Tabla14[[#This Row],[Precio unitario]]*Tabla14[[#This Row],[Tasa de ingresos cliente]]</f>
        <v>2.2629220199999999E-4</v>
      </c>
      <c r="K352" s="2" t="s">
        <v>81</v>
      </c>
      <c r="L352" s="2" t="s">
        <v>45</v>
      </c>
      <c r="M352" s="2"/>
      <c r="N352" s="2" t="s">
        <v>11</v>
      </c>
      <c r="O352" s="2" t="s">
        <v>12</v>
      </c>
      <c r="P352" s="2" t="s">
        <v>13</v>
      </c>
      <c r="Q352" s="2">
        <v>1.2995252789999999E-3</v>
      </c>
      <c r="R352" s="2">
        <v>0.75</v>
      </c>
      <c r="S352">
        <f>Tabla12[[#This Row],[Precio unitario]]*Tabla12[[#This Row],[Tasa de ingresos cliente]]</f>
        <v>9.7464395924999993E-4</v>
      </c>
      <c r="AE352" s="2" t="s">
        <v>100</v>
      </c>
      <c r="AF352" s="2" t="s">
        <v>53</v>
      </c>
      <c r="AG352" s="2" t="s">
        <v>104</v>
      </c>
      <c r="AH352" s="2" t="s">
        <v>11</v>
      </c>
      <c r="AI352" s="2" t="s">
        <v>12</v>
      </c>
      <c r="AJ352" s="2" t="s">
        <v>13</v>
      </c>
      <c r="AK352" s="2">
        <v>1.3875000000000001E-3</v>
      </c>
      <c r="AL352" s="2">
        <v>0.75</v>
      </c>
      <c r="AM352">
        <f>Tabla8[[#This Row],[Precio unitario]]*Tabla8[[#This Row],[Tasa de ingresos cliente]]</f>
        <v>1.0406250000000001E-3</v>
      </c>
      <c r="AY352" s="1" t="s">
        <v>139</v>
      </c>
      <c r="AZ352" s="1" t="s">
        <v>23</v>
      </c>
      <c r="BA352" s="1" t="s">
        <v>104</v>
      </c>
      <c r="BB352" s="1" t="s">
        <v>11</v>
      </c>
      <c r="BC352" s="1" t="s">
        <v>12</v>
      </c>
      <c r="BD352" s="1" t="s">
        <v>13</v>
      </c>
      <c r="BE352" s="1">
        <v>8.5509999999999996E-3</v>
      </c>
      <c r="BF352" s="1">
        <v>0.75</v>
      </c>
      <c r="BG352">
        <f>Tabla5[[#This Row],[Precio unitario]]*Tabla5[[#This Row],[Tasa de ingresos cliente]]</f>
        <v>6.4132499999999997E-3</v>
      </c>
    </row>
    <row r="353" spans="1:59" x14ac:dyDescent="0.25">
      <c r="A353" s="1" t="s">
        <v>24</v>
      </c>
      <c r="B353" s="1" t="s">
        <v>18</v>
      </c>
      <c r="C353" s="1"/>
      <c r="D353" s="1" t="s">
        <v>11</v>
      </c>
      <c r="E353" s="1" t="s">
        <v>12</v>
      </c>
      <c r="F353" s="1" t="s">
        <v>13</v>
      </c>
      <c r="G353" s="1">
        <v>1.91397963E-4</v>
      </c>
      <c r="H353" s="1">
        <v>0.75</v>
      </c>
      <c r="I353">
        <f>Tabla14[[#This Row],[Precio unitario]]*Tabla14[[#This Row],[Tasa de ingresos cliente]]</f>
        <v>1.4354847225E-4</v>
      </c>
      <c r="K353" s="1" t="s">
        <v>81</v>
      </c>
      <c r="L353" s="1" t="s">
        <v>45</v>
      </c>
      <c r="M353" s="1"/>
      <c r="N353" s="1" t="s">
        <v>11</v>
      </c>
      <c r="O353" s="1" t="s">
        <v>12</v>
      </c>
      <c r="P353" s="1" t="s">
        <v>13</v>
      </c>
      <c r="Q353" s="1">
        <v>1.217926778E-3</v>
      </c>
      <c r="R353" s="1">
        <v>0.75</v>
      </c>
      <c r="S353">
        <f>Tabla12[[#This Row],[Precio unitario]]*Tabla12[[#This Row],[Tasa de ingresos cliente]]</f>
        <v>9.1344508350000003E-4</v>
      </c>
      <c r="AE353" s="1" t="s">
        <v>100</v>
      </c>
      <c r="AF353" s="1" t="s">
        <v>53</v>
      </c>
      <c r="AG353" s="1" t="s">
        <v>104</v>
      </c>
      <c r="AH353" s="1" t="s">
        <v>11</v>
      </c>
      <c r="AI353" s="1" t="s">
        <v>12</v>
      </c>
      <c r="AJ353" s="1" t="s">
        <v>13</v>
      </c>
      <c r="AK353" s="1">
        <v>1.3872545E-3</v>
      </c>
      <c r="AL353" s="1">
        <v>0.75</v>
      </c>
      <c r="AM353">
        <f>Tabla8[[#This Row],[Precio unitario]]*Tabla8[[#This Row],[Tasa de ingresos cliente]]</f>
        <v>1.0404408750000001E-3</v>
      </c>
      <c r="AY353" s="2" t="s">
        <v>139</v>
      </c>
      <c r="AZ353" s="2" t="s">
        <v>18</v>
      </c>
      <c r="BA353" s="2" t="s">
        <v>104</v>
      </c>
      <c r="BB353" s="2" t="s">
        <v>11</v>
      </c>
      <c r="BC353" s="2" t="s">
        <v>12</v>
      </c>
      <c r="BD353" s="2" t="s">
        <v>13</v>
      </c>
      <c r="BE353" s="2">
        <v>3.1635372999999998E-3</v>
      </c>
      <c r="BF353" s="2">
        <v>0.75</v>
      </c>
      <c r="BG353">
        <f>Tabla5[[#This Row],[Precio unitario]]*Tabla5[[#This Row],[Tasa de ingresos cliente]]</f>
        <v>2.3726529749999998E-3</v>
      </c>
    </row>
    <row r="354" spans="1:59" x14ac:dyDescent="0.25">
      <c r="A354" s="2" t="s">
        <v>24</v>
      </c>
      <c r="B354" s="2" t="s">
        <v>10</v>
      </c>
      <c r="C354" s="2"/>
      <c r="D354" s="2" t="s">
        <v>11</v>
      </c>
      <c r="E354" s="2" t="s">
        <v>12</v>
      </c>
      <c r="F354" s="2" t="s">
        <v>13</v>
      </c>
      <c r="G354" s="2">
        <v>4.6618553400000002E-4</v>
      </c>
      <c r="H354" s="2">
        <v>0.75</v>
      </c>
      <c r="I354">
        <f>Tabla14[[#This Row],[Precio unitario]]*Tabla14[[#This Row],[Tasa de ingresos cliente]]</f>
        <v>3.496391505E-4</v>
      </c>
      <c r="K354" s="2" t="s">
        <v>81</v>
      </c>
      <c r="L354" s="2" t="s">
        <v>45</v>
      </c>
      <c r="M354" s="2"/>
      <c r="N354" s="2" t="s">
        <v>11</v>
      </c>
      <c r="O354" s="2" t="s">
        <v>12</v>
      </c>
      <c r="P354" s="2" t="s">
        <v>13</v>
      </c>
      <c r="Q354" s="2">
        <v>1.6232026380000001E-3</v>
      </c>
      <c r="R354" s="2">
        <v>0.75</v>
      </c>
      <c r="S354">
        <f>Tabla12[[#This Row],[Precio unitario]]*Tabla12[[#This Row],[Tasa de ingresos cliente]]</f>
        <v>1.2174019785000001E-3</v>
      </c>
      <c r="AE354" s="2" t="s">
        <v>100</v>
      </c>
      <c r="AF354" s="2" t="s">
        <v>33</v>
      </c>
      <c r="AG354" s="2" t="s">
        <v>104</v>
      </c>
      <c r="AH354" s="2" t="s">
        <v>11</v>
      </c>
      <c r="AI354" s="2" t="s">
        <v>12</v>
      </c>
      <c r="AJ354" s="2" t="s">
        <v>13</v>
      </c>
      <c r="AK354" s="2">
        <v>2.2300000000000002E-3</v>
      </c>
      <c r="AL354" s="2">
        <v>0.75</v>
      </c>
      <c r="AM354">
        <f>Tabla8[[#This Row],[Precio unitario]]*Tabla8[[#This Row],[Tasa de ingresos cliente]]</f>
        <v>1.6725000000000002E-3</v>
      </c>
      <c r="AY354" s="1" t="s">
        <v>139</v>
      </c>
      <c r="AZ354" s="1" t="s">
        <v>32</v>
      </c>
      <c r="BA354" s="1" t="s">
        <v>104</v>
      </c>
      <c r="BB354" s="1" t="s">
        <v>11</v>
      </c>
      <c r="BC354" s="1" t="s">
        <v>12</v>
      </c>
      <c r="BD354" s="1" t="s">
        <v>13</v>
      </c>
      <c r="BE354" s="1">
        <v>7.1459999999999996E-3</v>
      </c>
      <c r="BF354" s="1">
        <v>0.75</v>
      </c>
      <c r="BG354">
        <f>Tabla5[[#This Row],[Precio unitario]]*Tabla5[[#This Row],[Tasa de ingresos cliente]]</f>
        <v>5.3594999999999997E-3</v>
      </c>
    </row>
    <row r="355" spans="1:59" x14ac:dyDescent="0.25">
      <c r="A355" s="1" t="s">
        <v>24</v>
      </c>
      <c r="B355" s="1" t="s">
        <v>45</v>
      </c>
      <c r="C355" s="1"/>
      <c r="D355" s="1" t="s">
        <v>11</v>
      </c>
      <c r="E355" s="1" t="s">
        <v>12</v>
      </c>
      <c r="F355" s="1" t="s">
        <v>13</v>
      </c>
      <c r="G355" s="1">
        <v>8.5661138199999995E-4</v>
      </c>
      <c r="H355" s="1">
        <v>0.75</v>
      </c>
      <c r="I355">
        <f>Tabla14[[#This Row],[Precio unitario]]*Tabla14[[#This Row],[Tasa de ingresos cliente]]</f>
        <v>6.4245853649999996E-4</v>
      </c>
      <c r="K355" s="1" t="s">
        <v>81</v>
      </c>
      <c r="L355" s="1" t="s">
        <v>53</v>
      </c>
      <c r="M355" s="1"/>
      <c r="N355" s="1" t="s">
        <v>11</v>
      </c>
      <c r="O355" s="1" t="s">
        <v>12</v>
      </c>
      <c r="P355" s="1" t="s">
        <v>13</v>
      </c>
      <c r="Q355" s="1">
        <v>4.4683924399999998E-4</v>
      </c>
      <c r="R355" s="1">
        <v>0.75</v>
      </c>
      <c r="S355">
        <f>Tabla12[[#This Row],[Precio unitario]]*Tabla12[[#This Row],[Tasa de ingresos cliente]]</f>
        <v>3.3512943299999999E-4</v>
      </c>
      <c r="AE355" s="1" t="s">
        <v>100</v>
      </c>
      <c r="AF355" s="1" t="s">
        <v>18</v>
      </c>
      <c r="AG355" s="1" t="s">
        <v>104</v>
      </c>
      <c r="AH355" s="1" t="s">
        <v>11</v>
      </c>
      <c r="AI355" s="1" t="s">
        <v>12</v>
      </c>
      <c r="AJ355" s="1" t="s">
        <v>13</v>
      </c>
      <c r="AK355" s="1">
        <v>9.6907079999999999E-4</v>
      </c>
      <c r="AL355" s="1">
        <v>0.75</v>
      </c>
      <c r="AM355">
        <f>Tabla8[[#This Row],[Precio unitario]]*Tabla8[[#This Row],[Tasa de ingresos cliente]]</f>
        <v>7.2680309999999997E-4</v>
      </c>
      <c r="AY355" s="2" t="s">
        <v>139</v>
      </c>
      <c r="AZ355" s="2" t="s">
        <v>14</v>
      </c>
      <c r="BA355" s="2" t="s">
        <v>104</v>
      </c>
      <c r="BB355" s="2" t="s">
        <v>11</v>
      </c>
      <c r="BC355" s="2" t="s">
        <v>12</v>
      </c>
      <c r="BD355" s="2" t="s">
        <v>13</v>
      </c>
      <c r="BE355" s="2">
        <v>5.3720279820000001E-3</v>
      </c>
      <c r="BF355" s="2">
        <v>0.75</v>
      </c>
      <c r="BG355">
        <f>Tabla5[[#This Row],[Precio unitario]]*Tabla5[[#This Row],[Tasa de ingresos cliente]]</f>
        <v>4.0290209865000001E-3</v>
      </c>
    </row>
    <row r="356" spans="1:59" x14ac:dyDescent="0.25">
      <c r="A356" s="2" t="s">
        <v>24</v>
      </c>
      <c r="B356" s="2" t="s">
        <v>69</v>
      </c>
      <c r="C356" s="2"/>
      <c r="D356" s="2" t="s">
        <v>11</v>
      </c>
      <c r="E356" s="2" t="s">
        <v>12</v>
      </c>
      <c r="F356" s="2" t="s">
        <v>13</v>
      </c>
      <c r="G356" s="2">
        <v>2.12640161E-4</v>
      </c>
      <c r="H356" s="2">
        <v>0.75</v>
      </c>
      <c r="I356">
        <f>Tabla14[[#This Row],[Precio unitario]]*Tabla14[[#This Row],[Tasa de ingresos cliente]]</f>
        <v>1.5948012074999999E-4</v>
      </c>
      <c r="K356" s="2" t="s">
        <v>81</v>
      </c>
      <c r="L356" s="2" t="s">
        <v>53</v>
      </c>
      <c r="M356" s="2"/>
      <c r="N356" s="2" t="s">
        <v>11</v>
      </c>
      <c r="O356" s="2" t="s">
        <v>12</v>
      </c>
      <c r="P356" s="2" t="s">
        <v>13</v>
      </c>
      <c r="Q356" s="2">
        <v>3.9575454899999998E-4</v>
      </c>
      <c r="R356" s="2">
        <v>0.75</v>
      </c>
      <c r="S356">
        <f>Tabla12[[#This Row],[Precio unitario]]*Tabla12[[#This Row],[Tasa de ingresos cliente]]</f>
        <v>2.9681591175000001E-4</v>
      </c>
      <c r="AE356" s="2" t="s">
        <v>100</v>
      </c>
      <c r="AF356" s="2" t="s">
        <v>18</v>
      </c>
      <c r="AG356" s="2" t="s">
        <v>104</v>
      </c>
      <c r="AH356" s="2" t="s">
        <v>11</v>
      </c>
      <c r="AI356" s="2" t="s">
        <v>12</v>
      </c>
      <c r="AJ356" s="2" t="s">
        <v>13</v>
      </c>
      <c r="AK356" s="2">
        <v>9.6907069999999996E-4</v>
      </c>
      <c r="AL356" s="2">
        <v>0.75</v>
      </c>
      <c r="AM356">
        <f>Tabla8[[#This Row],[Precio unitario]]*Tabla8[[#This Row],[Tasa de ingresos cliente]]</f>
        <v>7.2680302499999994E-4</v>
      </c>
      <c r="AY356" s="1" t="s">
        <v>139</v>
      </c>
      <c r="AZ356" s="1" t="s">
        <v>19</v>
      </c>
      <c r="BA356" s="1" t="s">
        <v>104</v>
      </c>
      <c r="BB356" s="1" t="s">
        <v>11</v>
      </c>
      <c r="BC356" s="1" t="s">
        <v>12</v>
      </c>
      <c r="BD356" s="1" t="s">
        <v>13</v>
      </c>
      <c r="BE356" s="1">
        <v>1.1671746880000001E-3</v>
      </c>
      <c r="BF356" s="1">
        <v>0.75</v>
      </c>
      <c r="BG356">
        <f>Tabla5[[#This Row],[Precio unitario]]*Tabla5[[#This Row],[Tasa de ingresos cliente]]</f>
        <v>8.753810160000001E-4</v>
      </c>
    </row>
    <row r="357" spans="1:59" x14ac:dyDescent="0.25">
      <c r="A357" s="1" t="s">
        <v>24</v>
      </c>
      <c r="B357" s="1" t="s">
        <v>23</v>
      </c>
      <c r="C357" s="1"/>
      <c r="D357" s="1" t="s">
        <v>11</v>
      </c>
      <c r="E357" s="1" t="s">
        <v>12</v>
      </c>
      <c r="F357" s="1" t="s">
        <v>13</v>
      </c>
      <c r="G357" s="1">
        <v>5.0189537700000004E-4</v>
      </c>
      <c r="H357" s="1">
        <v>0.75</v>
      </c>
      <c r="I357">
        <f>Tabla14[[#This Row],[Precio unitario]]*Tabla14[[#This Row],[Tasa de ingresos cliente]]</f>
        <v>3.7642153275000003E-4</v>
      </c>
      <c r="K357" s="1" t="s">
        <v>81</v>
      </c>
      <c r="L357" s="1" t="s">
        <v>53</v>
      </c>
      <c r="M357" s="1"/>
      <c r="N357" s="1" t="s">
        <v>11</v>
      </c>
      <c r="O357" s="1" t="s">
        <v>12</v>
      </c>
      <c r="P357" s="1" t="s">
        <v>13</v>
      </c>
      <c r="Q357" s="1">
        <v>4.4244465599999999E-4</v>
      </c>
      <c r="R357" s="1">
        <v>0.75</v>
      </c>
      <c r="S357">
        <f>Tabla12[[#This Row],[Precio unitario]]*Tabla12[[#This Row],[Tasa de ingresos cliente]]</f>
        <v>3.3183349200000001E-4</v>
      </c>
      <c r="AE357" s="1" t="s">
        <v>100</v>
      </c>
      <c r="AF357" s="1" t="s">
        <v>18</v>
      </c>
      <c r="AG357" s="1" t="s">
        <v>104</v>
      </c>
      <c r="AH357" s="1" t="s">
        <v>11</v>
      </c>
      <c r="AI357" s="1" t="s">
        <v>12</v>
      </c>
      <c r="AJ357" s="1" t="s">
        <v>13</v>
      </c>
      <c r="AK357" s="1">
        <v>9.690702E-4</v>
      </c>
      <c r="AL357" s="1">
        <v>0.75</v>
      </c>
      <c r="AM357">
        <f>Tabla8[[#This Row],[Precio unitario]]*Tabla8[[#This Row],[Tasa de ingresos cliente]]</f>
        <v>7.2680265000000003E-4</v>
      </c>
      <c r="AY357" s="2" t="s">
        <v>139</v>
      </c>
      <c r="AZ357" s="2" t="s">
        <v>53</v>
      </c>
      <c r="BA357" s="2" t="s">
        <v>104</v>
      </c>
      <c r="BB357" s="2" t="s">
        <v>11</v>
      </c>
      <c r="BC357" s="2" t="s">
        <v>12</v>
      </c>
      <c r="BD357" s="2" t="s">
        <v>13</v>
      </c>
      <c r="BE357" s="2">
        <v>1.821296329E-3</v>
      </c>
      <c r="BF357" s="2">
        <v>0.75</v>
      </c>
      <c r="BG357">
        <f>Tabla5[[#This Row],[Precio unitario]]*Tabla5[[#This Row],[Tasa de ingresos cliente]]</f>
        <v>1.36597224675E-3</v>
      </c>
    </row>
    <row r="358" spans="1:59" x14ac:dyDescent="0.25">
      <c r="A358" s="2" t="s">
        <v>24</v>
      </c>
      <c r="B358" s="2" t="s">
        <v>40</v>
      </c>
      <c r="C358" s="2"/>
      <c r="D358" s="2" t="s">
        <v>11</v>
      </c>
      <c r="E358" s="2" t="s">
        <v>12</v>
      </c>
      <c r="F358" s="2" t="s">
        <v>13</v>
      </c>
      <c r="G358" s="2">
        <v>9.1657850099999998E-4</v>
      </c>
      <c r="H358" s="2">
        <v>0.75</v>
      </c>
      <c r="I358">
        <f>Tabla14[[#This Row],[Precio unitario]]*Tabla14[[#This Row],[Tasa de ingresos cliente]]</f>
        <v>6.8743387574999996E-4</v>
      </c>
      <c r="K358" s="2" t="s">
        <v>81</v>
      </c>
      <c r="L358" s="2" t="s">
        <v>53</v>
      </c>
      <c r="M358" s="2"/>
      <c r="N358" s="2" t="s">
        <v>11</v>
      </c>
      <c r="O358" s="2" t="s">
        <v>12</v>
      </c>
      <c r="P358" s="2" t="s">
        <v>13</v>
      </c>
      <c r="Q358" s="2">
        <v>5.0999063099999996E-4</v>
      </c>
      <c r="R358" s="2">
        <v>0.75</v>
      </c>
      <c r="S358">
        <f>Tabla12[[#This Row],[Precio unitario]]*Tabla12[[#This Row],[Tasa de ingresos cliente]]</f>
        <v>3.8249297324999997E-4</v>
      </c>
      <c r="AE358" s="2" t="s">
        <v>100</v>
      </c>
      <c r="AF358" s="2" t="s">
        <v>18</v>
      </c>
      <c r="AG358" s="2" t="s">
        <v>104</v>
      </c>
      <c r="AH358" s="2" t="s">
        <v>11</v>
      </c>
      <c r="AI358" s="2" t="s">
        <v>12</v>
      </c>
      <c r="AJ358" s="2" t="s">
        <v>13</v>
      </c>
      <c r="AK358" s="2">
        <v>9.6907099999999995E-4</v>
      </c>
      <c r="AL358" s="2">
        <v>0.75</v>
      </c>
      <c r="AM358">
        <f>Tabla8[[#This Row],[Precio unitario]]*Tabla8[[#This Row],[Tasa de ingresos cliente]]</f>
        <v>7.2680324999999991E-4</v>
      </c>
      <c r="AY358" s="1" t="s">
        <v>139</v>
      </c>
      <c r="AZ358" s="1" t="s">
        <v>53</v>
      </c>
      <c r="BA358" s="1" t="s">
        <v>104</v>
      </c>
      <c r="BB358" s="1" t="s">
        <v>11</v>
      </c>
      <c r="BC358" s="1" t="s">
        <v>12</v>
      </c>
      <c r="BD358" s="1" t="s">
        <v>13</v>
      </c>
      <c r="BE358" s="1">
        <v>1.82129633E-3</v>
      </c>
      <c r="BF358" s="1">
        <v>0.75</v>
      </c>
      <c r="BG358">
        <f>Tabla5[[#This Row],[Precio unitario]]*Tabla5[[#This Row],[Tasa de ingresos cliente]]</f>
        <v>1.3659722475000001E-3</v>
      </c>
    </row>
    <row r="359" spans="1:59" x14ac:dyDescent="0.25">
      <c r="A359" s="1" t="s">
        <v>24</v>
      </c>
      <c r="B359" s="1" t="s">
        <v>10</v>
      </c>
      <c r="C359" s="1"/>
      <c r="D359" s="1" t="s">
        <v>11</v>
      </c>
      <c r="E359" s="1" t="s">
        <v>12</v>
      </c>
      <c r="F359" s="1" t="s">
        <v>13</v>
      </c>
      <c r="G359" s="1">
        <v>3.2553712900000001E-4</v>
      </c>
      <c r="H359" s="1">
        <v>0.75</v>
      </c>
      <c r="I359">
        <f>Tabla14[[#This Row],[Precio unitario]]*Tabla14[[#This Row],[Tasa de ingresos cliente]]</f>
        <v>2.4415284675000001E-4</v>
      </c>
      <c r="K359" s="1" t="s">
        <v>81</v>
      </c>
      <c r="L359" s="1" t="s">
        <v>25</v>
      </c>
      <c r="M359" s="1"/>
      <c r="N359" s="1" t="s">
        <v>11</v>
      </c>
      <c r="O359" s="1" t="s">
        <v>12</v>
      </c>
      <c r="P359" s="1" t="s">
        <v>13</v>
      </c>
      <c r="Q359" s="1">
        <v>8.1684939599999996E-4</v>
      </c>
      <c r="R359" s="1">
        <v>0.75</v>
      </c>
      <c r="S359">
        <f>Tabla12[[#This Row],[Precio unitario]]*Tabla12[[#This Row],[Tasa de ingresos cliente]]</f>
        <v>6.12637047E-4</v>
      </c>
      <c r="AE359" s="1" t="s">
        <v>100</v>
      </c>
      <c r="AF359" s="1" t="s">
        <v>18</v>
      </c>
      <c r="AG359" s="1" t="s">
        <v>104</v>
      </c>
      <c r="AH359" s="1" t="s">
        <v>11</v>
      </c>
      <c r="AI359" s="1" t="s">
        <v>12</v>
      </c>
      <c r="AJ359" s="1" t="s">
        <v>13</v>
      </c>
      <c r="AK359" s="1">
        <v>9.6907109999999999E-4</v>
      </c>
      <c r="AL359" s="1">
        <v>0.75</v>
      </c>
      <c r="AM359">
        <f>Tabla8[[#This Row],[Precio unitario]]*Tabla8[[#This Row],[Tasa de ingresos cliente]]</f>
        <v>7.2680332500000004E-4</v>
      </c>
      <c r="AY359" s="2" t="s">
        <v>139</v>
      </c>
      <c r="AZ359" s="2" t="s">
        <v>37</v>
      </c>
      <c r="BA359" s="2" t="s">
        <v>104</v>
      </c>
      <c r="BB359" s="2" t="s">
        <v>11</v>
      </c>
      <c r="BC359" s="2" t="s">
        <v>12</v>
      </c>
      <c r="BD359" s="2" t="s">
        <v>13</v>
      </c>
      <c r="BE359" s="2">
        <v>2.3301509059999999E-3</v>
      </c>
      <c r="BF359" s="2">
        <v>0.75</v>
      </c>
      <c r="BG359">
        <f>Tabla5[[#This Row],[Precio unitario]]*Tabla5[[#This Row],[Tasa de ingresos cliente]]</f>
        <v>1.7476131794999998E-3</v>
      </c>
    </row>
    <row r="360" spans="1:59" x14ac:dyDescent="0.25">
      <c r="A360" s="2" t="s">
        <v>24</v>
      </c>
      <c r="B360" s="2" t="s">
        <v>32</v>
      </c>
      <c r="C360" s="2"/>
      <c r="D360" s="2" t="s">
        <v>11</v>
      </c>
      <c r="E360" s="2" t="s">
        <v>12</v>
      </c>
      <c r="F360" s="2" t="s">
        <v>13</v>
      </c>
      <c r="G360" s="2">
        <v>8.1764177299999997E-4</v>
      </c>
      <c r="H360" s="2">
        <v>0.75</v>
      </c>
      <c r="I360">
        <f>Tabla14[[#This Row],[Precio unitario]]*Tabla14[[#This Row],[Tasa de ingresos cliente]]</f>
        <v>6.1323132974999998E-4</v>
      </c>
      <c r="K360" s="2" t="s">
        <v>81</v>
      </c>
      <c r="L360" s="2" t="s">
        <v>25</v>
      </c>
      <c r="M360" s="2"/>
      <c r="N360" s="2" t="s">
        <v>11</v>
      </c>
      <c r="O360" s="2" t="s">
        <v>12</v>
      </c>
      <c r="P360" s="2" t="s">
        <v>13</v>
      </c>
      <c r="Q360" s="2">
        <v>8.1697287299999999E-4</v>
      </c>
      <c r="R360" s="2">
        <v>0.75</v>
      </c>
      <c r="S360">
        <f>Tabla12[[#This Row],[Precio unitario]]*Tabla12[[#This Row],[Tasa de ingresos cliente]]</f>
        <v>6.1272965474999999E-4</v>
      </c>
      <c r="AE360" s="2" t="s">
        <v>100</v>
      </c>
      <c r="AF360" s="2" t="s">
        <v>18</v>
      </c>
      <c r="AG360" s="2" t="s">
        <v>104</v>
      </c>
      <c r="AH360" s="2" t="s">
        <v>11</v>
      </c>
      <c r="AI360" s="2" t="s">
        <v>12</v>
      </c>
      <c r="AJ360" s="2" t="s">
        <v>13</v>
      </c>
      <c r="AK360" s="2">
        <v>9.6907090000000003E-4</v>
      </c>
      <c r="AL360" s="2">
        <v>0.75</v>
      </c>
      <c r="AM360">
        <f>Tabla8[[#This Row],[Precio unitario]]*Tabla8[[#This Row],[Tasa de ingresos cliente]]</f>
        <v>7.2680317499999999E-4</v>
      </c>
      <c r="AY360" s="1" t="s">
        <v>139</v>
      </c>
      <c r="AZ360" s="1" t="s">
        <v>23</v>
      </c>
      <c r="BA360" s="1" t="s">
        <v>104</v>
      </c>
      <c r="BB360" s="1" t="s">
        <v>11</v>
      </c>
      <c r="BC360" s="1" t="s">
        <v>12</v>
      </c>
      <c r="BD360" s="1" t="s">
        <v>13</v>
      </c>
      <c r="BE360" s="1">
        <v>3.8440000000000002E-3</v>
      </c>
      <c r="BF360" s="1">
        <v>0.75</v>
      </c>
      <c r="BG360">
        <f>Tabla5[[#This Row],[Precio unitario]]*Tabla5[[#This Row],[Tasa de ingresos cliente]]</f>
        <v>2.8830000000000001E-3</v>
      </c>
    </row>
    <row r="361" spans="1:59" x14ac:dyDescent="0.25">
      <c r="A361" s="1" t="s">
        <v>24</v>
      </c>
      <c r="B361" s="1" t="s">
        <v>32</v>
      </c>
      <c r="C361" s="1"/>
      <c r="D361" s="1" t="s">
        <v>11</v>
      </c>
      <c r="E361" s="1" t="s">
        <v>12</v>
      </c>
      <c r="F361" s="1" t="s">
        <v>13</v>
      </c>
      <c r="G361" s="1">
        <v>7.3098657099999998E-4</v>
      </c>
      <c r="H361" s="1">
        <v>0.75</v>
      </c>
      <c r="I361">
        <f>Tabla14[[#This Row],[Precio unitario]]*Tabla14[[#This Row],[Tasa de ingresos cliente]]</f>
        <v>5.4823992824999993E-4</v>
      </c>
      <c r="K361" s="1" t="s">
        <v>81</v>
      </c>
      <c r="L361" s="1" t="s">
        <v>25</v>
      </c>
      <c r="M361" s="1"/>
      <c r="N361" s="1" t="s">
        <v>11</v>
      </c>
      <c r="O361" s="1" t="s">
        <v>12</v>
      </c>
      <c r="P361" s="1" t="s">
        <v>13</v>
      </c>
      <c r="Q361" s="1">
        <v>8.1684940100000005E-4</v>
      </c>
      <c r="R361" s="1">
        <v>0.75</v>
      </c>
      <c r="S361">
        <f>Tabla12[[#This Row],[Precio unitario]]*Tabla12[[#This Row],[Tasa de ingresos cliente]]</f>
        <v>6.1263705074999998E-4</v>
      </c>
      <c r="AE361" s="1" t="s">
        <v>100</v>
      </c>
      <c r="AF361" s="1" t="s">
        <v>18</v>
      </c>
      <c r="AG361" s="1" t="s">
        <v>104</v>
      </c>
      <c r="AH361" s="1" t="s">
        <v>11</v>
      </c>
      <c r="AI361" s="1" t="s">
        <v>12</v>
      </c>
      <c r="AJ361" s="1" t="s">
        <v>13</v>
      </c>
      <c r="AK361" s="1">
        <v>9.6907039999999996E-4</v>
      </c>
      <c r="AL361" s="1">
        <v>0.75</v>
      </c>
      <c r="AM361">
        <f>Tabla8[[#This Row],[Precio unitario]]*Tabla8[[#This Row],[Tasa de ingresos cliente]]</f>
        <v>7.2680279999999997E-4</v>
      </c>
      <c r="AY361" s="2" t="s">
        <v>139</v>
      </c>
      <c r="AZ361" s="2" t="s">
        <v>18</v>
      </c>
      <c r="BA361" s="2" t="s">
        <v>104</v>
      </c>
      <c r="BB361" s="2" t="s">
        <v>11</v>
      </c>
      <c r="BC361" s="2" t="s">
        <v>12</v>
      </c>
      <c r="BD361" s="2" t="s">
        <v>13</v>
      </c>
      <c r="BE361" s="2">
        <v>1.463485223E-3</v>
      </c>
      <c r="BF361" s="2">
        <v>0.75</v>
      </c>
      <c r="BG361">
        <f>Tabla5[[#This Row],[Precio unitario]]*Tabla5[[#This Row],[Tasa de ingresos cliente]]</f>
        <v>1.09761391725E-3</v>
      </c>
    </row>
    <row r="362" spans="1:59" x14ac:dyDescent="0.25">
      <c r="A362" s="2" t="s">
        <v>24</v>
      </c>
      <c r="B362" s="2" t="s">
        <v>70</v>
      </c>
      <c r="C362" s="2"/>
      <c r="D362" s="2" t="s">
        <v>11</v>
      </c>
      <c r="E362" s="2" t="s">
        <v>12</v>
      </c>
      <c r="F362" s="2" t="s">
        <v>13</v>
      </c>
      <c r="G362" s="2">
        <v>2.4721579700000002E-4</v>
      </c>
      <c r="H362" s="2">
        <v>0.75</v>
      </c>
      <c r="I362">
        <f>Tabla14[[#This Row],[Precio unitario]]*Tabla14[[#This Row],[Tasa de ingresos cliente]]</f>
        <v>1.8541184775000002E-4</v>
      </c>
      <c r="K362" s="2" t="s">
        <v>81</v>
      </c>
      <c r="L362" s="2" t="s">
        <v>25</v>
      </c>
      <c r="M362" s="2"/>
      <c r="N362" s="2" t="s">
        <v>11</v>
      </c>
      <c r="O362" s="2" t="s">
        <v>12</v>
      </c>
      <c r="P362" s="2" t="s">
        <v>13</v>
      </c>
      <c r="Q362" s="2">
        <v>8.1631748100000003E-4</v>
      </c>
      <c r="R362" s="2">
        <v>0.75</v>
      </c>
      <c r="S362">
        <f>Tabla12[[#This Row],[Precio unitario]]*Tabla12[[#This Row],[Tasa de ingresos cliente]]</f>
        <v>6.1223811075000007E-4</v>
      </c>
      <c r="AE362" s="2" t="s">
        <v>100</v>
      </c>
      <c r="AF362" s="2" t="s">
        <v>18</v>
      </c>
      <c r="AG362" s="2" t="s">
        <v>104</v>
      </c>
      <c r="AH362" s="2" t="s">
        <v>11</v>
      </c>
      <c r="AI362" s="2" t="s">
        <v>12</v>
      </c>
      <c r="AJ362" s="2" t="s">
        <v>13</v>
      </c>
      <c r="AK362" s="2">
        <v>9.6900000000000003E-4</v>
      </c>
      <c r="AL362" s="2">
        <v>0.75</v>
      </c>
      <c r="AM362">
        <f>Tabla8[[#This Row],[Precio unitario]]*Tabla8[[#This Row],[Tasa de ingresos cliente]]</f>
        <v>7.2674999999999997E-4</v>
      </c>
      <c r="AY362" s="1" t="s">
        <v>139</v>
      </c>
      <c r="AZ362" s="1" t="s">
        <v>31</v>
      </c>
      <c r="BA362" s="1" t="s">
        <v>104</v>
      </c>
      <c r="BB362" s="1" t="s">
        <v>11</v>
      </c>
      <c r="BC362" s="1" t="s">
        <v>12</v>
      </c>
      <c r="BD362" s="1" t="s">
        <v>13</v>
      </c>
      <c r="BE362" s="1">
        <v>1.6533171100000001E-3</v>
      </c>
      <c r="BF362" s="1">
        <v>0.75</v>
      </c>
      <c r="BG362">
        <f>Tabla5[[#This Row],[Precio unitario]]*Tabla5[[#This Row],[Tasa de ingresos cliente]]</f>
        <v>1.2399878325E-3</v>
      </c>
    </row>
    <row r="363" spans="1:59" x14ac:dyDescent="0.25">
      <c r="A363" s="1" t="s">
        <v>24</v>
      </c>
      <c r="B363" s="1" t="s">
        <v>41</v>
      </c>
      <c r="C363" s="1"/>
      <c r="D363" s="1" t="s">
        <v>11</v>
      </c>
      <c r="E363" s="1" t="s">
        <v>12</v>
      </c>
      <c r="F363" s="1" t="s">
        <v>13</v>
      </c>
      <c r="G363" s="1">
        <v>2.13246353E-4</v>
      </c>
      <c r="H363" s="1">
        <v>0.75</v>
      </c>
      <c r="I363">
        <f>Tabla14[[#This Row],[Precio unitario]]*Tabla14[[#This Row],[Tasa de ingresos cliente]]</f>
        <v>1.5993476475000001E-4</v>
      </c>
      <c r="K363" s="1" t="s">
        <v>81</v>
      </c>
      <c r="L363" s="1" t="s">
        <v>25</v>
      </c>
      <c r="M363" s="1"/>
      <c r="N363" s="1" t="s">
        <v>11</v>
      </c>
      <c r="O363" s="1" t="s">
        <v>12</v>
      </c>
      <c r="P363" s="1" t="s">
        <v>13</v>
      </c>
      <c r="Q363" s="1">
        <v>8.1670535000000005E-4</v>
      </c>
      <c r="R363" s="1">
        <v>0.75</v>
      </c>
      <c r="S363">
        <f>Tabla12[[#This Row],[Precio unitario]]*Tabla12[[#This Row],[Tasa de ingresos cliente]]</f>
        <v>6.1252901250000006E-4</v>
      </c>
      <c r="AE363" s="1" t="s">
        <v>100</v>
      </c>
      <c r="AF363" s="1" t="s">
        <v>18</v>
      </c>
      <c r="AG363" s="1" t="s">
        <v>104</v>
      </c>
      <c r="AH363" s="1" t="s">
        <v>11</v>
      </c>
      <c r="AI363" s="1" t="s">
        <v>12</v>
      </c>
      <c r="AJ363" s="1" t="s">
        <v>13</v>
      </c>
      <c r="AK363" s="1">
        <v>9.6907139999999998E-4</v>
      </c>
      <c r="AL363" s="1">
        <v>0.75</v>
      </c>
      <c r="AM363">
        <f>Tabla8[[#This Row],[Precio unitario]]*Tabla8[[#This Row],[Tasa de ingresos cliente]]</f>
        <v>7.2680355000000001E-4</v>
      </c>
      <c r="AY363" s="2" t="s">
        <v>139</v>
      </c>
      <c r="AZ363" s="2" t="s">
        <v>14</v>
      </c>
      <c r="BA363" s="2" t="s">
        <v>104</v>
      </c>
      <c r="BB363" s="2" t="s">
        <v>11</v>
      </c>
      <c r="BC363" s="2" t="s">
        <v>12</v>
      </c>
      <c r="BD363" s="2" t="s">
        <v>13</v>
      </c>
      <c r="BE363" s="2">
        <v>2.099820238E-3</v>
      </c>
      <c r="BF363" s="2">
        <v>0.75</v>
      </c>
      <c r="BG363">
        <f>Tabla5[[#This Row],[Precio unitario]]*Tabla5[[#This Row],[Tasa de ingresos cliente]]</f>
        <v>1.5748651784999999E-3</v>
      </c>
    </row>
    <row r="364" spans="1:59" x14ac:dyDescent="0.25">
      <c r="A364" s="2" t="s">
        <v>24</v>
      </c>
      <c r="B364" s="2" t="s">
        <v>14</v>
      </c>
      <c r="C364" s="2"/>
      <c r="D364" s="2" t="s">
        <v>11</v>
      </c>
      <c r="E364" s="2" t="s">
        <v>12</v>
      </c>
      <c r="F364" s="2" t="s">
        <v>13</v>
      </c>
      <c r="G364" s="2">
        <v>1.64699706E-4</v>
      </c>
      <c r="H364" s="2">
        <v>0.75</v>
      </c>
      <c r="I364">
        <f>Tabla14[[#This Row],[Precio unitario]]*Tabla14[[#This Row],[Tasa de ingresos cliente]]</f>
        <v>1.2352477949999999E-4</v>
      </c>
      <c r="K364" s="2" t="s">
        <v>81</v>
      </c>
      <c r="L364" s="2" t="s">
        <v>25</v>
      </c>
      <c r="M364" s="2"/>
      <c r="N364" s="2" t="s">
        <v>11</v>
      </c>
      <c r="O364" s="2" t="s">
        <v>12</v>
      </c>
      <c r="P364" s="2" t="s">
        <v>13</v>
      </c>
      <c r="Q364" s="2">
        <v>8.1663330299999997E-4</v>
      </c>
      <c r="R364" s="2">
        <v>0.75</v>
      </c>
      <c r="S364">
        <f>Tabla12[[#This Row],[Precio unitario]]*Tabla12[[#This Row],[Tasa de ingresos cliente]]</f>
        <v>6.1247497725E-4</v>
      </c>
      <c r="AE364" s="2" t="s">
        <v>100</v>
      </c>
      <c r="AF364" s="2" t="s">
        <v>18</v>
      </c>
      <c r="AG364" s="2" t="s">
        <v>104</v>
      </c>
      <c r="AH364" s="2" t="s">
        <v>11</v>
      </c>
      <c r="AI364" s="2" t="s">
        <v>12</v>
      </c>
      <c r="AJ364" s="2" t="s">
        <v>13</v>
      </c>
      <c r="AK364" s="2">
        <v>9.6907000000000004E-4</v>
      </c>
      <c r="AL364" s="2">
        <v>0.75</v>
      </c>
      <c r="AM364">
        <f>Tabla8[[#This Row],[Precio unitario]]*Tabla8[[#This Row],[Tasa de ingresos cliente]]</f>
        <v>7.2680250000000009E-4</v>
      </c>
      <c r="AY364" s="1" t="s">
        <v>139</v>
      </c>
      <c r="AZ364" s="1" t="s">
        <v>17</v>
      </c>
      <c r="BA364" s="1" t="s">
        <v>104</v>
      </c>
      <c r="BB364" s="1" t="s">
        <v>11</v>
      </c>
      <c r="BC364" s="1" t="s">
        <v>12</v>
      </c>
      <c r="BD364" s="1" t="s">
        <v>13</v>
      </c>
      <c r="BE364" s="1">
        <v>1.166547001E-3</v>
      </c>
      <c r="BF364" s="1">
        <v>0.75</v>
      </c>
      <c r="BG364">
        <f>Tabla5[[#This Row],[Precio unitario]]*Tabla5[[#This Row],[Tasa de ingresos cliente]]</f>
        <v>8.7491025074999998E-4</v>
      </c>
    </row>
    <row r="365" spans="1:59" x14ac:dyDescent="0.25">
      <c r="A365" s="1" t="s">
        <v>24</v>
      </c>
      <c r="B365" s="1" t="s">
        <v>14</v>
      </c>
      <c r="C365" s="1"/>
      <c r="D365" s="1" t="s">
        <v>11</v>
      </c>
      <c r="E365" s="1" t="s">
        <v>12</v>
      </c>
      <c r="F365" s="1" t="s">
        <v>13</v>
      </c>
      <c r="G365" s="1">
        <v>2.3404734199999999E-4</v>
      </c>
      <c r="H365" s="1">
        <v>0.75</v>
      </c>
      <c r="I365">
        <f>Tabla14[[#This Row],[Precio unitario]]*Tabla14[[#This Row],[Tasa de ingresos cliente]]</f>
        <v>1.755355065E-4</v>
      </c>
      <c r="K365" s="1" t="s">
        <v>81</v>
      </c>
      <c r="L365" s="1" t="s">
        <v>25</v>
      </c>
      <c r="M365" s="1"/>
      <c r="N365" s="1" t="s">
        <v>11</v>
      </c>
      <c r="O365" s="1" t="s">
        <v>12</v>
      </c>
      <c r="P365" s="1" t="s">
        <v>13</v>
      </c>
      <c r="Q365" s="1">
        <v>8.1674135199999995E-4</v>
      </c>
      <c r="R365" s="1">
        <v>0.75</v>
      </c>
      <c r="S365">
        <f>Tabla12[[#This Row],[Precio unitario]]*Tabla12[[#This Row],[Tasa de ingresos cliente]]</f>
        <v>6.1255601399999994E-4</v>
      </c>
      <c r="AE365" s="1" t="s">
        <v>100</v>
      </c>
      <c r="AF365" s="1" t="s">
        <v>82</v>
      </c>
      <c r="AG365" s="1" t="s">
        <v>104</v>
      </c>
      <c r="AH365" s="1" t="s">
        <v>11</v>
      </c>
      <c r="AI365" s="1" t="s">
        <v>12</v>
      </c>
      <c r="AJ365" s="1" t="s">
        <v>13</v>
      </c>
      <c r="AK365" s="1">
        <v>2.3159999999999999E-3</v>
      </c>
      <c r="AL365" s="1">
        <v>0.75</v>
      </c>
      <c r="AM365">
        <f>Tabla8[[#This Row],[Precio unitario]]*Tabla8[[#This Row],[Tasa de ingresos cliente]]</f>
        <v>1.7369999999999998E-3</v>
      </c>
      <c r="AY365" s="2" t="s">
        <v>139</v>
      </c>
      <c r="AZ365" s="2" t="s">
        <v>19</v>
      </c>
      <c r="BA365" s="2" t="s">
        <v>104</v>
      </c>
      <c r="BB365" s="2" t="s">
        <v>11</v>
      </c>
      <c r="BC365" s="2" t="s">
        <v>12</v>
      </c>
      <c r="BD365" s="2" t="s">
        <v>13</v>
      </c>
      <c r="BE365" s="2">
        <v>8.5153370569999998E-3</v>
      </c>
      <c r="BF365" s="2">
        <v>0.75</v>
      </c>
      <c r="BG365">
        <f>Tabla5[[#This Row],[Precio unitario]]*Tabla5[[#This Row],[Tasa de ingresos cliente]]</f>
        <v>6.3865027927499998E-3</v>
      </c>
    </row>
    <row r="366" spans="1:59" x14ac:dyDescent="0.25">
      <c r="A366" s="2" t="s">
        <v>24</v>
      </c>
      <c r="B366" s="2" t="s">
        <v>42</v>
      </c>
      <c r="C366" s="2"/>
      <c r="D366" s="2" t="s">
        <v>11</v>
      </c>
      <c r="E366" s="2" t="s">
        <v>12</v>
      </c>
      <c r="F366" s="2" t="s">
        <v>13</v>
      </c>
      <c r="G366" s="2">
        <v>4.1903748999999997E-4</v>
      </c>
      <c r="H366" s="2">
        <v>0.75</v>
      </c>
      <c r="I366">
        <f>Tabla14[[#This Row],[Precio unitario]]*Tabla14[[#This Row],[Tasa de ingresos cliente]]</f>
        <v>3.1427811749999999E-4</v>
      </c>
      <c r="K366" s="2" t="s">
        <v>81</v>
      </c>
      <c r="L366" s="2" t="s">
        <v>40</v>
      </c>
      <c r="M366" s="2"/>
      <c r="N366" s="2" t="s">
        <v>11</v>
      </c>
      <c r="O366" s="2" t="s">
        <v>12</v>
      </c>
      <c r="P366" s="2" t="s">
        <v>13</v>
      </c>
      <c r="Q366" s="2">
        <v>6.18039494E-4</v>
      </c>
      <c r="R366" s="2">
        <v>0.75</v>
      </c>
      <c r="S366">
        <f>Tabla12[[#This Row],[Precio unitario]]*Tabla12[[#This Row],[Tasa de ingresos cliente]]</f>
        <v>4.6352962049999997E-4</v>
      </c>
      <c r="AE366" s="2" t="s">
        <v>100</v>
      </c>
      <c r="AF366" s="2" t="s">
        <v>34</v>
      </c>
      <c r="AG366" s="2" t="s">
        <v>104</v>
      </c>
      <c r="AH366" s="2" t="s">
        <v>11</v>
      </c>
      <c r="AI366" s="2" t="s">
        <v>12</v>
      </c>
      <c r="AJ366" s="2" t="s">
        <v>13</v>
      </c>
      <c r="AK366" s="2">
        <v>6.6593329999999995E-4</v>
      </c>
      <c r="AL366" s="2">
        <v>0.75</v>
      </c>
      <c r="AM366">
        <f>Tabla8[[#This Row],[Precio unitario]]*Tabla8[[#This Row],[Tasa de ingresos cliente]]</f>
        <v>4.9944997499999991E-4</v>
      </c>
      <c r="AY366" s="1" t="s">
        <v>139</v>
      </c>
      <c r="AZ366" s="1" t="s">
        <v>39</v>
      </c>
      <c r="BA366" s="1" t="s">
        <v>104</v>
      </c>
      <c r="BB366" s="1" t="s">
        <v>11</v>
      </c>
      <c r="BC366" s="1" t="s">
        <v>12</v>
      </c>
      <c r="BD366" s="1" t="s">
        <v>13</v>
      </c>
      <c r="BE366" s="1">
        <v>7.5656175499999997E-3</v>
      </c>
      <c r="BF366" s="1">
        <v>0.75</v>
      </c>
      <c r="BG366">
        <f>Tabla5[[#This Row],[Precio unitario]]*Tabla5[[#This Row],[Tasa de ingresos cliente]]</f>
        <v>5.6742131624999996E-3</v>
      </c>
    </row>
    <row r="367" spans="1:59" x14ac:dyDescent="0.25">
      <c r="A367" s="1" t="s">
        <v>24</v>
      </c>
      <c r="B367" s="1" t="s">
        <v>43</v>
      </c>
      <c r="C367" s="1"/>
      <c r="D367" s="1" t="s">
        <v>11</v>
      </c>
      <c r="E367" s="1" t="s">
        <v>12</v>
      </c>
      <c r="F367" s="1" t="s">
        <v>13</v>
      </c>
      <c r="G367" s="1">
        <v>2.6739249799999999E-4</v>
      </c>
      <c r="H367" s="1">
        <v>0.75</v>
      </c>
      <c r="I367">
        <f>Tabla14[[#This Row],[Precio unitario]]*Tabla14[[#This Row],[Tasa de ingresos cliente]]</f>
        <v>2.0054437350000001E-4</v>
      </c>
      <c r="K367" s="1" t="s">
        <v>81</v>
      </c>
      <c r="L367" s="1" t="s">
        <v>40</v>
      </c>
      <c r="M367" s="1"/>
      <c r="N367" s="1" t="s">
        <v>11</v>
      </c>
      <c r="O367" s="1" t="s">
        <v>12</v>
      </c>
      <c r="P367" s="1" t="s">
        <v>13</v>
      </c>
      <c r="Q367" s="1">
        <v>3.69003926E-4</v>
      </c>
      <c r="R367" s="1">
        <v>0.75</v>
      </c>
      <c r="S367">
        <f>Tabla12[[#This Row],[Precio unitario]]*Tabla12[[#This Row],[Tasa de ingresos cliente]]</f>
        <v>2.7675294450000003E-4</v>
      </c>
      <c r="AE367" s="1" t="s">
        <v>100</v>
      </c>
      <c r="AF367" s="1" t="s">
        <v>34</v>
      </c>
      <c r="AG367" s="1" t="s">
        <v>104</v>
      </c>
      <c r="AH367" s="1" t="s">
        <v>11</v>
      </c>
      <c r="AI367" s="1" t="s">
        <v>12</v>
      </c>
      <c r="AJ367" s="1" t="s">
        <v>13</v>
      </c>
      <c r="AK367" s="1">
        <v>6.6600000000000003E-4</v>
      </c>
      <c r="AL367" s="1">
        <v>0.75</v>
      </c>
      <c r="AM367">
        <f>Tabla8[[#This Row],[Precio unitario]]*Tabla8[[#This Row],[Tasa de ingresos cliente]]</f>
        <v>4.9950000000000005E-4</v>
      </c>
      <c r="AY367" s="2" t="s">
        <v>139</v>
      </c>
      <c r="AZ367" s="2" t="s">
        <v>33</v>
      </c>
      <c r="BA367" s="2" t="s">
        <v>104</v>
      </c>
      <c r="BB367" s="2" t="s">
        <v>11</v>
      </c>
      <c r="BC367" s="2" t="s">
        <v>12</v>
      </c>
      <c r="BD367" s="2" t="s">
        <v>13</v>
      </c>
      <c r="BE367" s="2">
        <v>8.0439770649999992E-3</v>
      </c>
      <c r="BF367" s="2">
        <v>0.75</v>
      </c>
      <c r="BG367">
        <f>Tabla5[[#This Row],[Precio unitario]]*Tabla5[[#This Row],[Tasa de ingresos cliente]]</f>
        <v>6.0329827987499994E-3</v>
      </c>
    </row>
    <row r="368" spans="1:59" x14ac:dyDescent="0.25">
      <c r="A368" s="2" t="s">
        <v>24</v>
      </c>
      <c r="B368" s="2" t="s">
        <v>56</v>
      </c>
      <c r="C368" s="2"/>
      <c r="D368" s="2" t="s">
        <v>11</v>
      </c>
      <c r="E368" s="2" t="s">
        <v>12</v>
      </c>
      <c r="F368" s="2" t="s">
        <v>13</v>
      </c>
      <c r="G368" s="2">
        <v>1.5057689479999999E-3</v>
      </c>
      <c r="H368" s="2">
        <v>0.75</v>
      </c>
      <c r="I368">
        <f>Tabla14[[#This Row],[Precio unitario]]*Tabla14[[#This Row],[Tasa de ingresos cliente]]</f>
        <v>1.1293267109999999E-3</v>
      </c>
      <c r="K368" s="2" t="s">
        <v>81</v>
      </c>
      <c r="L368" s="2" t="s">
        <v>40</v>
      </c>
      <c r="M368" s="2"/>
      <c r="N368" s="2" t="s">
        <v>11</v>
      </c>
      <c r="O368" s="2" t="s">
        <v>12</v>
      </c>
      <c r="P368" s="2" t="s">
        <v>13</v>
      </c>
      <c r="Q368" s="2">
        <v>3.0945194200000001E-4</v>
      </c>
      <c r="R368" s="2">
        <v>0.75</v>
      </c>
      <c r="S368">
        <f>Tabla12[[#This Row],[Precio unitario]]*Tabla12[[#This Row],[Tasa de ingresos cliente]]</f>
        <v>2.320889565E-4</v>
      </c>
      <c r="AE368" s="2" t="s">
        <v>100</v>
      </c>
      <c r="AF368" s="2" t="s">
        <v>34</v>
      </c>
      <c r="AG368" s="2" t="s">
        <v>104</v>
      </c>
      <c r="AH368" s="2" t="s">
        <v>11</v>
      </c>
      <c r="AI368" s="2" t="s">
        <v>12</v>
      </c>
      <c r="AJ368" s="2" t="s">
        <v>13</v>
      </c>
      <c r="AK368" s="2">
        <v>6.6592310000000005E-4</v>
      </c>
      <c r="AL368" s="2">
        <v>0.75</v>
      </c>
      <c r="AM368">
        <f>Tabla8[[#This Row],[Precio unitario]]*Tabla8[[#This Row],[Tasa de ingresos cliente]]</f>
        <v>4.9944232500000001E-4</v>
      </c>
      <c r="AY368" s="1" t="s">
        <v>139</v>
      </c>
      <c r="AZ368" s="1" t="s">
        <v>19</v>
      </c>
      <c r="BA368" s="1"/>
      <c r="BB368" s="1" t="s">
        <v>11</v>
      </c>
      <c r="BC368" s="1" t="s">
        <v>12</v>
      </c>
      <c r="BD368" s="1" t="s">
        <v>13</v>
      </c>
      <c r="BE368" s="1">
        <v>8.0106809499999999E-4</v>
      </c>
      <c r="BF368" s="1">
        <v>0.75</v>
      </c>
      <c r="BG368">
        <f>Tabla5[[#This Row],[Precio unitario]]*Tabla5[[#This Row],[Tasa de ingresos cliente]]</f>
        <v>6.0080107125000002E-4</v>
      </c>
    </row>
    <row r="369" spans="1:59" x14ac:dyDescent="0.25">
      <c r="A369" s="1" t="s">
        <v>24</v>
      </c>
      <c r="B369" s="1" t="s">
        <v>56</v>
      </c>
      <c r="C369" s="1"/>
      <c r="D369" s="1" t="s">
        <v>11</v>
      </c>
      <c r="E369" s="1" t="s">
        <v>12</v>
      </c>
      <c r="F369" s="1" t="s">
        <v>13</v>
      </c>
      <c r="G369" s="1">
        <v>1.289671223E-3</v>
      </c>
      <c r="H369" s="1">
        <v>0.75</v>
      </c>
      <c r="I369">
        <f>Tabla14[[#This Row],[Precio unitario]]*Tabla14[[#This Row],[Tasa de ingresos cliente]]</f>
        <v>9.6725341725000002E-4</v>
      </c>
      <c r="K369" s="1" t="s">
        <v>81</v>
      </c>
      <c r="L369" s="1" t="s">
        <v>40</v>
      </c>
      <c r="M369" s="1"/>
      <c r="N369" s="1" t="s">
        <v>11</v>
      </c>
      <c r="O369" s="1" t="s">
        <v>12</v>
      </c>
      <c r="P369" s="1" t="s">
        <v>13</v>
      </c>
      <c r="Q369" s="1">
        <v>4.1231446E-4</v>
      </c>
      <c r="R369" s="1">
        <v>0.75</v>
      </c>
      <c r="S369">
        <f>Tabla12[[#This Row],[Precio unitario]]*Tabla12[[#This Row],[Tasa de ingresos cliente]]</f>
        <v>3.0923584500000003E-4</v>
      </c>
      <c r="AE369" s="1" t="s">
        <v>100</v>
      </c>
      <c r="AF369" s="1" t="s">
        <v>34</v>
      </c>
      <c r="AG369" s="1" t="s">
        <v>104</v>
      </c>
      <c r="AH369" s="1" t="s">
        <v>11</v>
      </c>
      <c r="AI369" s="1" t="s">
        <v>12</v>
      </c>
      <c r="AJ369" s="1" t="s">
        <v>13</v>
      </c>
      <c r="AK369" s="1">
        <v>6.6594829999999997E-4</v>
      </c>
      <c r="AL369" s="1">
        <v>0.75</v>
      </c>
      <c r="AM369">
        <f>Tabla8[[#This Row],[Precio unitario]]*Tabla8[[#This Row],[Tasa de ingresos cliente]]</f>
        <v>4.9946122499999995E-4</v>
      </c>
      <c r="AY369" s="2" t="s">
        <v>139</v>
      </c>
      <c r="AZ369" s="2" t="s">
        <v>18</v>
      </c>
      <c r="BA369" s="2"/>
      <c r="BB369" s="2" t="s">
        <v>11</v>
      </c>
      <c r="BC369" s="2" t="s">
        <v>12</v>
      </c>
      <c r="BD369" s="2" t="s">
        <v>13</v>
      </c>
      <c r="BE369" s="2">
        <v>6.8467985900000003E-4</v>
      </c>
      <c r="BF369" s="2">
        <v>0.75</v>
      </c>
      <c r="BG369">
        <f>Tabla5[[#This Row],[Precio unitario]]*Tabla5[[#This Row],[Tasa de ingresos cliente]]</f>
        <v>5.1350989425E-4</v>
      </c>
    </row>
    <row r="370" spans="1:59" x14ac:dyDescent="0.25">
      <c r="A370" s="2" t="s">
        <v>24</v>
      </c>
      <c r="B370" s="2" t="s">
        <v>17</v>
      </c>
      <c r="C370" s="2"/>
      <c r="D370" s="2" t="s">
        <v>11</v>
      </c>
      <c r="E370" s="2" t="s">
        <v>12</v>
      </c>
      <c r="F370" s="2" t="s">
        <v>13</v>
      </c>
      <c r="G370" s="2">
        <v>2.09359196E-4</v>
      </c>
      <c r="H370" s="2">
        <v>0.75</v>
      </c>
      <c r="I370">
        <f>Tabla14[[#This Row],[Precio unitario]]*Tabla14[[#This Row],[Tasa de ingresos cliente]]</f>
        <v>1.5701939700000001E-4</v>
      </c>
      <c r="K370" s="2" t="s">
        <v>81</v>
      </c>
      <c r="L370" s="2" t="s">
        <v>26</v>
      </c>
      <c r="M370" s="2"/>
      <c r="N370" s="2" t="s">
        <v>11</v>
      </c>
      <c r="O370" s="2" t="s">
        <v>12</v>
      </c>
      <c r="P370" s="2" t="s">
        <v>13</v>
      </c>
      <c r="Q370" s="2">
        <v>7.7968059180000002E-3</v>
      </c>
      <c r="R370" s="2">
        <v>0.75</v>
      </c>
      <c r="S370">
        <f>Tabla12[[#This Row],[Precio unitario]]*Tabla12[[#This Row],[Tasa de ingresos cliente]]</f>
        <v>5.8476044385000004E-3</v>
      </c>
      <c r="AE370" s="2" t="s">
        <v>100</v>
      </c>
      <c r="AF370" s="2" t="s">
        <v>34</v>
      </c>
      <c r="AG370" s="2" t="s">
        <v>104</v>
      </c>
      <c r="AH370" s="2" t="s">
        <v>11</v>
      </c>
      <c r="AI370" s="2" t="s">
        <v>12</v>
      </c>
      <c r="AJ370" s="2" t="s">
        <v>13</v>
      </c>
      <c r="AK370" s="2">
        <v>6.6594120000000004E-4</v>
      </c>
      <c r="AL370" s="2">
        <v>0.75</v>
      </c>
      <c r="AM370">
        <f>Tabla8[[#This Row],[Precio unitario]]*Tabla8[[#This Row],[Tasa de ingresos cliente]]</f>
        <v>4.9945590000000008E-4</v>
      </c>
      <c r="AY370" s="1" t="s">
        <v>139</v>
      </c>
      <c r="AZ370" s="1" t="s">
        <v>19</v>
      </c>
      <c r="BA370" s="1" t="s">
        <v>104</v>
      </c>
      <c r="BB370" s="1" t="s">
        <v>11</v>
      </c>
      <c r="BC370" s="1" t="s">
        <v>12</v>
      </c>
      <c r="BD370" s="1" t="s">
        <v>13</v>
      </c>
      <c r="BE370" s="1">
        <v>6.7897658459999998E-3</v>
      </c>
      <c r="BF370" s="1">
        <v>0.75</v>
      </c>
      <c r="BG370">
        <f>Tabla5[[#This Row],[Precio unitario]]*Tabla5[[#This Row],[Tasa de ingresos cliente]]</f>
        <v>5.0923243845000001E-3</v>
      </c>
    </row>
    <row r="371" spans="1:59" x14ac:dyDescent="0.25">
      <c r="A371" s="1" t="s">
        <v>24</v>
      </c>
      <c r="B371" s="1" t="s">
        <v>36</v>
      </c>
      <c r="C371" s="1"/>
      <c r="D371" s="1" t="s">
        <v>11</v>
      </c>
      <c r="E371" s="1" t="s">
        <v>12</v>
      </c>
      <c r="F371" s="1" t="s">
        <v>13</v>
      </c>
      <c r="G371" s="1">
        <v>1.943438874E-3</v>
      </c>
      <c r="H371" s="1">
        <v>0.75</v>
      </c>
      <c r="I371">
        <f>Tabla14[[#This Row],[Precio unitario]]*Tabla14[[#This Row],[Tasa de ingresos cliente]]</f>
        <v>1.4575791555000001E-3</v>
      </c>
      <c r="K371" s="1" t="s">
        <v>81</v>
      </c>
      <c r="L371" s="1" t="s">
        <v>10</v>
      </c>
      <c r="M371" s="1"/>
      <c r="N371" s="1" t="s">
        <v>11</v>
      </c>
      <c r="O371" s="1" t="s">
        <v>12</v>
      </c>
      <c r="P371" s="1" t="s">
        <v>13</v>
      </c>
      <c r="Q371" s="1">
        <v>1.7356969270000001E-3</v>
      </c>
      <c r="R371" s="1">
        <v>0.75</v>
      </c>
      <c r="S371">
        <f>Tabla12[[#This Row],[Precio unitario]]*Tabla12[[#This Row],[Tasa de ingresos cliente]]</f>
        <v>1.30177269525E-3</v>
      </c>
      <c r="AE371" s="1" t="s">
        <v>100</v>
      </c>
      <c r="AF371" s="1" t="s">
        <v>34</v>
      </c>
      <c r="AG371" s="1" t="s">
        <v>104</v>
      </c>
      <c r="AH371" s="1" t="s">
        <v>11</v>
      </c>
      <c r="AI371" s="1" t="s">
        <v>12</v>
      </c>
      <c r="AJ371" s="1" t="s">
        <v>13</v>
      </c>
      <c r="AK371" s="1">
        <v>6.6594669999999996E-4</v>
      </c>
      <c r="AL371" s="1">
        <v>0.75</v>
      </c>
      <c r="AM371">
        <f>Tabla8[[#This Row],[Precio unitario]]*Tabla8[[#This Row],[Tasa de ingresos cliente]]</f>
        <v>4.9946002499999997E-4</v>
      </c>
      <c r="AY371" s="2" t="s">
        <v>139</v>
      </c>
      <c r="AZ371" s="2" t="s">
        <v>20</v>
      </c>
      <c r="BA371" s="2" t="s">
        <v>104</v>
      </c>
      <c r="BB371" s="2" t="s">
        <v>11</v>
      </c>
      <c r="BC371" s="2" t="s">
        <v>12</v>
      </c>
      <c r="BD371" s="2" t="s">
        <v>13</v>
      </c>
      <c r="BE371" s="2">
        <v>6.1599012310000001E-3</v>
      </c>
      <c r="BF371" s="2">
        <v>0.75</v>
      </c>
      <c r="BG371">
        <f>Tabla5[[#This Row],[Precio unitario]]*Tabla5[[#This Row],[Tasa de ingresos cliente]]</f>
        <v>4.6199259232500003E-3</v>
      </c>
    </row>
    <row r="372" spans="1:59" x14ac:dyDescent="0.25">
      <c r="A372" s="2" t="s">
        <v>24</v>
      </c>
      <c r="B372" s="2" t="s">
        <v>52</v>
      </c>
      <c r="C372" s="2"/>
      <c r="D372" s="2" t="s">
        <v>11</v>
      </c>
      <c r="E372" s="2" t="s">
        <v>12</v>
      </c>
      <c r="F372" s="2" t="s">
        <v>13</v>
      </c>
      <c r="G372" s="2">
        <v>1.3112210599999999E-4</v>
      </c>
      <c r="H372" s="2">
        <v>0.75</v>
      </c>
      <c r="I372">
        <f>Tabla14[[#This Row],[Precio unitario]]*Tabla14[[#This Row],[Tasa de ingresos cliente]]</f>
        <v>9.8341579499999988E-5</v>
      </c>
      <c r="K372" s="2" t="s">
        <v>81</v>
      </c>
      <c r="L372" s="2" t="s">
        <v>10</v>
      </c>
      <c r="M372" s="2"/>
      <c r="N372" s="2" t="s">
        <v>11</v>
      </c>
      <c r="O372" s="2" t="s">
        <v>12</v>
      </c>
      <c r="P372" s="2" t="s">
        <v>13</v>
      </c>
      <c r="Q372" s="2">
        <v>1.562170454E-3</v>
      </c>
      <c r="R372" s="2">
        <v>0.75</v>
      </c>
      <c r="S372">
        <f>Tabla12[[#This Row],[Precio unitario]]*Tabla12[[#This Row],[Tasa de ingresos cliente]]</f>
        <v>1.1716278405000001E-3</v>
      </c>
      <c r="AE372" s="2" t="s">
        <v>100</v>
      </c>
      <c r="AF372" s="2" t="s">
        <v>34</v>
      </c>
      <c r="AG372" s="2" t="s">
        <v>104</v>
      </c>
      <c r="AH372" s="2" t="s">
        <v>11</v>
      </c>
      <c r="AI372" s="2" t="s">
        <v>12</v>
      </c>
      <c r="AJ372" s="2" t="s">
        <v>13</v>
      </c>
      <c r="AK372" s="2">
        <v>6.6595350000000001E-4</v>
      </c>
      <c r="AL372" s="2">
        <v>0.75</v>
      </c>
      <c r="AM372">
        <f>Tabla8[[#This Row],[Precio unitario]]*Tabla8[[#This Row],[Tasa de ingresos cliente]]</f>
        <v>4.9946512499999998E-4</v>
      </c>
      <c r="AY372" s="1" t="s">
        <v>139</v>
      </c>
      <c r="AZ372" s="1" t="s">
        <v>21</v>
      </c>
      <c r="BA372" s="1" t="s">
        <v>104</v>
      </c>
      <c r="BB372" s="1" t="s">
        <v>11</v>
      </c>
      <c r="BC372" s="1" t="s">
        <v>12</v>
      </c>
      <c r="BD372" s="1" t="s">
        <v>13</v>
      </c>
      <c r="BE372" s="1">
        <v>6.9519999999999998E-3</v>
      </c>
      <c r="BF372" s="1">
        <v>0.75</v>
      </c>
      <c r="BG372">
        <f>Tabla5[[#This Row],[Precio unitario]]*Tabla5[[#This Row],[Tasa de ingresos cliente]]</f>
        <v>5.2139999999999999E-3</v>
      </c>
    </row>
    <row r="373" spans="1:59" x14ac:dyDescent="0.25">
      <c r="A373" s="1" t="s">
        <v>24</v>
      </c>
      <c r="B373" s="1" t="s">
        <v>53</v>
      </c>
      <c r="C373" s="1"/>
      <c r="D373" s="1" t="s">
        <v>11</v>
      </c>
      <c r="E373" s="1" t="s">
        <v>12</v>
      </c>
      <c r="F373" s="1" t="s">
        <v>13</v>
      </c>
      <c r="G373" s="1">
        <v>1.13385108E-4</v>
      </c>
      <c r="H373" s="1">
        <v>0.75</v>
      </c>
      <c r="I373">
        <f>Tabla14[[#This Row],[Precio unitario]]*Tabla14[[#This Row],[Tasa de ingresos cliente]]</f>
        <v>8.5038830999999994E-5</v>
      </c>
      <c r="K373" s="1" t="s">
        <v>81</v>
      </c>
      <c r="L373" s="1" t="s">
        <v>10</v>
      </c>
      <c r="M373" s="1"/>
      <c r="N373" s="1" t="s">
        <v>11</v>
      </c>
      <c r="O373" s="1" t="s">
        <v>12</v>
      </c>
      <c r="P373" s="1" t="s">
        <v>13</v>
      </c>
      <c r="Q373" s="1">
        <v>1.713613616E-3</v>
      </c>
      <c r="R373" s="1">
        <v>0.75</v>
      </c>
      <c r="S373">
        <f>Tabla12[[#This Row],[Precio unitario]]*Tabla12[[#This Row],[Tasa de ingresos cliente]]</f>
        <v>1.285210212E-3</v>
      </c>
      <c r="AE373" s="1" t="s">
        <v>100</v>
      </c>
      <c r="AF373" s="1" t="s">
        <v>34</v>
      </c>
      <c r="AG373" s="1" t="s">
        <v>104</v>
      </c>
      <c r="AH373" s="1" t="s">
        <v>11</v>
      </c>
      <c r="AI373" s="1" t="s">
        <v>12</v>
      </c>
      <c r="AJ373" s="1" t="s">
        <v>13</v>
      </c>
      <c r="AK373" s="1">
        <v>6.659503E-4</v>
      </c>
      <c r="AL373" s="1">
        <v>0.75</v>
      </c>
      <c r="AM373">
        <f>Tabla8[[#This Row],[Precio unitario]]*Tabla8[[#This Row],[Tasa de ingresos cliente]]</f>
        <v>4.9946272500000003E-4</v>
      </c>
      <c r="AY373" s="2" t="s">
        <v>139</v>
      </c>
      <c r="AZ373" s="2" t="s">
        <v>37</v>
      </c>
      <c r="BA373" s="2" t="s">
        <v>104</v>
      </c>
      <c r="BB373" s="2" t="s">
        <v>11</v>
      </c>
      <c r="BC373" s="2" t="s">
        <v>12</v>
      </c>
      <c r="BD373" s="2" t="s">
        <v>13</v>
      </c>
      <c r="BE373" s="2">
        <v>4.0657984450000002E-3</v>
      </c>
      <c r="BF373" s="2">
        <v>0.75</v>
      </c>
      <c r="BG373">
        <f>Tabla5[[#This Row],[Precio unitario]]*Tabla5[[#This Row],[Tasa de ingresos cliente]]</f>
        <v>3.0493488337499999E-3</v>
      </c>
    </row>
    <row r="374" spans="1:59" x14ac:dyDescent="0.25">
      <c r="A374" s="2" t="s">
        <v>24</v>
      </c>
      <c r="B374" s="2" t="s">
        <v>21</v>
      </c>
      <c r="C374" s="2"/>
      <c r="D374" s="2" t="s">
        <v>11</v>
      </c>
      <c r="E374" s="2" t="s">
        <v>12</v>
      </c>
      <c r="F374" s="2" t="s">
        <v>13</v>
      </c>
      <c r="G374" s="2">
        <v>1.2053313680000001E-3</v>
      </c>
      <c r="H374" s="2">
        <v>0.75</v>
      </c>
      <c r="I374">
        <f>Tabla14[[#This Row],[Precio unitario]]*Tabla14[[#This Row],[Tasa de ingresos cliente]]</f>
        <v>9.0399852600000011E-4</v>
      </c>
      <c r="K374" s="2" t="s">
        <v>81</v>
      </c>
      <c r="L374" s="2" t="s">
        <v>10</v>
      </c>
      <c r="M374" s="2"/>
      <c r="N374" s="2" t="s">
        <v>11</v>
      </c>
      <c r="O374" s="2" t="s">
        <v>12</v>
      </c>
      <c r="P374" s="2" t="s">
        <v>13</v>
      </c>
      <c r="Q374" s="2">
        <v>1.640919007E-3</v>
      </c>
      <c r="R374" s="2">
        <v>0.75</v>
      </c>
      <c r="S374">
        <f>Tabla12[[#This Row],[Precio unitario]]*Tabla12[[#This Row],[Tasa de ingresos cliente]]</f>
        <v>1.23068925525E-3</v>
      </c>
      <c r="AE374" s="2" t="s">
        <v>100</v>
      </c>
      <c r="AF374" s="2" t="s">
        <v>34</v>
      </c>
      <c r="AG374" s="2" t="s">
        <v>104</v>
      </c>
      <c r="AH374" s="2" t="s">
        <v>11</v>
      </c>
      <c r="AI374" s="2" t="s">
        <v>12</v>
      </c>
      <c r="AJ374" s="2" t="s">
        <v>13</v>
      </c>
      <c r="AK374" s="2">
        <v>6.6595559999999996E-4</v>
      </c>
      <c r="AL374" s="2">
        <v>0.75</v>
      </c>
      <c r="AM374">
        <f>Tabla8[[#This Row],[Precio unitario]]*Tabla8[[#This Row],[Tasa de ingresos cliente]]</f>
        <v>4.9946669999999997E-4</v>
      </c>
      <c r="AY374" s="1" t="s">
        <v>139</v>
      </c>
      <c r="AZ374" s="1" t="s">
        <v>39</v>
      </c>
      <c r="BA374" s="1" t="s">
        <v>104</v>
      </c>
      <c r="BB374" s="1" t="s">
        <v>11</v>
      </c>
      <c r="BC374" s="1" t="s">
        <v>12</v>
      </c>
      <c r="BD374" s="1" t="s">
        <v>13</v>
      </c>
      <c r="BE374" s="1">
        <v>6.2078882310000003E-3</v>
      </c>
      <c r="BF374" s="1">
        <v>0.75</v>
      </c>
      <c r="BG374">
        <f>Tabla5[[#This Row],[Precio unitario]]*Tabla5[[#This Row],[Tasa de ingresos cliente]]</f>
        <v>4.6559161732500007E-3</v>
      </c>
    </row>
    <row r="375" spans="1:59" x14ac:dyDescent="0.25">
      <c r="A375" s="1" t="s">
        <v>24</v>
      </c>
      <c r="B375" s="1" t="s">
        <v>57</v>
      </c>
      <c r="C375" s="1"/>
      <c r="D375" s="1" t="s">
        <v>11</v>
      </c>
      <c r="E375" s="1" t="s">
        <v>12</v>
      </c>
      <c r="F375" s="1" t="s">
        <v>13</v>
      </c>
      <c r="G375" s="1">
        <v>4.8744130000000002E-5</v>
      </c>
      <c r="H375" s="1">
        <v>0.75</v>
      </c>
      <c r="I375">
        <f>Tabla14[[#This Row],[Precio unitario]]*Tabla14[[#This Row],[Tasa de ingresos cliente]]</f>
        <v>3.6558097500000001E-5</v>
      </c>
      <c r="K375" s="1" t="s">
        <v>81</v>
      </c>
      <c r="L375" s="1" t="s">
        <v>10</v>
      </c>
      <c r="M375" s="1"/>
      <c r="N375" s="1" t="s">
        <v>11</v>
      </c>
      <c r="O375" s="1" t="s">
        <v>12</v>
      </c>
      <c r="P375" s="1" t="s">
        <v>13</v>
      </c>
      <c r="Q375" s="1">
        <v>1.5892219600000001E-3</v>
      </c>
      <c r="R375" s="1">
        <v>0.75</v>
      </c>
      <c r="S375">
        <f>Tabla12[[#This Row],[Precio unitario]]*Tabla12[[#This Row],[Tasa de ingresos cliente]]</f>
        <v>1.1919164700000002E-3</v>
      </c>
      <c r="AE375" s="1" t="s">
        <v>100</v>
      </c>
      <c r="AF375" s="1" t="s">
        <v>34</v>
      </c>
      <c r="AG375" s="1" t="s">
        <v>104</v>
      </c>
      <c r="AH375" s="1" t="s">
        <v>11</v>
      </c>
      <c r="AI375" s="1" t="s">
        <v>12</v>
      </c>
      <c r="AJ375" s="1" t="s">
        <v>13</v>
      </c>
      <c r="AK375" s="1">
        <v>6.6595000000000001E-4</v>
      </c>
      <c r="AL375" s="1">
        <v>0.75</v>
      </c>
      <c r="AM375">
        <f>Tabla8[[#This Row],[Precio unitario]]*Tabla8[[#This Row],[Tasa de ingresos cliente]]</f>
        <v>4.9946249999999995E-4</v>
      </c>
      <c r="AY375" s="2" t="s">
        <v>139</v>
      </c>
      <c r="AZ375" s="2" t="s">
        <v>18</v>
      </c>
      <c r="BA375" s="2" t="s">
        <v>104</v>
      </c>
      <c r="BB375" s="2" t="s">
        <v>11</v>
      </c>
      <c r="BC375" s="2" t="s">
        <v>12</v>
      </c>
      <c r="BD375" s="2" t="s">
        <v>13</v>
      </c>
      <c r="BE375" s="2">
        <v>3.1342026809999999E-3</v>
      </c>
      <c r="BF375" s="2">
        <v>0.75</v>
      </c>
      <c r="BG375">
        <f>Tabla5[[#This Row],[Precio unitario]]*Tabla5[[#This Row],[Tasa de ingresos cliente]]</f>
        <v>2.3506520107499998E-3</v>
      </c>
    </row>
    <row r="376" spans="1:59" x14ac:dyDescent="0.25">
      <c r="A376" s="2" t="s">
        <v>24</v>
      </c>
      <c r="B376" s="2" t="s">
        <v>60</v>
      </c>
      <c r="C376" s="2"/>
      <c r="D376" s="2" t="s">
        <v>11</v>
      </c>
      <c r="E376" s="2" t="s">
        <v>12</v>
      </c>
      <c r="F376" s="2" t="s">
        <v>13</v>
      </c>
      <c r="G376" s="2">
        <v>8.8513628199999997E-4</v>
      </c>
      <c r="H376" s="2">
        <v>0.75</v>
      </c>
      <c r="I376">
        <f>Tabla14[[#This Row],[Precio unitario]]*Tabla14[[#This Row],[Tasa de ingresos cliente]]</f>
        <v>6.6385221149999995E-4</v>
      </c>
      <c r="K376" s="2" t="s">
        <v>81</v>
      </c>
      <c r="L376" s="2" t="s">
        <v>10</v>
      </c>
      <c r="M376" s="2"/>
      <c r="N376" s="2" t="s">
        <v>11</v>
      </c>
      <c r="O376" s="2" t="s">
        <v>12</v>
      </c>
      <c r="P376" s="2" t="s">
        <v>13</v>
      </c>
      <c r="Q376" s="2">
        <v>1.7357362140000001E-3</v>
      </c>
      <c r="R376" s="2">
        <v>0.75</v>
      </c>
      <c r="S376">
        <f>Tabla12[[#This Row],[Precio unitario]]*Tabla12[[#This Row],[Tasa de ingresos cliente]]</f>
        <v>1.3018021605000001E-3</v>
      </c>
      <c r="AE376" s="2" t="s">
        <v>100</v>
      </c>
      <c r="AF376" s="2" t="s">
        <v>34</v>
      </c>
      <c r="AG376" s="2" t="s">
        <v>104</v>
      </c>
      <c r="AH376" s="2" t="s">
        <v>11</v>
      </c>
      <c r="AI376" s="2" t="s">
        <v>12</v>
      </c>
      <c r="AJ376" s="2" t="s">
        <v>13</v>
      </c>
      <c r="AK376" s="2">
        <v>6.659519E-4</v>
      </c>
      <c r="AL376" s="2">
        <v>0.75</v>
      </c>
      <c r="AM376">
        <f>Tabla8[[#This Row],[Precio unitario]]*Tabla8[[#This Row],[Tasa de ingresos cliente]]</f>
        <v>4.99463925E-4</v>
      </c>
      <c r="AY376" s="1" t="s">
        <v>139</v>
      </c>
      <c r="AZ376" s="1" t="s">
        <v>18</v>
      </c>
      <c r="BA376" s="1" t="s">
        <v>104</v>
      </c>
      <c r="BB376" s="1" t="s">
        <v>11</v>
      </c>
      <c r="BC376" s="1" t="s">
        <v>12</v>
      </c>
      <c r="BD376" s="1" t="s">
        <v>13</v>
      </c>
      <c r="BE376" s="1">
        <v>3.1342026819999999E-3</v>
      </c>
      <c r="BF376" s="1">
        <v>0.75</v>
      </c>
      <c r="BG376">
        <f>Tabla5[[#This Row],[Precio unitario]]*Tabla5[[#This Row],[Tasa de ingresos cliente]]</f>
        <v>2.3506520114999997E-3</v>
      </c>
    </row>
    <row r="377" spans="1:59" x14ac:dyDescent="0.25">
      <c r="A377" s="1" t="s">
        <v>24</v>
      </c>
      <c r="B377" s="1" t="s">
        <v>47</v>
      </c>
      <c r="C377" s="1"/>
      <c r="D377" s="1" t="s">
        <v>11</v>
      </c>
      <c r="E377" s="1" t="s">
        <v>12</v>
      </c>
      <c r="F377" s="1" t="s">
        <v>13</v>
      </c>
      <c r="G377" s="1">
        <v>5.0177891800000005E-4</v>
      </c>
      <c r="H377" s="1">
        <v>0.75</v>
      </c>
      <c r="I377">
        <f>Tabla14[[#This Row],[Precio unitario]]*Tabla14[[#This Row],[Tasa de ingresos cliente]]</f>
        <v>3.7633418850000004E-4</v>
      </c>
      <c r="K377" s="1" t="s">
        <v>81</v>
      </c>
      <c r="L377" s="1" t="s">
        <v>10</v>
      </c>
      <c r="M377" s="1"/>
      <c r="N377" s="1" t="s">
        <v>11</v>
      </c>
      <c r="O377" s="1" t="s">
        <v>12</v>
      </c>
      <c r="P377" s="1" t="s">
        <v>13</v>
      </c>
      <c r="Q377" s="1">
        <v>1.240112811E-3</v>
      </c>
      <c r="R377" s="1">
        <v>0.75</v>
      </c>
      <c r="S377">
        <f>Tabla12[[#This Row],[Precio unitario]]*Tabla12[[#This Row],[Tasa de ingresos cliente]]</f>
        <v>9.3008460825000003E-4</v>
      </c>
      <c r="AE377" s="1" t="s">
        <v>100</v>
      </c>
      <c r="AF377" s="1" t="s">
        <v>34</v>
      </c>
      <c r="AG377" s="1" t="s">
        <v>104</v>
      </c>
      <c r="AH377" s="1" t="s">
        <v>11</v>
      </c>
      <c r="AI377" s="1" t="s">
        <v>12</v>
      </c>
      <c r="AJ377" s="1" t="s">
        <v>13</v>
      </c>
      <c r="AK377" s="1">
        <v>6.6595239999999996E-4</v>
      </c>
      <c r="AL377" s="1">
        <v>0.75</v>
      </c>
      <c r="AM377">
        <f>Tabla8[[#This Row],[Precio unitario]]*Tabla8[[#This Row],[Tasa de ingresos cliente]]</f>
        <v>4.9946429999999991E-4</v>
      </c>
      <c r="AY377" s="2" t="s">
        <v>139</v>
      </c>
      <c r="AZ377" s="2" t="s">
        <v>36</v>
      </c>
      <c r="BA377" s="2" t="s">
        <v>104</v>
      </c>
      <c r="BB377" s="2" t="s">
        <v>11</v>
      </c>
      <c r="BC377" s="2" t="s">
        <v>12</v>
      </c>
      <c r="BD377" s="2" t="s">
        <v>13</v>
      </c>
      <c r="BE377" s="2">
        <v>4.4102604659999999E-3</v>
      </c>
      <c r="BF377" s="2">
        <v>0.75</v>
      </c>
      <c r="BG377">
        <f>Tabla5[[#This Row],[Precio unitario]]*Tabla5[[#This Row],[Tasa de ingresos cliente]]</f>
        <v>3.3076953494999999E-3</v>
      </c>
    </row>
    <row r="378" spans="1:59" x14ac:dyDescent="0.25">
      <c r="A378" s="2" t="s">
        <v>24</v>
      </c>
      <c r="B378" s="2" t="s">
        <v>47</v>
      </c>
      <c r="C378" s="2"/>
      <c r="D378" s="2" t="s">
        <v>11</v>
      </c>
      <c r="E378" s="2" t="s">
        <v>12</v>
      </c>
      <c r="F378" s="2" t="s">
        <v>13</v>
      </c>
      <c r="G378" s="2">
        <v>2.83520215E-4</v>
      </c>
      <c r="H378" s="2">
        <v>0.75</v>
      </c>
      <c r="I378">
        <f>Tabla14[[#This Row],[Precio unitario]]*Tabla14[[#This Row],[Tasa de ingresos cliente]]</f>
        <v>2.1264016125E-4</v>
      </c>
      <c r="K378" s="2" t="s">
        <v>81</v>
      </c>
      <c r="L378" s="2" t="s">
        <v>10</v>
      </c>
      <c r="M378" s="2"/>
      <c r="N378" s="2" t="s">
        <v>11</v>
      </c>
      <c r="O378" s="2" t="s">
        <v>12</v>
      </c>
      <c r="P378" s="2" t="s">
        <v>13</v>
      </c>
      <c r="Q378" s="2">
        <v>1.534293848E-3</v>
      </c>
      <c r="R378" s="2">
        <v>0.75</v>
      </c>
      <c r="S378">
        <f>Tabla12[[#This Row],[Precio unitario]]*Tabla12[[#This Row],[Tasa de ingresos cliente]]</f>
        <v>1.150720386E-3</v>
      </c>
      <c r="AE378" s="2" t="s">
        <v>100</v>
      </c>
      <c r="AF378" s="2" t="s">
        <v>34</v>
      </c>
      <c r="AG378" s="2" t="s">
        <v>104</v>
      </c>
      <c r="AH378" s="2" t="s">
        <v>11</v>
      </c>
      <c r="AI378" s="2" t="s">
        <v>12</v>
      </c>
      <c r="AJ378" s="2" t="s">
        <v>13</v>
      </c>
      <c r="AK378" s="2">
        <v>6.6595999999999995E-4</v>
      </c>
      <c r="AL378" s="2">
        <v>0.75</v>
      </c>
      <c r="AM378">
        <f>Tabla8[[#This Row],[Precio unitario]]*Tabla8[[#This Row],[Tasa de ingresos cliente]]</f>
        <v>4.9946999999999991E-4</v>
      </c>
      <c r="AY378" s="1" t="s">
        <v>139</v>
      </c>
      <c r="AZ378" s="1" t="s">
        <v>14</v>
      </c>
      <c r="BA378" s="1" t="s">
        <v>104</v>
      </c>
      <c r="BB378" s="1" t="s">
        <v>11</v>
      </c>
      <c r="BC378" s="1" t="s">
        <v>12</v>
      </c>
      <c r="BD378" s="1" t="s">
        <v>13</v>
      </c>
      <c r="BE378" s="1">
        <v>5.1891607540000004E-3</v>
      </c>
      <c r="BF378" s="1">
        <v>0.75</v>
      </c>
      <c r="BG378">
        <f>Tabla5[[#This Row],[Precio unitario]]*Tabla5[[#This Row],[Tasa de ingresos cliente]]</f>
        <v>3.8918705655000005E-3</v>
      </c>
    </row>
    <row r="379" spans="1:59" x14ac:dyDescent="0.25">
      <c r="A379" s="1" t="s">
        <v>24</v>
      </c>
      <c r="B379" s="1" t="s">
        <v>32</v>
      </c>
      <c r="C379" s="1"/>
      <c r="D379" s="1" t="s">
        <v>11</v>
      </c>
      <c r="E379" s="1" t="s">
        <v>12</v>
      </c>
      <c r="F379" s="1" t="s">
        <v>13</v>
      </c>
      <c r="G379" s="1">
        <v>2.1425369109999998E-3</v>
      </c>
      <c r="H379" s="1">
        <v>0.75</v>
      </c>
      <c r="I379">
        <f>Tabla14[[#This Row],[Precio unitario]]*Tabla14[[#This Row],[Tasa de ingresos cliente]]</f>
        <v>1.6069026832499999E-3</v>
      </c>
      <c r="K379" s="1" t="s">
        <v>81</v>
      </c>
      <c r="L379" s="1" t="s">
        <v>10</v>
      </c>
      <c r="M379" s="1"/>
      <c r="N379" s="1" t="s">
        <v>11</v>
      </c>
      <c r="O379" s="1" t="s">
        <v>12</v>
      </c>
      <c r="P379" s="1" t="s">
        <v>13</v>
      </c>
      <c r="Q379" s="1">
        <v>1.6868719380000001E-3</v>
      </c>
      <c r="R379" s="1">
        <v>0.75</v>
      </c>
      <c r="S379">
        <f>Tabla12[[#This Row],[Precio unitario]]*Tabla12[[#This Row],[Tasa de ingresos cliente]]</f>
        <v>1.2651539535000001E-3</v>
      </c>
      <c r="AE379" s="1" t="s">
        <v>100</v>
      </c>
      <c r="AF379" s="1" t="s">
        <v>34</v>
      </c>
      <c r="AG379" s="1" t="s">
        <v>104</v>
      </c>
      <c r="AH379" s="1" t="s">
        <v>11</v>
      </c>
      <c r="AI379" s="1" t="s">
        <v>12</v>
      </c>
      <c r="AJ379" s="1" t="s">
        <v>13</v>
      </c>
      <c r="AK379" s="1">
        <v>6.6594810000000001E-4</v>
      </c>
      <c r="AL379" s="1">
        <v>0.75</v>
      </c>
      <c r="AM379">
        <f>Tabla8[[#This Row],[Precio unitario]]*Tabla8[[#This Row],[Tasa de ingresos cliente]]</f>
        <v>4.9946107500000001E-4</v>
      </c>
      <c r="AY379" s="2" t="s">
        <v>139</v>
      </c>
      <c r="AZ379" s="2" t="s">
        <v>43</v>
      </c>
      <c r="BA379" s="2" t="s">
        <v>104</v>
      </c>
      <c r="BB379" s="2" t="s">
        <v>11</v>
      </c>
      <c r="BC379" s="2" t="s">
        <v>12</v>
      </c>
      <c r="BD379" s="2" t="s">
        <v>13</v>
      </c>
      <c r="BE379" s="2">
        <v>4.4621340220000003E-3</v>
      </c>
      <c r="BF379" s="2">
        <v>0.75</v>
      </c>
      <c r="BG379">
        <f>Tabla5[[#This Row],[Precio unitario]]*Tabla5[[#This Row],[Tasa de ingresos cliente]]</f>
        <v>3.3466005165000002E-3</v>
      </c>
    </row>
    <row r="380" spans="1:59" x14ac:dyDescent="0.25">
      <c r="A380" s="2" t="s">
        <v>24</v>
      </c>
      <c r="B380" s="2" t="s">
        <v>14</v>
      </c>
      <c r="C380" s="2"/>
      <c r="D380" s="2" t="s">
        <v>11</v>
      </c>
      <c r="E380" s="2" t="s">
        <v>12</v>
      </c>
      <c r="F380" s="2" t="s">
        <v>13</v>
      </c>
      <c r="G380" s="2">
        <v>2.91160814E-4</v>
      </c>
      <c r="H380" s="2">
        <v>0.75</v>
      </c>
      <c r="I380">
        <f>Tabla14[[#This Row],[Precio unitario]]*Tabla14[[#This Row],[Tasa de ingresos cliente]]</f>
        <v>2.1837061050000001E-4</v>
      </c>
      <c r="K380" s="2" t="s">
        <v>81</v>
      </c>
      <c r="L380" s="2" t="s">
        <v>10</v>
      </c>
      <c r="M380" s="2"/>
      <c r="N380" s="2" t="s">
        <v>11</v>
      </c>
      <c r="O380" s="2" t="s">
        <v>12</v>
      </c>
      <c r="P380" s="2" t="s">
        <v>13</v>
      </c>
      <c r="Q380" s="2">
        <v>1.6589719440000001E-3</v>
      </c>
      <c r="R380" s="2">
        <v>0.75</v>
      </c>
      <c r="S380">
        <f>Tabla12[[#This Row],[Precio unitario]]*Tabla12[[#This Row],[Tasa de ingresos cliente]]</f>
        <v>1.2442289580000001E-3</v>
      </c>
      <c r="AE380" s="2" t="s">
        <v>100</v>
      </c>
      <c r="AF380" s="2" t="s">
        <v>34</v>
      </c>
      <c r="AG380" s="2" t="s">
        <v>104</v>
      </c>
      <c r="AH380" s="2" t="s">
        <v>11</v>
      </c>
      <c r="AI380" s="2" t="s">
        <v>12</v>
      </c>
      <c r="AJ380" s="2" t="s">
        <v>13</v>
      </c>
      <c r="AK380" s="2">
        <v>6.6594739999999999E-4</v>
      </c>
      <c r="AL380" s="2">
        <v>0.75</v>
      </c>
      <c r="AM380">
        <f>Tabla8[[#This Row],[Precio unitario]]*Tabla8[[#This Row],[Tasa de ingresos cliente]]</f>
        <v>4.9946054999999994E-4</v>
      </c>
      <c r="AY380" s="1" t="s">
        <v>139</v>
      </c>
      <c r="AZ380" s="1" t="s">
        <v>17</v>
      </c>
      <c r="BA380" s="1" t="s">
        <v>104</v>
      </c>
      <c r="BB380" s="1" t="s">
        <v>11</v>
      </c>
      <c r="BC380" s="1" t="s">
        <v>12</v>
      </c>
      <c r="BD380" s="1" t="s">
        <v>13</v>
      </c>
      <c r="BE380" s="1">
        <v>3.0835686420000001E-3</v>
      </c>
      <c r="BF380" s="1">
        <v>0.75</v>
      </c>
      <c r="BG380">
        <f>Tabla5[[#This Row],[Precio unitario]]*Tabla5[[#This Row],[Tasa de ingresos cliente]]</f>
        <v>2.3126764815000001E-3</v>
      </c>
    </row>
    <row r="381" spans="1:59" x14ac:dyDescent="0.25">
      <c r="A381" s="1" t="s">
        <v>24</v>
      </c>
      <c r="B381" s="1" t="s">
        <v>49</v>
      </c>
      <c r="C381" s="1"/>
      <c r="D381" s="1" t="s">
        <v>11</v>
      </c>
      <c r="E381" s="1" t="s">
        <v>12</v>
      </c>
      <c r="F381" s="1" t="s">
        <v>13</v>
      </c>
      <c r="G381" s="1">
        <v>1.7443055200000001E-4</v>
      </c>
      <c r="H381" s="1">
        <v>0.75</v>
      </c>
      <c r="I381">
        <f>Tabla14[[#This Row],[Precio unitario]]*Tabla14[[#This Row],[Tasa de ingresos cliente]]</f>
        <v>1.3082291400000001E-4</v>
      </c>
      <c r="K381" s="1" t="s">
        <v>81</v>
      </c>
      <c r="L381" s="1" t="s">
        <v>10</v>
      </c>
      <c r="M381" s="1"/>
      <c r="N381" s="1" t="s">
        <v>11</v>
      </c>
      <c r="O381" s="1" t="s">
        <v>12</v>
      </c>
      <c r="P381" s="1" t="s">
        <v>13</v>
      </c>
      <c r="Q381" s="1">
        <v>1.6921503149999999E-3</v>
      </c>
      <c r="R381" s="1">
        <v>0.75</v>
      </c>
      <c r="S381">
        <f>Tabla12[[#This Row],[Precio unitario]]*Tabla12[[#This Row],[Tasa de ingresos cliente]]</f>
        <v>1.26911273625E-3</v>
      </c>
      <c r="AE381" s="1" t="s">
        <v>100</v>
      </c>
      <c r="AF381" s="1" t="s">
        <v>34</v>
      </c>
      <c r="AG381" s="1" t="s">
        <v>104</v>
      </c>
      <c r="AH381" s="1" t="s">
        <v>11</v>
      </c>
      <c r="AI381" s="1" t="s">
        <v>12</v>
      </c>
      <c r="AJ381" s="1" t="s">
        <v>13</v>
      </c>
      <c r="AK381" s="1">
        <v>6.6595160000000001E-4</v>
      </c>
      <c r="AL381" s="1">
        <v>0.75</v>
      </c>
      <c r="AM381">
        <f>Tabla8[[#This Row],[Precio unitario]]*Tabla8[[#This Row],[Tasa de ingresos cliente]]</f>
        <v>4.9946370000000003E-4</v>
      </c>
      <c r="AY381" s="2" t="s">
        <v>139</v>
      </c>
      <c r="AZ381" s="2" t="s">
        <v>33</v>
      </c>
      <c r="BA381" s="2" t="s">
        <v>104</v>
      </c>
      <c r="BB381" s="2" t="s">
        <v>11</v>
      </c>
      <c r="BC381" s="2" t="s">
        <v>12</v>
      </c>
      <c r="BD381" s="2" t="s">
        <v>13</v>
      </c>
      <c r="BE381" s="2">
        <v>6.0507491510000001E-3</v>
      </c>
      <c r="BF381" s="2">
        <v>0.75</v>
      </c>
      <c r="BG381">
        <f>Tabla5[[#This Row],[Precio unitario]]*Tabla5[[#This Row],[Tasa de ingresos cliente]]</f>
        <v>4.5380618632500005E-3</v>
      </c>
    </row>
    <row r="382" spans="1:59" x14ac:dyDescent="0.25">
      <c r="A382" s="2" t="s">
        <v>24</v>
      </c>
      <c r="B382" s="2" t="s">
        <v>15</v>
      </c>
      <c r="C382" s="2"/>
      <c r="D382" s="2" t="s">
        <v>11</v>
      </c>
      <c r="E382" s="2" t="s">
        <v>12</v>
      </c>
      <c r="F382" s="2" t="s">
        <v>13</v>
      </c>
      <c r="G382" s="2">
        <v>3.2614942999999999E-4</v>
      </c>
      <c r="H382" s="2">
        <v>0.75</v>
      </c>
      <c r="I382">
        <f>Tabla14[[#This Row],[Precio unitario]]*Tabla14[[#This Row],[Tasa de ingresos cliente]]</f>
        <v>2.4461207249999999E-4</v>
      </c>
      <c r="K382" s="2" t="s">
        <v>81</v>
      </c>
      <c r="L382" s="2" t="s">
        <v>10</v>
      </c>
      <c r="M382" s="2"/>
      <c r="N382" s="2" t="s">
        <v>11</v>
      </c>
      <c r="O382" s="2" t="s">
        <v>12</v>
      </c>
      <c r="P382" s="2" t="s">
        <v>13</v>
      </c>
      <c r="Q382" s="2">
        <v>1.2447228999999999E-4</v>
      </c>
      <c r="R382" s="2">
        <v>0.75</v>
      </c>
      <c r="S382">
        <f>Tabla12[[#This Row],[Precio unitario]]*Tabla12[[#This Row],[Tasa de ingresos cliente]]</f>
        <v>9.3354217499999999E-5</v>
      </c>
      <c r="AE382" s="2" t="s">
        <v>100</v>
      </c>
      <c r="AF382" s="2" t="s">
        <v>34</v>
      </c>
      <c r="AG382" s="2" t="s">
        <v>104</v>
      </c>
      <c r="AH382" s="2" t="s">
        <v>11</v>
      </c>
      <c r="AI382" s="2" t="s">
        <v>12</v>
      </c>
      <c r="AJ382" s="2" t="s">
        <v>13</v>
      </c>
      <c r="AK382" s="2">
        <v>6.659468E-4</v>
      </c>
      <c r="AL382" s="2">
        <v>0.75</v>
      </c>
      <c r="AM382">
        <f>Tabla8[[#This Row],[Precio unitario]]*Tabla8[[#This Row],[Tasa de ingresos cliente]]</f>
        <v>4.994601E-4</v>
      </c>
      <c r="AY382" s="1" t="s">
        <v>139</v>
      </c>
      <c r="AZ382" s="1" t="s">
        <v>19</v>
      </c>
      <c r="BA382" s="1" t="s">
        <v>104</v>
      </c>
      <c r="BB382" s="1" t="s">
        <v>11</v>
      </c>
      <c r="BC382" s="1" t="s">
        <v>12</v>
      </c>
      <c r="BD382" s="1" t="s">
        <v>13</v>
      </c>
      <c r="BE382" s="1">
        <v>2.7457994450000001E-3</v>
      </c>
      <c r="BF382" s="1">
        <v>0.75</v>
      </c>
      <c r="BG382">
        <f>Tabla5[[#This Row],[Precio unitario]]*Tabla5[[#This Row],[Tasa de ingresos cliente]]</f>
        <v>2.05934958375E-3</v>
      </c>
    </row>
    <row r="383" spans="1:59" x14ac:dyDescent="0.25">
      <c r="A383" s="1" t="s">
        <v>24</v>
      </c>
      <c r="B383" s="1" t="s">
        <v>55</v>
      </c>
      <c r="C383" s="1"/>
      <c r="D383" s="1" t="s">
        <v>11</v>
      </c>
      <c r="E383" s="1" t="s">
        <v>12</v>
      </c>
      <c r="F383" s="1" t="s">
        <v>13</v>
      </c>
      <c r="G383" s="1">
        <v>8.5548766999999997E-4</v>
      </c>
      <c r="H383" s="1">
        <v>0.75</v>
      </c>
      <c r="I383">
        <f>Tabla14[[#This Row],[Precio unitario]]*Tabla14[[#This Row],[Tasa de ingresos cliente]]</f>
        <v>6.4161575249999992E-4</v>
      </c>
      <c r="K383" s="1" t="s">
        <v>81</v>
      </c>
      <c r="L383" s="1" t="s">
        <v>10</v>
      </c>
      <c r="M383" s="1"/>
      <c r="N383" s="1" t="s">
        <v>11</v>
      </c>
      <c r="O383" s="1" t="s">
        <v>12</v>
      </c>
      <c r="P383" s="1" t="s">
        <v>13</v>
      </c>
      <c r="Q383" s="1">
        <v>1.7357477740000001E-3</v>
      </c>
      <c r="R383" s="1">
        <v>0.75</v>
      </c>
      <c r="S383">
        <f>Tabla12[[#This Row],[Precio unitario]]*Tabla12[[#This Row],[Tasa de ingresos cliente]]</f>
        <v>1.3018108305E-3</v>
      </c>
      <c r="AE383" s="1" t="s">
        <v>100</v>
      </c>
      <c r="AF383" s="1" t="s">
        <v>34</v>
      </c>
      <c r="AG383" s="1" t="s">
        <v>104</v>
      </c>
      <c r="AH383" s="1" t="s">
        <v>11</v>
      </c>
      <c r="AI383" s="1" t="s">
        <v>12</v>
      </c>
      <c r="AJ383" s="1" t="s">
        <v>13</v>
      </c>
      <c r="AK383" s="1">
        <v>6.659538E-4</v>
      </c>
      <c r="AL383" s="1">
        <v>0.75</v>
      </c>
      <c r="AM383">
        <f>Tabla8[[#This Row],[Precio unitario]]*Tabla8[[#This Row],[Tasa de ingresos cliente]]</f>
        <v>4.9946535000000005E-4</v>
      </c>
      <c r="AY383" s="2" t="s">
        <v>139</v>
      </c>
      <c r="AZ383" s="2" t="s">
        <v>20</v>
      </c>
      <c r="BA383" s="2" t="s">
        <v>104</v>
      </c>
      <c r="BB383" s="2" t="s">
        <v>11</v>
      </c>
      <c r="BC383" s="2" t="s">
        <v>12</v>
      </c>
      <c r="BD383" s="2" t="s">
        <v>13</v>
      </c>
      <c r="BE383" s="2">
        <v>1.8827056610000001E-3</v>
      </c>
      <c r="BF383" s="2">
        <v>0.75</v>
      </c>
      <c r="BG383">
        <f>Tabla5[[#This Row],[Precio unitario]]*Tabla5[[#This Row],[Tasa de ingresos cliente]]</f>
        <v>1.4120292457500002E-3</v>
      </c>
    </row>
    <row r="384" spans="1:59" x14ac:dyDescent="0.25">
      <c r="A384" s="2" t="s">
        <v>24</v>
      </c>
      <c r="B384" s="2" t="s">
        <v>43</v>
      </c>
      <c r="C384" s="2"/>
      <c r="D384" s="2" t="s">
        <v>11</v>
      </c>
      <c r="E384" s="2" t="s">
        <v>12</v>
      </c>
      <c r="F384" s="2" t="s">
        <v>13</v>
      </c>
      <c r="G384" s="2">
        <v>6.5472176000000001E-5</v>
      </c>
      <c r="H384" s="2">
        <v>0.75</v>
      </c>
      <c r="I384">
        <f>Tabla14[[#This Row],[Precio unitario]]*Tabla14[[#This Row],[Tasa de ingresos cliente]]</f>
        <v>4.9104131999999997E-5</v>
      </c>
      <c r="K384" s="2" t="s">
        <v>81</v>
      </c>
      <c r="L384" s="2" t="s">
        <v>10</v>
      </c>
      <c r="M384" s="2"/>
      <c r="N384" s="2" t="s">
        <v>11</v>
      </c>
      <c r="O384" s="2" t="s">
        <v>12</v>
      </c>
      <c r="P384" s="2" t="s">
        <v>13</v>
      </c>
      <c r="Q384" s="2">
        <v>9.3008460900000003E-4</v>
      </c>
      <c r="R384" s="2">
        <v>0.75</v>
      </c>
      <c r="S384">
        <f>Tabla12[[#This Row],[Precio unitario]]*Tabla12[[#This Row],[Tasa de ingresos cliente]]</f>
        <v>6.9756345675000002E-4</v>
      </c>
      <c r="AE384" s="2" t="s">
        <v>100</v>
      </c>
      <c r="AF384" s="2" t="s">
        <v>34</v>
      </c>
      <c r="AG384" s="2" t="s">
        <v>104</v>
      </c>
      <c r="AH384" s="2" t="s">
        <v>11</v>
      </c>
      <c r="AI384" s="2" t="s">
        <v>12</v>
      </c>
      <c r="AJ384" s="2" t="s">
        <v>13</v>
      </c>
      <c r="AK384" s="2">
        <v>6.6595650000000005E-4</v>
      </c>
      <c r="AL384" s="2">
        <v>0.75</v>
      </c>
      <c r="AM384">
        <f>Tabla8[[#This Row],[Precio unitario]]*Tabla8[[#This Row],[Tasa de ingresos cliente]]</f>
        <v>4.9946737499999999E-4</v>
      </c>
      <c r="AY384" s="1" t="s">
        <v>139</v>
      </c>
      <c r="AZ384" s="1" t="s">
        <v>141</v>
      </c>
      <c r="BA384" s="1" t="s">
        <v>104</v>
      </c>
      <c r="BB384" s="1" t="s">
        <v>11</v>
      </c>
      <c r="BC384" s="1" t="s">
        <v>12</v>
      </c>
      <c r="BD384" s="1" t="s">
        <v>13</v>
      </c>
      <c r="BE384" s="1">
        <v>2.4365081E-3</v>
      </c>
      <c r="BF384" s="1">
        <v>0.75</v>
      </c>
      <c r="BG384">
        <f>Tabla5[[#This Row],[Precio unitario]]*Tabla5[[#This Row],[Tasa de ingresos cliente]]</f>
        <v>1.827381075E-3</v>
      </c>
    </row>
    <row r="385" spans="1:59" x14ac:dyDescent="0.25">
      <c r="A385" s="1" t="s">
        <v>24</v>
      </c>
      <c r="B385" s="1" t="s">
        <v>16</v>
      </c>
      <c r="C385" s="1"/>
      <c r="D385" s="1" t="s">
        <v>11</v>
      </c>
      <c r="E385" s="1" t="s">
        <v>12</v>
      </c>
      <c r="F385" s="1" t="s">
        <v>13</v>
      </c>
      <c r="G385" s="1">
        <v>2.6195366230000001E-3</v>
      </c>
      <c r="H385" s="1">
        <v>0.75</v>
      </c>
      <c r="I385">
        <f>Tabla14[[#This Row],[Precio unitario]]*Tabla14[[#This Row],[Tasa de ingresos cliente]]</f>
        <v>1.9646524672499999E-3</v>
      </c>
      <c r="K385" s="1" t="s">
        <v>81</v>
      </c>
      <c r="L385" s="1" t="s">
        <v>47</v>
      </c>
      <c r="M385" s="1"/>
      <c r="N385" s="1" t="s">
        <v>11</v>
      </c>
      <c r="O385" s="1" t="s">
        <v>12</v>
      </c>
      <c r="P385" s="1" t="s">
        <v>13</v>
      </c>
      <c r="Q385" s="1">
        <v>2.7163484040000001E-3</v>
      </c>
      <c r="R385" s="1">
        <v>0.75</v>
      </c>
      <c r="S385">
        <f>Tabla12[[#This Row],[Precio unitario]]*Tabla12[[#This Row],[Tasa de ingresos cliente]]</f>
        <v>2.0372613029999999E-3</v>
      </c>
      <c r="AE385" s="1" t="s">
        <v>100</v>
      </c>
      <c r="AF385" s="1" t="s">
        <v>34</v>
      </c>
      <c r="AG385" s="1" t="s">
        <v>104</v>
      </c>
      <c r="AH385" s="1" t="s">
        <v>11</v>
      </c>
      <c r="AI385" s="1" t="s">
        <v>12</v>
      </c>
      <c r="AJ385" s="1" t="s">
        <v>13</v>
      </c>
      <c r="AK385" s="1">
        <v>6.6595830000000002E-4</v>
      </c>
      <c r="AL385" s="1">
        <v>0.75</v>
      </c>
      <c r="AM385">
        <f>Tabla8[[#This Row],[Precio unitario]]*Tabla8[[#This Row],[Tasa de ingresos cliente]]</f>
        <v>4.9946872500000001E-4</v>
      </c>
      <c r="AY385" s="2" t="s">
        <v>139</v>
      </c>
      <c r="AZ385" s="2" t="s">
        <v>45</v>
      </c>
      <c r="BA385" s="2" t="s">
        <v>104</v>
      </c>
      <c r="BB385" s="2" t="s">
        <v>11</v>
      </c>
      <c r="BC385" s="2" t="s">
        <v>12</v>
      </c>
      <c r="BD385" s="2" t="s">
        <v>13</v>
      </c>
      <c r="BE385" s="2">
        <v>3.921371073E-3</v>
      </c>
      <c r="BF385" s="2">
        <v>0.75</v>
      </c>
      <c r="BG385">
        <f>Tabla5[[#This Row],[Precio unitario]]*Tabla5[[#This Row],[Tasa de ingresos cliente]]</f>
        <v>2.94102830475E-3</v>
      </c>
    </row>
    <row r="386" spans="1:59" x14ac:dyDescent="0.25">
      <c r="A386" s="2" t="s">
        <v>24</v>
      </c>
      <c r="B386" s="2" t="s">
        <v>35</v>
      </c>
      <c r="C386" s="2"/>
      <c r="D386" s="2" t="s">
        <v>11</v>
      </c>
      <c r="E386" s="2" t="s">
        <v>12</v>
      </c>
      <c r="F386" s="2" t="s">
        <v>13</v>
      </c>
      <c r="G386" s="2">
        <v>2.0810210899999999E-4</v>
      </c>
      <c r="H386" s="2">
        <v>0.75</v>
      </c>
      <c r="I386">
        <f>Tabla14[[#This Row],[Precio unitario]]*Tabla14[[#This Row],[Tasa de ingresos cliente]]</f>
        <v>1.5607658175000001E-4</v>
      </c>
      <c r="K386" s="2" t="s">
        <v>81</v>
      </c>
      <c r="L386" s="2" t="s">
        <v>47</v>
      </c>
      <c r="M386" s="2"/>
      <c r="N386" s="2" t="s">
        <v>11</v>
      </c>
      <c r="O386" s="2" t="s">
        <v>12</v>
      </c>
      <c r="P386" s="2" t="s">
        <v>13</v>
      </c>
      <c r="Q386" s="2">
        <v>2.7159162080000001E-3</v>
      </c>
      <c r="R386" s="2">
        <v>0.75</v>
      </c>
      <c r="S386">
        <f>Tabla12[[#This Row],[Precio unitario]]*Tabla12[[#This Row],[Tasa de ingresos cliente]]</f>
        <v>2.0369371560000002E-3</v>
      </c>
      <c r="AE386" s="2" t="s">
        <v>100</v>
      </c>
      <c r="AF386" s="2" t="s">
        <v>34</v>
      </c>
      <c r="AG386" s="2" t="s">
        <v>104</v>
      </c>
      <c r="AH386" s="2" t="s">
        <v>11</v>
      </c>
      <c r="AI386" s="2" t="s">
        <v>12</v>
      </c>
      <c r="AJ386" s="2" t="s">
        <v>13</v>
      </c>
      <c r="AK386" s="2">
        <v>6.6593749999999997E-4</v>
      </c>
      <c r="AL386" s="2">
        <v>0.75</v>
      </c>
      <c r="AM386">
        <f>Tabla8[[#This Row],[Precio unitario]]*Tabla8[[#This Row],[Tasa de ingresos cliente]]</f>
        <v>4.9945312500000001E-4</v>
      </c>
      <c r="AY386" s="1" t="s">
        <v>139</v>
      </c>
      <c r="AZ386" s="1" t="s">
        <v>21</v>
      </c>
      <c r="BA386" s="1" t="s">
        <v>104</v>
      </c>
      <c r="BB386" s="1" t="s">
        <v>11</v>
      </c>
      <c r="BC386" s="1" t="s">
        <v>12</v>
      </c>
      <c r="BD386" s="1" t="s">
        <v>13</v>
      </c>
      <c r="BE386" s="1">
        <v>2.346E-3</v>
      </c>
      <c r="BF386" s="1">
        <v>0.75</v>
      </c>
      <c r="BG386">
        <f>Tabla5[[#This Row],[Precio unitario]]*Tabla5[[#This Row],[Tasa de ingresos cliente]]</f>
        <v>1.7595E-3</v>
      </c>
    </row>
    <row r="387" spans="1:59" x14ac:dyDescent="0.25">
      <c r="A387" s="1" t="s">
        <v>24</v>
      </c>
      <c r="B387" s="1" t="s">
        <v>33</v>
      </c>
      <c r="C387" s="1"/>
      <c r="D387" s="1" t="s">
        <v>11</v>
      </c>
      <c r="E387" s="1" t="s">
        <v>12</v>
      </c>
      <c r="F387" s="1" t="s">
        <v>13</v>
      </c>
      <c r="G387" s="1">
        <v>4.140432411E-3</v>
      </c>
      <c r="H387" s="1">
        <v>0.75</v>
      </c>
      <c r="I387">
        <f>Tabla14[[#This Row],[Precio unitario]]*Tabla14[[#This Row],[Tasa de ingresos cliente]]</f>
        <v>3.1053243082499998E-3</v>
      </c>
      <c r="K387" s="1" t="s">
        <v>81</v>
      </c>
      <c r="L387" s="1" t="s">
        <v>66</v>
      </c>
      <c r="M387" s="1"/>
      <c r="N387" s="1" t="s">
        <v>11</v>
      </c>
      <c r="O387" s="1" t="s">
        <v>12</v>
      </c>
      <c r="P387" s="1" t="s">
        <v>13</v>
      </c>
      <c r="Q387" s="1">
        <v>1.720137891E-3</v>
      </c>
      <c r="R387" s="1">
        <v>0.75</v>
      </c>
      <c r="S387">
        <f>Tabla12[[#This Row],[Precio unitario]]*Tabla12[[#This Row],[Tasa de ingresos cliente]]</f>
        <v>1.2901034182500001E-3</v>
      </c>
      <c r="AE387" s="1" t="s">
        <v>100</v>
      </c>
      <c r="AF387" s="1" t="s">
        <v>36</v>
      </c>
      <c r="AG387" s="1" t="s">
        <v>104</v>
      </c>
      <c r="AH387" s="1" t="s">
        <v>11</v>
      </c>
      <c r="AI387" s="1" t="s">
        <v>12</v>
      </c>
      <c r="AJ387" s="1" t="s">
        <v>13</v>
      </c>
      <c r="AK387" s="1">
        <v>8.9700000000000001E-4</v>
      </c>
      <c r="AL387" s="1">
        <v>0.75</v>
      </c>
      <c r="AM387">
        <f>Tabla8[[#This Row],[Precio unitario]]*Tabla8[[#This Row],[Tasa de ingresos cliente]]</f>
        <v>6.7274999999999995E-4</v>
      </c>
      <c r="AY387" s="2" t="s">
        <v>139</v>
      </c>
      <c r="AZ387" s="2" t="s">
        <v>37</v>
      </c>
      <c r="BA387" s="2" t="s">
        <v>104</v>
      </c>
      <c r="BB387" s="2" t="s">
        <v>11</v>
      </c>
      <c r="BC387" s="2" t="s">
        <v>12</v>
      </c>
      <c r="BD387" s="2" t="s">
        <v>13</v>
      </c>
      <c r="BE387" s="2">
        <v>2.3645783599999999E-3</v>
      </c>
      <c r="BF387" s="2">
        <v>0.75</v>
      </c>
      <c r="BG387">
        <f>Tabla5[[#This Row],[Precio unitario]]*Tabla5[[#This Row],[Tasa de ingresos cliente]]</f>
        <v>1.77343377E-3</v>
      </c>
    </row>
    <row r="388" spans="1:59" x14ac:dyDescent="0.25">
      <c r="A388" s="2" t="s">
        <v>24</v>
      </c>
      <c r="B388" s="2" t="s">
        <v>36</v>
      </c>
      <c r="C388" s="2"/>
      <c r="D388" s="2" t="s">
        <v>11</v>
      </c>
      <c r="E388" s="2" t="s">
        <v>12</v>
      </c>
      <c r="F388" s="2" t="s">
        <v>13</v>
      </c>
      <c r="G388" s="2">
        <v>8.1987476900000002E-4</v>
      </c>
      <c r="H388" s="2">
        <v>0.75</v>
      </c>
      <c r="I388">
        <f>Tabla14[[#This Row],[Precio unitario]]*Tabla14[[#This Row],[Tasa de ingresos cliente]]</f>
        <v>6.1490607675000004E-4</v>
      </c>
      <c r="K388" s="2" t="s">
        <v>81</v>
      </c>
      <c r="L388" s="2" t="s">
        <v>28</v>
      </c>
      <c r="M388" s="2"/>
      <c r="N388" s="2" t="s">
        <v>11</v>
      </c>
      <c r="O388" s="2" t="s">
        <v>12</v>
      </c>
      <c r="P388" s="2" t="s">
        <v>13</v>
      </c>
      <c r="Q388" s="2">
        <v>4.3948103000000002E-4</v>
      </c>
      <c r="R388" s="2">
        <v>0.75</v>
      </c>
      <c r="S388">
        <f>Tabla12[[#This Row],[Precio unitario]]*Tabla12[[#This Row],[Tasa de ingresos cliente]]</f>
        <v>3.2961077249999999E-4</v>
      </c>
      <c r="AE388" s="2" t="s">
        <v>100</v>
      </c>
      <c r="AF388" s="2" t="s">
        <v>36</v>
      </c>
      <c r="AG388" s="2" t="s">
        <v>104</v>
      </c>
      <c r="AH388" s="2" t="s">
        <v>11</v>
      </c>
      <c r="AI388" s="2" t="s">
        <v>12</v>
      </c>
      <c r="AJ388" s="2" t="s">
        <v>13</v>
      </c>
      <c r="AK388" s="2">
        <v>8.9683329999999998E-4</v>
      </c>
      <c r="AL388" s="2">
        <v>0.75</v>
      </c>
      <c r="AM388">
        <f>Tabla8[[#This Row],[Precio unitario]]*Tabla8[[#This Row],[Tasa de ingresos cliente]]</f>
        <v>6.7262497499999993E-4</v>
      </c>
      <c r="AY388" s="1" t="s">
        <v>139</v>
      </c>
      <c r="AZ388" s="1" t="s">
        <v>39</v>
      </c>
      <c r="BA388" s="1" t="s">
        <v>104</v>
      </c>
      <c r="BB388" s="1" t="s">
        <v>11</v>
      </c>
      <c r="BC388" s="1" t="s">
        <v>12</v>
      </c>
      <c r="BD388" s="1" t="s">
        <v>13</v>
      </c>
      <c r="BE388" s="1">
        <v>2.9975720940000001E-3</v>
      </c>
      <c r="BF388" s="1">
        <v>0.75</v>
      </c>
      <c r="BG388">
        <f>Tabla5[[#This Row],[Precio unitario]]*Tabla5[[#This Row],[Tasa de ingresos cliente]]</f>
        <v>2.2481790705000003E-3</v>
      </c>
    </row>
    <row r="389" spans="1:59" x14ac:dyDescent="0.25">
      <c r="A389" s="1" t="s">
        <v>24</v>
      </c>
      <c r="B389" s="1" t="s">
        <v>55</v>
      </c>
      <c r="C389" s="1"/>
      <c r="D389" s="1" t="s">
        <v>11</v>
      </c>
      <c r="E389" s="1" t="s">
        <v>12</v>
      </c>
      <c r="F389" s="1" t="s">
        <v>13</v>
      </c>
      <c r="G389" s="1">
        <v>4.0651068E-4</v>
      </c>
      <c r="H389" s="1">
        <v>0.75</v>
      </c>
      <c r="I389">
        <f>Tabla14[[#This Row],[Precio unitario]]*Tabla14[[#This Row],[Tasa de ingresos cliente]]</f>
        <v>3.0488301E-4</v>
      </c>
      <c r="K389" s="1" t="s">
        <v>81</v>
      </c>
      <c r="L389" s="1" t="s">
        <v>28</v>
      </c>
      <c r="M389" s="1"/>
      <c r="N389" s="1" t="s">
        <v>11</v>
      </c>
      <c r="O389" s="1" t="s">
        <v>12</v>
      </c>
      <c r="P389" s="1" t="s">
        <v>13</v>
      </c>
      <c r="Q389" s="1">
        <v>4.2457674900000001E-4</v>
      </c>
      <c r="R389" s="1">
        <v>0.75</v>
      </c>
      <c r="S389">
        <f>Tabla12[[#This Row],[Precio unitario]]*Tabla12[[#This Row],[Tasa de ingresos cliente]]</f>
        <v>3.1843256175000004E-4</v>
      </c>
      <c r="AE389" s="1" t="s">
        <v>100</v>
      </c>
      <c r="AF389" s="1" t="s">
        <v>36</v>
      </c>
      <c r="AG389" s="1" t="s">
        <v>104</v>
      </c>
      <c r="AH389" s="1" t="s">
        <v>11</v>
      </c>
      <c r="AI389" s="1" t="s">
        <v>12</v>
      </c>
      <c r="AJ389" s="1" t="s">
        <v>13</v>
      </c>
      <c r="AK389" s="1">
        <v>8.9685709999999996E-4</v>
      </c>
      <c r="AL389" s="1">
        <v>0.75</v>
      </c>
      <c r="AM389">
        <f>Tabla8[[#This Row],[Precio unitario]]*Tabla8[[#This Row],[Tasa de ingresos cliente]]</f>
        <v>6.7264282499999994E-4</v>
      </c>
      <c r="AY389" s="2" t="s">
        <v>139</v>
      </c>
      <c r="AZ389" s="2" t="s">
        <v>23</v>
      </c>
      <c r="BA389" s="2" t="s">
        <v>104</v>
      </c>
      <c r="BB389" s="2" t="s">
        <v>11</v>
      </c>
      <c r="BC389" s="2" t="s">
        <v>12</v>
      </c>
      <c r="BD389" s="2" t="s">
        <v>13</v>
      </c>
      <c r="BE389" s="2">
        <v>4.0509999999999999E-3</v>
      </c>
      <c r="BF389" s="2">
        <v>0.75</v>
      </c>
      <c r="BG389">
        <f>Tabla5[[#This Row],[Precio unitario]]*Tabla5[[#This Row],[Tasa de ingresos cliente]]</f>
        <v>3.0382500000000002E-3</v>
      </c>
    </row>
    <row r="390" spans="1:59" x14ac:dyDescent="0.25">
      <c r="A390" s="2" t="s">
        <v>24</v>
      </c>
      <c r="B390" s="2" t="s">
        <v>71</v>
      </c>
      <c r="C390" s="2"/>
      <c r="D390" s="2" t="s">
        <v>11</v>
      </c>
      <c r="E390" s="2" t="s">
        <v>12</v>
      </c>
      <c r="F390" s="2" t="s">
        <v>13</v>
      </c>
      <c r="G390" s="2">
        <v>1.2683495810000001E-3</v>
      </c>
      <c r="H390" s="2">
        <v>0.75</v>
      </c>
      <c r="I390">
        <f>Tabla14[[#This Row],[Precio unitario]]*Tabla14[[#This Row],[Tasa de ingresos cliente]]</f>
        <v>9.5126218575000004E-4</v>
      </c>
      <c r="K390" s="2" t="s">
        <v>81</v>
      </c>
      <c r="L390" s="2" t="s">
        <v>28</v>
      </c>
      <c r="M390" s="2"/>
      <c r="N390" s="2" t="s">
        <v>11</v>
      </c>
      <c r="O390" s="2" t="s">
        <v>12</v>
      </c>
      <c r="P390" s="2" t="s">
        <v>13</v>
      </c>
      <c r="Q390" s="2">
        <v>4.0951547899999998E-4</v>
      </c>
      <c r="R390" s="2">
        <v>0.75</v>
      </c>
      <c r="S390">
        <f>Tabla12[[#This Row],[Precio unitario]]*Tabla12[[#This Row],[Tasa de ingresos cliente]]</f>
        <v>3.0713660925000001E-4</v>
      </c>
      <c r="AE390" s="2" t="s">
        <v>100</v>
      </c>
      <c r="AF390" s="2" t="s">
        <v>36</v>
      </c>
      <c r="AG390" s="2" t="s">
        <v>104</v>
      </c>
      <c r="AH390" s="2" t="s">
        <v>11</v>
      </c>
      <c r="AI390" s="2" t="s">
        <v>12</v>
      </c>
      <c r="AJ390" s="2" t="s">
        <v>13</v>
      </c>
      <c r="AK390" s="2">
        <v>8.9688889999999996E-4</v>
      </c>
      <c r="AL390" s="2">
        <v>0.75</v>
      </c>
      <c r="AM390">
        <f>Tabla8[[#This Row],[Precio unitario]]*Tabla8[[#This Row],[Tasa de ingresos cliente]]</f>
        <v>6.7266667499999995E-4</v>
      </c>
      <c r="AY390" s="1" t="s">
        <v>139</v>
      </c>
      <c r="AZ390" s="1" t="s">
        <v>18</v>
      </c>
      <c r="BA390" s="1" t="s">
        <v>104</v>
      </c>
      <c r="BB390" s="1" t="s">
        <v>11</v>
      </c>
      <c r="BC390" s="1" t="s">
        <v>12</v>
      </c>
      <c r="BD390" s="1" t="s">
        <v>13</v>
      </c>
      <c r="BE390" s="1">
        <v>1.627619398E-3</v>
      </c>
      <c r="BF390" s="1">
        <v>0.75</v>
      </c>
      <c r="BG390">
        <f>Tabla5[[#This Row],[Precio unitario]]*Tabla5[[#This Row],[Tasa de ingresos cliente]]</f>
        <v>1.2207145485000001E-3</v>
      </c>
    </row>
    <row r="391" spans="1:59" x14ac:dyDescent="0.25">
      <c r="A391" s="1" t="s">
        <v>24</v>
      </c>
      <c r="B391" s="1" t="s">
        <v>34</v>
      </c>
      <c r="C391" s="1"/>
      <c r="D391" s="1" t="s">
        <v>11</v>
      </c>
      <c r="E391" s="1" t="s">
        <v>12</v>
      </c>
      <c r="F391" s="1" t="s">
        <v>13</v>
      </c>
      <c r="G391" s="1">
        <v>1.7233970899999999E-4</v>
      </c>
      <c r="H391" s="1">
        <v>0.75</v>
      </c>
      <c r="I391">
        <f>Tabla14[[#This Row],[Precio unitario]]*Tabla14[[#This Row],[Tasa de ingresos cliente]]</f>
        <v>1.2925478175E-4</v>
      </c>
      <c r="K391" s="1" t="s">
        <v>81</v>
      </c>
      <c r="L391" s="1" t="s">
        <v>28</v>
      </c>
      <c r="M391" s="1"/>
      <c r="N391" s="1" t="s">
        <v>11</v>
      </c>
      <c r="O391" s="1" t="s">
        <v>12</v>
      </c>
      <c r="P391" s="1" t="s">
        <v>13</v>
      </c>
      <c r="Q391" s="1">
        <v>4.3997496800000002E-4</v>
      </c>
      <c r="R391" s="1">
        <v>0.75</v>
      </c>
      <c r="S391">
        <f>Tabla12[[#This Row],[Precio unitario]]*Tabla12[[#This Row],[Tasa de ingresos cliente]]</f>
        <v>3.2998122599999999E-4</v>
      </c>
      <c r="AE391" s="1" t="s">
        <v>100</v>
      </c>
      <c r="AF391" s="1" t="s">
        <v>63</v>
      </c>
      <c r="AG391" s="1" t="s">
        <v>104</v>
      </c>
      <c r="AH391" s="1" t="s">
        <v>11</v>
      </c>
      <c r="AI391" s="1" t="s">
        <v>12</v>
      </c>
      <c r="AJ391" s="1" t="s">
        <v>13</v>
      </c>
      <c r="AK391" s="1">
        <v>1.4159999999999999E-3</v>
      </c>
      <c r="AL391" s="1">
        <v>0.75</v>
      </c>
      <c r="AM391">
        <f>Tabla8[[#This Row],[Precio unitario]]*Tabla8[[#This Row],[Tasa de ingresos cliente]]</f>
        <v>1.062E-3</v>
      </c>
      <c r="AY391" s="2" t="s">
        <v>139</v>
      </c>
      <c r="AZ391" s="2" t="s">
        <v>18</v>
      </c>
      <c r="BA391" s="2" t="s">
        <v>104</v>
      </c>
      <c r="BB391" s="2" t="s">
        <v>11</v>
      </c>
      <c r="BC391" s="2" t="s">
        <v>12</v>
      </c>
      <c r="BD391" s="2" t="s">
        <v>13</v>
      </c>
      <c r="BE391" s="2">
        <v>1.627619399E-3</v>
      </c>
      <c r="BF391" s="2">
        <v>0.75</v>
      </c>
      <c r="BG391">
        <f>Tabla5[[#This Row],[Precio unitario]]*Tabla5[[#This Row],[Tasa de ingresos cliente]]</f>
        <v>1.22071454925E-3</v>
      </c>
    </row>
    <row r="392" spans="1:59" x14ac:dyDescent="0.25">
      <c r="A392" s="2" t="s">
        <v>24</v>
      </c>
      <c r="B392" s="2" t="s">
        <v>52</v>
      </c>
      <c r="C392" s="2"/>
      <c r="D392" s="2" t="s">
        <v>11</v>
      </c>
      <c r="E392" s="2" t="s">
        <v>12</v>
      </c>
      <c r="F392" s="2" t="s">
        <v>13</v>
      </c>
      <c r="G392" s="2">
        <v>2.1359553200000001E-4</v>
      </c>
      <c r="H392" s="2">
        <v>0.75</v>
      </c>
      <c r="I392">
        <f>Tabla14[[#This Row],[Precio unitario]]*Tabla14[[#This Row],[Tasa de ingresos cliente]]</f>
        <v>1.6019664899999999E-4</v>
      </c>
      <c r="K392" s="2" t="s">
        <v>81</v>
      </c>
      <c r="L392" s="2" t="s">
        <v>28</v>
      </c>
      <c r="M392" s="2"/>
      <c r="N392" s="2" t="s">
        <v>11</v>
      </c>
      <c r="O392" s="2" t="s">
        <v>12</v>
      </c>
      <c r="P392" s="2" t="s">
        <v>13</v>
      </c>
      <c r="Q392" s="2">
        <v>4.18905437E-4</v>
      </c>
      <c r="R392" s="2">
        <v>0.75</v>
      </c>
      <c r="S392">
        <f>Tabla12[[#This Row],[Precio unitario]]*Tabla12[[#This Row],[Tasa de ingresos cliente]]</f>
        <v>3.1417907775E-4</v>
      </c>
      <c r="AE392" s="2" t="s">
        <v>100</v>
      </c>
      <c r="AF392" s="2" t="s">
        <v>63</v>
      </c>
      <c r="AG392" s="2" t="s">
        <v>104</v>
      </c>
      <c r="AH392" s="2" t="s">
        <v>11</v>
      </c>
      <c r="AI392" s="2" t="s">
        <v>12</v>
      </c>
      <c r="AJ392" s="2" t="s">
        <v>13</v>
      </c>
      <c r="AK392" s="2">
        <v>1.4160832999999999E-3</v>
      </c>
      <c r="AL392" s="2">
        <v>0.75</v>
      </c>
      <c r="AM392">
        <f>Tabla8[[#This Row],[Precio unitario]]*Tabla8[[#This Row],[Tasa de ingresos cliente]]</f>
        <v>1.062062475E-3</v>
      </c>
      <c r="AY392" s="1" t="s">
        <v>139</v>
      </c>
      <c r="AZ392" s="1" t="s">
        <v>34</v>
      </c>
      <c r="BA392" s="1" t="s">
        <v>104</v>
      </c>
      <c r="BB392" s="1" t="s">
        <v>11</v>
      </c>
      <c r="BC392" s="1" t="s">
        <v>12</v>
      </c>
      <c r="BD392" s="1" t="s">
        <v>13</v>
      </c>
      <c r="BE392" s="1">
        <v>2.5191240210000001E-3</v>
      </c>
      <c r="BF392" s="1">
        <v>0.75</v>
      </c>
      <c r="BG392">
        <f>Tabla5[[#This Row],[Precio unitario]]*Tabla5[[#This Row],[Tasa de ingresos cliente]]</f>
        <v>1.8893430157500002E-3</v>
      </c>
    </row>
    <row r="393" spans="1:59" x14ac:dyDescent="0.25">
      <c r="A393" s="1" t="s">
        <v>24</v>
      </c>
      <c r="B393" s="1" t="s">
        <v>20</v>
      </c>
      <c r="C393" s="1"/>
      <c r="D393" s="1" t="s">
        <v>11</v>
      </c>
      <c r="E393" s="1" t="s">
        <v>12</v>
      </c>
      <c r="F393" s="1" t="s">
        <v>13</v>
      </c>
      <c r="G393" s="1">
        <v>3.3477859559999999E-3</v>
      </c>
      <c r="H393" s="1">
        <v>0.75</v>
      </c>
      <c r="I393">
        <f>Tabla14[[#This Row],[Precio unitario]]*Tabla14[[#This Row],[Tasa de ingresos cliente]]</f>
        <v>2.5108394669999998E-3</v>
      </c>
      <c r="K393" s="1" t="s">
        <v>81</v>
      </c>
      <c r="L393" s="1" t="s">
        <v>28</v>
      </c>
      <c r="M393" s="1"/>
      <c r="N393" s="1" t="s">
        <v>11</v>
      </c>
      <c r="O393" s="1" t="s">
        <v>12</v>
      </c>
      <c r="P393" s="1" t="s">
        <v>13</v>
      </c>
      <c r="Q393" s="1">
        <v>3.98063688E-4</v>
      </c>
      <c r="R393" s="1">
        <v>0.75</v>
      </c>
      <c r="S393">
        <f>Tabla12[[#This Row],[Precio unitario]]*Tabla12[[#This Row],[Tasa de ingresos cliente]]</f>
        <v>2.98547766E-4</v>
      </c>
      <c r="AE393" s="1" t="s">
        <v>100</v>
      </c>
      <c r="AF393" s="1" t="s">
        <v>99</v>
      </c>
      <c r="AG393" s="1" t="s">
        <v>104</v>
      </c>
      <c r="AH393" s="1" t="s">
        <v>11</v>
      </c>
      <c r="AI393" s="1" t="s">
        <v>12</v>
      </c>
      <c r="AJ393" s="1" t="s">
        <v>13</v>
      </c>
      <c r="AK393" s="1">
        <v>9.2750000000000005E-4</v>
      </c>
      <c r="AL393" s="1">
        <v>0.75</v>
      </c>
      <c r="AM393">
        <f>Tabla8[[#This Row],[Precio unitario]]*Tabla8[[#This Row],[Tasa de ingresos cliente]]</f>
        <v>6.9562500000000006E-4</v>
      </c>
      <c r="AY393" s="2" t="s">
        <v>139</v>
      </c>
      <c r="AZ393" s="2" t="s">
        <v>36</v>
      </c>
      <c r="BA393" s="2" t="s">
        <v>104</v>
      </c>
      <c r="BB393" s="2" t="s">
        <v>11</v>
      </c>
      <c r="BC393" s="2" t="s">
        <v>12</v>
      </c>
      <c r="BD393" s="2" t="s">
        <v>13</v>
      </c>
      <c r="BE393" s="2">
        <v>2.197383383E-3</v>
      </c>
      <c r="BF393" s="2">
        <v>0.75</v>
      </c>
      <c r="BG393">
        <f>Tabla5[[#This Row],[Precio unitario]]*Tabla5[[#This Row],[Tasa de ingresos cliente]]</f>
        <v>1.6480375372499999E-3</v>
      </c>
    </row>
    <row r="394" spans="1:59" x14ac:dyDescent="0.25">
      <c r="A394" s="2" t="s">
        <v>24</v>
      </c>
      <c r="B394" s="2" t="s">
        <v>25</v>
      </c>
      <c r="C394" s="2"/>
      <c r="D394" s="2" t="s">
        <v>11</v>
      </c>
      <c r="E394" s="2" t="s">
        <v>12</v>
      </c>
      <c r="F394" s="2" t="s">
        <v>13</v>
      </c>
      <c r="G394" s="2">
        <v>1.9299189599999999E-4</v>
      </c>
      <c r="H394" s="2">
        <v>0.75</v>
      </c>
      <c r="I394">
        <f>Tabla14[[#This Row],[Precio unitario]]*Tabla14[[#This Row],[Tasa de ingresos cliente]]</f>
        <v>1.44743922E-4</v>
      </c>
      <c r="K394" s="2" t="s">
        <v>81</v>
      </c>
      <c r="L394" s="2" t="s">
        <v>28</v>
      </c>
      <c r="M394" s="2"/>
      <c r="N394" s="2" t="s">
        <v>11</v>
      </c>
      <c r="O394" s="2" t="s">
        <v>12</v>
      </c>
      <c r="P394" s="2" t="s">
        <v>13</v>
      </c>
      <c r="Q394" s="2">
        <v>3.9656333600000002E-4</v>
      </c>
      <c r="R394" s="2">
        <v>0.75</v>
      </c>
      <c r="S394">
        <f>Tabla12[[#This Row],[Precio unitario]]*Tabla12[[#This Row],[Tasa de ingresos cliente]]</f>
        <v>2.9742250200000004E-4</v>
      </c>
      <c r="AE394" s="2" t="s">
        <v>100</v>
      </c>
      <c r="AF394" s="2" t="s">
        <v>43</v>
      </c>
      <c r="AG394" s="2" t="s">
        <v>104</v>
      </c>
      <c r="AH394" s="2" t="s">
        <v>11</v>
      </c>
      <c r="AI394" s="2" t="s">
        <v>12</v>
      </c>
      <c r="AJ394" s="2" t="s">
        <v>13</v>
      </c>
      <c r="AK394" s="2">
        <v>1.317E-3</v>
      </c>
      <c r="AL394" s="2">
        <v>0.75</v>
      </c>
      <c r="AM394">
        <f>Tabla8[[#This Row],[Precio unitario]]*Tabla8[[#This Row],[Tasa de ingresos cliente]]</f>
        <v>9.8774999999999991E-4</v>
      </c>
      <c r="AY394" s="1" t="s">
        <v>139</v>
      </c>
      <c r="AZ394" s="1" t="s">
        <v>108</v>
      </c>
      <c r="BA394" s="1" t="s">
        <v>104</v>
      </c>
      <c r="BB394" s="1" t="s">
        <v>11</v>
      </c>
      <c r="BC394" s="1" t="s">
        <v>12</v>
      </c>
      <c r="BD394" s="1" t="s">
        <v>13</v>
      </c>
      <c r="BE394" s="1">
        <v>1.932252859E-3</v>
      </c>
      <c r="BF394" s="1">
        <v>0.75</v>
      </c>
      <c r="BG394">
        <f>Tabla5[[#This Row],[Precio unitario]]*Tabla5[[#This Row],[Tasa de ingresos cliente]]</f>
        <v>1.44918964425E-3</v>
      </c>
    </row>
    <row r="395" spans="1:59" x14ac:dyDescent="0.25">
      <c r="A395" s="1" t="s">
        <v>24</v>
      </c>
      <c r="B395" s="1" t="s">
        <v>59</v>
      </c>
      <c r="C395" s="1"/>
      <c r="D395" s="1" t="s">
        <v>11</v>
      </c>
      <c r="E395" s="1" t="s">
        <v>12</v>
      </c>
      <c r="F395" s="1" t="s">
        <v>13</v>
      </c>
      <c r="G395" s="1">
        <v>7.3467463890000001E-3</v>
      </c>
      <c r="H395" s="1">
        <v>0.75</v>
      </c>
      <c r="I395">
        <f>Tabla14[[#This Row],[Precio unitario]]*Tabla14[[#This Row],[Tasa de ingresos cliente]]</f>
        <v>5.5100597917500001E-3</v>
      </c>
      <c r="K395" s="1" t="s">
        <v>81</v>
      </c>
      <c r="L395" s="1" t="s">
        <v>28</v>
      </c>
      <c r="M395" s="1"/>
      <c r="N395" s="1" t="s">
        <v>11</v>
      </c>
      <c r="O395" s="1" t="s">
        <v>12</v>
      </c>
      <c r="P395" s="1" t="s">
        <v>13</v>
      </c>
      <c r="Q395" s="1">
        <v>4.10770901E-4</v>
      </c>
      <c r="R395" s="1">
        <v>0.75</v>
      </c>
      <c r="S395">
        <f>Tabla12[[#This Row],[Precio unitario]]*Tabla12[[#This Row],[Tasa de ingresos cliente]]</f>
        <v>3.0807817574999999E-4</v>
      </c>
      <c r="AE395" s="1" t="s">
        <v>100</v>
      </c>
      <c r="AF395" s="1" t="s">
        <v>43</v>
      </c>
      <c r="AG395" s="1" t="s">
        <v>104</v>
      </c>
      <c r="AH395" s="1" t="s">
        <v>11</v>
      </c>
      <c r="AI395" s="1" t="s">
        <v>12</v>
      </c>
      <c r="AJ395" s="1" t="s">
        <v>13</v>
      </c>
      <c r="AK395" s="1">
        <v>1.3170282000000001E-3</v>
      </c>
      <c r="AL395" s="1">
        <v>0.75</v>
      </c>
      <c r="AM395">
        <f>Tabla8[[#This Row],[Precio unitario]]*Tabla8[[#This Row],[Tasa de ingresos cliente]]</f>
        <v>9.8777114999999997E-4</v>
      </c>
      <c r="AY395" s="2" t="s">
        <v>139</v>
      </c>
      <c r="AZ395" s="2" t="s">
        <v>19</v>
      </c>
      <c r="BA395" s="2" t="s">
        <v>104</v>
      </c>
      <c r="BB395" s="2" t="s">
        <v>11</v>
      </c>
      <c r="BC395" s="2" t="s">
        <v>12</v>
      </c>
      <c r="BD395" s="2" t="s">
        <v>13</v>
      </c>
      <c r="BE395" s="2">
        <v>2.7457994460000001E-3</v>
      </c>
      <c r="BF395" s="2">
        <v>0.75</v>
      </c>
      <c r="BG395">
        <f>Tabla5[[#This Row],[Precio unitario]]*Tabla5[[#This Row],[Tasa de ingresos cliente]]</f>
        <v>2.0593495844999999E-3</v>
      </c>
    </row>
    <row r="396" spans="1:59" x14ac:dyDescent="0.25">
      <c r="A396" s="2" t="s">
        <v>24</v>
      </c>
      <c r="B396" s="2" t="s">
        <v>72</v>
      </c>
      <c r="C396" s="2"/>
      <c r="D396" s="2" t="s">
        <v>11</v>
      </c>
      <c r="E396" s="2" t="s">
        <v>12</v>
      </c>
      <c r="F396" s="2" t="s">
        <v>13</v>
      </c>
      <c r="G396" s="2">
        <v>4.9529598600000005E-4</v>
      </c>
      <c r="H396" s="2">
        <v>0.75</v>
      </c>
      <c r="I396">
        <f>Tabla14[[#This Row],[Precio unitario]]*Tabla14[[#This Row],[Tasa de ingresos cliente]]</f>
        <v>3.7147198950000001E-4</v>
      </c>
      <c r="K396" s="2" t="s">
        <v>81</v>
      </c>
      <c r="L396" s="2" t="s">
        <v>28</v>
      </c>
      <c r="M396" s="2"/>
      <c r="N396" s="2" t="s">
        <v>11</v>
      </c>
      <c r="O396" s="2" t="s">
        <v>12</v>
      </c>
      <c r="P396" s="2" t="s">
        <v>13</v>
      </c>
      <c r="Q396" s="2">
        <v>3.5724555199999998E-4</v>
      </c>
      <c r="R396" s="2">
        <v>0.75</v>
      </c>
      <c r="S396">
        <f>Tabla12[[#This Row],[Precio unitario]]*Tabla12[[#This Row],[Tasa de ingresos cliente]]</f>
        <v>2.67934164E-4</v>
      </c>
      <c r="AE396" s="2" t="s">
        <v>100</v>
      </c>
      <c r="AF396" s="2" t="s">
        <v>56</v>
      </c>
      <c r="AG396" s="2" t="s">
        <v>104</v>
      </c>
      <c r="AH396" s="2" t="s">
        <v>11</v>
      </c>
      <c r="AI396" s="2" t="s">
        <v>12</v>
      </c>
      <c r="AJ396" s="2" t="s">
        <v>13</v>
      </c>
      <c r="AK396" s="2">
        <v>2.4412856999999999E-3</v>
      </c>
      <c r="AL396" s="2">
        <v>0.75</v>
      </c>
      <c r="AM396">
        <f>Tabla8[[#This Row],[Precio unitario]]*Tabla8[[#This Row],[Tasa de ingresos cliente]]</f>
        <v>1.8309642749999998E-3</v>
      </c>
      <c r="AY396" s="1" t="s">
        <v>139</v>
      </c>
      <c r="AZ396" s="1" t="s">
        <v>40</v>
      </c>
      <c r="BA396" s="1" t="s">
        <v>104</v>
      </c>
      <c r="BB396" s="1" t="s">
        <v>11</v>
      </c>
      <c r="BC396" s="1" t="s">
        <v>12</v>
      </c>
      <c r="BD396" s="1" t="s">
        <v>13</v>
      </c>
      <c r="BE396" s="1">
        <v>4.1035846760000003E-3</v>
      </c>
      <c r="BF396" s="1">
        <v>0.75</v>
      </c>
      <c r="BG396">
        <f>Tabla5[[#This Row],[Precio unitario]]*Tabla5[[#This Row],[Tasa de ingresos cliente]]</f>
        <v>3.0776885070000004E-3</v>
      </c>
    </row>
    <row r="397" spans="1:59" x14ac:dyDescent="0.25">
      <c r="A397" s="1" t="s">
        <v>24</v>
      </c>
      <c r="B397" s="1" t="s">
        <v>26</v>
      </c>
      <c r="C397" s="1"/>
      <c r="D397" s="1" t="s">
        <v>11</v>
      </c>
      <c r="E397" s="1" t="s">
        <v>12</v>
      </c>
      <c r="F397" s="1" t="s">
        <v>13</v>
      </c>
      <c r="G397" s="1">
        <v>1.297018546E-3</v>
      </c>
      <c r="H397" s="1">
        <v>0.75</v>
      </c>
      <c r="I397">
        <f>Tabla14[[#This Row],[Precio unitario]]*Tabla14[[#This Row],[Tasa de ingresos cliente]]</f>
        <v>9.7276390950000002E-4</v>
      </c>
      <c r="K397" s="1" t="s">
        <v>81</v>
      </c>
      <c r="L397" s="1" t="s">
        <v>28</v>
      </c>
      <c r="M397" s="1"/>
      <c r="N397" s="1" t="s">
        <v>11</v>
      </c>
      <c r="O397" s="1" t="s">
        <v>12</v>
      </c>
      <c r="P397" s="1" t="s">
        <v>13</v>
      </c>
      <c r="Q397" s="1">
        <v>4.05831528E-4</v>
      </c>
      <c r="R397" s="1">
        <v>0.75</v>
      </c>
      <c r="S397">
        <f>Tabla12[[#This Row],[Precio unitario]]*Tabla12[[#This Row],[Tasa de ingresos cliente]]</f>
        <v>3.04373646E-4</v>
      </c>
      <c r="AE397" s="1" t="s">
        <v>100</v>
      </c>
      <c r="AF397" s="1" t="s">
        <v>56</v>
      </c>
      <c r="AG397" s="1" t="s">
        <v>104</v>
      </c>
      <c r="AH397" s="1" t="s">
        <v>11</v>
      </c>
      <c r="AI397" s="1" t="s">
        <v>12</v>
      </c>
      <c r="AJ397" s="1" t="s">
        <v>13</v>
      </c>
      <c r="AK397" s="1">
        <v>2.441E-3</v>
      </c>
      <c r="AL397" s="1">
        <v>0.75</v>
      </c>
      <c r="AM397">
        <f>Tabla8[[#This Row],[Precio unitario]]*Tabla8[[#This Row],[Tasa de ingresos cliente]]</f>
        <v>1.8307499999999999E-3</v>
      </c>
      <c r="AY397" s="2" t="s">
        <v>139</v>
      </c>
      <c r="AZ397" s="2" t="s">
        <v>10</v>
      </c>
      <c r="BA397" s="2" t="s">
        <v>104</v>
      </c>
      <c r="BB397" s="2" t="s">
        <v>11</v>
      </c>
      <c r="BC397" s="2" t="s">
        <v>12</v>
      </c>
      <c r="BD397" s="2" t="s">
        <v>13</v>
      </c>
      <c r="BE397" s="2">
        <v>3.1860939620000001E-3</v>
      </c>
      <c r="BF397" s="2">
        <v>0.75</v>
      </c>
      <c r="BG397">
        <f>Tabla5[[#This Row],[Precio unitario]]*Tabla5[[#This Row],[Tasa de ingresos cliente]]</f>
        <v>2.3895704715000002E-3</v>
      </c>
    </row>
    <row r="398" spans="1:59" x14ac:dyDescent="0.25">
      <c r="A398" s="2" t="s">
        <v>24</v>
      </c>
      <c r="B398" s="2" t="s">
        <v>66</v>
      </c>
      <c r="C398" s="2"/>
      <c r="D398" s="2" t="s">
        <v>11</v>
      </c>
      <c r="E398" s="2" t="s">
        <v>12</v>
      </c>
      <c r="F398" s="2" t="s">
        <v>13</v>
      </c>
      <c r="G398" s="2">
        <v>1.9708112500000001E-4</v>
      </c>
      <c r="H398" s="2">
        <v>0.75</v>
      </c>
      <c r="I398">
        <f>Tabla14[[#This Row],[Precio unitario]]*Tabla14[[#This Row],[Tasa de ingresos cliente]]</f>
        <v>1.4781084375E-4</v>
      </c>
      <c r="K398" s="2" t="s">
        <v>81</v>
      </c>
      <c r="L398" s="2" t="s">
        <v>28</v>
      </c>
      <c r="M398" s="2"/>
      <c r="N398" s="2" t="s">
        <v>11</v>
      </c>
      <c r="O398" s="2" t="s">
        <v>12</v>
      </c>
      <c r="P398" s="2" t="s">
        <v>13</v>
      </c>
      <c r="Q398" s="2">
        <v>4.2632994000000002E-4</v>
      </c>
      <c r="R398" s="2">
        <v>0.75</v>
      </c>
      <c r="S398">
        <f>Tabla12[[#This Row],[Precio unitario]]*Tabla12[[#This Row],[Tasa de ingresos cliente]]</f>
        <v>3.1974745500000003E-4</v>
      </c>
      <c r="AE398" s="2" t="s">
        <v>100</v>
      </c>
      <c r="AF398" s="2" t="s">
        <v>56</v>
      </c>
      <c r="AG398" s="2" t="s">
        <v>104</v>
      </c>
      <c r="AH398" s="2" t="s">
        <v>11</v>
      </c>
      <c r="AI398" s="2" t="s">
        <v>12</v>
      </c>
      <c r="AJ398" s="2" t="s">
        <v>13</v>
      </c>
      <c r="AK398" s="2">
        <v>2.4412499999999998E-3</v>
      </c>
      <c r="AL398" s="2">
        <v>0.75</v>
      </c>
      <c r="AM398">
        <f>Tabla8[[#This Row],[Precio unitario]]*Tabla8[[#This Row],[Tasa de ingresos cliente]]</f>
        <v>1.8309374999999999E-3</v>
      </c>
      <c r="AY398" s="1" t="s">
        <v>139</v>
      </c>
      <c r="AZ398" s="1" t="s">
        <v>66</v>
      </c>
      <c r="BA398" s="1" t="s">
        <v>104</v>
      </c>
      <c r="BB398" s="1" t="s">
        <v>11</v>
      </c>
      <c r="BC398" s="1" t="s">
        <v>12</v>
      </c>
      <c r="BD398" s="1" t="s">
        <v>13</v>
      </c>
      <c r="BE398" s="1">
        <v>9.4121682100000001E-4</v>
      </c>
      <c r="BF398" s="1">
        <v>0.75</v>
      </c>
      <c r="BG398">
        <f>Tabla5[[#This Row],[Precio unitario]]*Tabla5[[#This Row],[Tasa de ingresos cliente]]</f>
        <v>7.0591261574999998E-4</v>
      </c>
    </row>
    <row r="399" spans="1:59" x14ac:dyDescent="0.25">
      <c r="A399" s="1" t="s">
        <v>24</v>
      </c>
      <c r="B399" s="1" t="s">
        <v>28</v>
      </c>
      <c r="C399" s="1"/>
      <c r="D399" s="1" t="s">
        <v>11</v>
      </c>
      <c r="E399" s="1" t="s">
        <v>12</v>
      </c>
      <c r="F399" s="1" t="s">
        <v>13</v>
      </c>
      <c r="G399" s="1">
        <v>1.8403011600000001E-4</v>
      </c>
      <c r="H399" s="1">
        <v>0.75</v>
      </c>
      <c r="I399">
        <f>Tabla14[[#This Row],[Precio unitario]]*Tabla14[[#This Row],[Tasa de ingresos cliente]]</f>
        <v>1.38022587E-4</v>
      </c>
      <c r="K399" s="1" t="s">
        <v>81</v>
      </c>
      <c r="L399" s="1" t="s">
        <v>28</v>
      </c>
      <c r="M399" s="1"/>
      <c r="N399" s="1" t="s">
        <v>11</v>
      </c>
      <c r="O399" s="1" t="s">
        <v>12</v>
      </c>
      <c r="P399" s="1" t="s">
        <v>13</v>
      </c>
      <c r="Q399" s="1">
        <v>4.2040385300000003E-4</v>
      </c>
      <c r="R399" s="1">
        <v>0.75</v>
      </c>
      <c r="S399">
        <f>Tabla12[[#This Row],[Precio unitario]]*Tabla12[[#This Row],[Tasa de ingresos cliente]]</f>
        <v>3.1530288975000002E-4</v>
      </c>
      <c r="AE399" s="1" t="s">
        <v>100</v>
      </c>
      <c r="AF399" s="1" t="s">
        <v>56</v>
      </c>
      <c r="AG399" s="1" t="s">
        <v>104</v>
      </c>
      <c r="AH399" s="1" t="s">
        <v>11</v>
      </c>
      <c r="AI399" s="1" t="s">
        <v>12</v>
      </c>
      <c r="AJ399" s="1" t="s">
        <v>13</v>
      </c>
      <c r="AK399" s="1">
        <v>2.4412285999999999E-3</v>
      </c>
      <c r="AL399" s="1">
        <v>0.75</v>
      </c>
      <c r="AM399">
        <f>Tabla8[[#This Row],[Precio unitario]]*Tabla8[[#This Row],[Tasa de ingresos cliente]]</f>
        <v>1.83092145E-3</v>
      </c>
      <c r="AY399" s="2" t="s">
        <v>139</v>
      </c>
      <c r="AZ399" s="2" t="s">
        <v>54</v>
      </c>
      <c r="BA399" s="2" t="s">
        <v>104</v>
      </c>
      <c r="BB399" s="2" t="s">
        <v>11</v>
      </c>
      <c r="BC399" s="2" t="s">
        <v>12</v>
      </c>
      <c r="BD399" s="2" t="s">
        <v>13</v>
      </c>
      <c r="BE399" s="2">
        <v>4.3880000000000004E-3</v>
      </c>
      <c r="BF399" s="2">
        <v>0.75</v>
      </c>
      <c r="BG399">
        <f>Tabla5[[#This Row],[Precio unitario]]*Tabla5[[#This Row],[Tasa de ingresos cliente]]</f>
        <v>3.2910000000000005E-3</v>
      </c>
    </row>
    <row r="400" spans="1:59" x14ac:dyDescent="0.25">
      <c r="A400" s="2" t="s">
        <v>24</v>
      </c>
      <c r="B400" s="2" t="s">
        <v>65</v>
      </c>
      <c r="C400" s="2"/>
      <c r="D400" s="2" t="s">
        <v>11</v>
      </c>
      <c r="E400" s="2" t="s">
        <v>12</v>
      </c>
      <c r="F400" s="2" t="s">
        <v>13</v>
      </c>
      <c r="G400" s="2">
        <v>4.7403196959999996E-3</v>
      </c>
      <c r="H400" s="2">
        <v>0.75</v>
      </c>
      <c r="I400">
        <f>Tabla14[[#This Row],[Precio unitario]]*Tabla14[[#This Row],[Tasa de ingresos cliente]]</f>
        <v>3.5552397719999995E-3</v>
      </c>
      <c r="K400" s="2" t="s">
        <v>81</v>
      </c>
      <c r="L400" s="2" t="s">
        <v>28</v>
      </c>
      <c r="M400" s="2"/>
      <c r="N400" s="2" t="s">
        <v>11</v>
      </c>
      <c r="O400" s="2" t="s">
        <v>12</v>
      </c>
      <c r="P400" s="2" t="s">
        <v>13</v>
      </c>
      <c r="Q400" s="2">
        <v>4.2397526199999998E-4</v>
      </c>
      <c r="R400" s="2">
        <v>0.75</v>
      </c>
      <c r="S400">
        <f>Tabla12[[#This Row],[Precio unitario]]*Tabla12[[#This Row],[Tasa de ingresos cliente]]</f>
        <v>3.1798144650000001E-4</v>
      </c>
      <c r="AE400" s="2" t="s">
        <v>100</v>
      </c>
      <c r="AF400" s="2" t="s">
        <v>44</v>
      </c>
      <c r="AG400" s="2" t="s">
        <v>104</v>
      </c>
      <c r="AH400" s="2" t="s">
        <v>11</v>
      </c>
      <c r="AI400" s="2" t="s">
        <v>12</v>
      </c>
      <c r="AJ400" s="2" t="s">
        <v>13</v>
      </c>
      <c r="AK400" s="2">
        <v>9.7199999999999999E-4</v>
      </c>
      <c r="AL400" s="2">
        <v>0.75</v>
      </c>
      <c r="AM400">
        <f>Tabla8[[#This Row],[Precio unitario]]*Tabla8[[#This Row],[Tasa de ingresos cliente]]</f>
        <v>7.2900000000000005E-4</v>
      </c>
      <c r="AY400" s="1" t="s">
        <v>139</v>
      </c>
      <c r="AZ400" s="1" t="s">
        <v>32</v>
      </c>
      <c r="BA400" s="1" t="s">
        <v>104</v>
      </c>
      <c r="BB400" s="1" t="s">
        <v>11</v>
      </c>
      <c r="BC400" s="1" t="s">
        <v>12</v>
      </c>
      <c r="BD400" s="1" t="s">
        <v>13</v>
      </c>
      <c r="BE400" s="1">
        <v>4.2269999999999999E-3</v>
      </c>
      <c r="BF400" s="1">
        <v>0.75</v>
      </c>
      <c r="BG400">
        <f>Tabla5[[#This Row],[Precio unitario]]*Tabla5[[#This Row],[Tasa de ingresos cliente]]</f>
        <v>3.1702499999999999E-3</v>
      </c>
    </row>
    <row r="401" spans="1:59" x14ac:dyDescent="0.25">
      <c r="A401" s="1" t="s">
        <v>24</v>
      </c>
      <c r="B401" s="1" t="s">
        <v>49</v>
      </c>
      <c r="C401" s="1"/>
      <c r="D401" s="1" t="s">
        <v>11</v>
      </c>
      <c r="E401" s="1" t="s">
        <v>12</v>
      </c>
      <c r="F401" s="1" t="s">
        <v>13</v>
      </c>
      <c r="G401" s="1">
        <v>4.9042799000000001E-5</v>
      </c>
      <c r="H401" s="1">
        <v>0.75</v>
      </c>
      <c r="I401">
        <f>Tabla14[[#This Row],[Precio unitario]]*Tabla14[[#This Row],[Tasa de ingresos cliente]]</f>
        <v>3.6782099249999998E-5</v>
      </c>
      <c r="K401" s="1" t="s">
        <v>81</v>
      </c>
      <c r="L401" s="1" t="s">
        <v>28</v>
      </c>
      <c r="M401" s="1"/>
      <c r="N401" s="1" t="s">
        <v>11</v>
      </c>
      <c r="O401" s="1" t="s">
        <v>12</v>
      </c>
      <c r="P401" s="1" t="s">
        <v>13</v>
      </c>
      <c r="Q401" s="1">
        <v>4.05975593E-4</v>
      </c>
      <c r="R401" s="1">
        <v>0.75</v>
      </c>
      <c r="S401">
        <f>Tabla12[[#This Row],[Precio unitario]]*Tabla12[[#This Row],[Tasa de ingresos cliente]]</f>
        <v>3.0448169474999999E-4</v>
      </c>
      <c r="AE401" s="1" t="s">
        <v>100</v>
      </c>
      <c r="AF401" s="1" t="s">
        <v>44</v>
      </c>
      <c r="AG401" s="1" t="s">
        <v>104</v>
      </c>
      <c r="AH401" s="1" t="s">
        <v>11</v>
      </c>
      <c r="AI401" s="1" t="s">
        <v>12</v>
      </c>
      <c r="AJ401" s="1" t="s">
        <v>13</v>
      </c>
      <c r="AK401" s="1">
        <v>9.7208699999999995E-4</v>
      </c>
      <c r="AL401" s="1">
        <v>0.75</v>
      </c>
      <c r="AM401">
        <f>Tabla8[[#This Row],[Precio unitario]]*Tabla8[[#This Row],[Tasa de ingresos cliente]]</f>
        <v>7.2906524999999996E-4</v>
      </c>
      <c r="AY401" s="2" t="s">
        <v>139</v>
      </c>
      <c r="AZ401" s="2" t="s">
        <v>65</v>
      </c>
      <c r="BA401" s="2" t="s">
        <v>104</v>
      </c>
      <c r="BB401" s="2" t="s">
        <v>11</v>
      </c>
      <c r="BC401" s="2" t="s">
        <v>12</v>
      </c>
      <c r="BD401" s="2" t="s">
        <v>13</v>
      </c>
      <c r="BE401" s="2">
        <v>3.5272699510000001E-3</v>
      </c>
      <c r="BF401" s="2">
        <v>0.75</v>
      </c>
      <c r="BG401">
        <f>Tabla5[[#This Row],[Precio unitario]]*Tabla5[[#This Row],[Tasa de ingresos cliente]]</f>
        <v>2.64545246325E-3</v>
      </c>
    </row>
    <row r="402" spans="1:59" x14ac:dyDescent="0.25">
      <c r="A402" s="2" t="s">
        <v>24</v>
      </c>
      <c r="B402" s="2" t="s">
        <v>49</v>
      </c>
      <c r="C402" s="2"/>
      <c r="D402" s="2" t="s">
        <v>11</v>
      </c>
      <c r="E402" s="2" t="s">
        <v>12</v>
      </c>
      <c r="F402" s="2" t="s">
        <v>13</v>
      </c>
      <c r="G402" s="2">
        <v>7.5288443000000007E-5</v>
      </c>
      <c r="H402" s="2">
        <v>0.75</v>
      </c>
      <c r="I402">
        <f>Tabla14[[#This Row],[Precio unitario]]*Tabla14[[#This Row],[Tasa de ingresos cliente]]</f>
        <v>5.6466332250000005E-5</v>
      </c>
      <c r="K402" s="2" t="s">
        <v>81</v>
      </c>
      <c r="L402" s="2" t="s">
        <v>28</v>
      </c>
      <c r="M402" s="2"/>
      <c r="N402" s="2" t="s">
        <v>11</v>
      </c>
      <c r="O402" s="2" t="s">
        <v>12</v>
      </c>
      <c r="P402" s="2" t="s">
        <v>13</v>
      </c>
      <c r="Q402" s="2">
        <v>4.10557335E-4</v>
      </c>
      <c r="R402" s="2">
        <v>0.75</v>
      </c>
      <c r="S402">
        <f>Tabla12[[#This Row],[Precio unitario]]*Tabla12[[#This Row],[Tasa de ingresos cliente]]</f>
        <v>3.0791800125000001E-4</v>
      </c>
      <c r="AE402" s="2" t="s">
        <v>100</v>
      </c>
      <c r="AF402" s="2" t="s">
        <v>44</v>
      </c>
      <c r="AG402" s="2" t="s">
        <v>104</v>
      </c>
      <c r="AH402" s="2" t="s">
        <v>11</v>
      </c>
      <c r="AI402" s="2" t="s">
        <v>12</v>
      </c>
      <c r="AJ402" s="2" t="s">
        <v>13</v>
      </c>
      <c r="AK402" s="2">
        <v>9.7207689999999998E-4</v>
      </c>
      <c r="AL402" s="2">
        <v>0.75</v>
      </c>
      <c r="AM402">
        <f>Tabla8[[#This Row],[Precio unitario]]*Tabla8[[#This Row],[Tasa de ingresos cliente]]</f>
        <v>7.2905767499999998E-4</v>
      </c>
      <c r="AY402" s="1" t="s">
        <v>139</v>
      </c>
      <c r="AZ402" s="1" t="s">
        <v>41</v>
      </c>
      <c r="BA402" s="1" t="s">
        <v>104</v>
      </c>
      <c r="BB402" s="1" t="s">
        <v>11</v>
      </c>
      <c r="BC402" s="1" t="s">
        <v>12</v>
      </c>
      <c r="BD402" s="1" t="s">
        <v>13</v>
      </c>
      <c r="BE402" s="1">
        <v>3.108547262E-3</v>
      </c>
      <c r="BF402" s="1">
        <v>0.75</v>
      </c>
      <c r="BG402">
        <f>Tabla5[[#This Row],[Precio unitario]]*Tabla5[[#This Row],[Tasa de ingresos cliente]]</f>
        <v>2.3314104465000001E-3</v>
      </c>
    </row>
    <row r="403" spans="1:59" x14ac:dyDescent="0.25">
      <c r="A403" s="1" t="s">
        <v>24</v>
      </c>
      <c r="B403" s="1" t="s">
        <v>55</v>
      </c>
      <c r="C403" s="1"/>
      <c r="D403" s="1" t="s">
        <v>11</v>
      </c>
      <c r="E403" s="1" t="s">
        <v>12</v>
      </c>
      <c r="F403" s="1" t="s">
        <v>13</v>
      </c>
      <c r="G403" s="1">
        <v>1.3078234320000001E-3</v>
      </c>
      <c r="H403" s="1">
        <v>0.75</v>
      </c>
      <c r="I403">
        <f>Tabla14[[#This Row],[Precio unitario]]*Tabla14[[#This Row],[Tasa de ingresos cliente]]</f>
        <v>9.8086757400000016E-4</v>
      </c>
      <c r="K403" s="1" t="s">
        <v>81</v>
      </c>
      <c r="L403" s="1" t="s">
        <v>28</v>
      </c>
      <c r="M403" s="1"/>
      <c r="N403" s="1" t="s">
        <v>11</v>
      </c>
      <c r="O403" s="1" t="s">
        <v>12</v>
      </c>
      <c r="P403" s="1" t="s">
        <v>13</v>
      </c>
      <c r="Q403" s="1">
        <v>2.7677796600000001E-4</v>
      </c>
      <c r="R403" s="1">
        <v>0.75</v>
      </c>
      <c r="S403">
        <f>Tabla12[[#This Row],[Precio unitario]]*Tabla12[[#This Row],[Tasa de ingresos cliente]]</f>
        <v>2.0758347450000001E-4</v>
      </c>
      <c r="AE403" s="1" t="s">
        <v>100</v>
      </c>
      <c r="AF403" s="1" t="s">
        <v>44</v>
      </c>
      <c r="AG403" s="1" t="s">
        <v>104</v>
      </c>
      <c r="AH403" s="1" t="s">
        <v>11</v>
      </c>
      <c r="AI403" s="1" t="s">
        <v>12</v>
      </c>
      <c r="AJ403" s="1" t="s">
        <v>13</v>
      </c>
      <c r="AK403" s="1">
        <v>9.7209089999999998E-4</v>
      </c>
      <c r="AL403" s="1">
        <v>0.75</v>
      </c>
      <c r="AM403">
        <f>Tabla8[[#This Row],[Precio unitario]]*Tabla8[[#This Row],[Tasa de ingresos cliente]]</f>
        <v>7.2906817499999998E-4</v>
      </c>
      <c r="AY403" s="2" t="s">
        <v>139</v>
      </c>
      <c r="AZ403" s="2" t="s">
        <v>14</v>
      </c>
      <c r="BA403" s="2" t="s">
        <v>104</v>
      </c>
      <c r="BB403" s="2" t="s">
        <v>11</v>
      </c>
      <c r="BC403" s="2" t="s">
        <v>12</v>
      </c>
      <c r="BD403" s="2" t="s">
        <v>13</v>
      </c>
      <c r="BE403" s="2">
        <v>3.238091931E-3</v>
      </c>
      <c r="BF403" s="2">
        <v>0.75</v>
      </c>
      <c r="BG403">
        <f>Tabla5[[#This Row],[Precio unitario]]*Tabla5[[#This Row],[Tasa de ingresos cliente]]</f>
        <v>2.4285689482500001E-3</v>
      </c>
    </row>
    <row r="404" spans="1:59" x14ac:dyDescent="0.25">
      <c r="A404" s="2" t="s">
        <v>24</v>
      </c>
      <c r="B404" s="2" t="s">
        <v>44</v>
      </c>
      <c r="C404" s="2"/>
      <c r="D404" s="2" t="s">
        <v>11</v>
      </c>
      <c r="E404" s="2" t="s">
        <v>12</v>
      </c>
      <c r="F404" s="2" t="s">
        <v>13</v>
      </c>
      <c r="G404" s="2">
        <v>7.9999377799999996E-4</v>
      </c>
      <c r="H404" s="2">
        <v>0.75</v>
      </c>
      <c r="I404">
        <f>Tabla14[[#This Row],[Precio unitario]]*Tabla14[[#This Row],[Tasa de ingresos cliente]]</f>
        <v>5.9999533349999995E-4</v>
      </c>
      <c r="K404" s="2" t="s">
        <v>81</v>
      </c>
      <c r="L404" s="2" t="s">
        <v>28</v>
      </c>
      <c r="M404" s="2"/>
      <c r="N404" s="2" t="s">
        <v>11</v>
      </c>
      <c r="O404" s="2" t="s">
        <v>12</v>
      </c>
      <c r="P404" s="2" t="s">
        <v>13</v>
      </c>
      <c r="Q404" s="2">
        <v>4.26252763E-4</v>
      </c>
      <c r="R404" s="2">
        <v>0.75</v>
      </c>
      <c r="S404">
        <f>Tabla12[[#This Row],[Precio unitario]]*Tabla12[[#This Row],[Tasa de ingresos cliente]]</f>
        <v>3.1968957225E-4</v>
      </c>
      <c r="AE404" s="2" t="s">
        <v>100</v>
      </c>
      <c r="AF404" s="2" t="s">
        <v>44</v>
      </c>
      <c r="AG404" s="2" t="s">
        <v>104</v>
      </c>
      <c r="AH404" s="2" t="s">
        <v>11</v>
      </c>
      <c r="AI404" s="2" t="s">
        <v>12</v>
      </c>
      <c r="AJ404" s="2" t="s">
        <v>13</v>
      </c>
      <c r="AK404" s="2">
        <v>9.7211110000000004E-4</v>
      </c>
      <c r="AL404" s="2">
        <v>0.75</v>
      </c>
      <c r="AM404">
        <f>Tabla8[[#This Row],[Precio unitario]]*Tabla8[[#This Row],[Tasa de ingresos cliente]]</f>
        <v>7.2908332500000006E-4</v>
      </c>
      <c r="AY404" s="1" t="s">
        <v>139</v>
      </c>
      <c r="AZ404" s="1" t="s">
        <v>49</v>
      </c>
      <c r="BA404" s="1" t="s">
        <v>104</v>
      </c>
      <c r="BB404" s="1" t="s">
        <v>11</v>
      </c>
      <c r="BC404" s="1" t="s">
        <v>12</v>
      </c>
      <c r="BD404" s="1" t="s">
        <v>13</v>
      </c>
      <c r="BE404" s="1">
        <v>2.3326699879999998E-3</v>
      </c>
      <c r="BF404" s="1">
        <v>0.75</v>
      </c>
      <c r="BG404">
        <f>Tabla5[[#This Row],[Precio unitario]]*Tabla5[[#This Row],[Tasa de ingresos cliente]]</f>
        <v>1.7495024909999998E-3</v>
      </c>
    </row>
    <row r="405" spans="1:59" x14ac:dyDescent="0.25">
      <c r="A405" s="1" t="s">
        <v>24</v>
      </c>
      <c r="B405" s="1" t="s">
        <v>44</v>
      </c>
      <c r="C405" s="1"/>
      <c r="D405" s="1" t="s">
        <v>11</v>
      </c>
      <c r="E405" s="1" t="s">
        <v>12</v>
      </c>
      <c r="F405" s="1" t="s">
        <v>13</v>
      </c>
      <c r="G405" s="1">
        <v>4.6763547699999998E-4</v>
      </c>
      <c r="H405" s="1">
        <v>0.75</v>
      </c>
      <c r="I405">
        <f>Tabla14[[#This Row],[Precio unitario]]*Tabla14[[#This Row],[Tasa de ingresos cliente]]</f>
        <v>3.5072660775E-4</v>
      </c>
      <c r="K405" s="1" t="s">
        <v>81</v>
      </c>
      <c r="L405" s="1" t="s">
        <v>28</v>
      </c>
      <c r="M405" s="1"/>
      <c r="N405" s="1" t="s">
        <v>11</v>
      </c>
      <c r="O405" s="1" t="s">
        <v>12</v>
      </c>
      <c r="P405" s="1" t="s">
        <v>13</v>
      </c>
      <c r="Q405" s="1">
        <v>3.1022028999999997E-4</v>
      </c>
      <c r="R405" s="1">
        <v>0.75</v>
      </c>
      <c r="S405">
        <f>Tabla12[[#This Row],[Precio unitario]]*Tabla12[[#This Row],[Tasa de ingresos cliente]]</f>
        <v>2.3266521749999998E-4</v>
      </c>
      <c r="AE405" s="1" t="s">
        <v>100</v>
      </c>
      <c r="AF405" s="1" t="s">
        <v>44</v>
      </c>
      <c r="AG405" s="1" t="s">
        <v>104</v>
      </c>
      <c r="AH405" s="1" t="s">
        <v>11</v>
      </c>
      <c r="AI405" s="1" t="s">
        <v>12</v>
      </c>
      <c r="AJ405" s="1" t="s">
        <v>13</v>
      </c>
      <c r="AK405" s="1">
        <v>9.722E-4</v>
      </c>
      <c r="AL405" s="1">
        <v>0.75</v>
      </c>
      <c r="AM405">
        <f>Tabla8[[#This Row],[Precio unitario]]*Tabla8[[#This Row],[Tasa de ingresos cliente]]</f>
        <v>7.2915000000000002E-4</v>
      </c>
      <c r="AY405" s="2" t="s">
        <v>139</v>
      </c>
      <c r="AZ405" s="2" t="s">
        <v>15</v>
      </c>
      <c r="BA405" s="2" t="s">
        <v>104</v>
      </c>
      <c r="BB405" s="2" t="s">
        <v>11</v>
      </c>
      <c r="BC405" s="2" t="s">
        <v>12</v>
      </c>
      <c r="BD405" s="2" t="s">
        <v>13</v>
      </c>
      <c r="BE405" s="2">
        <v>3.8040000000000001E-3</v>
      </c>
      <c r="BF405" s="2">
        <v>0.75</v>
      </c>
      <c r="BG405">
        <f>Tabla5[[#This Row],[Precio unitario]]*Tabla5[[#This Row],[Tasa de ingresos cliente]]</f>
        <v>2.8530000000000001E-3</v>
      </c>
    </row>
    <row r="406" spans="1:59" x14ac:dyDescent="0.25">
      <c r="A406" s="2" t="s">
        <v>24</v>
      </c>
      <c r="B406" s="2" t="s">
        <v>44</v>
      </c>
      <c r="C406" s="2"/>
      <c r="D406" s="2" t="s">
        <v>11</v>
      </c>
      <c r="E406" s="2" t="s">
        <v>12</v>
      </c>
      <c r="F406" s="2" t="s">
        <v>13</v>
      </c>
      <c r="G406" s="2">
        <v>2.0555695799999999E-4</v>
      </c>
      <c r="H406" s="2">
        <v>0.75</v>
      </c>
      <c r="I406">
        <f>Tabla14[[#This Row],[Precio unitario]]*Tabla14[[#This Row],[Tasa de ingresos cliente]]</f>
        <v>1.5416771849999998E-4</v>
      </c>
      <c r="K406" s="2" t="s">
        <v>81</v>
      </c>
      <c r="L406" s="2" t="s">
        <v>28</v>
      </c>
      <c r="M406" s="2"/>
      <c r="N406" s="2" t="s">
        <v>11</v>
      </c>
      <c r="O406" s="2" t="s">
        <v>12</v>
      </c>
      <c r="P406" s="2" t="s">
        <v>13</v>
      </c>
      <c r="Q406" s="2">
        <v>3.8483592800000002E-4</v>
      </c>
      <c r="R406" s="2">
        <v>0.75</v>
      </c>
      <c r="S406">
        <f>Tabla12[[#This Row],[Precio unitario]]*Tabla12[[#This Row],[Tasa de ingresos cliente]]</f>
        <v>2.8862694600000001E-4</v>
      </c>
      <c r="AE406" s="2" t="s">
        <v>100</v>
      </c>
      <c r="AF406" s="2" t="s">
        <v>44</v>
      </c>
      <c r="AG406" s="2" t="s">
        <v>104</v>
      </c>
      <c r="AH406" s="2" t="s">
        <v>11</v>
      </c>
      <c r="AI406" s="2" t="s">
        <v>12</v>
      </c>
      <c r="AJ406" s="2" t="s">
        <v>13</v>
      </c>
      <c r="AK406" s="2">
        <v>9.7207140000000005E-4</v>
      </c>
      <c r="AL406" s="2">
        <v>0.75</v>
      </c>
      <c r="AM406">
        <f>Tabla8[[#This Row],[Precio unitario]]*Tabla8[[#This Row],[Tasa de ingresos cliente]]</f>
        <v>7.2905355000000009E-4</v>
      </c>
      <c r="AY406" s="1" t="s">
        <v>139</v>
      </c>
      <c r="AZ406" s="1" t="s">
        <v>43</v>
      </c>
      <c r="BA406" s="1" t="s">
        <v>104</v>
      </c>
      <c r="BB406" s="1" t="s">
        <v>11</v>
      </c>
      <c r="BC406" s="1" t="s">
        <v>12</v>
      </c>
      <c r="BD406" s="1" t="s">
        <v>13</v>
      </c>
      <c r="BE406" s="1">
        <v>2.7248070950000002E-3</v>
      </c>
      <c r="BF406" s="1">
        <v>0.75</v>
      </c>
      <c r="BG406">
        <f>Tabla5[[#This Row],[Precio unitario]]*Tabla5[[#This Row],[Tasa de ingresos cliente]]</f>
        <v>2.0436053212500001E-3</v>
      </c>
    </row>
    <row r="407" spans="1:59" x14ac:dyDescent="0.25">
      <c r="A407" s="1" t="s">
        <v>24</v>
      </c>
      <c r="B407" s="1" t="s">
        <v>44</v>
      </c>
      <c r="C407" s="1"/>
      <c r="D407" s="1" t="s">
        <v>11</v>
      </c>
      <c r="E407" s="1" t="s">
        <v>12</v>
      </c>
      <c r="F407" s="1" t="s">
        <v>13</v>
      </c>
      <c r="G407" s="1">
        <v>6.3302226900000002E-4</v>
      </c>
      <c r="H407" s="1">
        <v>0.75</v>
      </c>
      <c r="I407">
        <f>Tabla14[[#This Row],[Precio unitario]]*Tabla14[[#This Row],[Tasa de ingresos cliente]]</f>
        <v>4.7476670175000002E-4</v>
      </c>
      <c r="K407" s="1" t="s">
        <v>81</v>
      </c>
      <c r="L407" s="1" t="s">
        <v>28</v>
      </c>
      <c r="M407" s="1"/>
      <c r="N407" s="1" t="s">
        <v>11</v>
      </c>
      <c r="O407" s="1" t="s">
        <v>12</v>
      </c>
      <c r="P407" s="1" t="s">
        <v>13</v>
      </c>
      <c r="Q407" s="1">
        <v>2.7781523499999998E-4</v>
      </c>
      <c r="R407" s="1">
        <v>0.75</v>
      </c>
      <c r="S407">
        <f>Tabla12[[#This Row],[Precio unitario]]*Tabla12[[#This Row],[Tasa de ingresos cliente]]</f>
        <v>2.0836142624999998E-4</v>
      </c>
      <c r="AE407" s="1" t="s">
        <v>100</v>
      </c>
      <c r="AF407" s="1" t="s">
        <v>44</v>
      </c>
      <c r="AG407" s="1" t="s">
        <v>104</v>
      </c>
      <c r="AH407" s="1" t="s">
        <v>11</v>
      </c>
      <c r="AI407" s="1" t="s">
        <v>12</v>
      </c>
      <c r="AJ407" s="1" t="s">
        <v>13</v>
      </c>
      <c r="AK407" s="1">
        <v>9.7209520000000004E-4</v>
      </c>
      <c r="AL407" s="1">
        <v>0.75</v>
      </c>
      <c r="AM407">
        <f>Tabla8[[#This Row],[Precio unitario]]*Tabla8[[#This Row],[Tasa de ingresos cliente]]</f>
        <v>7.290714E-4</v>
      </c>
      <c r="AY407" s="2" t="s">
        <v>139</v>
      </c>
      <c r="AZ407" s="2" t="s">
        <v>16</v>
      </c>
      <c r="BA407" s="2" t="s">
        <v>104</v>
      </c>
      <c r="BB407" s="2" t="s">
        <v>11</v>
      </c>
      <c r="BC407" s="2" t="s">
        <v>12</v>
      </c>
      <c r="BD407" s="2" t="s">
        <v>13</v>
      </c>
      <c r="BE407" s="2">
        <v>4.8262970409999996E-3</v>
      </c>
      <c r="BF407" s="2">
        <v>0.75</v>
      </c>
      <c r="BG407">
        <f>Tabla5[[#This Row],[Precio unitario]]*Tabla5[[#This Row],[Tasa de ingresos cliente]]</f>
        <v>3.6197227807499999E-3</v>
      </c>
    </row>
    <row r="408" spans="1:59" x14ac:dyDescent="0.25">
      <c r="A408" s="2" t="s">
        <v>24</v>
      </c>
      <c r="B408" s="2" t="s">
        <v>33</v>
      </c>
      <c r="C408" s="2"/>
      <c r="D408" s="2" t="s">
        <v>11</v>
      </c>
      <c r="E408" s="2" t="s">
        <v>12</v>
      </c>
      <c r="F408" s="2" t="s">
        <v>13</v>
      </c>
      <c r="G408" s="2">
        <v>1.3519073679999999E-3</v>
      </c>
      <c r="H408" s="2">
        <v>0.75</v>
      </c>
      <c r="I408">
        <f>Tabla14[[#This Row],[Precio unitario]]*Tabla14[[#This Row],[Tasa de ingresos cliente]]</f>
        <v>1.013930526E-3</v>
      </c>
      <c r="K408" s="2" t="s">
        <v>81</v>
      </c>
      <c r="L408" s="2" t="s">
        <v>29</v>
      </c>
      <c r="M408" s="2"/>
      <c r="N408" s="2" t="s">
        <v>11</v>
      </c>
      <c r="O408" s="2" t="s">
        <v>12</v>
      </c>
      <c r="P408" s="2" t="s">
        <v>13</v>
      </c>
      <c r="Q408" s="2">
        <v>5.255496672E-3</v>
      </c>
      <c r="R408" s="2">
        <v>0.75</v>
      </c>
      <c r="S408">
        <f>Tabla12[[#This Row],[Precio unitario]]*Tabla12[[#This Row],[Tasa de ingresos cliente]]</f>
        <v>3.9416225040000002E-3</v>
      </c>
      <c r="AE408" s="2" t="s">
        <v>100</v>
      </c>
      <c r="AF408" s="2" t="s">
        <v>44</v>
      </c>
      <c r="AG408" s="2" t="s">
        <v>104</v>
      </c>
      <c r="AH408" s="2" t="s">
        <v>11</v>
      </c>
      <c r="AI408" s="2" t="s">
        <v>12</v>
      </c>
      <c r="AJ408" s="2" t="s">
        <v>13</v>
      </c>
      <c r="AK408" s="2">
        <v>9.7212500000000001E-4</v>
      </c>
      <c r="AL408" s="2">
        <v>0.75</v>
      </c>
      <c r="AM408">
        <f>Tabla8[[#This Row],[Precio unitario]]*Tabla8[[#This Row],[Tasa de ingresos cliente]]</f>
        <v>7.2909375000000003E-4</v>
      </c>
      <c r="AY408" s="1" t="s">
        <v>139</v>
      </c>
      <c r="AZ408" s="1" t="s">
        <v>17</v>
      </c>
      <c r="BA408" s="1" t="s">
        <v>104</v>
      </c>
      <c r="BB408" s="1" t="s">
        <v>11</v>
      </c>
      <c r="BC408" s="1" t="s">
        <v>12</v>
      </c>
      <c r="BD408" s="1" t="s">
        <v>13</v>
      </c>
      <c r="BE408" s="1">
        <v>1.756055025E-3</v>
      </c>
      <c r="BF408" s="1">
        <v>0.75</v>
      </c>
      <c r="BG408">
        <f>Tabla5[[#This Row],[Precio unitario]]*Tabla5[[#This Row],[Tasa de ingresos cliente]]</f>
        <v>1.31704126875E-3</v>
      </c>
    </row>
    <row r="409" spans="1:59" x14ac:dyDescent="0.25">
      <c r="A409" s="1" t="s">
        <v>24</v>
      </c>
      <c r="B409" s="1" t="s">
        <v>36</v>
      </c>
      <c r="C409" s="1"/>
      <c r="D409" s="1" t="s">
        <v>11</v>
      </c>
      <c r="E409" s="1" t="s">
        <v>12</v>
      </c>
      <c r="F409" s="1" t="s">
        <v>13</v>
      </c>
      <c r="G409" s="1">
        <v>2.27023626E-3</v>
      </c>
      <c r="H409" s="1">
        <v>0.75</v>
      </c>
      <c r="I409">
        <f>Tabla14[[#This Row],[Precio unitario]]*Tabla14[[#This Row],[Tasa de ingresos cliente]]</f>
        <v>1.702677195E-3</v>
      </c>
      <c r="K409" s="1" t="s">
        <v>81</v>
      </c>
      <c r="L409" s="1" t="s">
        <v>64</v>
      </c>
      <c r="M409" s="1"/>
      <c r="N409" s="1" t="s">
        <v>11</v>
      </c>
      <c r="O409" s="1" t="s">
        <v>12</v>
      </c>
      <c r="P409" s="1" t="s">
        <v>13</v>
      </c>
      <c r="Q409" s="1">
        <v>3.6261198259999999E-3</v>
      </c>
      <c r="R409" s="1">
        <v>0.75</v>
      </c>
      <c r="S409">
        <f>Tabla12[[#This Row],[Precio unitario]]*Tabla12[[#This Row],[Tasa de ingresos cliente]]</f>
        <v>2.7195898694999999E-3</v>
      </c>
      <c r="AE409" s="1" t="s">
        <v>100</v>
      </c>
      <c r="AF409" s="1" t="s">
        <v>44</v>
      </c>
      <c r="AG409" s="1" t="s">
        <v>104</v>
      </c>
      <c r="AH409" s="1" t="s">
        <v>11</v>
      </c>
      <c r="AI409" s="1" t="s">
        <v>12</v>
      </c>
      <c r="AJ409" s="1" t="s">
        <v>13</v>
      </c>
      <c r="AK409" s="1">
        <v>9.7210530000000001E-4</v>
      </c>
      <c r="AL409" s="1">
        <v>0.75</v>
      </c>
      <c r="AM409">
        <f>Tabla8[[#This Row],[Precio unitario]]*Tabla8[[#This Row],[Tasa de ingresos cliente]]</f>
        <v>7.2907897499999998E-4</v>
      </c>
      <c r="AY409" s="2" t="s">
        <v>139</v>
      </c>
      <c r="AZ409" s="2" t="s">
        <v>17</v>
      </c>
      <c r="BA409" s="2" t="s">
        <v>104</v>
      </c>
      <c r="BB409" s="2" t="s">
        <v>11</v>
      </c>
      <c r="BC409" s="2" t="s">
        <v>12</v>
      </c>
      <c r="BD409" s="2" t="s">
        <v>13</v>
      </c>
      <c r="BE409" s="2">
        <v>1.756055026E-3</v>
      </c>
      <c r="BF409" s="2">
        <v>0.75</v>
      </c>
      <c r="BG409">
        <f>Tabla5[[#This Row],[Precio unitario]]*Tabla5[[#This Row],[Tasa de ingresos cliente]]</f>
        <v>1.3170412694999999E-3</v>
      </c>
    </row>
    <row r="410" spans="1:59" x14ac:dyDescent="0.25">
      <c r="A410" s="2" t="s">
        <v>24</v>
      </c>
      <c r="B410" s="2" t="s">
        <v>62</v>
      </c>
      <c r="C410" s="2"/>
      <c r="D410" s="2" t="s">
        <v>11</v>
      </c>
      <c r="E410" s="2" t="s">
        <v>12</v>
      </c>
      <c r="F410" s="2" t="s">
        <v>13</v>
      </c>
      <c r="G410" s="2">
        <v>2.345092533E-3</v>
      </c>
      <c r="H410" s="2">
        <v>0.75</v>
      </c>
      <c r="I410">
        <f>Tabla14[[#This Row],[Precio unitario]]*Tabla14[[#This Row],[Tasa de ingresos cliente]]</f>
        <v>1.75881939975E-3</v>
      </c>
      <c r="K410" s="2" t="s">
        <v>81</v>
      </c>
      <c r="L410" s="2" t="s">
        <v>83</v>
      </c>
      <c r="M410" s="2"/>
      <c r="N410" s="2" t="s">
        <v>11</v>
      </c>
      <c r="O410" s="2" t="s">
        <v>12</v>
      </c>
      <c r="P410" s="2" t="s">
        <v>13</v>
      </c>
      <c r="Q410" s="2">
        <v>3.3192610599999998E-4</v>
      </c>
      <c r="R410" s="2">
        <v>0.75</v>
      </c>
      <c r="S410">
        <f>Tabla12[[#This Row],[Precio unitario]]*Tabla12[[#This Row],[Tasa de ingresos cliente]]</f>
        <v>2.4894457949999998E-4</v>
      </c>
      <c r="AE410" s="2" t="s">
        <v>100</v>
      </c>
      <c r="AF410" s="2" t="s">
        <v>50</v>
      </c>
      <c r="AG410" s="2" t="s">
        <v>104</v>
      </c>
      <c r="AH410" s="2" t="s">
        <v>11</v>
      </c>
      <c r="AI410" s="2" t="s">
        <v>12</v>
      </c>
      <c r="AJ410" s="2" t="s">
        <v>13</v>
      </c>
      <c r="AK410" s="2">
        <v>1.6947500000000001E-3</v>
      </c>
      <c r="AL410" s="2">
        <v>0.75</v>
      </c>
      <c r="AM410">
        <f>Tabla8[[#This Row],[Precio unitario]]*Tabla8[[#This Row],[Tasa de ingresos cliente]]</f>
        <v>1.2710625000000001E-3</v>
      </c>
      <c r="AY410" s="1" t="s">
        <v>139</v>
      </c>
      <c r="AZ410" s="1" t="s">
        <v>19</v>
      </c>
      <c r="BA410" s="1" t="s">
        <v>104</v>
      </c>
      <c r="BB410" s="1" t="s">
        <v>11</v>
      </c>
      <c r="BC410" s="1" t="s">
        <v>12</v>
      </c>
      <c r="BD410" s="1" t="s">
        <v>13</v>
      </c>
      <c r="BE410" s="1">
        <v>4.2295387789999996E-3</v>
      </c>
      <c r="BF410" s="1">
        <v>0.75</v>
      </c>
      <c r="BG410">
        <f>Tabla5[[#This Row],[Precio unitario]]*Tabla5[[#This Row],[Tasa de ingresos cliente]]</f>
        <v>3.1721540842499997E-3</v>
      </c>
    </row>
    <row r="411" spans="1:59" x14ac:dyDescent="0.25">
      <c r="A411" s="1" t="s">
        <v>24</v>
      </c>
      <c r="B411" s="1" t="s">
        <v>73</v>
      </c>
      <c r="C411" s="1"/>
      <c r="D411" s="1" t="s">
        <v>11</v>
      </c>
      <c r="E411" s="1" t="s">
        <v>12</v>
      </c>
      <c r="F411" s="1" t="s">
        <v>13</v>
      </c>
      <c r="G411" s="1">
        <v>4.9745696300000002E-4</v>
      </c>
      <c r="H411" s="1">
        <v>0.75</v>
      </c>
      <c r="I411">
        <f>Tabla14[[#This Row],[Precio unitario]]*Tabla14[[#This Row],[Tasa de ingresos cliente]]</f>
        <v>3.7309272225000004E-4</v>
      </c>
      <c r="K411" s="1" t="s">
        <v>81</v>
      </c>
      <c r="L411" s="1" t="s">
        <v>31</v>
      </c>
      <c r="M411" s="1"/>
      <c r="N411" s="1" t="s">
        <v>11</v>
      </c>
      <c r="O411" s="1" t="s">
        <v>12</v>
      </c>
      <c r="P411" s="1" t="s">
        <v>13</v>
      </c>
      <c r="Q411" s="1">
        <v>1.58442852E-3</v>
      </c>
      <c r="R411" s="1">
        <v>0.75</v>
      </c>
      <c r="S411">
        <f>Tabla12[[#This Row],[Precio unitario]]*Tabla12[[#This Row],[Tasa de ingresos cliente]]</f>
        <v>1.18832139E-3</v>
      </c>
      <c r="AE411" s="1" t="s">
        <v>100</v>
      </c>
      <c r="AF411" s="1" t="s">
        <v>95</v>
      </c>
      <c r="AG411" s="1" t="s">
        <v>104</v>
      </c>
      <c r="AH411" s="1" t="s">
        <v>11</v>
      </c>
      <c r="AI411" s="1" t="s">
        <v>12</v>
      </c>
      <c r="AJ411" s="1" t="s">
        <v>13</v>
      </c>
      <c r="AK411" s="1">
        <v>1.1383332999999999E-3</v>
      </c>
      <c r="AL411" s="1">
        <v>0.75</v>
      </c>
      <c r="AM411">
        <f>Tabla8[[#This Row],[Precio unitario]]*Tabla8[[#This Row],[Tasa de ingresos cliente]]</f>
        <v>8.5374997500000001E-4</v>
      </c>
      <c r="AY411" s="2" t="s">
        <v>139</v>
      </c>
      <c r="AZ411" s="2" t="s">
        <v>20</v>
      </c>
      <c r="BA411" s="2" t="s">
        <v>104</v>
      </c>
      <c r="BB411" s="2" t="s">
        <v>11</v>
      </c>
      <c r="BC411" s="2" t="s">
        <v>12</v>
      </c>
      <c r="BD411" s="2" t="s">
        <v>13</v>
      </c>
      <c r="BE411" s="2">
        <v>3.4061718000000002E-3</v>
      </c>
      <c r="BF411" s="2">
        <v>0.75</v>
      </c>
      <c r="BG411">
        <f>Tabla5[[#This Row],[Precio unitario]]*Tabla5[[#This Row],[Tasa de ingresos cliente]]</f>
        <v>2.5546288500000003E-3</v>
      </c>
    </row>
    <row r="412" spans="1:59" x14ac:dyDescent="0.25">
      <c r="A412" s="2" t="s">
        <v>24</v>
      </c>
      <c r="B412" s="2" t="s">
        <v>23</v>
      </c>
      <c r="C412" s="2"/>
      <c r="D412" s="2" t="s">
        <v>11</v>
      </c>
      <c r="E412" s="2" t="s">
        <v>12</v>
      </c>
      <c r="F412" s="2" t="s">
        <v>13</v>
      </c>
      <c r="G412" s="2">
        <v>4.6620592700000001E-4</v>
      </c>
      <c r="H412" s="2">
        <v>0.75</v>
      </c>
      <c r="I412">
        <f>Tabla14[[#This Row],[Precio unitario]]*Tabla14[[#This Row],[Tasa de ingresos cliente]]</f>
        <v>3.4965444524999998E-4</v>
      </c>
      <c r="K412" s="2" t="s">
        <v>81</v>
      </c>
      <c r="L412" s="2" t="s">
        <v>65</v>
      </c>
      <c r="M412" s="2"/>
      <c r="N412" s="2" t="s">
        <v>11</v>
      </c>
      <c r="O412" s="2" t="s">
        <v>12</v>
      </c>
      <c r="P412" s="2" t="s">
        <v>13</v>
      </c>
      <c r="Q412" s="2">
        <v>5.9651616009999998E-3</v>
      </c>
      <c r="R412" s="2">
        <v>0.75</v>
      </c>
      <c r="S412">
        <f>Tabla12[[#This Row],[Precio unitario]]*Tabla12[[#This Row],[Tasa de ingresos cliente]]</f>
        <v>4.4738712007499999E-3</v>
      </c>
      <c r="AE412" s="2" t="s">
        <v>100</v>
      </c>
      <c r="AF412" s="2" t="s">
        <v>80</v>
      </c>
      <c r="AG412" s="2" t="s">
        <v>104</v>
      </c>
      <c r="AH412" s="2" t="s">
        <v>11</v>
      </c>
      <c r="AI412" s="2" t="s">
        <v>12</v>
      </c>
      <c r="AJ412" s="2" t="s">
        <v>13</v>
      </c>
      <c r="AK412" s="2">
        <v>7.36E-4</v>
      </c>
      <c r="AL412" s="2">
        <v>0.75</v>
      </c>
      <c r="AM412">
        <f>Tabla8[[#This Row],[Precio unitario]]*Tabla8[[#This Row],[Tasa de ingresos cliente]]</f>
        <v>5.5199999999999997E-4</v>
      </c>
      <c r="AY412" s="1" t="s">
        <v>139</v>
      </c>
      <c r="AZ412" s="1" t="s">
        <v>21</v>
      </c>
      <c r="BA412" s="1" t="s">
        <v>104</v>
      </c>
      <c r="BB412" s="1" t="s">
        <v>11</v>
      </c>
      <c r="BC412" s="1" t="s">
        <v>12</v>
      </c>
      <c r="BD412" s="1" t="s">
        <v>13</v>
      </c>
      <c r="BE412" s="1">
        <v>3.862E-3</v>
      </c>
      <c r="BF412" s="1">
        <v>0.75</v>
      </c>
      <c r="BG412">
        <f>Tabla5[[#This Row],[Precio unitario]]*Tabla5[[#This Row],[Tasa de ingresos cliente]]</f>
        <v>2.8964999999999998E-3</v>
      </c>
    </row>
    <row r="413" spans="1:59" x14ac:dyDescent="0.25">
      <c r="A413" s="1" t="s">
        <v>24</v>
      </c>
      <c r="B413" s="1" t="s">
        <v>17</v>
      </c>
      <c r="C413" s="1"/>
      <c r="D413" s="1" t="s">
        <v>11</v>
      </c>
      <c r="E413" s="1" t="s">
        <v>12</v>
      </c>
      <c r="F413" s="1" t="s">
        <v>13</v>
      </c>
      <c r="G413" s="1">
        <v>2.5917780999999999E-4</v>
      </c>
      <c r="H413" s="1">
        <v>0.75</v>
      </c>
      <c r="I413">
        <f>Tabla14[[#This Row],[Precio unitario]]*Tabla14[[#This Row],[Tasa de ingresos cliente]]</f>
        <v>1.9438335749999999E-4</v>
      </c>
      <c r="K413" s="1" t="s">
        <v>81</v>
      </c>
      <c r="L413" s="1" t="s">
        <v>41</v>
      </c>
      <c r="M413" s="1"/>
      <c r="N413" s="1" t="s">
        <v>11</v>
      </c>
      <c r="O413" s="1" t="s">
        <v>12</v>
      </c>
      <c r="P413" s="1" t="s">
        <v>13</v>
      </c>
      <c r="Q413" s="1">
        <v>2.2557956100000001E-4</v>
      </c>
      <c r="R413" s="1">
        <v>0.75</v>
      </c>
      <c r="S413">
        <f>Tabla12[[#This Row],[Precio unitario]]*Tabla12[[#This Row],[Tasa de ingresos cliente]]</f>
        <v>1.6918467075000002E-4</v>
      </c>
      <c r="AE413" s="1" t="s">
        <v>100</v>
      </c>
      <c r="AF413" s="1" t="s">
        <v>16</v>
      </c>
      <c r="AG413" s="1" t="s">
        <v>104</v>
      </c>
      <c r="AH413" s="1" t="s">
        <v>11</v>
      </c>
      <c r="AI413" s="1" t="s">
        <v>12</v>
      </c>
      <c r="AJ413" s="1" t="s">
        <v>13</v>
      </c>
      <c r="AK413" s="1">
        <v>3.8549999999999999E-3</v>
      </c>
      <c r="AL413" s="1">
        <v>0.75</v>
      </c>
      <c r="AM413">
        <f>Tabla8[[#This Row],[Precio unitario]]*Tabla8[[#This Row],[Tasa de ingresos cliente]]</f>
        <v>2.8912499999999997E-3</v>
      </c>
      <c r="AY413" s="2" t="s">
        <v>139</v>
      </c>
      <c r="AZ413" s="2" t="s">
        <v>23</v>
      </c>
      <c r="BA413" s="2" t="s">
        <v>104</v>
      </c>
      <c r="BB413" s="2" t="s">
        <v>11</v>
      </c>
      <c r="BC413" s="2" t="s">
        <v>12</v>
      </c>
      <c r="BD413" s="2" t="s">
        <v>13</v>
      </c>
      <c r="BE413" s="2">
        <v>4.3070000000000001E-3</v>
      </c>
      <c r="BF413" s="2">
        <v>0.75</v>
      </c>
      <c r="BG413">
        <f>Tabla5[[#This Row],[Precio unitario]]*Tabla5[[#This Row],[Tasa de ingresos cliente]]</f>
        <v>3.23025E-3</v>
      </c>
    </row>
    <row r="414" spans="1:59" x14ac:dyDescent="0.25">
      <c r="A414" s="2" t="s">
        <v>24</v>
      </c>
      <c r="B414" s="2" t="s">
        <v>20</v>
      </c>
      <c r="C414" s="2"/>
      <c r="D414" s="2" t="s">
        <v>11</v>
      </c>
      <c r="E414" s="2" t="s">
        <v>12</v>
      </c>
      <c r="F414" s="2" t="s">
        <v>13</v>
      </c>
      <c r="G414" s="2">
        <v>7.1415976159999997E-3</v>
      </c>
      <c r="H414" s="2">
        <v>0.75</v>
      </c>
      <c r="I414">
        <f>Tabla14[[#This Row],[Precio unitario]]*Tabla14[[#This Row],[Tasa de ingresos cliente]]</f>
        <v>5.3561982119999995E-3</v>
      </c>
      <c r="K414" s="2" t="s">
        <v>81</v>
      </c>
      <c r="L414" s="2" t="s">
        <v>41</v>
      </c>
      <c r="M414" s="2"/>
      <c r="N414" s="2" t="s">
        <v>11</v>
      </c>
      <c r="O414" s="2" t="s">
        <v>12</v>
      </c>
      <c r="P414" s="2" t="s">
        <v>13</v>
      </c>
      <c r="Q414" s="2">
        <v>2.3727530199999999E-4</v>
      </c>
      <c r="R414" s="2">
        <v>0.75</v>
      </c>
      <c r="S414">
        <f>Tabla12[[#This Row],[Precio unitario]]*Tabla12[[#This Row],[Tasa de ingresos cliente]]</f>
        <v>1.779564765E-4</v>
      </c>
      <c r="AE414" s="2" t="s">
        <v>100</v>
      </c>
      <c r="AF414" s="2" t="s">
        <v>16</v>
      </c>
      <c r="AG414" s="2" t="s">
        <v>104</v>
      </c>
      <c r="AH414" s="2" t="s">
        <v>11</v>
      </c>
      <c r="AI414" s="2" t="s">
        <v>12</v>
      </c>
      <c r="AJ414" s="2" t="s">
        <v>13</v>
      </c>
      <c r="AK414" s="2">
        <v>3.8549104000000002E-3</v>
      </c>
      <c r="AL414" s="2">
        <v>0.75</v>
      </c>
      <c r="AM414">
        <f>Tabla8[[#This Row],[Precio unitario]]*Tabla8[[#This Row],[Tasa de ingresos cliente]]</f>
        <v>2.8911828000000002E-3</v>
      </c>
      <c r="AY414" s="1" t="s">
        <v>139</v>
      </c>
      <c r="AZ414" s="1" t="s">
        <v>18</v>
      </c>
      <c r="BA414" s="1" t="s">
        <v>104</v>
      </c>
      <c r="BB414" s="1" t="s">
        <v>11</v>
      </c>
      <c r="BC414" s="1" t="s">
        <v>12</v>
      </c>
      <c r="BD414" s="1" t="s">
        <v>13</v>
      </c>
      <c r="BE414" s="1">
        <v>1.6917118419999999E-3</v>
      </c>
      <c r="BF414" s="1">
        <v>0.75</v>
      </c>
      <c r="BG414">
        <f>Tabla5[[#This Row],[Precio unitario]]*Tabla5[[#This Row],[Tasa de ingresos cliente]]</f>
        <v>1.2687838815000001E-3</v>
      </c>
    </row>
    <row r="415" spans="1:59" x14ac:dyDescent="0.25">
      <c r="A415" s="1" t="s">
        <v>24</v>
      </c>
      <c r="B415" s="1" t="s">
        <v>37</v>
      </c>
      <c r="C415" s="1"/>
      <c r="D415" s="1" t="s">
        <v>11</v>
      </c>
      <c r="E415" s="1" t="s">
        <v>12</v>
      </c>
      <c r="F415" s="1" t="s">
        <v>13</v>
      </c>
      <c r="G415" s="1">
        <v>9.5667482000000003E-5</v>
      </c>
      <c r="H415" s="1">
        <v>0.75</v>
      </c>
      <c r="I415">
        <f>Tabla14[[#This Row],[Precio unitario]]*Tabla14[[#This Row],[Tasa de ingresos cliente]]</f>
        <v>7.1750611500000005E-5</v>
      </c>
      <c r="K415" s="1" t="s">
        <v>81</v>
      </c>
      <c r="L415" s="1" t="s">
        <v>41</v>
      </c>
      <c r="M415" s="1"/>
      <c r="N415" s="1" t="s">
        <v>11</v>
      </c>
      <c r="O415" s="1" t="s">
        <v>12</v>
      </c>
      <c r="P415" s="1" t="s">
        <v>13</v>
      </c>
      <c r="Q415" s="1">
        <v>2.2009083399999999E-4</v>
      </c>
      <c r="R415" s="1">
        <v>0.75</v>
      </c>
      <c r="S415">
        <f>Tabla12[[#This Row],[Precio unitario]]*Tabla12[[#This Row],[Tasa de ingresos cliente]]</f>
        <v>1.650681255E-4</v>
      </c>
      <c r="AE415" s="1" t="s">
        <v>100</v>
      </c>
      <c r="AF415" s="1" t="s">
        <v>17</v>
      </c>
      <c r="AG415" s="1" t="s">
        <v>104</v>
      </c>
      <c r="AH415" s="1" t="s">
        <v>11</v>
      </c>
      <c r="AI415" s="1" t="s">
        <v>12</v>
      </c>
      <c r="AJ415" s="1" t="s">
        <v>13</v>
      </c>
      <c r="AK415" s="1">
        <v>7.1900000000000002E-4</v>
      </c>
      <c r="AL415" s="1">
        <v>0.75</v>
      </c>
      <c r="AM415">
        <f>Tabla8[[#This Row],[Precio unitario]]*Tabla8[[#This Row],[Tasa de ingresos cliente]]</f>
        <v>5.3925000000000002E-4</v>
      </c>
      <c r="AY415" s="2" t="s">
        <v>139</v>
      </c>
      <c r="AZ415" s="2" t="s">
        <v>18</v>
      </c>
      <c r="BA415" s="2" t="s">
        <v>104</v>
      </c>
      <c r="BB415" s="2" t="s">
        <v>11</v>
      </c>
      <c r="BC415" s="2" t="s">
        <v>12</v>
      </c>
      <c r="BD415" s="2" t="s">
        <v>13</v>
      </c>
      <c r="BE415" s="2">
        <v>1.6917118429999999E-3</v>
      </c>
      <c r="BF415" s="2">
        <v>0.75</v>
      </c>
      <c r="BG415">
        <f>Tabla5[[#This Row],[Precio unitario]]*Tabla5[[#This Row],[Tasa de ingresos cliente]]</f>
        <v>1.2687838822499999E-3</v>
      </c>
    </row>
    <row r="416" spans="1:59" x14ac:dyDescent="0.25">
      <c r="A416" s="2" t="s">
        <v>24</v>
      </c>
      <c r="B416" s="2" t="s">
        <v>19</v>
      </c>
      <c r="C416" s="2"/>
      <c r="D416" s="2" t="s">
        <v>11</v>
      </c>
      <c r="E416" s="2" t="s">
        <v>12</v>
      </c>
      <c r="F416" s="2" t="s">
        <v>13</v>
      </c>
      <c r="G416" s="2">
        <v>3.2906707619999999E-3</v>
      </c>
      <c r="H416" s="2">
        <v>0.75</v>
      </c>
      <c r="I416">
        <f>Tabla14[[#This Row],[Precio unitario]]*Tabla14[[#This Row],[Tasa de ingresos cliente]]</f>
        <v>2.4680030714999998E-3</v>
      </c>
      <c r="K416" s="2" t="s">
        <v>81</v>
      </c>
      <c r="L416" s="2" t="s">
        <v>41</v>
      </c>
      <c r="M416" s="2"/>
      <c r="N416" s="2" t="s">
        <v>11</v>
      </c>
      <c r="O416" s="2" t="s">
        <v>12</v>
      </c>
      <c r="P416" s="2" t="s">
        <v>13</v>
      </c>
      <c r="Q416" s="2">
        <v>2.3727529900000001E-4</v>
      </c>
      <c r="R416" s="2">
        <v>0.75</v>
      </c>
      <c r="S416">
        <f>Tabla12[[#This Row],[Precio unitario]]*Tabla12[[#This Row],[Tasa de ingresos cliente]]</f>
        <v>1.7795647425E-4</v>
      </c>
      <c r="AE416" s="2" t="s">
        <v>100</v>
      </c>
      <c r="AF416" s="2" t="s">
        <v>17</v>
      </c>
      <c r="AG416" s="2" t="s">
        <v>104</v>
      </c>
      <c r="AH416" s="2" t="s">
        <v>11</v>
      </c>
      <c r="AI416" s="2" t="s">
        <v>12</v>
      </c>
      <c r="AJ416" s="2" t="s">
        <v>13</v>
      </c>
      <c r="AK416" s="2">
        <v>7.1866669999999999E-4</v>
      </c>
      <c r="AL416" s="2">
        <v>0.75</v>
      </c>
      <c r="AM416">
        <f>Tabla8[[#This Row],[Precio unitario]]*Tabla8[[#This Row],[Tasa de ingresos cliente]]</f>
        <v>5.3900002499999999E-4</v>
      </c>
      <c r="AY416" s="1" t="s">
        <v>139</v>
      </c>
      <c r="AZ416" s="1" t="s">
        <v>14</v>
      </c>
      <c r="BA416" s="1" t="s">
        <v>104</v>
      </c>
      <c r="BB416" s="1" t="s">
        <v>11</v>
      </c>
      <c r="BC416" s="1" t="s">
        <v>12</v>
      </c>
      <c r="BD416" s="1" t="s">
        <v>13</v>
      </c>
      <c r="BE416" s="1">
        <v>3.3111741469999999E-3</v>
      </c>
      <c r="BF416" s="1">
        <v>0.75</v>
      </c>
      <c r="BG416">
        <f>Tabla5[[#This Row],[Precio unitario]]*Tabla5[[#This Row],[Tasa de ingresos cliente]]</f>
        <v>2.4833806102500001E-3</v>
      </c>
    </row>
    <row r="417" spans="1:59" x14ac:dyDescent="0.25">
      <c r="A417" s="1" t="s">
        <v>24</v>
      </c>
      <c r="B417" s="1" t="s">
        <v>25</v>
      </c>
      <c r="C417" s="1"/>
      <c r="D417" s="1" t="s">
        <v>11</v>
      </c>
      <c r="E417" s="1" t="s">
        <v>12</v>
      </c>
      <c r="F417" s="1" t="s">
        <v>13</v>
      </c>
      <c r="G417" s="1">
        <v>2.2893205599999999E-4</v>
      </c>
      <c r="H417" s="1">
        <v>0.75</v>
      </c>
      <c r="I417">
        <f>Tabla14[[#This Row],[Precio unitario]]*Tabla14[[#This Row],[Tasa de ingresos cliente]]</f>
        <v>1.7169904199999998E-4</v>
      </c>
      <c r="K417" s="1" t="s">
        <v>81</v>
      </c>
      <c r="L417" s="1" t="s">
        <v>41</v>
      </c>
      <c r="M417" s="1"/>
      <c r="N417" s="1" t="s">
        <v>11</v>
      </c>
      <c r="O417" s="1" t="s">
        <v>12</v>
      </c>
      <c r="P417" s="1" t="s">
        <v>13</v>
      </c>
      <c r="Q417" s="1">
        <v>1.9914041000000001E-4</v>
      </c>
      <c r="R417" s="1">
        <v>0.75</v>
      </c>
      <c r="S417">
        <f>Tabla12[[#This Row],[Precio unitario]]*Tabla12[[#This Row],[Tasa de ingresos cliente]]</f>
        <v>1.4935530750000001E-4</v>
      </c>
      <c r="AE417" s="1" t="s">
        <v>100</v>
      </c>
      <c r="AF417" s="1" t="s">
        <v>17</v>
      </c>
      <c r="AG417" s="1" t="s">
        <v>104</v>
      </c>
      <c r="AH417" s="1" t="s">
        <v>11</v>
      </c>
      <c r="AI417" s="1" t="s">
        <v>12</v>
      </c>
      <c r="AJ417" s="1" t="s">
        <v>13</v>
      </c>
      <c r="AK417" s="1">
        <v>7.1860000000000001E-4</v>
      </c>
      <c r="AL417" s="1">
        <v>0.75</v>
      </c>
      <c r="AM417">
        <f>Tabla8[[#This Row],[Precio unitario]]*Tabla8[[#This Row],[Tasa de ingresos cliente]]</f>
        <v>5.3895000000000006E-4</v>
      </c>
      <c r="AY417" s="2" t="s">
        <v>139</v>
      </c>
      <c r="AZ417" s="2" t="s">
        <v>16</v>
      </c>
      <c r="BA417" s="2" t="s">
        <v>104</v>
      </c>
      <c r="BB417" s="2" t="s">
        <v>11</v>
      </c>
      <c r="BC417" s="2" t="s">
        <v>12</v>
      </c>
      <c r="BD417" s="2" t="s">
        <v>13</v>
      </c>
      <c r="BE417" s="2">
        <v>6.0402596509999996E-3</v>
      </c>
      <c r="BF417" s="2">
        <v>0.75</v>
      </c>
      <c r="BG417">
        <f>Tabla5[[#This Row],[Precio unitario]]*Tabla5[[#This Row],[Tasa de ingresos cliente]]</f>
        <v>4.5301947382499997E-3</v>
      </c>
    </row>
    <row r="418" spans="1:59" x14ac:dyDescent="0.25">
      <c r="A418" s="2" t="s">
        <v>24</v>
      </c>
      <c r="B418" s="2" t="s">
        <v>40</v>
      </c>
      <c r="C418" s="2"/>
      <c r="D418" s="2" t="s">
        <v>11</v>
      </c>
      <c r="E418" s="2" t="s">
        <v>12</v>
      </c>
      <c r="F418" s="2" t="s">
        <v>13</v>
      </c>
      <c r="G418" s="2">
        <v>3.2532944299999998E-4</v>
      </c>
      <c r="H418" s="2">
        <v>0.75</v>
      </c>
      <c r="I418">
        <f>Tabla14[[#This Row],[Precio unitario]]*Tabla14[[#This Row],[Tasa de ingresos cliente]]</f>
        <v>2.4399708224999997E-4</v>
      </c>
      <c r="K418" s="2" t="s">
        <v>81</v>
      </c>
      <c r="L418" s="2" t="s">
        <v>41</v>
      </c>
      <c r="M418" s="2"/>
      <c r="N418" s="2" t="s">
        <v>11</v>
      </c>
      <c r="O418" s="2" t="s">
        <v>12</v>
      </c>
      <c r="P418" s="2" t="s">
        <v>13</v>
      </c>
      <c r="Q418" s="2">
        <v>2.2062713000000001E-4</v>
      </c>
      <c r="R418" s="2">
        <v>0.75</v>
      </c>
      <c r="S418">
        <f>Tabla12[[#This Row],[Precio unitario]]*Tabla12[[#This Row],[Tasa de ingresos cliente]]</f>
        <v>1.6547034749999999E-4</v>
      </c>
      <c r="AE418" s="2" t="s">
        <v>100</v>
      </c>
      <c r="AF418" s="2" t="s">
        <v>17</v>
      </c>
      <c r="AG418" s="2" t="s">
        <v>104</v>
      </c>
      <c r="AH418" s="2" t="s">
        <v>11</v>
      </c>
      <c r="AI418" s="2" t="s">
        <v>12</v>
      </c>
      <c r="AJ418" s="2" t="s">
        <v>13</v>
      </c>
      <c r="AK418" s="2">
        <v>7.1861539999999995E-4</v>
      </c>
      <c r="AL418" s="2">
        <v>0.75</v>
      </c>
      <c r="AM418">
        <f>Tabla8[[#This Row],[Precio unitario]]*Tabla8[[#This Row],[Tasa de ingresos cliente]]</f>
        <v>5.3896154999999999E-4</v>
      </c>
      <c r="AY418" s="1" t="s">
        <v>139</v>
      </c>
      <c r="AZ418" s="1" t="s">
        <v>17</v>
      </c>
      <c r="BA418" s="1" t="s">
        <v>104</v>
      </c>
      <c r="BB418" s="1" t="s">
        <v>11</v>
      </c>
      <c r="BC418" s="1" t="s">
        <v>12</v>
      </c>
      <c r="BD418" s="1" t="s">
        <v>13</v>
      </c>
      <c r="BE418" s="1">
        <v>1.453624802E-3</v>
      </c>
      <c r="BF418" s="1">
        <v>0.75</v>
      </c>
      <c r="BG418">
        <f>Tabla5[[#This Row],[Precio unitario]]*Tabla5[[#This Row],[Tasa de ingresos cliente]]</f>
        <v>1.0902186015E-3</v>
      </c>
    </row>
    <row r="419" spans="1:59" x14ac:dyDescent="0.25">
      <c r="A419" s="1" t="s">
        <v>24</v>
      </c>
      <c r="B419" s="1" t="s">
        <v>72</v>
      </c>
      <c r="C419" s="1"/>
      <c r="D419" s="1" t="s">
        <v>11</v>
      </c>
      <c r="E419" s="1" t="s">
        <v>12</v>
      </c>
      <c r="F419" s="1" t="s">
        <v>13</v>
      </c>
      <c r="G419" s="1">
        <v>4.76279386E-4</v>
      </c>
      <c r="H419" s="1">
        <v>0.75</v>
      </c>
      <c r="I419">
        <f>Tabla14[[#This Row],[Precio unitario]]*Tabla14[[#This Row],[Tasa de ingresos cliente]]</f>
        <v>3.572095395E-4</v>
      </c>
      <c r="K419" s="1" t="s">
        <v>81</v>
      </c>
      <c r="L419" s="1" t="s">
        <v>41</v>
      </c>
      <c r="M419" s="1"/>
      <c r="N419" s="1" t="s">
        <v>11</v>
      </c>
      <c r="O419" s="1" t="s">
        <v>12</v>
      </c>
      <c r="P419" s="1" t="s">
        <v>13</v>
      </c>
      <c r="Q419" s="1">
        <v>2.1836039399999999E-4</v>
      </c>
      <c r="R419" s="1">
        <v>0.75</v>
      </c>
      <c r="S419">
        <f>Tabla12[[#This Row],[Precio unitario]]*Tabla12[[#This Row],[Tasa de ingresos cliente]]</f>
        <v>1.637702955E-4</v>
      </c>
      <c r="AE419" s="1" t="s">
        <v>100</v>
      </c>
      <c r="AF419" s="1" t="s">
        <v>17</v>
      </c>
      <c r="AG419" s="1" t="s">
        <v>104</v>
      </c>
      <c r="AH419" s="1" t="s">
        <v>11</v>
      </c>
      <c r="AI419" s="1" t="s">
        <v>12</v>
      </c>
      <c r="AJ419" s="1" t="s">
        <v>13</v>
      </c>
      <c r="AK419" s="1">
        <v>7.1849999999999995E-4</v>
      </c>
      <c r="AL419" s="1">
        <v>0.75</v>
      </c>
      <c r="AM419">
        <f>Tabla8[[#This Row],[Precio unitario]]*Tabla8[[#This Row],[Tasa de ingresos cliente]]</f>
        <v>5.3887499999999997E-4</v>
      </c>
      <c r="AY419" s="2" t="s">
        <v>139</v>
      </c>
      <c r="AZ419" s="2" t="s">
        <v>19</v>
      </c>
      <c r="BA419" s="2" t="s">
        <v>101</v>
      </c>
      <c r="BB419" s="2" t="s">
        <v>11</v>
      </c>
      <c r="BC419" s="2" t="s">
        <v>12</v>
      </c>
      <c r="BD419" s="2" t="s">
        <v>13</v>
      </c>
      <c r="BE419" s="2">
        <v>6.8090788079999999E-3</v>
      </c>
      <c r="BF419" s="2">
        <v>0.75</v>
      </c>
      <c r="BG419">
        <f>Tabla5[[#This Row],[Precio unitario]]*Tabla5[[#This Row],[Tasa de ingresos cliente]]</f>
        <v>5.1068091059999999E-3</v>
      </c>
    </row>
    <row r="420" spans="1:59" x14ac:dyDescent="0.25">
      <c r="A420" s="2" t="s">
        <v>24</v>
      </c>
      <c r="B420" s="2" t="s">
        <v>10</v>
      </c>
      <c r="C420" s="2"/>
      <c r="D420" s="2" t="s">
        <v>11</v>
      </c>
      <c r="E420" s="2" t="s">
        <v>12</v>
      </c>
      <c r="F420" s="2" t="s">
        <v>13</v>
      </c>
      <c r="G420" s="2">
        <v>4.22072274E-4</v>
      </c>
      <c r="H420" s="2">
        <v>0.75</v>
      </c>
      <c r="I420">
        <f>Tabla14[[#This Row],[Precio unitario]]*Tabla14[[#This Row],[Tasa de ingresos cliente]]</f>
        <v>3.1655420549999997E-4</v>
      </c>
      <c r="K420" s="2" t="s">
        <v>81</v>
      </c>
      <c r="L420" s="2" t="s">
        <v>41</v>
      </c>
      <c r="M420" s="2"/>
      <c r="N420" s="2" t="s">
        <v>11</v>
      </c>
      <c r="O420" s="2" t="s">
        <v>12</v>
      </c>
      <c r="P420" s="2" t="s">
        <v>13</v>
      </c>
      <c r="Q420" s="2">
        <v>2.3116650799999999E-4</v>
      </c>
      <c r="R420" s="2">
        <v>0.75</v>
      </c>
      <c r="S420">
        <f>Tabla12[[#This Row],[Precio unitario]]*Tabla12[[#This Row],[Tasa de ingresos cliente]]</f>
        <v>1.7337488099999999E-4</v>
      </c>
      <c r="AE420" s="2" t="s">
        <v>100</v>
      </c>
      <c r="AF420" s="2" t="s">
        <v>17</v>
      </c>
      <c r="AG420" s="2" t="s">
        <v>104</v>
      </c>
      <c r="AH420" s="2" t="s">
        <v>11</v>
      </c>
      <c r="AI420" s="2" t="s">
        <v>12</v>
      </c>
      <c r="AJ420" s="2" t="s">
        <v>13</v>
      </c>
      <c r="AK420" s="2">
        <v>7.1862070000000002E-4</v>
      </c>
      <c r="AL420" s="2">
        <v>0.75</v>
      </c>
      <c r="AM420">
        <f>Tabla8[[#This Row],[Precio unitario]]*Tabla8[[#This Row],[Tasa de ingresos cliente]]</f>
        <v>5.3896552500000004E-4</v>
      </c>
      <c r="AY420" s="1" t="s">
        <v>139</v>
      </c>
      <c r="AZ420" s="1" t="s">
        <v>19</v>
      </c>
      <c r="BA420" s="1" t="s">
        <v>104</v>
      </c>
      <c r="BB420" s="1" t="s">
        <v>11</v>
      </c>
      <c r="BC420" s="1" t="s">
        <v>12</v>
      </c>
      <c r="BD420" s="1" t="s">
        <v>13</v>
      </c>
      <c r="BE420" s="1">
        <v>7.1659487670000001E-3</v>
      </c>
      <c r="BF420" s="1">
        <v>0.75</v>
      </c>
      <c r="BG420">
        <f>Tabla5[[#This Row],[Precio unitario]]*Tabla5[[#This Row],[Tasa de ingresos cliente]]</f>
        <v>5.3744615752500001E-3</v>
      </c>
    </row>
    <row r="421" spans="1:59" x14ac:dyDescent="0.25">
      <c r="A421" s="1" t="s">
        <v>24</v>
      </c>
      <c r="B421" s="1" t="s">
        <v>10</v>
      </c>
      <c r="C421" s="1"/>
      <c r="D421" s="1" t="s">
        <v>11</v>
      </c>
      <c r="E421" s="1" t="s">
        <v>12</v>
      </c>
      <c r="F421" s="1" t="s">
        <v>13</v>
      </c>
      <c r="G421" s="1">
        <v>4.0712811100000003E-4</v>
      </c>
      <c r="H421" s="1">
        <v>0.75</v>
      </c>
      <c r="I421">
        <f>Tabla14[[#This Row],[Precio unitario]]*Tabla14[[#This Row],[Tasa de ingresos cliente]]</f>
        <v>3.0534608325000001E-4</v>
      </c>
      <c r="K421" s="1" t="s">
        <v>81</v>
      </c>
      <c r="L421" s="1" t="s">
        <v>41</v>
      </c>
      <c r="M421" s="1"/>
      <c r="N421" s="1" t="s">
        <v>11</v>
      </c>
      <c r="O421" s="1" t="s">
        <v>12</v>
      </c>
      <c r="P421" s="1" t="s">
        <v>13</v>
      </c>
      <c r="Q421" s="1">
        <v>2.2643440099999999E-4</v>
      </c>
      <c r="R421" s="1">
        <v>0.75</v>
      </c>
      <c r="S421">
        <f>Tabla12[[#This Row],[Precio unitario]]*Tabla12[[#This Row],[Tasa de ingresos cliente]]</f>
        <v>1.6982580074999999E-4</v>
      </c>
      <c r="AE421" s="1" t="s">
        <v>100</v>
      </c>
      <c r="AF421" s="1" t="s">
        <v>17</v>
      </c>
      <c r="AG421" s="1" t="s">
        <v>104</v>
      </c>
      <c r="AH421" s="1" t="s">
        <v>11</v>
      </c>
      <c r="AI421" s="1" t="s">
        <v>12</v>
      </c>
      <c r="AJ421" s="1" t="s">
        <v>13</v>
      </c>
      <c r="AK421" s="1">
        <v>7.1864710000000003E-4</v>
      </c>
      <c r="AL421" s="1">
        <v>0.75</v>
      </c>
      <c r="AM421">
        <f>Tabla8[[#This Row],[Precio unitario]]*Tabla8[[#This Row],[Tasa de ingresos cliente]]</f>
        <v>5.3898532500000007E-4</v>
      </c>
      <c r="AY421" s="2" t="s">
        <v>139</v>
      </c>
      <c r="AZ421" s="2" t="s">
        <v>52</v>
      </c>
      <c r="BA421" s="2" t="s">
        <v>104</v>
      </c>
      <c r="BB421" s="2" t="s">
        <v>11</v>
      </c>
      <c r="BC421" s="2" t="s">
        <v>12</v>
      </c>
      <c r="BD421" s="2" t="s">
        <v>13</v>
      </c>
      <c r="BE421" s="2">
        <v>8.7328178080000006E-3</v>
      </c>
      <c r="BF421" s="2">
        <v>0.75</v>
      </c>
      <c r="BG421">
        <f>Tabla5[[#This Row],[Precio unitario]]*Tabla5[[#This Row],[Tasa de ingresos cliente]]</f>
        <v>6.5496133560000004E-3</v>
      </c>
    </row>
    <row r="422" spans="1:59" x14ac:dyDescent="0.25">
      <c r="A422" s="2" t="s">
        <v>24</v>
      </c>
      <c r="B422" s="2" t="s">
        <v>28</v>
      </c>
      <c r="C422" s="2"/>
      <c r="D422" s="2" t="s">
        <v>11</v>
      </c>
      <c r="E422" s="2" t="s">
        <v>12</v>
      </c>
      <c r="F422" s="2" t="s">
        <v>13</v>
      </c>
      <c r="G422" s="2">
        <v>1.12010337E-4</v>
      </c>
      <c r="H422" s="2">
        <v>0.75</v>
      </c>
      <c r="I422">
        <f>Tabla14[[#This Row],[Precio unitario]]*Tabla14[[#This Row],[Tasa de ingresos cliente]]</f>
        <v>8.4007752749999998E-5</v>
      </c>
      <c r="K422" s="2" t="s">
        <v>81</v>
      </c>
      <c r="L422" s="2" t="s">
        <v>41</v>
      </c>
      <c r="M422" s="2"/>
      <c r="N422" s="2" t="s">
        <v>11</v>
      </c>
      <c r="O422" s="2" t="s">
        <v>12</v>
      </c>
      <c r="P422" s="2" t="s">
        <v>13</v>
      </c>
      <c r="Q422" s="2">
        <v>2.2921261900000001E-4</v>
      </c>
      <c r="R422" s="2">
        <v>0.75</v>
      </c>
      <c r="S422">
        <f>Tabla12[[#This Row],[Precio unitario]]*Tabla12[[#This Row],[Tasa de ingresos cliente]]</f>
        <v>1.7190946425E-4</v>
      </c>
      <c r="AE422" s="2" t="s">
        <v>100</v>
      </c>
      <c r="AF422" s="2" t="s">
        <v>17</v>
      </c>
      <c r="AG422" s="2" t="s">
        <v>104</v>
      </c>
      <c r="AH422" s="2" t="s">
        <v>11</v>
      </c>
      <c r="AI422" s="2" t="s">
        <v>12</v>
      </c>
      <c r="AJ422" s="2" t="s">
        <v>13</v>
      </c>
      <c r="AK422" s="2">
        <v>7.1863639999999996E-4</v>
      </c>
      <c r="AL422" s="2">
        <v>0.75</v>
      </c>
      <c r="AM422">
        <f>Tabla8[[#This Row],[Precio unitario]]*Tabla8[[#This Row],[Tasa de ingresos cliente]]</f>
        <v>5.3897729999999994E-4</v>
      </c>
      <c r="AY422" s="1" t="s">
        <v>139</v>
      </c>
      <c r="AZ422" s="1" t="s">
        <v>20</v>
      </c>
      <c r="BA422" s="1" t="s">
        <v>104</v>
      </c>
      <c r="BB422" s="1" t="s">
        <v>11</v>
      </c>
      <c r="BC422" s="1" t="s">
        <v>12</v>
      </c>
      <c r="BD422" s="1" t="s">
        <v>13</v>
      </c>
      <c r="BE422" s="1">
        <v>6.4940468160000001E-3</v>
      </c>
      <c r="BF422" s="1">
        <v>0.75</v>
      </c>
      <c r="BG422">
        <f>Tabla5[[#This Row],[Precio unitario]]*Tabla5[[#This Row],[Tasa de ingresos cliente]]</f>
        <v>4.870535112E-3</v>
      </c>
    </row>
    <row r="423" spans="1:59" x14ac:dyDescent="0.25">
      <c r="A423" s="1" t="s">
        <v>24</v>
      </c>
      <c r="B423" s="1" t="s">
        <v>41</v>
      </c>
      <c r="C423" s="1"/>
      <c r="D423" s="1" t="s">
        <v>11</v>
      </c>
      <c r="E423" s="1" t="s">
        <v>12</v>
      </c>
      <c r="F423" s="1" t="s">
        <v>13</v>
      </c>
      <c r="G423" s="1">
        <v>7.3808907999999999E-5</v>
      </c>
      <c r="H423" s="1">
        <v>0.75</v>
      </c>
      <c r="I423">
        <f>Tabla14[[#This Row],[Precio unitario]]*Tabla14[[#This Row],[Tasa de ingresos cliente]]</f>
        <v>5.5356680999999999E-5</v>
      </c>
      <c r="K423" s="1" t="s">
        <v>81</v>
      </c>
      <c r="L423" s="1" t="s">
        <v>41</v>
      </c>
      <c r="M423" s="1"/>
      <c r="N423" s="1" t="s">
        <v>11</v>
      </c>
      <c r="O423" s="1" t="s">
        <v>12</v>
      </c>
      <c r="P423" s="1" t="s">
        <v>13</v>
      </c>
      <c r="Q423" s="1">
        <v>2.2925733E-4</v>
      </c>
      <c r="R423" s="1">
        <v>0.75</v>
      </c>
      <c r="S423">
        <f>Tabla12[[#This Row],[Precio unitario]]*Tabla12[[#This Row],[Tasa de ingresos cliente]]</f>
        <v>1.7194299749999999E-4</v>
      </c>
      <c r="AE423" s="1" t="s">
        <v>100</v>
      </c>
      <c r="AF423" s="1" t="s">
        <v>17</v>
      </c>
      <c r="AG423" s="1" t="s">
        <v>104</v>
      </c>
      <c r="AH423" s="1" t="s">
        <v>11</v>
      </c>
      <c r="AI423" s="1" t="s">
        <v>12</v>
      </c>
      <c r="AJ423" s="1" t="s">
        <v>13</v>
      </c>
      <c r="AK423" s="1">
        <v>7.1862219999999999E-4</v>
      </c>
      <c r="AL423" s="1">
        <v>0.75</v>
      </c>
      <c r="AM423">
        <f>Tabla8[[#This Row],[Precio unitario]]*Tabla8[[#This Row],[Tasa de ingresos cliente]]</f>
        <v>5.3896664999999999E-4</v>
      </c>
      <c r="AY423" s="2" t="s">
        <v>139</v>
      </c>
      <c r="AZ423" s="2" t="s">
        <v>141</v>
      </c>
      <c r="BA423" s="2" t="s">
        <v>104</v>
      </c>
      <c r="BB423" s="2" t="s">
        <v>11</v>
      </c>
      <c r="BC423" s="2" t="s">
        <v>12</v>
      </c>
      <c r="BD423" s="2" t="s">
        <v>13</v>
      </c>
      <c r="BE423" s="2">
        <v>5.5042132839999997E-3</v>
      </c>
      <c r="BF423" s="2">
        <v>0.75</v>
      </c>
      <c r="BG423">
        <f>Tabla5[[#This Row],[Precio unitario]]*Tabla5[[#This Row],[Tasa de ingresos cliente]]</f>
        <v>4.1281599630000002E-3</v>
      </c>
    </row>
    <row r="424" spans="1:59" x14ac:dyDescent="0.25">
      <c r="A424" s="2" t="s">
        <v>24</v>
      </c>
      <c r="B424" s="2" t="s">
        <v>49</v>
      </c>
      <c r="C424" s="2"/>
      <c r="D424" s="2" t="s">
        <v>11</v>
      </c>
      <c r="E424" s="2" t="s">
        <v>12</v>
      </c>
      <c r="F424" s="2" t="s">
        <v>13</v>
      </c>
      <c r="G424" s="2">
        <v>1.53224661E-4</v>
      </c>
      <c r="H424" s="2">
        <v>0.75</v>
      </c>
      <c r="I424">
        <f>Tabla14[[#This Row],[Precio unitario]]*Tabla14[[#This Row],[Tasa de ingresos cliente]]</f>
        <v>1.1491849575E-4</v>
      </c>
      <c r="K424" s="2" t="s">
        <v>81</v>
      </c>
      <c r="L424" s="2" t="s">
        <v>41</v>
      </c>
      <c r="M424" s="2"/>
      <c r="N424" s="2" t="s">
        <v>11</v>
      </c>
      <c r="O424" s="2" t="s">
        <v>12</v>
      </c>
      <c r="P424" s="2" t="s">
        <v>13</v>
      </c>
      <c r="Q424" s="2">
        <v>2.34790175E-4</v>
      </c>
      <c r="R424" s="2">
        <v>0.75</v>
      </c>
      <c r="S424">
        <f>Tabla12[[#This Row],[Precio unitario]]*Tabla12[[#This Row],[Tasa de ingresos cliente]]</f>
        <v>1.7609263125000001E-4</v>
      </c>
      <c r="AE424" s="2" t="s">
        <v>100</v>
      </c>
      <c r="AF424" s="2" t="s">
        <v>17</v>
      </c>
      <c r="AG424" s="2" t="s">
        <v>104</v>
      </c>
      <c r="AH424" s="2" t="s">
        <v>11</v>
      </c>
      <c r="AI424" s="2" t="s">
        <v>12</v>
      </c>
      <c r="AJ424" s="2" t="s">
        <v>13</v>
      </c>
      <c r="AK424" s="2">
        <v>7.1860870000000005E-4</v>
      </c>
      <c r="AL424" s="2">
        <v>0.75</v>
      </c>
      <c r="AM424">
        <f>Tabla8[[#This Row],[Precio unitario]]*Tabla8[[#This Row],[Tasa de ingresos cliente]]</f>
        <v>5.3895652500000001E-4</v>
      </c>
      <c r="AY424" s="1" t="s">
        <v>139</v>
      </c>
      <c r="AZ424" s="1" t="s">
        <v>45</v>
      </c>
      <c r="BA424" s="1" t="s">
        <v>104</v>
      </c>
      <c r="BB424" s="1" t="s">
        <v>11</v>
      </c>
      <c r="BC424" s="1" t="s">
        <v>12</v>
      </c>
      <c r="BD424" s="1" t="s">
        <v>13</v>
      </c>
      <c r="BE424" s="1">
        <v>6.4135829250000003E-3</v>
      </c>
      <c r="BF424" s="1">
        <v>0.75</v>
      </c>
      <c r="BG424">
        <f>Tabla5[[#This Row],[Precio unitario]]*Tabla5[[#This Row],[Tasa de ingresos cliente]]</f>
        <v>4.81018719375E-3</v>
      </c>
    </row>
    <row r="425" spans="1:59" x14ac:dyDescent="0.25">
      <c r="A425" s="1" t="s">
        <v>24</v>
      </c>
      <c r="B425" s="1" t="s">
        <v>15</v>
      </c>
      <c r="C425" s="1"/>
      <c r="D425" s="1" t="s">
        <v>11</v>
      </c>
      <c r="E425" s="1" t="s">
        <v>12</v>
      </c>
      <c r="F425" s="1" t="s">
        <v>13</v>
      </c>
      <c r="G425" s="1">
        <v>2.2119763130000001E-3</v>
      </c>
      <c r="H425" s="1">
        <v>0.75</v>
      </c>
      <c r="I425">
        <f>Tabla14[[#This Row],[Precio unitario]]*Tabla14[[#This Row],[Tasa de ingresos cliente]]</f>
        <v>1.6589822347500001E-3</v>
      </c>
      <c r="K425" s="1" t="s">
        <v>81</v>
      </c>
      <c r="L425" s="1" t="s">
        <v>41</v>
      </c>
      <c r="M425" s="1"/>
      <c r="N425" s="1" t="s">
        <v>11</v>
      </c>
      <c r="O425" s="1" t="s">
        <v>12</v>
      </c>
      <c r="P425" s="1" t="s">
        <v>13</v>
      </c>
      <c r="Q425" s="1">
        <v>2.2410893700000001E-4</v>
      </c>
      <c r="R425" s="1">
        <v>0.75</v>
      </c>
      <c r="S425">
        <f>Tabla12[[#This Row],[Precio unitario]]*Tabla12[[#This Row],[Tasa de ingresos cliente]]</f>
        <v>1.6808170275E-4</v>
      </c>
      <c r="AE425" s="1" t="s">
        <v>100</v>
      </c>
      <c r="AF425" s="1" t="s">
        <v>17</v>
      </c>
      <c r="AG425" s="1" t="s">
        <v>104</v>
      </c>
      <c r="AH425" s="1" t="s">
        <v>11</v>
      </c>
      <c r="AI425" s="1" t="s">
        <v>12</v>
      </c>
      <c r="AJ425" s="1" t="s">
        <v>13</v>
      </c>
      <c r="AK425" s="1">
        <v>7.1863410000000004E-4</v>
      </c>
      <c r="AL425" s="1">
        <v>0.75</v>
      </c>
      <c r="AM425">
        <f>Tabla8[[#This Row],[Precio unitario]]*Tabla8[[#This Row],[Tasa de ingresos cliente]]</f>
        <v>5.38975575E-4</v>
      </c>
      <c r="AY425" s="2" t="s">
        <v>139</v>
      </c>
      <c r="AZ425" s="2" t="s">
        <v>53</v>
      </c>
      <c r="BA425" s="2" t="s">
        <v>104</v>
      </c>
      <c r="BB425" s="2" t="s">
        <v>11</v>
      </c>
      <c r="BC425" s="2" t="s">
        <v>12</v>
      </c>
      <c r="BD425" s="2" t="s">
        <v>13</v>
      </c>
      <c r="BE425" s="2">
        <v>6.3606822020000004E-3</v>
      </c>
      <c r="BF425" s="2">
        <v>0.75</v>
      </c>
      <c r="BG425">
        <f>Tabla5[[#This Row],[Precio unitario]]*Tabla5[[#This Row],[Tasa de ingresos cliente]]</f>
        <v>4.7705116515000005E-3</v>
      </c>
    </row>
    <row r="426" spans="1:59" x14ac:dyDescent="0.25">
      <c r="A426" s="2" t="s">
        <v>24</v>
      </c>
      <c r="B426" s="2" t="s">
        <v>43</v>
      </c>
      <c r="C426" s="2"/>
      <c r="D426" s="2" t="s">
        <v>11</v>
      </c>
      <c r="E426" s="2" t="s">
        <v>12</v>
      </c>
      <c r="F426" s="2" t="s">
        <v>13</v>
      </c>
      <c r="G426" s="2">
        <v>2.5643599599999998E-4</v>
      </c>
      <c r="H426" s="2">
        <v>0.75</v>
      </c>
      <c r="I426">
        <f>Tabla14[[#This Row],[Precio unitario]]*Tabla14[[#This Row],[Tasa de ingresos cliente]]</f>
        <v>1.9232699699999999E-4</v>
      </c>
      <c r="K426" s="2" t="s">
        <v>81</v>
      </c>
      <c r="L426" s="2" t="s">
        <v>41</v>
      </c>
      <c r="M426" s="2"/>
      <c r="N426" s="2" t="s">
        <v>11</v>
      </c>
      <c r="O426" s="2" t="s">
        <v>12</v>
      </c>
      <c r="P426" s="2" t="s">
        <v>13</v>
      </c>
      <c r="Q426" s="2">
        <v>2.1869090200000001E-4</v>
      </c>
      <c r="R426" s="2">
        <v>0.75</v>
      </c>
      <c r="S426">
        <f>Tabla12[[#This Row],[Precio unitario]]*Tabla12[[#This Row],[Tasa de ingresos cliente]]</f>
        <v>1.6401817650000001E-4</v>
      </c>
      <c r="AE426" s="2" t="s">
        <v>100</v>
      </c>
      <c r="AF426" s="2" t="s">
        <v>17</v>
      </c>
      <c r="AG426" s="2" t="s">
        <v>104</v>
      </c>
      <c r="AH426" s="2" t="s">
        <v>11</v>
      </c>
      <c r="AI426" s="2" t="s">
        <v>12</v>
      </c>
      <c r="AJ426" s="2" t="s">
        <v>13</v>
      </c>
      <c r="AK426" s="2">
        <v>7.1861899999999999E-4</v>
      </c>
      <c r="AL426" s="2">
        <v>0.75</v>
      </c>
      <c r="AM426">
        <f>Tabla8[[#This Row],[Precio unitario]]*Tabla8[[#This Row],[Tasa de ingresos cliente]]</f>
        <v>5.3896424999999993E-4</v>
      </c>
      <c r="AY426" s="1" t="s">
        <v>139</v>
      </c>
      <c r="AZ426" s="1" t="s">
        <v>21</v>
      </c>
      <c r="BA426" s="1" t="s">
        <v>104</v>
      </c>
      <c r="BB426" s="1" t="s">
        <v>11</v>
      </c>
      <c r="BC426" s="1" t="s">
        <v>12</v>
      </c>
      <c r="BD426" s="1" t="s">
        <v>13</v>
      </c>
      <c r="BE426" s="1">
        <v>7.8779999999999996E-3</v>
      </c>
      <c r="BF426" s="1">
        <v>0.75</v>
      </c>
      <c r="BG426">
        <f>Tabla5[[#This Row],[Precio unitario]]*Tabla5[[#This Row],[Tasa de ingresos cliente]]</f>
        <v>5.9084999999999997E-3</v>
      </c>
    </row>
    <row r="427" spans="1:59" x14ac:dyDescent="0.25">
      <c r="A427" s="1" t="s">
        <v>24</v>
      </c>
      <c r="B427" s="1" t="s">
        <v>17</v>
      </c>
      <c r="C427" s="1"/>
      <c r="D427" s="1" t="s">
        <v>11</v>
      </c>
      <c r="E427" s="1" t="s">
        <v>12</v>
      </c>
      <c r="F427" s="1" t="s">
        <v>13</v>
      </c>
      <c r="G427" s="1">
        <v>2.33303216E-4</v>
      </c>
      <c r="H427" s="1">
        <v>0.75</v>
      </c>
      <c r="I427">
        <f>Tabla14[[#This Row],[Precio unitario]]*Tabla14[[#This Row],[Tasa de ingresos cliente]]</f>
        <v>1.74977412E-4</v>
      </c>
      <c r="K427" s="1" t="s">
        <v>81</v>
      </c>
      <c r="L427" s="1" t="s">
        <v>41</v>
      </c>
      <c r="M427" s="1"/>
      <c r="N427" s="1" t="s">
        <v>11</v>
      </c>
      <c r="O427" s="1" t="s">
        <v>12</v>
      </c>
      <c r="P427" s="1" t="s">
        <v>13</v>
      </c>
      <c r="Q427" s="1">
        <v>2.11519153E-4</v>
      </c>
      <c r="R427" s="1">
        <v>0.75</v>
      </c>
      <c r="S427">
        <f>Tabla12[[#This Row],[Precio unitario]]*Tabla12[[#This Row],[Tasa de ingresos cliente]]</f>
        <v>1.5863936475E-4</v>
      </c>
      <c r="AE427" s="1" t="s">
        <v>100</v>
      </c>
      <c r="AF427" s="1" t="s">
        <v>17</v>
      </c>
      <c r="AG427" s="1" t="s">
        <v>104</v>
      </c>
      <c r="AH427" s="1" t="s">
        <v>11</v>
      </c>
      <c r="AI427" s="1" t="s">
        <v>12</v>
      </c>
      <c r="AJ427" s="1" t="s">
        <v>13</v>
      </c>
      <c r="AK427" s="1">
        <v>7.186429E-4</v>
      </c>
      <c r="AL427" s="1">
        <v>0.75</v>
      </c>
      <c r="AM427">
        <f>Tabla8[[#This Row],[Precio unitario]]*Tabla8[[#This Row],[Tasa de ingresos cliente]]</f>
        <v>5.3898217499999998E-4</v>
      </c>
      <c r="AY427" s="2" t="s">
        <v>139</v>
      </c>
      <c r="AZ427" s="2" t="s">
        <v>37</v>
      </c>
      <c r="BA427" s="2" t="s">
        <v>104</v>
      </c>
      <c r="BB427" s="2" t="s">
        <v>11</v>
      </c>
      <c r="BC427" s="2" t="s">
        <v>12</v>
      </c>
      <c r="BD427" s="2" t="s">
        <v>13</v>
      </c>
      <c r="BE427" s="2">
        <v>4.9634313520000002E-3</v>
      </c>
      <c r="BF427" s="2">
        <v>0.75</v>
      </c>
      <c r="BG427">
        <f>Tabla5[[#This Row],[Precio unitario]]*Tabla5[[#This Row],[Tasa de ingresos cliente]]</f>
        <v>3.7225735140000004E-3</v>
      </c>
    </row>
    <row r="428" spans="1:59" x14ac:dyDescent="0.25">
      <c r="A428" s="2" t="s">
        <v>24</v>
      </c>
      <c r="B428" s="2" t="s">
        <v>62</v>
      </c>
      <c r="C428" s="2"/>
      <c r="D428" s="2" t="s">
        <v>11</v>
      </c>
      <c r="E428" s="2" t="s">
        <v>12</v>
      </c>
      <c r="F428" s="2" t="s">
        <v>13</v>
      </c>
      <c r="G428" s="2">
        <v>4.1810587830000004E-3</v>
      </c>
      <c r="H428" s="2">
        <v>0.75</v>
      </c>
      <c r="I428">
        <f>Tabla14[[#This Row],[Precio unitario]]*Tabla14[[#This Row],[Tasa de ingresos cliente]]</f>
        <v>3.1357940872500005E-3</v>
      </c>
      <c r="K428" s="2" t="s">
        <v>81</v>
      </c>
      <c r="L428" s="2" t="s">
        <v>41</v>
      </c>
      <c r="M428" s="2"/>
      <c r="N428" s="2" t="s">
        <v>11</v>
      </c>
      <c r="O428" s="2" t="s">
        <v>12</v>
      </c>
      <c r="P428" s="2" t="s">
        <v>13</v>
      </c>
      <c r="Q428" s="2">
        <v>1.92520721E-4</v>
      </c>
      <c r="R428" s="2">
        <v>0.75</v>
      </c>
      <c r="S428">
        <f>Tabla12[[#This Row],[Precio unitario]]*Tabla12[[#This Row],[Tasa de ingresos cliente]]</f>
        <v>1.4439054075E-4</v>
      </c>
      <c r="AE428" s="2" t="s">
        <v>100</v>
      </c>
      <c r="AF428" s="2" t="s">
        <v>35</v>
      </c>
      <c r="AG428" s="2" t="s">
        <v>104</v>
      </c>
      <c r="AH428" s="2" t="s">
        <v>11</v>
      </c>
      <c r="AI428" s="2" t="s">
        <v>12</v>
      </c>
      <c r="AJ428" s="2" t="s">
        <v>13</v>
      </c>
      <c r="AK428" s="2">
        <v>8.3100000000000003E-4</v>
      </c>
      <c r="AL428" s="2">
        <v>0.75</v>
      </c>
      <c r="AM428">
        <f>Tabla8[[#This Row],[Precio unitario]]*Tabla8[[#This Row],[Tasa de ingresos cliente]]</f>
        <v>6.2325E-4</v>
      </c>
      <c r="AY428" s="1" t="s">
        <v>139</v>
      </c>
      <c r="AZ428" s="1" t="s">
        <v>142</v>
      </c>
      <c r="BA428" s="1" t="s">
        <v>104</v>
      </c>
      <c r="BB428" s="1" t="s">
        <v>11</v>
      </c>
      <c r="BC428" s="1" t="s">
        <v>12</v>
      </c>
      <c r="BD428" s="1" t="s">
        <v>13</v>
      </c>
      <c r="BE428" s="1">
        <v>7.6588491570000004E-3</v>
      </c>
      <c r="BF428" s="1">
        <v>0.75</v>
      </c>
      <c r="BG428">
        <f>Tabla5[[#This Row],[Precio unitario]]*Tabla5[[#This Row],[Tasa de ingresos cliente]]</f>
        <v>5.7441368677500007E-3</v>
      </c>
    </row>
    <row r="429" spans="1:59" x14ac:dyDescent="0.25">
      <c r="A429" s="1" t="s">
        <v>24</v>
      </c>
      <c r="B429" s="1" t="s">
        <v>45</v>
      </c>
      <c r="C429" s="1"/>
      <c r="D429" s="1" t="s">
        <v>11</v>
      </c>
      <c r="E429" s="1" t="s">
        <v>12</v>
      </c>
      <c r="F429" s="1" t="s">
        <v>13</v>
      </c>
      <c r="G429" s="1">
        <v>2.6398865700000002E-4</v>
      </c>
      <c r="H429" s="1">
        <v>0.75</v>
      </c>
      <c r="I429">
        <f>Tabla14[[#This Row],[Precio unitario]]*Tabla14[[#This Row],[Tasa de ingresos cliente]]</f>
        <v>1.9799149275000002E-4</v>
      </c>
      <c r="K429" s="1" t="s">
        <v>81</v>
      </c>
      <c r="L429" s="1" t="s">
        <v>41</v>
      </c>
      <c r="M429" s="1"/>
      <c r="N429" s="1" t="s">
        <v>11</v>
      </c>
      <c r="O429" s="1" t="s">
        <v>12</v>
      </c>
      <c r="P429" s="1" t="s">
        <v>13</v>
      </c>
      <c r="Q429" s="1">
        <v>2.2004710300000001E-4</v>
      </c>
      <c r="R429" s="1">
        <v>0.75</v>
      </c>
      <c r="S429">
        <f>Tabla12[[#This Row],[Precio unitario]]*Tabla12[[#This Row],[Tasa de ingresos cliente]]</f>
        <v>1.6503532725E-4</v>
      </c>
      <c r="AE429" s="1" t="s">
        <v>100</v>
      </c>
      <c r="AF429" s="1" t="s">
        <v>35</v>
      </c>
      <c r="AG429" s="1" t="s">
        <v>104</v>
      </c>
      <c r="AH429" s="1" t="s">
        <v>11</v>
      </c>
      <c r="AI429" s="1" t="s">
        <v>12</v>
      </c>
      <c r="AJ429" s="1" t="s">
        <v>13</v>
      </c>
      <c r="AK429" s="1">
        <v>8.3149999999999999E-4</v>
      </c>
      <c r="AL429" s="1">
        <v>0.75</v>
      </c>
      <c r="AM429">
        <f>Tabla8[[#This Row],[Precio unitario]]*Tabla8[[#This Row],[Tasa de ingresos cliente]]</f>
        <v>6.2362500000000005E-4</v>
      </c>
      <c r="AY429" s="2" t="s">
        <v>139</v>
      </c>
      <c r="AZ429" s="2" t="s">
        <v>142</v>
      </c>
      <c r="BA429" s="2" t="s">
        <v>104</v>
      </c>
      <c r="BB429" s="2" t="s">
        <v>11</v>
      </c>
      <c r="BC429" s="2" t="s">
        <v>12</v>
      </c>
      <c r="BD429" s="2" t="s">
        <v>13</v>
      </c>
      <c r="BE429" s="2">
        <v>7.6588491559999999E-3</v>
      </c>
      <c r="BF429" s="2">
        <v>0.75</v>
      </c>
      <c r="BG429">
        <f>Tabla5[[#This Row],[Precio unitario]]*Tabla5[[#This Row],[Tasa de ingresos cliente]]</f>
        <v>5.744136867E-3</v>
      </c>
    </row>
    <row r="430" spans="1:59" x14ac:dyDescent="0.25">
      <c r="A430" s="2" t="s">
        <v>24</v>
      </c>
      <c r="B430" s="2" t="s">
        <v>45</v>
      </c>
      <c r="C430" s="2"/>
      <c r="D430" s="2" t="s">
        <v>11</v>
      </c>
      <c r="E430" s="2" t="s">
        <v>12</v>
      </c>
      <c r="F430" s="2" t="s">
        <v>13</v>
      </c>
      <c r="G430" s="2">
        <v>1.6725963000000001E-4</v>
      </c>
      <c r="H430" s="2">
        <v>0.75</v>
      </c>
      <c r="I430">
        <f>Tabla14[[#This Row],[Precio unitario]]*Tabla14[[#This Row],[Tasa de ingresos cliente]]</f>
        <v>1.2544472250000001E-4</v>
      </c>
      <c r="K430" s="2" t="s">
        <v>81</v>
      </c>
      <c r="L430" s="2" t="s">
        <v>41</v>
      </c>
      <c r="M430" s="2"/>
      <c r="N430" s="2" t="s">
        <v>11</v>
      </c>
      <c r="O430" s="2" t="s">
        <v>12</v>
      </c>
      <c r="P430" s="2" t="s">
        <v>13</v>
      </c>
      <c r="Q430" s="2">
        <v>2.3746052600000001E-4</v>
      </c>
      <c r="R430" s="2">
        <v>0.75</v>
      </c>
      <c r="S430">
        <f>Tabla12[[#This Row],[Precio unitario]]*Tabla12[[#This Row],[Tasa de ingresos cliente]]</f>
        <v>1.7809539450000002E-4</v>
      </c>
      <c r="AE430" s="2" t="s">
        <v>100</v>
      </c>
      <c r="AF430" s="2" t="s">
        <v>109</v>
      </c>
      <c r="AG430" s="2" t="s">
        <v>104</v>
      </c>
      <c r="AH430" s="2" t="s">
        <v>11</v>
      </c>
      <c r="AI430" s="2" t="s">
        <v>12</v>
      </c>
      <c r="AJ430" s="2" t="s">
        <v>13</v>
      </c>
      <c r="AK430" s="2">
        <v>3.444E-3</v>
      </c>
      <c r="AL430" s="2">
        <v>0.75</v>
      </c>
      <c r="AM430">
        <f>Tabla8[[#This Row],[Precio unitario]]*Tabla8[[#This Row],[Tasa de ingresos cliente]]</f>
        <v>2.5830000000000002E-3</v>
      </c>
      <c r="AY430" s="1" t="s">
        <v>139</v>
      </c>
      <c r="AZ430" s="1" t="s">
        <v>60</v>
      </c>
      <c r="BA430" s="1" t="s">
        <v>104</v>
      </c>
      <c r="BB430" s="1" t="s">
        <v>11</v>
      </c>
      <c r="BC430" s="1" t="s">
        <v>12</v>
      </c>
      <c r="BD430" s="1" t="s">
        <v>13</v>
      </c>
      <c r="BE430" s="1">
        <v>1.03E-2</v>
      </c>
      <c r="BF430" s="1">
        <v>0.75</v>
      </c>
      <c r="BG430">
        <f>Tabla5[[#This Row],[Precio unitario]]*Tabla5[[#This Row],[Tasa de ingresos cliente]]</f>
        <v>7.7250000000000001E-3</v>
      </c>
    </row>
    <row r="431" spans="1:59" x14ac:dyDescent="0.25">
      <c r="A431" s="1" t="s">
        <v>24</v>
      </c>
      <c r="B431" s="1" t="s">
        <v>10</v>
      </c>
      <c r="C431" s="1"/>
      <c r="D431" s="1" t="s">
        <v>11</v>
      </c>
      <c r="E431" s="1" t="s">
        <v>12</v>
      </c>
      <c r="F431" s="1" t="s">
        <v>13</v>
      </c>
      <c r="G431" s="1">
        <v>2.0059219399999999E-4</v>
      </c>
      <c r="H431" s="1">
        <v>0.75</v>
      </c>
      <c r="I431">
        <f>Tabla14[[#This Row],[Precio unitario]]*Tabla14[[#This Row],[Tasa de ingresos cliente]]</f>
        <v>1.504441455E-4</v>
      </c>
      <c r="K431" s="1" t="s">
        <v>81</v>
      </c>
      <c r="L431" s="1" t="s">
        <v>41</v>
      </c>
      <c r="M431" s="1"/>
      <c r="N431" s="1" t="s">
        <v>11</v>
      </c>
      <c r="O431" s="1" t="s">
        <v>12</v>
      </c>
      <c r="P431" s="1" t="s">
        <v>13</v>
      </c>
      <c r="Q431" s="1">
        <v>1.7396667200000001E-4</v>
      </c>
      <c r="R431" s="1">
        <v>0.75</v>
      </c>
      <c r="S431">
        <f>Tabla12[[#This Row],[Precio unitario]]*Tabla12[[#This Row],[Tasa de ingresos cliente]]</f>
        <v>1.30475004E-4</v>
      </c>
      <c r="AE431" s="1" t="s">
        <v>100</v>
      </c>
      <c r="AF431" s="1" t="s">
        <v>33</v>
      </c>
      <c r="AG431" s="1" t="s">
        <v>104</v>
      </c>
      <c r="AH431" s="1" t="s">
        <v>11</v>
      </c>
      <c r="AI431" s="1" t="s">
        <v>12</v>
      </c>
      <c r="AJ431" s="1" t="s">
        <v>13</v>
      </c>
      <c r="AK431" s="1">
        <v>2.23025E-3</v>
      </c>
      <c r="AL431" s="1">
        <v>0.75</v>
      </c>
      <c r="AM431">
        <f>Tabla8[[#This Row],[Precio unitario]]*Tabla8[[#This Row],[Tasa de ingresos cliente]]</f>
        <v>1.6726875000000001E-3</v>
      </c>
      <c r="AY431" s="2" t="s">
        <v>139</v>
      </c>
      <c r="AZ431" s="2" t="s">
        <v>22</v>
      </c>
      <c r="BA431" s="2" t="s">
        <v>104</v>
      </c>
      <c r="BB431" s="2" t="s">
        <v>11</v>
      </c>
      <c r="BC431" s="2" t="s">
        <v>12</v>
      </c>
      <c r="BD431" s="2" t="s">
        <v>13</v>
      </c>
      <c r="BE431" s="2">
        <v>9.8119999999999995E-3</v>
      </c>
      <c r="BF431" s="2">
        <v>0.75</v>
      </c>
      <c r="BG431">
        <f>Tabla5[[#This Row],[Precio unitario]]*Tabla5[[#This Row],[Tasa de ingresos cliente]]</f>
        <v>7.3589999999999992E-3</v>
      </c>
    </row>
    <row r="432" spans="1:59" x14ac:dyDescent="0.25">
      <c r="A432" s="2" t="s">
        <v>24</v>
      </c>
      <c r="B432" s="2" t="s">
        <v>49</v>
      </c>
      <c r="C432" s="2"/>
      <c r="D432" s="2" t="s">
        <v>11</v>
      </c>
      <c r="E432" s="2" t="s">
        <v>12</v>
      </c>
      <c r="F432" s="2" t="s">
        <v>13</v>
      </c>
      <c r="G432" s="2">
        <v>1.1253435E-4</v>
      </c>
      <c r="H432" s="2">
        <v>0.75</v>
      </c>
      <c r="I432">
        <f>Tabla14[[#This Row],[Precio unitario]]*Tabla14[[#This Row],[Tasa de ingresos cliente]]</f>
        <v>8.4400762500000008E-5</v>
      </c>
      <c r="K432" s="2" t="s">
        <v>81</v>
      </c>
      <c r="L432" s="2" t="s">
        <v>41</v>
      </c>
      <c r="M432" s="2"/>
      <c r="N432" s="2" t="s">
        <v>11</v>
      </c>
      <c r="O432" s="2" t="s">
        <v>12</v>
      </c>
      <c r="P432" s="2" t="s">
        <v>13</v>
      </c>
      <c r="Q432" s="2">
        <v>1.9798984399999999E-4</v>
      </c>
      <c r="R432" s="2">
        <v>0.75</v>
      </c>
      <c r="S432">
        <f>Tabla12[[#This Row],[Precio unitario]]*Tabla12[[#This Row],[Tasa de ingresos cliente]]</f>
        <v>1.48492383E-4</v>
      </c>
      <c r="AE432" s="2" t="s">
        <v>100</v>
      </c>
      <c r="AF432" s="2" t="s">
        <v>41</v>
      </c>
      <c r="AG432" s="2" t="s">
        <v>104</v>
      </c>
      <c r="AH432" s="2" t="s">
        <v>11</v>
      </c>
      <c r="AI432" s="2" t="s">
        <v>12</v>
      </c>
      <c r="AJ432" s="2" t="s">
        <v>13</v>
      </c>
      <c r="AK432" s="2">
        <v>1.2087374E-3</v>
      </c>
      <c r="AL432" s="2">
        <v>0.75</v>
      </c>
      <c r="AM432">
        <f>Tabla8[[#This Row],[Precio unitario]]*Tabla8[[#This Row],[Tasa de ingresos cliente]]</f>
        <v>9.0655305000000006E-4</v>
      </c>
      <c r="AY432" s="1" t="s">
        <v>139</v>
      </c>
      <c r="AZ432" s="1" t="s">
        <v>39</v>
      </c>
      <c r="BA432" s="1" t="s">
        <v>104</v>
      </c>
      <c r="BB432" s="1" t="s">
        <v>11</v>
      </c>
      <c r="BC432" s="1" t="s">
        <v>12</v>
      </c>
      <c r="BD432" s="1" t="s">
        <v>13</v>
      </c>
      <c r="BE432" s="1">
        <v>7.2077786730000001E-3</v>
      </c>
      <c r="BF432" s="1">
        <v>0.75</v>
      </c>
      <c r="BG432">
        <f>Tabla5[[#This Row],[Precio unitario]]*Tabla5[[#This Row],[Tasa de ingresos cliente]]</f>
        <v>5.4058340047499999E-3</v>
      </c>
    </row>
    <row r="433" spans="1:59" x14ac:dyDescent="0.25">
      <c r="A433" s="1" t="s">
        <v>24</v>
      </c>
      <c r="B433" s="1" t="s">
        <v>18</v>
      </c>
      <c r="C433" s="1"/>
      <c r="D433" s="1" t="s">
        <v>11</v>
      </c>
      <c r="E433" s="1" t="s">
        <v>12</v>
      </c>
      <c r="F433" s="1" t="s">
        <v>13</v>
      </c>
      <c r="G433" s="1">
        <v>3.2943045799999998E-4</v>
      </c>
      <c r="H433" s="1">
        <v>0.75</v>
      </c>
      <c r="I433">
        <f>Tabla14[[#This Row],[Precio unitario]]*Tabla14[[#This Row],[Tasa de ingresos cliente]]</f>
        <v>2.4707284349999997E-4</v>
      </c>
      <c r="K433" s="1" t="s">
        <v>81</v>
      </c>
      <c r="L433" s="1" t="s">
        <v>41</v>
      </c>
      <c r="M433" s="1"/>
      <c r="N433" s="1" t="s">
        <v>11</v>
      </c>
      <c r="O433" s="1" t="s">
        <v>12</v>
      </c>
      <c r="P433" s="1" t="s">
        <v>13</v>
      </c>
      <c r="Q433" s="1">
        <v>1.8321485500000001E-4</v>
      </c>
      <c r="R433" s="1">
        <v>0.75</v>
      </c>
      <c r="S433">
        <f>Tabla12[[#This Row],[Precio unitario]]*Tabla12[[#This Row],[Tasa de ingresos cliente]]</f>
        <v>1.3741114125000002E-4</v>
      </c>
      <c r="AE433" s="1" t="s">
        <v>100</v>
      </c>
      <c r="AF433" s="1" t="s">
        <v>41</v>
      </c>
      <c r="AG433" s="1" t="s">
        <v>104</v>
      </c>
      <c r="AH433" s="1" t="s">
        <v>11</v>
      </c>
      <c r="AI433" s="1" t="s">
        <v>12</v>
      </c>
      <c r="AJ433" s="1" t="s">
        <v>13</v>
      </c>
      <c r="AK433" s="1">
        <v>1.2087441999999999E-3</v>
      </c>
      <c r="AL433" s="1">
        <v>0.75</v>
      </c>
      <c r="AM433">
        <f>Tabla8[[#This Row],[Precio unitario]]*Tabla8[[#This Row],[Tasa de ingresos cliente]]</f>
        <v>9.0655814999999996E-4</v>
      </c>
      <c r="AY433" s="2" t="s">
        <v>139</v>
      </c>
      <c r="AZ433" s="2" t="s">
        <v>23</v>
      </c>
      <c r="BA433" s="2" t="s">
        <v>104</v>
      </c>
      <c r="BB433" s="2" t="s">
        <v>11</v>
      </c>
      <c r="BC433" s="2" t="s">
        <v>12</v>
      </c>
      <c r="BD433" s="2" t="s">
        <v>13</v>
      </c>
      <c r="BE433" s="2">
        <v>9.9249999999999998E-3</v>
      </c>
      <c r="BF433" s="2">
        <v>0.75</v>
      </c>
      <c r="BG433">
        <f>Tabla5[[#This Row],[Precio unitario]]*Tabla5[[#This Row],[Tasa de ingresos cliente]]</f>
        <v>7.4437499999999998E-3</v>
      </c>
    </row>
    <row r="434" spans="1:59" x14ac:dyDescent="0.25">
      <c r="A434" s="2" t="s">
        <v>24</v>
      </c>
      <c r="B434" s="2" t="s">
        <v>37</v>
      </c>
      <c r="C434" s="2"/>
      <c r="D434" s="2" t="s">
        <v>11</v>
      </c>
      <c r="E434" s="2" t="s">
        <v>12</v>
      </c>
      <c r="F434" s="2" t="s">
        <v>13</v>
      </c>
      <c r="G434" s="2">
        <v>9.4468035999999996E-5</v>
      </c>
      <c r="H434" s="2">
        <v>0.75</v>
      </c>
      <c r="I434">
        <f>Tabla14[[#This Row],[Precio unitario]]*Tabla14[[#This Row],[Tasa de ingresos cliente]]</f>
        <v>7.0851027000000004E-5</v>
      </c>
      <c r="K434" s="2" t="s">
        <v>81</v>
      </c>
      <c r="L434" s="2" t="s">
        <v>14</v>
      </c>
      <c r="M434" s="2"/>
      <c r="N434" s="2" t="s">
        <v>11</v>
      </c>
      <c r="O434" s="2" t="s">
        <v>12</v>
      </c>
      <c r="P434" s="2" t="s">
        <v>13</v>
      </c>
      <c r="Q434" s="2">
        <v>1.2058253060000001E-3</v>
      </c>
      <c r="R434" s="2">
        <v>0.75</v>
      </c>
      <c r="S434">
        <f>Tabla12[[#This Row],[Precio unitario]]*Tabla12[[#This Row],[Tasa de ingresos cliente]]</f>
        <v>9.043689795E-4</v>
      </c>
      <c r="AE434" s="2" t="s">
        <v>100</v>
      </c>
      <c r="AF434" s="2" t="s">
        <v>14</v>
      </c>
      <c r="AG434" s="2" t="s">
        <v>104</v>
      </c>
      <c r="AH434" s="2" t="s">
        <v>11</v>
      </c>
      <c r="AI434" s="2" t="s">
        <v>12</v>
      </c>
      <c r="AJ434" s="2" t="s">
        <v>13</v>
      </c>
      <c r="AK434" s="2">
        <v>1.2135E-3</v>
      </c>
      <c r="AL434" s="2">
        <v>0.75</v>
      </c>
      <c r="AM434">
        <f>Tabla8[[#This Row],[Precio unitario]]*Tabla8[[#This Row],[Tasa de ingresos cliente]]</f>
        <v>9.1012499999999991E-4</v>
      </c>
      <c r="AY434" s="1" t="s">
        <v>139</v>
      </c>
      <c r="AZ434" s="1" t="s">
        <v>18</v>
      </c>
      <c r="BA434" s="1" t="s">
        <v>104</v>
      </c>
      <c r="BB434" s="1" t="s">
        <v>11</v>
      </c>
      <c r="BC434" s="1" t="s">
        <v>12</v>
      </c>
      <c r="BD434" s="1" t="s">
        <v>13</v>
      </c>
      <c r="BE434" s="1">
        <v>3.7238120810000001E-3</v>
      </c>
      <c r="BF434" s="1">
        <v>0.75</v>
      </c>
      <c r="BG434">
        <f>Tabla5[[#This Row],[Precio unitario]]*Tabla5[[#This Row],[Tasa de ingresos cliente]]</f>
        <v>2.79285906075E-3</v>
      </c>
    </row>
    <row r="435" spans="1:59" x14ac:dyDescent="0.25">
      <c r="A435" s="1" t="s">
        <v>24</v>
      </c>
      <c r="B435" s="1" t="s">
        <v>45</v>
      </c>
      <c r="C435" s="1"/>
      <c r="D435" s="1" t="s">
        <v>11</v>
      </c>
      <c r="E435" s="1" t="s">
        <v>12</v>
      </c>
      <c r="F435" s="1" t="s">
        <v>13</v>
      </c>
      <c r="G435" s="1">
        <v>3.3690664200000003E-4</v>
      </c>
      <c r="H435" s="1">
        <v>0.75</v>
      </c>
      <c r="I435">
        <f>Tabla14[[#This Row],[Precio unitario]]*Tabla14[[#This Row],[Tasa de ingresos cliente]]</f>
        <v>2.5267998149999999E-4</v>
      </c>
      <c r="K435" s="1" t="s">
        <v>81</v>
      </c>
      <c r="L435" s="1" t="s">
        <v>14</v>
      </c>
      <c r="M435" s="1"/>
      <c r="N435" s="1" t="s">
        <v>11</v>
      </c>
      <c r="O435" s="1" t="s">
        <v>12</v>
      </c>
      <c r="P435" s="1" t="s">
        <v>13</v>
      </c>
      <c r="Q435" s="1">
        <v>8.0388353700000005E-4</v>
      </c>
      <c r="R435" s="1">
        <v>0.75</v>
      </c>
      <c r="S435">
        <f>Tabla12[[#This Row],[Precio unitario]]*Tabla12[[#This Row],[Tasa de ingresos cliente]]</f>
        <v>6.0291265275000004E-4</v>
      </c>
      <c r="AE435" s="1" t="s">
        <v>100</v>
      </c>
      <c r="AF435" s="1" t="s">
        <v>14</v>
      </c>
      <c r="AG435" s="1" t="s">
        <v>104</v>
      </c>
      <c r="AH435" s="1" t="s">
        <v>11</v>
      </c>
      <c r="AI435" s="1" t="s">
        <v>12</v>
      </c>
      <c r="AJ435" s="1" t="s">
        <v>13</v>
      </c>
      <c r="AK435" s="1">
        <v>1.2134814999999999E-3</v>
      </c>
      <c r="AL435" s="1">
        <v>0.75</v>
      </c>
      <c r="AM435">
        <f>Tabla8[[#This Row],[Precio unitario]]*Tabla8[[#This Row],[Tasa de ingresos cliente]]</f>
        <v>9.1011112499999995E-4</v>
      </c>
      <c r="AY435" s="2" t="s">
        <v>139</v>
      </c>
      <c r="AZ435" s="2" t="s">
        <v>18</v>
      </c>
      <c r="BA435" s="2" t="s">
        <v>104</v>
      </c>
      <c r="BB435" s="2" t="s">
        <v>11</v>
      </c>
      <c r="BC435" s="2" t="s">
        <v>12</v>
      </c>
      <c r="BD435" s="2" t="s">
        <v>13</v>
      </c>
      <c r="BE435" s="2">
        <v>3.7238120820000001E-3</v>
      </c>
      <c r="BF435" s="2">
        <v>0.75</v>
      </c>
      <c r="BG435">
        <f>Tabla5[[#This Row],[Precio unitario]]*Tabla5[[#This Row],[Tasa de ingresos cliente]]</f>
        <v>2.7928590614999999E-3</v>
      </c>
    </row>
    <row r="436" spans="1:59" x14ac:dyDescent="0.25">
      <c r="A436" s="2" t="s">
        <v>24</v>
      </c>
      <c r="B436" s="2" t="s">
        <v>58</v>
      </c>
      <c r="C436" s="2"/>
      <c r="D436" s="2" t="s">
        <v>11</v>
      </c>
      <c r="E436" s="2" t="s">
        <v>12</v>
      </c>
      <c r="F436" s="2" t="s">
        <v>13</v>
      </c>
      <c r="G436" s="2">
        <v>2.41165061E-4</v>
      </c>
      <c r="H436" s="2">
        <v>0.75</v>
      </c>
      <c r="I436">
        <f>Tabla14[[#This Row],[Precio unitario]]*Tabla14[[#This Row],[Tasa de ingresos cliente]]</f>
        <v>1.8087379575000001E-4</v>
      </c>
      <c r="K436" s="2" t="s">
        <v>81</v>
      </c>
      <c r="L436" s="2" t="s">
        <v>14</v>
      </c>
      <c r="M436" s="2"/>
      <c r="N436" s="2" t="s">
        <v>11</v>
      </c>
      <c r="O436" s="2" t="s">
        <v>12</v>
      </c>
      <c r="P436" s="2" t="s">
        <v>13</v>
      </c>
      <c r="Q436" s="2">
        <v>5.0336363400000001E-4</v>
      </c>
      <c r="R436" s="2">
        <v>0.75</v>
      </c>
      <c r="S436">
        <f>Tabla12[[#This Row],[Precio unitario]]*Tabla12[[#This Row],[Tasa de ingresos cliente]]</f>
        <v>3.7752272550000001E-4</v>
      </c>
      <c r="AE436" s="2" t="s">
        <v>100</v>
      </c>
      <c r="AF436" s="2" t="s">
        <v>14</v>
      </c>
      <c r="AG436" s="2" t="s">
        <v>104</v>
      </c>
      <c r="AH436" s="2" t="s">
        <v>11</v>
      </c>
      <c r="AI436" s="2" t="s">
        <v>12</v>
      </c>
      <c r="AJ436" s="2" t="s">
        <v>13</v>
      </c>
      <c r="AK436" s="2">
        <v>1.2134951E-3</v>
      </c>
      <c r="AL436" s="2">
        <v>0.75</v>
      </c>
      <c r="AM436">
        <f>Tabla8[[#This Row],[Precio unitario]]*Tabla8[[#This Row],[Tasa de ingresos cliente]]</f>
        <v>9.1012132500000007E-4</v>
      </c>
      <c r="AY436" s="1" t="s">
        <v>139</v>
      </c>
      <c r="AZ436" s="1" t="s">
        <v>34</v>
      </c>
      <c r="BA436" s="1" t="s">
        <v>104</v>
      </c>
      <c r="BB436" s="1" t="s">
        <v>11</v>
      </c>
      <c r="BC436" s="1" t="s">
        <v>12</v>
      </c>
      <c r="BD436" s="1" t="s">
        <v>13</v>
      </c>
      <c r="BE436" s="1">
        <v>4.7758960270000003E-3</v>
      </c>
      <c r="BF436" s="1">
        <v>0.75</v>
      </c>
      <c r="BG436">
        <f>Tabla5[[#This Row],[Precio unitario]]*Tabla5[[#This Row],[Tasa de ingresos cliente]]</f>
        <v>3.58192202025E-3</v>
      </c>
    </row>
    <row r="437" spans="1:59" x14ac:dyDescent="0.25">
      <c r="A437" s="1" t="s">
        <v>24</v>
      </c>
      <c r="B437" s="1" t="s">
        <v>74</v>
      </c>
      <c r="C437" s="1"/>
      <c r="D437" s="1" t="s">
        <v>11</v>
      </c>
      <c r="E437" s="1" t="s">
        <v>12</v>
      </c>
      <c r="F437" s="1" t="s">
        <v>13</v>
      </c>
      <c r="G437" s="1">
        <v>3.2263390399999998E-4</v>
      </c>
      <c r="H437" s="1">
        <v>0.75</v>
      </c>
      <c r="I437">
        <f>Tabla14[[#This Row],[Precio unitario]]*Tabla14[[#This Row],[Tasa de ingresos cliente]]</f>
        <v>2.4197542799999998E-4</v>
      </c>
      <c r="K437" s="1" t="s">
        <v>81</v>
      </c>
      <c r="L437" s="1" t="s">
        <v>14</v>
      </c>
      <c r="M437" s="1"/>
      <c r="N437" s="1" t="s">
        <v>11</v>
      </c>
      <c r="O437" s="1" t="s">
        <v>12</v>
      </c>
      <c r="P437" s="1" t="s">
        <v>13</v>
      </c>
      <c r="Q437" s="1">
        <v>6.04209239E-4</v>
      </c>
      <c r="R437" s="1">
        <v>0.75</v>
      </c>
      <c r="S437">
        <f>Tabla12[[#This Row],[Precio unitario]]*Tabla12[[#This Row],[Tasa de ingresos cliente]]</f>
        <v>4.5315692925E-4</v>
      </c>
      <c r="AE437" s="1" t="s">
        <v>100</v>
      </c>
      <c r="AF437" s="1" t="s">
        <v>14</v>
      </c>
      <c r="AG437" s="1" t="s">
        <v>104</v>
      </c>
      <c r="AH437" s="1" t="s">
        <v>11</v>
      </c>
      <c r="AI437" s="1" t="s">
        <v>12</v>
      </c>
      <c r="AJ437" s="1" t="s">
        <v>13</v>
      </c>
      <c r="AK437" s="1">
        <v>1.2134921000000001E-3</v>
      </c>
      <c r="AL437" s="1">
        <v>0.75</v>
      </c>
      <c r="AM437">
        <f>Tabla8[[#This Row],[Precio unitario]]*Tabla8[[#This Row],[Tasa de ingresos cliente]]</f>
        <v>9.1011907500000006E-4</v>
      </c>
      <c r="AY437" s="2" t="s">
        <v>139</v>
      </c>
      <c r="AZ437" s="2" t="s">
        <v>36</v>
      </c>
      <c r="BA437" s="2" t="s">
        <v>104</v>
      </c>
      <c r="BB437" s="2" t="s">
        <v>11</v>
      </c>
      <c r="BC437" s="2" t="s">
        <v>12</v>
      </c>
      <c r="BD437" s="2" t="s">
        <v>13</v>
      </c>
      <c r="BE437" s="2">
        <v>5.0586927039999998E-3</v>
      </c>
      <c r="BF437" s="2">
        <v>0.75</v>
      </c>
      <c r="BG437">
        <f>Tabla5[[#This Row],[Precio unitario]]*Tabla5[[#This Row],[Tasa de ingresos cliente]]</f>
        <v>3.7940195279999997E-3</v>
      </c>
    </row>
    <row r="438" spans="1:59" x14ac:dyDescent="0.25">
      <c r="A438" s="2" t="s">
        <v>24</v>
      </c>
      <c r="B438" s="2" t="s">
        <v>25</v>
      </c>
      <c r="C438" s="2"/>
      <c r="D438" s="2" t="s">
        <v>11</v>
      </c>
      <c r="E438" s="2" t="s">
        <v>12</v>
      </c>
      <c r="F438" s="2" t="s">
        <v>13</v>
      </c>
      <c r="G438" s="2">
        <v>2.3675211999999999E-4</v>
      </c>
      <c r="H438" s="2">
        <v>0.75</v>
      </c>
      <c r="I438">
        <f>Tabla14[[#This Row],[Precio unitario]]*Tabla14[[#This Row],[Tasa de ingresos cliente]]</f>
        <v>1.7756409E-4</v>
      </c>
      <c r="K438" s="2" t="s">
        <v>81</v>
      </c>
      <c r="L438" s="2" t="s">
        <v>14</v>
      </c>
      <c r="M438" s="2"/>
      <c r="N438" s="2" t="s">
        <v>11</v>
      </c>
      <c r="O438" s="2" t="s">
        <v>12</v>
      </c>
      <c r="P438" s="2" t="s">
        <v>13</v>
      </c>
      <c r="Q438" s="2">
        <v>1.162729248E-3</v>
      </c>
      <c r="R438" s="2">
        <v>0.75</v>
      </c>
      <c r="S438">
        <f>Tabla12[[#This Row],[Precio unitario]]*Tabla12[[#This Row],[Tasa de ingresos cliente]]</f>
        <v>8.7204693599999997E-4</v>
      </c>
      <c r="AE438" s="2" t="s">
        <v>100</v>
      </c>
      <c r="AF438" s="2" t="s">
        <v>14</v>
      </c>
      <c r="AG438" s="2" t="s">
        <v>104</v>
      </c>
      <c r="AH438" s="2" t="s">
        <v>11</v>
      </c>
      <c r="AI438" s="2" t="s">
        <v>12</v>
      </c>
      <c r="AJ438" s="2" t="s">
        <v>13</v>
      </c>
      <c r="AK438" s="2">
        <v>1.2134909000000001E-3</v>
      </c>
      <c r="AL438" s="2">
        <v>0.75</v>
      </c>
      <c r="AM438">
        <f>Tabla8[[#This Row],[Precio unitario]]*Tabla8[[#This Row],[Tasa de ingresos cliente]]</f>
        <v>9.1011817500000008E-4</v>
      </c>
      <c r="AY438" s="1" t="s">
        <v>139</v>
      </c>
      <c r="AZ438" s="1" t="s">
        <v>62</v>
      </c>
      <c r="BA438" s="1" t="s">
        <v>104</v>
      </c>
      <c r="BB438" s="1" t="s">
        <v>11</v>
      </c>
      <c r="BC438" s="1" t="s">
        <v>12</v>
      </c>
      <c r="BD438" s="1" t="s">
        <v>13</v>
      </c>
      <c r="BE438" s="1">
        <v>1.3013414976999999E-2</v>
      </c>
      <c r="BF438" s="1">
        <v>0.75</v>
      </c>
      <c r="BG438">
        <f>Tabla5[[#This Row],[Precio unitario]]*Tabla5[[#This Row],[Tasa de ingresos cliente]]</f>
        <v>9.7600612327500003E-3</v>
      </c>
    </row>
    <row r="439" spans="1:59" x14ac:dyDescent="0.25">
      <c r="A439" s="1" t="s">
        <v>24</v>
      </c>
      <c r="B439" s="1" t="s">
        <v>40</v>
      </c>
      <c r="C439" s="1"/>
      <c r="D439" s="1" t="s">
        <v>11</v>
      </c>
      <c r="E439" s="1" t="s">
        <v>12</v>
      </c>
      <c r="F439" s="1" t="s">
        <v>13</v>
      </c>
      <c r="G439" s="1">
        <v>1.6733165000000001E-4</v>
      </c>
      <c r="H439" s="1">
        <v>0.75</v>
      </c>
      <c r="I439">
        <f>Tabla14[[#This Row],[Precio unitario]]*Tabla14[[#This Row],[Tasa de ingresos cliente]]</f>
        <v>1.2549873750000002E-4</v>
      </c>
      <c r="K439" s="1" t="s">
        <v>81</v>
      </c>
      <c r="L439" s="1" t="s">
        <v>14</v>
      </c>
      <c r="M439" s="1"/>
      <c r="N439" s="1" t="s">
        <v>11</v>
      </c>
      <c r="O439" s="1" t="s">
        <v>12</v>
      </c>
      <c r="P439" s="1" t="s">
        <v>13</v>
      </c>
      <c r="Q439" s="1">
        <v>1.205578349E-3</v>
      </c>
      <c r="R439" s="1">
        <v>0.75</v>
      </c>
      <c r="S439">
        <f>Tabla12[[#This Row],[Precio unitario]]*Tabla12[[#This Row],[Tasa de ingresos cliente]]</f>
        <v>9.0418376175000002E-4</v>
      </c>
      <c r="AE439" s="1" t="s">
        <v>100</v>
      </c>
      <c r="AF439" s="1" t="s">
        <v>14</v>
      </c>
      <c r="AG439" s="1" t="s">
        <v>104</v>
      </c>
      <c r="AH439" s="1" t="s">
        <v>11</v>
      </c>
      <c r="AI439" s="1" t="s">
        <v>12</v>
      </c>
      <c r="AJ439" s="1" t="s">
        <v>13</v>
      </c>
      <c r="AK439" s="1">
        <v>1.2134615000000001E-3</v>
      </c>
      <c r="AL439" s="1">
        <v>0.75</v>
      </c>
      <c r="AM439">
        <f>Tabla8[[#This Row],[Precio unitario]]*Tabla8[[#This Row],[Tasa de ingresos cliente]]</f>
        <v>9.1009612500000004E-4</v>
      </c>
      <c r="AY439" s="2" t="s">
        <v>139</v>
      </c>
      <c r="AZ439" s="2" t="s">
        <v>58</v>
      </c>
      <c r="BA439" s="2" t="s">
        <v>104</v>
      </c>
      <c r="BB439" s="2" t="s">
        <v>11</v>
      </c>
      <c r="BC439" s="2" t="s">
        <v>12</v>
      </c>
      <c r="BD439" s="2" t="s">
        <v>13</v>
      </c>
      <c r="BE439" s="2">
        <v>4.5964850650000002E-3</v>
      </c>
      <c r="BF439" s="2">
        <v>0.75</v>
      </c>
      <c r="BG439">
        <f>Tabla5[[#This Row],[Precio unitario]]*Tabla5[[#This Row],[Tasa de ingresos cliente]]</f>
        <v>3.4473637987500003E-3</v>
      </c>
    </row>
    <row r="440" spans="1:59" x14ac:dyDescent="0.25">
      <c r="A440" s="2" t="s">
        <v>24</v>
      </c>
      <c r="B440" s="2" t="s">
        <v>27</v>
      </c>
      <c r="C440" s="2"/>
      <c r="D440" s="2" t="s">
        <v>11</v>
      </c>
      <c r="E440" s="2" t="s">
        <v>12</v>
      </c>
      <c r="F440" s="2" t="s">
        <v>13</v>
      </c>
      <c r="G440" s="2">
        <v>4.0712811400000001E-4</v>
      </c>
      <c r="H440" s="2">
        <v>0.75</v>
      </c>
      <c r="I440">
        <f>Tabla14[[#This Row],[Precio unitario]]*Tabla14[[#This Row],[Tasa de ingresos cliente]]</f>
        <v>3.053460855E-4</v>
      </c>
      <c r="K440" s="2" t="s">
        <v>81</v>
      </c>
      <c r="L440" s="2" t="s">
        <v>14</v>
      </c>
      <c r="M440" s="2"/>
      <c r="N440" s="2" t="s">
        <v>11</v>
      </c>
      <c r="O440" s="2" t="s">
        <v>12</v>
      </c>
      <c r="P440" s="2" t="s">
        <v>13</v>
      </c>
      <c r="Q440" s="2">
        <v>1.066370241E-3</v>
      </c>
      <c r="R440" s="2">
        <v>0.75</v>
      </c>
      <c r="S440">
        <f>Tabla12[[#This Row],[Precio unitario]]*Tabla12[[#This Row],[Tasa de ingresos cliente]]</f>
        <v>7.9977768074999999E-4</v>
      </c>
      <c r="AE440" s="2" t="s">
        <v>100</v>
      </c>
      <c r="AF440" s="2" t="s">
        <v>14</v>
      </c>
      <c r="AG440" s="2" t="s">
        <v>104</v>
      </c>
      <c r="AH440" s="2" t="s">
        <v>11</v>
      </c>
      <c r="AI440" s="2" t="s">
        <v>12</v>
      </c>
      <c r="AJ440" s="2" t="s">
        <v>13</v>
      </c>
      <c r="AK440" s="2">
        <v>1.2134762000000001E-3</v>
      </c>
      <c r="AL440" s="2">
        <v>0.75</v>
      </c>
      <c r="AM440">
        <f>Tabla8[[#This Row],[Precio unitario]]*Tabla8[[#This Row],[Tasa de ingresos cliente]]</f>
        <v>9.1010715000000011E-4</v>
      </c>
      <c r="AY440" s="1" t="s">
        <v>139</v>
      </c>
      <c r="AZ440" s="1" t="s">
        <v>25</v>
      </c>
      <c r="BA440" s="1" t="s">
        <v>104</v>
      </c>
      <c r="BB440" s="1" t="s">
        <v>11</v>
      </c>
      <c r="BC440" s="1" t="s">
        <v>12</v>
      </c>
      <c r="BD440" s="1" t="s">
        <v>13</v>
      </c>
      <c r="BE440" s="1">
        <v>6.8737352479999996E-3</v>
      </c>
      <c r="BF440" s="1">
        <v>0.75</v>
      </c>
      <c r="BG440">
        <f>Tabla5[[#This Row],[Precio unitario]]*Tabla5[[#This Row],[Tasa de ingresos cliente]]</f>
        <v>5.1553014359999993E-3</v>
      </c>
    </row>
    <row r="441" spans="1:59" x14ac:dyDescent="0.25">
      <c r="A441" s="1" t="s">
        <v>24</v>
      </c>
      <c r="B441" s="1" t="s">
        <v>47</v>
      </c>
      <c r="C441" s="1"/>
      <c r="D441" s="1" t="s">
        <v>11</v>
      </c>
      <c r="E441" s="1" t="s">
        <v>12</v>
      </c>
      <c r="F441" s="1" t="s">
        <v>13</v>
      </c>
      <c r="G441" s="1">
        <v>1.543369952E-3</v>
      </c>
      <c r="H441" s="1">
        <v>0.75</v>
      </c>
      <c r="I441">
        <f>Tabla14[[#This Row],[Precio unitario]]*Tabla14[[#This Row],[Tasa de ingresos cliente]]</f>
        <v>1.1575274640000001E-3</v>
      </c>
      <c r="K441" s="1" t="s">
        <v>81</v>
      </c>
      <c r="L441" s="1" t="s">
        <v>14</v>
      </c>
      <c r="M441" s="1"/>
      <c r="N441" s="1" t="s">
        <v>11</v>
      </c>
      <c r="O441" s="1" t="s">
        <v>12</v>
      </c>
      <c r="P441" s="1" t="s">
        <v>13</v>
      </c>
      <c r="Q441" s="1">
        <v>8.6155075899999999E-4</v>
      </c>
      <c r="R441" s="1">
        <v>0.75</v>
      </c>
      <c r="S441">
        <f>Tabla12[[#This Row],[Precio unitario]]*Tabla12[[#This Row],[Tasa de ingresos cliente]]</f>
        <v>6.4616306924999999E-4</v>
      </c>
      <c r="AE441" s="1" t="s">
        <v>100</v>
      </c>
      <c r="AF441" s="1" t="s">
        <v>14</v>
      </c>
      <c r="AG441" s="1" t="s">
        <v>104</v>
      </c>
      <c r="AH441" s="1" t="s">
        <v>11</v>
      </c>
      <c r="AI441" s="1" t="s">
        <v>12</v>
      </c>
      <c r="AJ441" s="1" t="s">
        <v>13</v>
      </c>
      <c r="AK441" s="1">
        <v>1.2134903999999999E-3</v>
      </c>
      <c r="AL441" s="1">
        <v>0.75</v>
      </c>
      <c r="AM441">
        <f>Tabla8[[#This Row],[Precio unitario]]*Tabla8[[#This Row],[Tasa de ingresos cliente]]</f>
        <v>9.1011779999999995E-4</v>
      </c>
      <c r="AY441" s="2" t="s">
        <v>139</v>
      </c>
      <c r="AZ441" s="2" t="s">
        <v>26</v>
      </c>
      <c r="BA441" s="2" t="s">
        <v>104</v>
      </c>
      <c r="BB441" s="2" t="s">
        <v>11</v>
      </c>
      <c r="BC441" s="2" t="s">
        <v>12</v>
      </c>
      <c r="BD441" s="2" t="s">
        <v>13</v>
      </c>
      <c r="BE441" s="2">
        <v>1.0404999999999999E-2</v>
      </c>
      <c r="BF441" s="2">
        <v>0.75</v>
      </c>
      <c r="BG441">
        <f>Tabla5[[#This Row],[Precio unitario]]*Tabla5[[#This Row],[Tasa de ingresos cliente]]</f>
        <v>7.8037499999999999E-3</v>
      </c>
    </row>
    <row r="442" spans="1:59" x14ac:dyDescent="0.25">
      <c r="A442" s="2" t="s">
        <v>24</v>
      </c>
      <c r="B442" s="2" t="s">
        <v>64</v>
      </c>
      <c r="C442" s="2"/>
      <c r="D442" s="2" t="s">
        <v>11</v>
      </c>
      <c r="E442" s="2" t="s">
        <v>12</v>
      </c>
      <c r="F442" s="2" t="s">
        <v>13</v>
      </c>
      <c r="G442" s="2">
        <v>1.760332068E-3</v>
      </c>
      <c r="H442" s="2">
        <v>0.75</v>
      </c>
      <c r="I442">
        <f>Tabla14[[#This Row],[Precio unitario]]*Tabla14[[#This Row],[Tasa de ingresos cliente]]</f>
        <v>1.3202490510000001E-3</v>
      </c>
      <c r="K442" s="2" t="s">
        <v>81</v>
      </c>
      <c r="L442" s="2" t="s">
        <v>14</v>
      </c>
      <c r="M442" s="2"/>
      <c r="N442" s="2" t="s">
        <v>11</v>
      </c>
      <c r="O442" s="2" t="s">
        <v>12</v>
      </c>
      <c r="P442" s="2" t="s">
        <v>13</v>
      </c>
      <c r="Q442" s="2">
        <v>5.8087068500000001E-4</v>
      </c>
      <c r="R442" s="2">
        <v>0.75</v>
      </c>
      <c r="S442">
        <f>Tabla12[[#This Row],[Precio unitario]]*Tabla12[[#This Row],[Tasa de ingresos cliente]]</f>
        <v>4.3565301374999998E-4</v>
      </c>
      <c r="AE442" s="2" t="s">
        <v>100</v>
      </c>
      <c r="AF442" s="2" t="s">
        <v>14</v>
      </c>
      <c r="AG442" s="2" t="s">
        <v>104</v>
      </c>
      <c r="AH442" s="2" t="s">
        <v>11</v>
      </c>
      <c r="AI442" s="2" t="s">
        <v>12</v>
      </c>
      <c r="AJ442" s="2" t="s">
        <v>13</v>
      </c>
      <c r="AK442" s="2">
        <v>1.2134800000000001E-3</v>
      </c>
      <c r="AL442" s="2">
        <v>0.75</v>
      </c>
      <c r="AM442">
        <f>Tabla8[[#This Row],[Precio unitario]]*Tabla8[[#This Row],[Tasa de ingresos cliente]]</f>
        <v>9.1011E-4</v>
      </c>
      <c r="AY442" s="1" t="s">
        <v>139</v>
      </c>
      <c r="AZ442" s="1" t="s">
        <v>10</v>
      </c>
      <c r="BA442" s="1" t="s">
        <v>104</v>
      </c>
      <c r="BB442" s="1" t="s">
        <v>11</v>
      </c>
      <c r="BC442" s="1" t="s">
        <v>12</v>
      </c>
      <c r="BD442" s="1" t="s">
        <v>13</v>
      </c>
      <c r="BE442" s="1">
        <v>5.1682120999999998E-3</v>
      </c>
      <c r="BF442" s="1">
        <v>0.75</v>
      </c>
      <c r="BG442">
        <f>Tabla5[[#This Row],[Precio unitario]]*Tabla5[[#This Row],[Tasa de ingresos cliente]]</f>
        <v>3.8761590749999998E-3</v>
      </c>
    </row>
    <row r="443" spans="1:59" x14ac:dyDescent="0.25">
      <c r="A443" s="1" t="s">
        <v>24</v>
      </c>
      <c r="B443" s="1" t="s">
        <v>70</v>
      </c>
      <c r="C443" s="1"/>
      <c r="D443" s="1" t="s">
        <v>11</v>
      </c>
      <c r="E443" s="1" t="s">
        <v>12</v>
      </c>
      <c r="F443" s="1" t="s">
        <v>13</v>
      </c>
      <c r="G443" s="1">
        <v>4.9711120660000004E-3</v>
      </c>
      <c r="H443" s="1">
        <v>0.75</v>
      </c>
      <c r="I443">
        <f>Tabla14[[#This Row],[Precio unitario]]*Tabla14[[#This Row],[Tasa de ingresos cliente]]</f>
        <v>3.7283340495000003E-3</v>
      </c>
      <c r="K443" s="1" t="s">
        <v>81</v>
      </c>
      <c r="L443" s="1" t="s">
        <v>14</v>
      </c>
      <c r="M443" s="1"/>
      <c r="N443" s="1" t="s">
        <v>11</v>
      </c>
      <c r="O443" s="1" t="s">
        <v>12</v>
      </c>
      <c r="P443" s="1" t="s">
        <v>13</v>
      </c>
      <c r="Q443" s="1">
        <v>1.1160830110000001E-3</v>
      </c>
      <c r="R443" s="1">
        <v>0.75</v>
      </c>
      <c r="S443">
        <f>Tabla12[[#This Row],[Precio unitario]]*Tabla12[[#This Row],[Tasa de ingresos cliente]]</f>
        <v>8.3706225825000012E-4</v>
      </c>
      <c r="AE443" s="1" t="s">
        <v>100</v>
      </c>
      <c r="AF443" s="1" t="s">
        <v>14</v>
      </c>
      <c r="AG443" s="1" t="s">
        <v>104</v>
      </c>
      <c r="AH443" s="1" t="s">
        <v>11</v>
      </c>
      <c r="AI443" s="1" t="s">
        <v>12</v>
      </c>
      <c r="AJ443" s="1" t="s">
        <v>13</v>
      </c>
      <c r="AK443" s="1">
        <v>1.2134827999999999E-3</v>
      </c>
      <c r="AL443" s="1">
        <v>0.75</v>
      </c>
      <c r="AM443">
        <f>Tabla8[[#This Row],[Precio unitario]]*Tabla8[[#This Row],[Tasa de ingresos cliente]]</f>
        <v>9.1011209999999996E-4</v>
      </c>
      <c r="AY443" s="2" t="s">
        <v>139</v>
      </c>
      <c r="AZ443" s="2" t="s">
        <v>88</v>
      </c>
      <c r="BA443" s="2" t="s">
        <v>104</v>
      </c>
      <c r="BB443" s="2" t="s">
        <v>11</v>
      </c>
      <c r="BC443" s="2" t="s">
        <v>12</v>
      </c>
      <c r="BD443" s="2" t="s">
        <v>13</v>
      </c>
      <c r="BE443" s="2">
        <v>2.477097359E-3</v>
      </c>
      <c r="BF443" s="2">
        <v>0.75</v>
      </c>
      <c r="BG443">
        <f>Tabla5[[#This Row],[Precio unitario]]*Tabla5[[#This Row],[Tasa de ingresos cliente]]</f>
        <v>1.85782301925E-3</v>
      </c>
    </row>
    <row r="444" spans="1:59" x14ac:dyDescent="0.25">
      <c r="A444" s="2" t="s">
        <v>24</v>
      </c>
      <c r="B444" s="2" t="s">
        <v>41</v>
      </c>
      <c r="C444" s="2"/>
      <c r="D444" s="2" t="s">
        <v>11</v>
      </c>
      <c r="E444" s="2" t="s">
        <v>12</v>
      </c>
      <c r="F444" s="2" t="s">
        <v>13</v>
      </c>
      <c r="G444" s="2">
        <v>3.3689635299999999E-4</v>
      </c>
      <c r="H444" s="2">
        <v>0.75</v>
      </c>
      <c r="I444">
        <f>Tabla14[[#This Row],[Precio unitario]]*Tabla14[[#This Row],[Tasa de ingresos cliente]]</f>
        <v>2.5267226474999998E-4</v>
      </c>
      <c r="K444" s="2" t="s">
        <v>81</v>
      </c>
      <c r="L444" s="2" t="s">
        <v>14</v>
      </c>
      <c r="M444" s="2"/>
      <c r="N444" s="2" t="s">
        <v>11</v>
      </c>
      <c r="O444" s="2" t="s">
        <v>12</v>
      </c>
      <c r="P444" s="2" t="s">
        <v>13</v>
      </c>
      <c r="Q444" s="2">
        <v>9.0501727300000003E-4</v>
      </c>
      <c r="R444" s="2">
        <v>0.75</v>
      </c>
      <c r="S444">
        <f>Tabla12[[#This Row],[Precio unitario]]*Tabla12[[#This Row],[Tasa de ingresos cliente]]</f>
        <v>6.7876295475000005E-4</v>
      </c>
      <c r="AE444" s="2" t="s">
        <v>100</v>
      </c>
      <c r="AF444" s="2" t="s">
        <v>14</v>
      </c>
      <c r="AG444" s="2" t="s">
        <v>104</v>
      </c>
      <c r="AH444" s="2" t="s">
        <v>11</v>
      </c>
      <c r="AI444" s="2" t="s">
        <v>12</v>
      </c>
      <c r="AJ444" s="2" t="s">
        <v>13</v>
      </c>
      <c r="AK444" s="2">
        <v>1.2134737000000001E-3</v>
      </c>
      <c r="AL444" s="2">
        <v>0.75</v>
      </c>
      <c r="AM444">
        <f>Tabla8[[#This Row],[Precio unitario]]*Tabla8[[#This Row],[Tasa de ingresos cliente]]</f>
        <v>9.1010527500000001E-4</v>
      </c>
      <c r="AY444" s="1" t="s">
        <v>139</v>
      </c>
      <c r="AZ444" s="1" t="s">
        <v>47</v>
      </c>
      <c r="BA444" s="1" t="s">
        <v>104</v>
      </c>
      <c r="BB444" s="1" t="s">
        <v>11</v>
      </c>
      <c r="BC444" s="1" t="s">
        <v>12</v>
      </c>
      <c r="BD444" s="1" t="s">
        <v>13</v>
      </c>
      <c r="BE444" s="1">
        <v>5.1722577590000004E-3</v>
      </c>
      <c r="BF444" s="1">
        <v>0.75</v>
      </c>
      <c r="BG444">
        <f>Tabla5[[#This Row],[Precio unitario]]*Tabla5[[#This Row],[Tasa de ingresos cliente]]</f>
        <v>3.8791933192500001E-3</v>
      </c>
    </row>
    <row r="445" spans="1:59" x14ac:dyDescent="0.25">
      <c r="A445" s="1" t="s">
        <v>24</v>
      </c>
      <c r="B445" s="1" t="s">
        <v>14</v>
      </c>
      <c r="C445" s="1"/>
      <c r="D445" s="1" t="s">
        <v>11</v>
      </c>
      <c r="E445" s="1" t="s">
        <v>12</v>
      </c>
      <c r="F445" s="1" t="s">
        <v>13</v>
      </c>
      <c r="G445" s="1">
        <v>1.74424483E-4</v>
      </c>
      <c r="H445" s="1">
        <v>0.75</v>
      </c>
      <c r="I445">
        <f>Tabla14[[#This Row],[Precio unitario]]*Tabla14[[#This Row],[Tasa de ingresos cliente]]</f>
        <v>1.3081836225000001E-4</v>
      </c>
      <c r="K445" s="1" t="s">
        <v>81</v>
      </c>
      <c r="L445" s="1" t="s">
        <v>14</v>
      </c>
      <c r="M445" s="1"/>
      <c r="N445" s="1" t="s">
        <v>11</v>
      </c>
      <c r="O445" s="1" t="s">
        <v>12</v>
      </c>
      <c r="P445" s="1" t="s">
        <v>13</v>
      </c>
      <c r="Q445" s="1">
        <v>9.6712993300000002E-4</v>
      </c>
      <c r="R445" s="1">
        <v>0.75</v>
      </c>
      <c r="S445">
        <f>Tabla12[[#This Row],[Precio unitario]]*Tabla12[[#This Row],[Tasa de ingresos cliente]]</f>
        <v>7.2534744975000004E-4</v>
      </c>
      <c r="AE445" s="1" t="s">
        <v>100</v>
      </c>
      <c r="AF445" s="1" t="s">
        <v>14</v>
      </c>
      <c r="AG445" s="1" t="s">
        <v>104</v>
      </c>
      <c r="AH445" s="1" t="s">
        <v>11</v>
      </c>
      <c r="AI445" s="1" t="s">
        <v>12</v>
      </c>
      <c r="AJ445" s="1" t="s">
        <v>13</v>
      </c>
      <c r="AK445" s="1">
        <v>1.2134918E-3</v>
      </c>
      <c r="AL445" s="1">
        <v>0.75</v>
      </c>
      <c r="AM445">
        <f>Tabla8[[#This Row],[Precio unitario]]*Tabla8[[#This Row],[Tasa de ingresos cliente]]</f>
        <v>9.1011884999999998E-4</v>
      </c>
      <c r="AY445" s="2" t="s">
        <v>139</v>
      </c>
      <c r="AZ445" s="2" t="s">
        <v>66</v>
      </c>
      <c r="BA445" s="2" t="s">
        <v>104</v>
      </c>
      <c r="BB445" s="2" t="s">
        <v>11</v>
      </c>
      <c r="BC445" s="2" t="s">
        <v>12</v>
      </c>
      <c r="BD445" s="2" t="s">
        <v>13</v>
      </c>
      <c r="BE445" s="2">
        <v>2.0433905160000001E-3</v>
      </c>
      <c r="BF445" s="2">
        <v>0.75</v>
      </c>
      <c r="BG445">
        <f>Tabla5[[#This Row],[Precio unitario]]*Tabla5[[#This Row],[Tasa de ingresos cliente]]</f>
        <v>1.5325428869999999E-3</v>
      </c>
    </row>
    <row r="446" spans="1:59" x14ac:dyDescent="0.25">
      <c r="A446" s="2" t="s">
        <v>24</v>
      </c>
      <c r="B446" s="2" t="s">
        <v>49</v>
      </c>
      <c r="C446" s="2"/>
      <c r="D446" s="2" t="s">
        <v>11</v>
      </c>
      <c r="E446" s="2" t="s">
        <v>12</v>
      </c>
      <c r="F446" s="2" t="s">
        <v>13</v>
      </c>
      <c r="G446" s="2">
        <v>5.4638320999999999E-5</v>
      </c>
      <c r="H446" s="2">
        <v>0.75</v>
      </c>
      <c r="I446">
        <f>Tabla14[[#This Row],[Precio unitario]]*Tabla14[[#This Row],[Tasa de ingresos cliente]]</f>
        <v>4.0978740750000001E-5</v>
      </c>
      <c r="K446" s="2" t="s">
        <v>81</v>
      </c>
      <c r="L446" s="2" t="s">
        <v>14</v>
      </c>
      <c r="M446" s="2"/>
      <c r="N446" s="2" t="s">
        <v>11</v>
      </c>
      <c r="O446" s="2" t="s">
        <v>12</v>
      </c>
      <c r="P446" s="2" t="s">
        <v>13</v>
      </c>
      <c r="Q446" s="2">
        <v>1.004854422E-3</v>
      </c>
      <c r="R446" s="2">
        <v>0.75</v>
      </c>
      <c r="S446">
        <f>Tabla12[[#This Row],[Precio unitario]]*Tabla12[[#This Row],[Tasa de ingresos cliente]]</f>
        <v>7.5364081649999996E-4</v>
      </c>
      <c r="AE446" s="2" t="s">
        <v>100</v>
      </c>
      <c r="AF446" s="2" t="s">
        <v>14</v>
      </c>
      <c r="AG446" s="2" t="s">
        <v>104</v>
      </c>
      <c r="AH446" s="2" t="s">
        <v>11</v>
      </c>
      <c r="AI446" s="2" t="s">
        <v>12</v>
      </c>
      <c r="AJ446" s="2" t="s">
        <v>13</v>
      </c>
      <c r="AK446" s="2">
        <v>1.2134782999999999E-3</v>
      </c>
      <c r="AL446" s="2">
        <v>0.75</v>
      </c>
      <c r="AM446">
        <f>Tabla8[[#This Row],[Precio unitario]]*Tabla8[[#This Row],[Tasa de ingresos cliente]]</f>
        <v>9.1010872499999989E-4</v>
      </c>
      <c r="AY446" s="1" t="s">
        <v>139</v>
      </c>
      <c r="AZ446" s="1" t="s">
        <v>28</v>
      </c>
      <c r="BA446" s="1" t="s">
        <v>104</v>
      </c>
      <c r="BB446" s="1" t="s">
        <v>11</v>
      </c>
      <c r="BC446" s="1" t="s">
        <v>12</v>
      </c>
      <c r="BD446" s="1" t="s">
        <v>13</v>
      </c>
      <c r="BE446" s="1">
        <v>5.0196908520000003E-3</v>
      </c>
      <c r="BF446" s="1">
        <v>0.75</v>
      </c>
      <c r="BG446">
        <f>Tabla5[[#This Row],[Precio unitario]]*Tabla5[[#This Row],[Tasa de ingresos cliente]]</f>
        <v>3.7647681390000002E-3</v>
      </c>
    </row>
    <row r="447" spans="1:59" x14ac:dyDescent="0.25">
      <c r="A447" s="1" t="s">
        <v>24</v>
      </c>
      <c r="B447" s="1" t="s">
        <v>56</v>
      </c>
      <c r="C447" s="1"/>
      <c r="D447" s="1" t="s">
        <v>11</v>
      </c>
      <c r="E447" s="1" t="s">
        <v>12</v>
      </c>
      <c r="F447" s="1" t="s">
        <v>13</v>
      </c>
      <c r="G447" s="1">
        <v>1.0789327214E-2</v>
      </c>
      <c r="H447" s="1">
        <v>0.75</v>
      </c>
      <c r="I447">
        <f>Tabla14[[#This Row],[Precio unitario]]*Tabla14[[#This Row],[Tasa de ingresos cliente]]</f>
        <v>8.0919954104999997E-3</v>
      </c>
      <c r="K447" s="1" t="s">
        <v>81</v>
      </c>
      <c r="L447" s="1" t="s">
        <v>14</v>
      </c>
      <c r="M447" s="1"/>
      <c r="N447" s="1" t="s">
        <v>11</v>
      </c>
      <c r="O447" s="1" t="s">
        <v>12</v>
      </c>
      <c r="P447" s="1" t="s">
        <v>13</v>
      </c>
      <c r="Q447" s="1">
        <v>1.1447166269999999E-3</v>
      </c>
      <c r="R447" s="1">
        <v>0.75</v>
      </c>
      <c r="S447">
        <f>Tabla12[[#This Row],[Precio unitario]]*Tabla12[[#This Row],[Tasa de ingresos cliente]]</f>
        <v>8.5853747024999989E-4</v>
      </c>
      <c r="AE447" s="1" t="s">
        <v>100</v>
      </c>
      <c r="AF447" s="1" t="s">
        <v>92</v>
      </c>
      <c r="AG447" s="1" t="s">
        <v>104</v>
      </c>
      <c r="AH447" s="1" t="s">
        <v>11</v>
      </c>
      <c r="AI447" s="1" t="s">
        <v>12</v>
      </c>
      <c r="AJ447" s="1" t="s">
        <v>13</v>
      </c>
      <c r="AK447" s="1">
        <v>3.2469999999999999E-3</v>
      </c>
      <c r="AL447" s="1">
        <v>0.75</v>
      </c>
      <c r="AM447">
        <f>Tabla8[[#This Row],[Precio unitario]]*Tabla8[[#This Row],[Tasa de ingresos cliente]]</f>
        <v>2.4352499999999999E-3</v>
      </c>
      <c r="AY447" s="2" t="s">
        <v>139</v>
      </c>
      <c r="AZ447" s="2" t="s">
        <v>29</v>
      </c>
      <c r="BA447" s="2" t="s">
        <v>104</v>
      </c>
      <c r="BB447" s="2" t="s">
        <v>11</v>
      </c>
      <c r="BC447" s="2" t="s">
        <v>12</v>
      </c>
      <c r="BD447" s="2" t="s">
        <v>13</v>
      </c>
      <c r="BE447" s="2">
        <v>6.6887239629999998E-3</v>
      </c>
      <c r="BF447" s="2">
        <v>0.75</v>
      </c>
      <c r="BG447">
        <f>Tabla5[[#This Row],[Precio unitario]]*Tabla5[[#This Row],[Tasa de ingresos cliente]]</f>
        <v>5.0165429722499998E-3</v>
      </c>
    </row>
    <row r="448" spans="1:59" x14ac:dyDescent="0.25">
      <c r="A448" s="2" t="s">
        <v>24</v>
      </c>
      <c r="B448" s="2" t="s">
        <v>16</v>
      </c>
      <c r="C448" s="2"/>
      <c r="D448" s="2" t="s">
        <v>11</v>
      </c>
      <c r="E448" s="2" t="s">
        <v>12</v>
      </c>
      <c r="F448" s="2" t="s">
        <v>13</v>
      </c>
      <c r="G448" s="2">
        <v>3.1014345500000001E-3</v>
      </c>
      <c r="H448" s="2">
        <v>0.75</v>
      </c>
      <c r="I448">
        <f>Tabla14[[#This Row],[Precio unitario]]*Tabla14[[#This Row],[Tasa de ingresos cliente]]</f>
        <v>2.3260759125E-3</v>
      </c>
      <c r="K448" s="2" t="s">
        <v>81</v>
      </c>
      <c r="L448" s="2" t="s">
        <v>14</v>
      </c>
      <c r="M448" s="2"/>
      <c r="N448" s="2" t="s">
        <v>11</v>
      </c>
      <c r="O448" s="2" t="s">
        <v>12</v>
      </c>
      <c r="P448" s="2" t="s">
        <v>13</v>
      </c>
      <c r="Q448" s="2">
        <v>1.0554212889999999E-3</v>
      </c>
      <c r="R448" s="2">
        <v>0.75</v>
      </c>
      <c r="S448">
        <f>Tabla12[[#This Row],[Precio unitario]]*Tabla12[[#This Row],[Tasa de ingresos cliente]]</f>
        <v>7.9156596674999987E-4</v>
      </c>
      <c r="AE448" s="2" t="s">
        <v>100</v>
      </c>
      <c r="AF448" s="2" t="s">
        <v>92</v>
      </c>
      <c r="AG448" s="2" t="s">
        <v>104</v>
      </c>
      <c r="AH448" s="2" t="s">
        <v>11</v>
      </c>
      <c r="AI448" s="2" t="s">
        <v>12</v>
      </c>
      <c r="AJ448" s="2" t="s">
        <v>13</v>
      </c>
      <c r="AK448" s="2">
        <v>3.2468889000000002E-3</v>
      </c>
      <c r="AL448" s="2">
        <v>0.75</v>
      </c>
      <c r="AM448">
        <f>Tabla8[[#This Row],[Precio unitario]]*Tabla8[[#This Row],[Tasa de ingresos cliente]]</f>
        <v>2.4351666750000002E-3</v>
      </c>
      <c r="AY448" s="1" t="s">
        <v>139</v>
      </c>
      <c r="AZ448" s="1" t="s">
        <v>64</v>
      </c>
      <c r="BA448" s="1" t="s">
        <v>104</v>
      </c>
      <c r="BB448" s="1" t="s">
        <v>11</v>
      </c>
      <c r="BC448" s="1" t="s">
        <v>12</v>
      </c>
      <c r="BD448" s="1" t="s">
        <v>13</v>
      </c>
      <c r="BE448" s="1">
        <v>4.9396719129999999E-3</v>
      </c>
      <c r="BF448" s="1">
        <v>0.75</v>
      </c>
      <c r="BG448">
        <f>Tabla5[[#This Row],[Precio unitario]]*Tabla5[[#This Row],[Tasa de ingresos cliente]]</f>
        <v>3.7047539347499999E-3</v>
      </c>
    </row>
    <row r="449" spans="1:59" x14ac:dyDescent="0.25">
      <c r="A449" s="1" t="s">
        <v>24</v>
      </c>
      <c r="B449" s="1" t="s">
        <v>17</v>
      </c>
      <c r="C449" s="1"/>
      <c r="D449" s="1" t="s">
        <v>11</v>
      </c>
      <c r="E449" s="1" t="s">
        <v>12</v>
      </c>
      <c r="F449" s="1" t="s">
        <v>13</v>
      </c>
      <c r="G449" s="1">
        <v>2.1837075899999999E-4</v>
      </c>
      <c r="H449" s="1">
        <v>0.75</v>
      </c>
      <c r="I449">
        <f>Tabla14[[#This Row],[Precio unitario]]*Tabla14[[#This Row],[Tasa de ingresos cliente]]</f>
        <v>1.6377806925E-4</v>
      </c>
      <c r="K449" s="1" t="s">
        <v>81</v>
      </c>
      <c r="L449" s="1" t="s">
        <v>14</v>
      </c>
      <c r="M449" s="1"/>
      <c r="N449" s="1" t="s">
        <v>11</v>
      </c>
      <c r="O449" s="1" t="s">
        <v>12</v>
      </c>
      <c r="P449" s="1" t="s">
        <v>13</v>
      </c>
      <c r="Q449" s="1">
        <v>1.2057772840000001E-3</v>
      </c>
      <c r="R449" s="1">
        <v>0.75</v>
      </c>
      <c r="S449">
        <f>Tabla12[[#This Row],[Precio unitario]]*Tabla12[[#This Row],[Tasa de ingresos cliente]]</f>
        <v>9.0433296300000004E-4</v>
      </c>
      <c r="AE449" s="1" t="s">
        <v>100</v>
      </c>
      <c r="AF449" s="1" t="s">
        <v>42</v>
      </c>
      <c r="AG449" s="1" t="s">
        <v>104</v>
      </c>
      <c r="AH449" s="1" t="s">
        <v>11</v>
      </c>
      <c r="AI449" s="1" t="s">
        <v>12</v>
      </c>
      <c r="AJ449" s="1" t="s">
        <v>13</v>
      </c>
      <c r="AK449" s="1">
        <v>1.5953333000000001E-3</v>
      </c>
      <c r="AL449" s="1">
        <v>0.75</v>
      </c>
      <c r="AM449">
        <f>Tabla8[[#This Row],[Precio unitario]]*Tabla8[[#This Row],[Tasa de ingresos cliente]]</f>
        <v>1.1964999750000002E-3</v>
      </c>
      <c r="AY449" s="2" t="s">
        <v>139</v>
      </c>
      <c r="AZ449" s="2" t="s">
        <v>106</v>
      </c>
      <c r="BA449" s="2" t="s">
        <v>104</v>
      </c>
      <c r="BB449" s="2" t="s">
        <v>11</v>
      </c>
      <c r="BC449" s="2" t="s">
        <v>12</v>
      </c>
      <c r="BD449" s="2" t="s">
        <v>13</v>
      </c>
      <c r="BE449" s="2">
        <v>1.3239000000000001E-2</v>
      </c>
      <c r="BF449" s="2">
        <v>0.75</v>
      </c>
      <c r="BG449">
        <f>Tabla5[[#This Row],[Precio unitario]]*Tabla5[[#This Row],[Tasa de ingresos cliente]]</f>
        <v>9.9292500000000006E-3</v>
      </c>
    </row>
    <row r="450" spans="1:59" x14ac:dyDescent="0.25">
      <c r="A450" s="2" t="s">
        <v>24</v>
      </c>
      <c r="B450" s="2" t="s">
        <v>34</v>
      </c>
      <c r="C450" s="2"/>
      <c r="D450" s="2" t="s">
        <v>11</v>
      </c>
      <c r="E450" s="2" t="s">
        <v>12</v>
      </c>
      <c r="F450" s="2" t="s">
        <v>13</v>
      </c>
      <c r="G450" s="2">
        <v>1.8488640099999999E-4</v>
      </c>
      <c r="H450" s="2">
        <v>0.75</v>
      </c>
      <c r="I450">
        <f>Tabla14[[#This Row],[Precio unitario]]*Tabla14[[#This Row],[Tasa de ingresos cliente]]</f>
        <v>1.3866480074999998E-4</v>
      </c>
      <c r="K450" s="2" t="s">
        <v>81</v>
      </c>
      <c r="L450" s="2" t="s">
        <v>42</v>
      </c>
      <c r="M450" s="2"/>
      <c r="N450" s="2" t="s">
        <v>11</v>
      </c>
      <c r="O450" s="2" t="s">
        <v>12</v>
      </c>
      <c r="P450" s="2" t="s">
        <v>13</v>
      </c>
      <c r="Q450" s="2">
        <v>5.4283748500000002E-4</v>
      </c>
      <c r="R450" s="2">
        <v>0.75</v>
      </c>
      <c r="S450">
        <f>Tabla12[[#This Row],[Precio unitario]]*Tabla12[[#This Row],[Tasa de ingresos cliente]]</f>
        <v>4.0712811375000002E-4</v>
      </c>
      <c r="AE450" s="2" t="s">
        <v>100</v>
      </c>
      <c r="AF450" s="2" t="s">
        <v>42</v>
      </c>
      <c r="AG450" s="2" t="s">
        <v>104</v>
      </c>
      <c r="AH450" s="2" t="s">
        <v>11</v>
      </c>
      <c r="AI450" s="2" t="s">
        <v>12</v>
      </c>
      <c r="AJ450" s="2" t="s">
        <v>13</v>
      </c>
      <c r="AK450" s="2">
        <v>1.5954999999999999E-3</v>
      </c>
      <c r="AL450" s="2">
        <v>0.75</v>
      </c>
      <c r="AM450">
        <f>Tabla8[[#This Row],[Precio unitario]]*Tabla8[[#This Row],[Tasa de ingresos cliente]]</f>
        <v>1.196625E-3</v>
      </c>
      <c r="AY450" s="1" t="s">
        <v>139</v>
      </c>
      <c r="AZ450" s="1" t="s">
        <v>32</v>
      </c>
      <c r="BA450" s="1" t="s">
        <v>104</v>
      </c>
      <c r="BB450" s="1" t="s">
        <v>11</v>
      </c>
      <c r="BC450" s="1" t="s">
        <v>12</v>
      </c>
      <c r="BD450" s="1" t="s">
        <v>13</v>
      </c>
      <c r="BE450" s="1">
        <v>7.8969999999999995E-3</v>
      </c>
      <c r="BF450" s="1">
        <v>0.75</v>
      </c>
      <c r="BG450">
        <f>Tabla5[[#This Row],[Precio unitario]]*Tabla5[[#This Row],[Tasa de ingresos cliente]]</f>
        <v>5.9227499999999992E-3</v>
      </c>
    </row>
    <row r="451" spans="1:59" x14ac:dyDescent="0.25">
      <c r="A451" s="1" t="s">
        <v>24</v>
      </c>
      <c r="B451" s="1" t="s">
        <v>19</v>
      </c>
      <c r="C451" s="1"/>
      <c r="D451" s="1" t="s">
        <v>11</v>
      </c>
      <c r="E451" s="1" t="s">
        <v>12</v>
      </c>
      <c r="F451" s="1" t="s">
        <v>13</v>
      </c>
      <c r="G451" s="1">
        <v>3.1814254590000002E-3</v>
      </c>
      <c r="H451" s="1">
        <v>0.75</v>
      </c>
      <c r="I451">
        <f>Tabla14[[#This Row],[Precio unitario]]*Tabla14[[#This Row],[Tasa de ingresos cliente]]</f>
        <v>2.3860690942500004E-3</v>
      </c>
      <c r="K451" s="1" t="s">
        <v>81</v>
      </c>
      <c r="L451" s="1" t="s">
        <v>42</v>
      </c>
      <c r="M451" s="1"/>
      <c r="N451" s="1" t="s">
        <v>11</v>
      </c>
      <c r="O451" s="1" t="s">
        <v>12</v>
      </c>
      <c r="P451" s="1" t="s">
        <v>13</v>
      </c>
      <c r="Q451" s="1">
        <v>5.4305358299999999E-4</v>
      </c>
      <c r="R451" s="1">
        <v>0.75</v>
      </c>
      <c r="S451">
        <f>Tabla12[[#This Row],[Precio unitario]]*Tabla12[[#This Row],[Tasa de ingresos cliente]]</f>
        <v>4.0729018725E-4</v>
      </c>
      <c r="AE451" s="1" t="s">
        <v>100</v>
      </c>
      <c r="AF451" s="1" t="s">
        <v>42</v>
      </c>
      <c r="AG451" s="1" t="s">
        <v>104</v>
      </c>
      <c r="AH451" s="1" t="s">
        <v>11</v>
      </c>
      <c r="AI451" s="1" t="s">
        <v>12</v>
      </c>
      <c r="AJ451" s="1" t="s">
        <v>13</v>
      </c>
      <c r="AK451" s="1">
        <v>1.5953E-3</v>
      </c>
      <c r="AL451" s="1">
        <v>0.75</v>
      </c>
      <c r="AM451">
        <f>Tabla8[[#This Row],[Precio unitario]]*Tabla8[[#This Row],[Tasa de ingresos cliente]]</f>
        <v>1.196475E-3</v>
      </c>
      <c r="AY451" s="2" t="s">
        <v>139</v>
      </c>
      <c r="AZ451" s="2" t="s">
        <v>65</v>
      </c>
      <c r="BA451" s="2" t="s">
        <v>104</v>
      </c>
      <c r="BB451" s="2" t="s">
        <v>11</v>
      </c>
      <c r="BC451" s="2" t="s">
        <v>12</v>
      </c>
      <c r="BD451" s="2" t="s">
        <v>13</v>
      </c>
      <c r="BE451" s="2">
        <v>8.1949897490000007E-3</v>
      </c>
      <c r="BF451" s="2">
        <v>0.75</v>
      </c>
      <c r="BG451">
        <f>Tabla5[[#This Row],[Precio unitario]]*Tabla5[[#This Row],[Tasa de ingresos cliente]]</f>
        <v>6.1462423117500005E-3</v>
      </c>
    </row>
    <row r="452" spans="1:59" x14ac:dyDescent="0.25">
      <c r="A452" s="2" t="s">
        <v>24</v>
      </c>
      <c r="B452" s="2" t="s">
        <v>21</v>
      </c>
      <c r="C452" s="2"/>
      <c r="D452" s="2" t="s">
        <v>11</v>
      </c>
      <c r="E452" s="2" t="s">
        <v>12</v>
      </c>
      <c r="F452" s="2" t="s">
        <v>13</v>
      </c>
      <c r="G452" s="2">
        <v>3.0681555000000001E-3</v>
      </c>
      <c r="H452" s="2">
        <v>0.75</v>
      </c>
      <c r="I452">
        <f>Tabla14[[#This Row],[Precio unitario]]*Tabla14[[#This Row],[Tasa de ingresos cliente]]</f>
        <v>2.3011166250000003E-3</v>
      </c>
      <c r="K452" s="2" t="s">
        <v>81</v>
      </c>
      <c r="L452" s="2" t="s">
        <v>42</v>
      </c>
      <c r="M452" s="2"/>
      <c r="N452" s="2" t="s">
        <v>11</v>
      </c>
      <c r="O452" s="2" t="s">
        <v>12</v>
      </c>
      <c r="P452" s="2" t="s">
        <v>13</v>
      </c>
      <c r="Q452" s="2">
        <v>5.2036332200000005E-4</v>
      </c>
      <c r="R452" s="2">
        <v>0.75</v>
      </c>
      <c r="S452">
        <f>Tabla12[[#This Row],[Precio unitario]]*Tabla12[[#This Row],[Tasa de ingresos cliente]]</f>
        <v>3.9027249150000003E-4</v>
      </c>
      <c r="AE452" s="2" t="s">
        <v>100</v>
      </c>
      <c r="AF452" s="2" t="s">
        <v>42</v>
      </c>
      <c r="AG452" s="2" t="s">
        <v>104</v>
      </c>
      <c r="AH452" s="2" t="s">
        <v>11</v>
      </c>
      <c r="AI452" s="2" t="s">
        <v>12</v>
      </c>
      <c r="AJ452" s="2" t="s">
        <v>13</v>
      </c>
      <c r="AK452" s="2">
        <v>1.595375E-3</v>
      </c>
      <c r="AL452" s="2">
        <v>0.75</v>
      </c>
      <c r="AM452">
        <f>Tabla8[[#This Row],[Precio unitario]]*Tabla8[[#This Row],[Tasa de ingresos cliente]]</f>
        <v>1.1965312500000001E-3</v>
      </c>
      <c r="AY452" s="1" t="s">
        <v>139</v>
      </c>
      <c r="AZ452" s="1" t="s">
        <v>41</v>
      </c>
      <c r="BA452" s="1" t="s">
        <v>104</v>
      </c>
      <c r="BB452" s="1" t="s">
        <v>11</v>
      </c>
      <c r="BC452" s="1" t="s">
        <v>12</v>
      </c>
      <c r="BD452" s="1" t="s">
        <v>13</v>
      </c>
      <c r="BE452" s="1">
        <v>5.354728766E-3</v>
      </c>
      <c r="BF452" s="1">
        <v>0.75</v>
      </c>
      <c r="BG452">
        <f>Tabla5[[#This Row],[Precio unitario]]*Tabla5[[#This Row],[Tasa de ingresos cliente]]</f>
        <v>4.0160465745000002E-3</v>
      </c>
    </row>
    <row r="453" spans="1:59" x14ac:dyDescent="0.25">
      <c r="A453" s="1" t="s">
        <v>24</v>
      </c>
      <c r="B453" s="1" t="s">
        <v>23</v>
      </c>
      <c r="C453" s="1"/>
      <c r="D453" s="1" t="s">
        <v>11</v>
      </c>
      <c r="E453" s="1" t="s">
        <v>12</v>
      </c>
      <c r="F453" s="1" t="s">
        <v>13</v>
      </c>
      <c r="G453" s="1">
        <v>1.8982024159999999E-3</v>
      </c>
      <c r="H453" s="1">
        <v>0.75</v>
      </c>
      <c r="I453">
        <f>Tabla14[[#This Row],[Precio unitario]]*Tabla14[[#This Row],[Tasa de ingresos cliente]]</f>
        <v>1.423651812E-3</v>
      </c>
      <c r="K453" s="1" t="s">
        <v>81</v>
      </c>
      <c r="L453" s="1" t="s">
        <v>42</v>
      </c>
      <c r="M453" s="1"/>
      <c r="N453" s="1" t="s">
        <v>11</v>
      </c>
      <c r="O453" s="1" t="s">
        <v>12</v>
      </c>
      <c r="P453" s="1" t="s">
        <v>13</v>
      </c>
      <c r="Q453" s="1">
        <v>5.4291606600000001E-4</v>
      </c>
      <c r="R453" s="1">
        <v>0.75</v>
      </c>
      <c r="S453">
        <f>Tabla12[[#This Row],[Precio unitario]]*Tabla12[[#This Row],[Tasa de ingresos cliente]]</f>
        <v>4.0718704950000001E-4</v>
      </c>
      <c r="AE453" s="1" t="s">
        <v>100</v>
      </c>
      <c r="AF453" s="1" t="s">
        <v>42</v>
      </c>
      <c r="AG453" s="1" t="s">
        <v>104</v>
      </c>
      <c r="AH453" s="1" t="s">
        <v>11</v>
      </c>
      <c r="AI453" s="1" t="s">
        <v>12</v>
      </c>
      <c r="AJ453" s="1" t="s">
        <v>13</v>
      </c>
      <c r="AK453" s="1">
        <v>1.5950000000000001E-3</v>
      </c>
      <c r="AL453" s="1">
        <v>0.75</v>
      </c>
      <c r="AM453">
        <f>Tabla8[[#This Row],[Precio unitario]]*Tabla8[[#This Row],[Tasa de ingresos cliente]]</f>
        <v>1.19625E-3</v>
      </c>
      <c r="AY453" s="2" t="s">
        <v>139</v>
      </c>
      <c r="AZ453" s="2" t="s">
        <v>14</v>
      </c>
      <c r="BA453" s="2" t="s">
        <v>104</v>
      </c>
      <c r="BB453" s="2" t="s">
        <v>11</v>
      </c>
      <c r="BC453" s="2" t="s">
        <v>12</v>
      </c>
      <c r="BD453" s="2" t="s">
        <v>13</v>
      </c>
      <c r="BE453" s="2">
        <v>6.6189528819999999E-3</v>
      </c>
      <c r="BF453" s="2">
        <v>0.75</v>
      </c>
      <c r="BG453">
        <f>Tabla5[[#This Row],[Precio unitario]]*Tabla5[[#This Row],[Tasa de ingresos cliente]]</f>
        <v>4.9642146615000004E-3</v>
      </c>
    </row>
    <row r="454" spans="1:59" x14ac:dyDescent="0.25">
      <c r="A454" s="2" t="s">
        <v>24</v>
      </c>
      <c r="B454" s="2" t="s">
        <v>23</v>
      </c>
      <c r="C454" s="2"/>
      <c r="D454" s="2" t="s">
        <v>11</v>
      </c>
      <c r="E454" s="2" t="s">
        <v>12</v>
      </c>
      <c r="F454" s="2" t="s">
        <v>13</v>
      </c>
      <c r="G454" s="2">
        <v>7.3564535700000003E-4</v>
      </c>
      <c r="H454" s="2">
        <v>0.75</v>
      </c>
      <c r="I454">
        <f>Tabla14[[#This Row],[Precio unitario]]*Tabla14[[#This Row],[Tasa de ingresos cliente]]</f>
        <v>5.5173401775000005E-4</v>
      </c>
      <c r="K454" s="2" t="s">
        <v>81</v>
      </c>
      <c r="L454" s="2" t="s">
        <v>42</v>
      </c>
      <c r="M454" s="2"/>
      <c r="N454" s="2" t="s">
        <v>11</v>
      </c>
      <c r="O454" s="2" t="s">
        <v>12</v>
      </c>
      <c r="P454" s="2" t="s">
        <v>13</v>
      </c>
      <c r="Q454" s="2">
        <v>4.8889949299999998E-4</v>
      </c>
      <c r="R454" s="2">
        <v>0.75</v>
      </c>
      <c r="S454">
        <f>Tabla12[[#This Row],[Precio unitario]]*Tabla12[[#This Row],[Tasa de ingresos cliente]]</f>
        <v>3.6667461975000001E-4</v>
      </c>
      <c r="AE454" s="2" t="s">
        <v>100</v>
      </c>
      <c r="AF454" s="2" t="s">
        <v>42</v>
      </c>
      <c r="AG454" s="2" t="s">
        <v>104</v>
      </c>
      <c r="AH454" s="2" t="s">
        <v>11</v>
      </c>
      <c r="AI454" s="2" t="s">
        <v>12</v>
      </c>
      <c r="AJ454" s="2" t="s">
        <v>13</v>
      </c>
      <c r="AK454" s="2">
        <v>1.5952500000000001E-3</v>
      </c>
      <c r="AL454" s="2">
        <v>0.75</v>
      </c>
      <c r="AM454">
        <f>Tabla8[[#This Row],[Precio unitario]]*Tabla8[[#This Row],[Tasa de ingresos cliente]]</f>
        <v>1.1964375E-3</v>
      </c>
      <c r="AY454" s="1" t="s">
        <v>139</v>
      </c>
      <c r="AZ454" s="1" t="s">
        <v>42</v>
      </c>
      <c r="BA454" s="1" t="s">
        <v>104</v>
      </c>
      <c r="BB454" s="1" t="s">
        <v>11</v>
      </c>
      <c r="BC454" s="1" t="s">
        <v>12</v>
      </c>
      <c r="BD454" s="1" t="s">
        <v>13</v>
      </c>
      <c r="BE454" s="1">
        <v>6.2935066799999998E-3</v>
      </c>
      <c r="BF454" s="1">
        <v>0.75</v>
      </c>
      <c r="BG454">
        <f>Tabla5[[#This Row],[Precio unitario]]*Tabla5[[#This Row],[Tasa de ingresos cliente]]</f>
        <v>4.7201300100000003E-3</v>
      </c>
    </row>
    <row r="455" spans="1:59" x14ac:dyDescent="0.25">
      <c r="A455" s="1" t="s">
        <v>24</v>
      </c>
      <c r="B455" s="1" t="s">
        <v>49</v>
      </c>
      <c r="C455" s="1"/>
      <c r="D455" s="1" t="s">
        <v>11</v>
      </c>
      <c r="E455" s="1" t="s">
        <v>12</v>
      </c>
      <c r="F455" s="1" t="s">
        <v>13</v>
      </c>
      <c r="G455" s="1">
        <v>2.4521405599999999E-4</v>
      </c>
      <c r="H455" s="1">
        <v>0.75</v>
      </c>
      <c r="I455">
        <f>Tabla14[[#This Row],[Precio unitario]]*Tabla14[[#This Row],[Tasa de ingresos cliente]]</f>
        <v>1.83910542E-4</v>
      </c>
      <c r="K455" s="1" t="s">
        <v>81</v>
      </c>
      <c r="L455" s="1" t="s">
        <v>42</v>
      </c>
      <c r="M455" s="1"/>
      <c r="N455" s="1" t="s">
        <v>11</v>
      </c>
      <c r="O455" s="1" t="s">
        <v>12</v>
      </c>
      <c r="P455" s="1" t="s">
        <v>13</v>
      </c>
      <c r="Q455" s="1">
        <v>4.7057440599999997E-4</v>
      </c>
      <c r="R455" s="1">
        <v>0.75</v>
      </c>
      <c r="S455">
        <f>Tabla12[[#This Row],[Precio unitario]]*Tabla12[[#This Row],[Tasa de ingresos cliente]]</f>
        <v>3.5293080449999998E-4</v>
      </c>
      <c r="AE455" s="1" t="s">
        <v>100</v>
      </c>
      <c r="AF455" s="1" t="s">
        <v>42</v>
      </c>
      <c r="AG455" s="1" t="s">
        <v>104</v>
      </c>
      <c r="AH455" s="1" t="s">
        <v>11</v>
      </c>
      <c r="AI455" s="1" t="s">
        <v>12</v>
      </c>
      <c r="AJ455" s="1" t="s">
        <v>13</v>
      </c>
      <c r="AK455" s="1">
        <v>1.5953124999999999E-3</v>
      </c>
      <c r="AL455" s="1">
        <v>0.75</v>
      </c>
      <c r="AM455">
        <f>Tabla8[[#This Row],[Precio unitario]]*Tabla8[[#This Row],[Tasa de ingresos cliente]]</f>
        <v>1.1964843750000001E-3</v>
      </c>
      <c r="AY455" s="2" t="s">
        <v>139</v>
      </c>
      <c r="AZ455" s="2" t="s">
        <v>15</v>
      </c>
      <c r="BA455" s="2" t="s">
        <v>104</v>
      </c>
      <c r="BB455" s="2" t="s">
        <v>11</v>
      </c>
      <c r="BC455" s="2" t="s">
        <v>12</v>
      </c>
      <c r="BD455" s="2" t="s">
        <v>13</v>
      </c>
      <c r="BE455" s="2">
        <v>9.2870000000000001E-3</v>
      </c>
      <c r="BF455" s="2">
        <v>0.75</v>
      </c>
      <c r="BG455">
        <f>Tabla5[[#This Row],[Precio unitario]]*Tabla5[[#This Row],[Tasa de ingresos cliente]]</f>
        <v>6.9652500000000001E-3</v>
      </c>
    </row>
    <row r="456" spans="1:59" x14ac:dyDescent="0.25">
      <c r="A456" s="2" t="s">
        <v>24</v>
      </c>
      <c r="B456" s="2" t="s">
        <v>43</v>
      </c>
      <c r="C456" s="2"/>
      <c r="D456" s="2" t="s">
        <v>11</v>
      </c>
      <c r="E456" s="2" t="s">
        <v>12</v>
      </c>
      <c r="F456" s="2" t="s">
        <v>13</v>
      </c>
      <c r="G456" s="2">
        <v>9.2689296999999999E-5</v>
      </c>
      <c r="H456" s="2">
        <v>0.75</v>
      </c>
      <c r="I456">
        <f>Tabla14[[#This Row],[Precio unitario]]*Tabla14[[#This Row],[Tasa de ingresos cliente]]</f>
        <v>6.9516972750000006E-5</v>
      </c>
      <c r="K456" s="2" t="s">
        <v>81</v>
      </c>
      <c r="L456" s="2" t="s">
        <v>84</v>
      </c>
      <c r="M456" s="2"/>
      <c r="N456" s="2" t="s">
        <v>11</v>
      </c>
      <c r="O456" s="2" t="s">
        <v>12</v>
      </c>
      <c r="P456" s="2" t="s">
        <v>13</v>
      </c>
      <c r="Q456" s="2">
        <v>9.0890703140000008E-3</v>
      </c>
      <c r="R456" s="2">
        <v>0.75</v>
      </c>
      <c r="S456">
        <f>Tabla12[[#This Row],[Precio unitario]]*Tabla12[[#This Row],[Tasa de ingresos cliente]]</f>
        <v>6.8168027355000006E-3</v>
      </c>
      <c r="AE456" s="2" t="s">
        <v>100</v>
      </c>
      <c r="AF456" s="2" t="s">
        <v>84</v>
      </c>
      <c r="AG456" s="2" t="s">
        <v>104</v>
      </c>
      <c r="AH456" s="2" t="s">
        <v>11</v>
      </c>
      <c r="AI456" s="2" t="s">
        <v>12</v>
      </c>
      <c r="AJ456" s="2" t="s">
        <v>13</v>
      </c>
      <c r="AK456" s="2">
        <v>3.947E-3</v>
      </c>
      <c r="AL456" s="2">
        <v>0.75</v>
      </c>
      <c r="AM456">
        <f>Tabla8[[#This Row],[Precio unitario]]*Tabla8[[#This Row],[Tasa de ingresos cliente]]</f>
        <v>2.9602500000000002E-3</v>
      </c>
      <c r="AY456" s="1" t="s">
        <v>139</v>
      </c>
      <c r="AZ456" s="1" t="s">
        <v>43</v>
      </c>
      <c r="BA456" s="1" t="s">
        <v>104</v>
      </c>
      <c r="BB456" s="1" t="s">
        <v>11</v>
      </c>
      <c r="BC456" s="1" t="s">
        <v>12</v>
      </c>
      <c r="BD456" s="1" t="s">
        <v>13</v>
      </c>
      <c r="BE456" s="1">
        <v>5.2682402809999997E-3</v>
      </c>
      <c r="BF456" s="1">
        <v>0.75</v>
      </c>
      <c r="BG456">
        <f>Tabla5[[#This Row],[Precio unitario]]*Tabla5[[#This Row],[Tasa de ingresos cliente]]</f>
        <v>3.9511802107499994E-3</v>
      </c>
    </row>
    <row r="457" spans="1:59" x14ac:dyDescent="0.25">
      <c r="A457" s="1" t="s">
        <v>24</v>
      </c>
      <c r="B457" s="1" t="s">
        <v>44</v>
      </c>
      <c r="C457" s="1"/>
      <c r="D457" s="1" t="s">
        <v>11</v>
      </c>
      <c r="E457" s="1" t="s">
        <v>12</v>
      </c>
      <c r="F457" s="1" t="s">
        <v>13</v>
      </c>
      <c r="G457" s="1">
        <v>1.9104960000000001E-4</v>
      </c>
      <c r="H457" s="1">
        <v>0.75</v>
      </c>
      <c r="I457">
        <f>Tabla14[[#This Row],[Precio unitario]]*Tabla14[[#This Row],[Tasa de ingresos cliente]]</f>
        <v>1.4328720000000001E-4</v>
      </c>
      <c r="K457" s="1" t="s">
        <v>81</v>
      </c>
      <c r="L457" s="1" t="s">
        <v>49</v>
      </c>
      <c r="M457" s="1"/>
      <c r="N457" s="1" t="s">
        <v>11</v>
      </c>
      <c r="O457" s="1" t="s">
        <v>12</v>
      </c>
      <c r="P457" s="1" t="s">
        <v>13</v>
      </c>
      <c r="Q457" s="1">
        <v>4.3298780799999999E-4</v>
      </c>
      <c r="R457" s="1">
        <v>0.75</v>
      </c>
      <c r="S457">
        <f>Tabla12[[#This Row],[Precio unitario]]*Tabla12[[#This Row],[Tasa de ingresos cliente]]</f>
        <v>3.2474085600000001E-4</v>
      </c>
      <c r="AE457" s="1" t="s">
        <v>100</v>
      </c>
      <c r="AF457" s="1" t="s">
        <v>49</v>
      </c>
      <c r="AG457" s="1" t="s">
        <v>104</v>
      </c>
      <c r="AH457" s="1" t="s">
        <v>11</v>
      </c>
      <c r="AI457" s="1" t="s">
        <v>12</v>
      </c>
      <c r="AJ457" s="1" t="s">
        <v>13</v>
      </c>
      <c r="AK457" s="1">
        <v>1.256E-3</v>
      </c>
      <c r="AL457" s="1">
        <v>0.75</v>
      </c>
      <c r="AM457">
        <f>Tabla8[[#This Row],[Precio unitario]]*Tabla8[[#This Row],[Tasa de ingresos cliente]]</f>
        <v>9.4199999999999991E-4</v>
      </c>
      <c r="AY457" s="2" t="s">
        <v>139</v>
      </c>
      <c r="AZ457" s="2" t="s">
        <v>140</v>
      </c>
      <c r="BA457" s="2" t="s">
        <v>104</v>
      </c>
      <c r="BB457" s="2" t="s">
        <v>11</v>
      </c>
      <c r="BC457" s="2" t="s">
        <v>12</v>
      </c>
      <c r="BD457" s="2" t="s">
        <v>13</v>
      </c>
      <c r="BE457" s="2">
        <v>2.8608375259999998E-3</v>
      </c>
      <c r="BF457" s="2">
        <v>0.75</v>
      </c>
      <c r="BG457">
        <f>Tabla5[[#This Row],[Precio unitario]]*Tabla5[[#This Row],[Tasa de ingresos cliente]]</f>
        <v>2.1456281444999998E-3</v>
      </c>
    </row>
    <row r="458" spans="1:59" x14ac:dyDescent="0.25">
      <c r="A458" s="2" t="s">
        <v>24</v>
      </c>
      <c r="B458" s="2" t="s">
        <v>16</v>
      </c>
      <c r="C458" s="2"/>
      <c r="D458" s="2" t="s">
        <v>11</v>
      </c>
      <c r="E458" s="2" t="s">
        <v>12</v>
      </c>
      <c r="F458" s="2" t="s">
        <v>13</v>
      </c>
      <c r="G458" s="2">
        <v>3.4188821079999998E-3</v>
      </c>
      <c r="H458" s="2">
        <v>0.75</v>
      </c>
      <c r="I458">
        <f>Tabla14[[#This Row],[Precio unitario]]*Tabla14[[#This Row],[Tasa de ingresos cliente]]</f>
        <v>2.564161581E-3</v>
      </c>
      <c r="K458" s="2" t="s">
        <v>81</v>
      </c>
      <c r="L458" s="2" t="s">
        <v>49</v>
      </c>
      <c r="M458" s="2"/>
      <c r="N458" s="2" t="s">
        <v>11</v>
      </c>
      <c r="O458" s="2" t="s">
        <v>12</v>
      </c>
      <c r="P458" s="2" t="s">
        <v>13</v>
      </c>
      <c r="Q458" s="2">
        <v>4.3305984100000002E-4</v>
      </c>
      <c r="R458" s="2">
        <v>0.75</v>
      </c>
      <c r="S458">
        <f>Tabla12[[#This Row],[Precio unitario]]*Tabla12[[#This Row],[Tasa de ingresos cliente]]</f>
        <v>3.2479488075E-4</v>
      </c>
      <c r="AE458" s="2" t="s">
        <v>100</v>
      </c>
      <c r="AF458" s="2" t="s">
        <v>49</v>
      </c>
      <c r="AG458" s="2" t="s">
        <v>104</v>
      </c>
      <c r="AH458" s="2" t="s">
        <v>11</v>
      </c>
      <c r="AI458" s="2" t="s">
        <v>12</v>
      </c>
      <c r="AJ458" s="2" t="s">
        <v>13</v>
      </c>
      <c r="AK458" s="2">
        <v>1.2555000000000001E-3</v>
      </c>
      <c r="AL458" s="2">
        <v>0.75</v>
      </c>
      <c r="AM458">
        <f>Tabla8[[#This Row],[Precio unitario]]*Tabla8[[#This Row],[Tasa de ingresos cliente]]</f>
        <v>9.4162500000000008E-4</v>
      </c>
      <c r="AY458" s="1" t="s">
        <v>139</v>
      </c>
      <c r="AZ458" s="1" t="s">
        <v>85</v>
      </c>
      <c r="BA458" s="1" t="s">
        <v>104</v>
      </c>
      <c r="BB458" s="1" t="s">
        <v>11</v>
      </c>
      <c r="BC458" s="1" t="s">
        <v>12</v>
      </c>
      <c r="BD458" s="1" t="s">
        <v>13</v>
      </c>
      <c r="BE458" s="1">
        <v>1.338521278E-3</v>
      </c>
      <c r="BF458" s="1">
        <v>0.75</v>
      </c>
      <c r="BG458">
        <f>Tabla5[[#This Row],[Precio unitario]]*Tabla5[[#This Row],[Tasa de ingresos cliente]]</f>
        <v>1.0038909585E-3</v>
      </c>
    </row>
    <row r="459" spans="1:59" x14ac:dyDescent="0.25">
      <c r="A459" s="1" t="s">
        <v>24</v>
      </c>
      <c r="B459" s="1" t="s">
        <v>35</v>
      </c>
      <c r="C459" s="1"/>
      <c r="D459" s="1" t="s">
        <v>11</v>
      </c>
      <c r="E459" s="1" t="s">
        <v>12</v>
      </c>
      <c r="F459" s="1" t="s">
        <v>13</v>
      </c>
      <c r="G459" s="1">
        <v>2.03131862E-4</v>
      </c>
      <c r="H459" s="1">
        <v>0.75</v>
      </c>
      <c r="I459">
        <f>Tabla14[[#This Row],[Precio unitario]]*Tabla14[[#This Row],[Tasa de ingresos cliente]]</f>
        <v>1.5234889650000001E-4</v>
      </c>
      <c r="K459" s="1" t="s">
        <v>81</v>
      </c>
      <c r="L459" s="1" t="s">
        <v>49</v>
      </c>
      <c r="M459" s="1"/>
      <c r="N459" s="1" t="s">
        <v>11</v>
      </c>
      <c r="O459" s="1" t="s">
        <v>12</v>
      </c>
      <c r="P459" s="1" t="s">
        <v>13</v>
      </c>
      <c r="Q459" s="1">
        <v>4.1685251200000001E-4</v>
      </c>
      <c r="R459" s="1">
        <v>0.75</v>
      </c>
      <c r="S459">
        <f>Tabla12[[#This Row],[Precio unitario]]*Tabla12[[#This Row],[Tasa de ingresos cliente]]</f>
        <v>3.1263938400000001E-4</v>
      </c>
      <c r="AE459" s="1" t="s">
        <v>100</v>
      </c>
      <c r="AF459" s="1" t="s">
        <v>49</v>
      </c>
      <c r="AG459" s="1" t="s">
        <v>104</v>
      </c>
      <c r="AH459" s="1" t="s">
        <v>11</v>
      </c>
      <c r="AI459" s="1" t="s">
        <v>12</v>
      </c>
      <c r="AJ459" s="1" t="s">
        <v>13</v>
      </c>
      <c r="AK459" s="1">
        <v>1.2555184999999999E-3</v>
      </c>
      <c r="AL459" s="1">
        <v>0.75</v>
      </c>
      <c r="AM459">
        <f>Tabla8[[#This Row],[Precio unitario]]*Tabla8[[#This Row],[Tasa de ingresos cliente]]</f>
        <v>9.4163887499999993E-4</v>
      </c>
      <c r="AY459" s="2" t="s">
        <v>139</v>
      </c>
      <c r="AZ459" s="2" t="s">
        <v>95</v>
      </c>
      <c r="BA459" s="2" t="s">
        <v>104</v>
      </c>
      <c r="BB459" s="2" t="s">
        <v>11</v>
      </c>
      <c r="BC459" s="2" t="s">
        <v>12</v>
      </c>
      <c r="BD459" s="2" t="s">
        <v>13</v>
      </c>
      <c r="BE459" s="2">
        <v>5.2455787119999996E-3</v>
      </c>
      <c r="BF459" s="2">
        <v>0.75</v>
      </c>
      <c r="BG459">
        <f>Tabla5[[#This Row],[Precio unitario]]*Tabla5[[#This Row],[Tasa de ingresos cliente]]</f>
        <v>3.9341840339999993E-3</v>
      </c>
    </row>
    <row r="460" spans="1:59" x14ac:dyDescent="0.25">
      <c r="A460" s="2" t="s">
        <v>24</v>
      </c>
      <c r="B460" s="2" t="s">
        <v>33</v>
      </c>
      <c r="C460" s="2"/>
      <c r="D460" s="2" t="s">
        <v>11</v>
      </c>
      <c r="E460" s="2" t="s">
        <v>12</v>
      </c>
      <c r="F460" s="2" t="s">
        <v>13</v>
      </c>
      <c r="G460" s="2">
        <v>3.0064956149999998E-3</v>
      </c>
      <c r="H460" s="2">
        <v>0.75</v>
      </c>
      <c r="I460">
        <f>Tabla14[[#This Row],[Precio unitario]]*Tabla14[[#This Row],[Tasa de ingresos cliente]]</f>
        <v>2.2548717112499997E-3</v>
      </c>
      <c r="K460" s="2" t="s">
        <v>81</v>
      </c>
      <c r="L460" s="2" t="s">
        <v>49</v>
      </c>
      <c r="M460" s="2"/>
      <c r="N460" s="2" t="s">
        <v>11</v>
      </c>
      <c r="O460" s="2" t="s">
        <v>12</v>
      </c>
      <c r="P460" s="2" t="s">
        <v>13</v>
      </c>
      <c r="Q460" s="2">
        <v>4.3300581700000002E-4</v>
      </c>
      <c r="R460" s="2">
        <v>0.75</v>
      </c>
      <c r="S460">
        <f>Tabla12[[#This Row],[Precio unitario]]*Tabla12[[#This Row],[Tasa de ingresos cliente]]</f>
        <v>3.2475436275000003E-4</v>
      </c>
      <c r="AE460" s="2" t="s">
        <v>100</v>
      </c>
      <c r="AF460" s="2" t="s">
        <v>49</v>
      </c>
      <c r="AG460" s="2" t="s">
        <v>104</v>
      </c>
      <c r="AH460" s="2" t="s">
        <v>11</v>
      </c>
      <c r="AI460" s="2" t="s">
        <v>12</v>
      </c>
      <c r="AJ460" s="2" t="s">
        <v>13</v>
      </c>
      <c r="AK460" s="2">
        <v>1.2556666999999999E-3</v>
      </c>
      <c r="AL460" s="2">
        <v>0.75</v>
      </c>
      <c r="AM460">
        <f>Tabla8[[#This Row],[Precio unitario]]*Tabla8[[#This Row],[Tasa de ingresos cliente]]</f>
        <v>9.41750025E-4</v>
      </c>
      <c r="AY460" s="1" t="s">
        <v>139</v>
      </c>
      <c r="AZ460" s="1" t="s">
        <v>16</v>
      </c>
      <c r="BA460" s="1" t="s">
        <v>104</v>
      </c>
      <c r="BB460" s="1" t="s">
        <v>11</v>
      </c>
      <c r="BC460" s="1" t="s">
        <v>12</v>
      </c>
      <c r="BD460" s="1" t="s">
        <v>13</v>
      </c>
      <c r="BE460" s="1">
        <v>1.3025091331999999E-2</v>
      </c>
      <c r="BF460" s="1">
        <v>0.75</v>
      </c>
      <c r="BG460">
        <f>Tabla5[[#This Row],[Precio unitario]]*Tabla5[[#This Row],[Tasa de ingresos cliente]]</f>
        <v>9.7688184989999996E-3</v>
      </c>
    </row>
    <row r="461" spans="1:59" x14ac:dyDescent="0.25">
      <c r="A461" s="1" t="s">
        <v>24</v>
      </c>
      <c r="B461" s="1" t="s">
        <v>20</v>
      </c>
      <c r="C461" s="1"/>
      <c r="D461" s="1" t="s">
        <v>11</v>
      </c>
      <c r="E461" s="1" t="s">
        <v>12</v>
      </c>
      <c r="F461" s="1" t="s">
        <v>13</v>
      </c>
      <c r="G461" s="1">
        <v>2.5596775525999999E-2</v>
      </c>
      <c r="H461" s="1">
        <v>0.75</v>
      </c>
      <c r="I461">
        <f>Tabla14[[#This Row],[Precio unitario]]*Tabla14[[#This Row],[Tasa de ingresos cliente]]</f>
        <v>1.91975816445E-2</v>
      </c>
      <c r="K461" s="1" t="s">
        <v>81</v>
      </c>
      <c r="L461" s="1" t="s">
        <v>49</v>
      </c>
      <c r="M461" s="1"/>
      <c r="N461" s="1" t="s">
        <v>11</v>
      </c>
      <c r="O461" s="1" t="s">
        <v>12</v>
      </c>
      <c r="P461" s="1" t="s">
        <v>13</v>
      </c>
      <c r="Q461" s="1">
        <v>4.1145006899999999E-4</v>
      </c>
      <c r="R461" s="1">
        <v>0.75</v>
      </c>
      <c r="S461">
        <f>Tabla12[[#This Row],[Precio unitario]]*Tabla12[[#This Row],[Tasa de ingresos cliente]]</f>
        <v>3.0858755175E-4</v>
      </c>
      <c r="AE461" s="1" t="s">
        <v>100</v>
      </c>
      <c r="AF461" s="1" t="s">
        <v>49</v>
      </c>
      <c r="AG461" s="1" t="s">
        <v>104</v>
      </c>
      <c r="AH461" s="1" t="s">
        <v>11</v>
      </c>
      <c r="AI461" s="1" t="s">
        <v>12</v>
      </c>
      <c r="AJ461" s="1" t="s">
        <v>13</v>
      </c>
      <c r="AK461" s="1">
        <v>1.2555556E-3</v>
      </c>
      <c r="AL461" s="1">
        <v>0.75</v>
      </c>
      <c r="AM461">
        <f>Tabla8[[#This Row],[Precio unitario]]*Tabla8[[#This Row],[Tasa de ingresos cliente]]</f>
        <v>9.4166669999999999E-4</v>
      </c>
      <c r="AY461" s="2" t="s">
        <v>139</v>
      </c>
      <c r="AZ461" s="2" t="s">
        <v>16</v>
      </c>
      <c r="BA461" s="2" t="s">
        <v>104</v>
      </c>
      <c r="BB461" s="2" t="s">
        <v>11</v>
      </c>
      <c r="BC461" s="2" t="s">
        <v>12</v>
      </c>
      <c r="BD461" s="2" t="s">
        <v>13</v>
      </c>
      <c r="BE461" s="2">
        <v>1.3025091331000001E-2</v>
      </c>
      <c r="BF461" s="2">
        <v>0.75</v>
      </c>
      <c r="BG461">
        <f>Tabla5[[#This Row],[Precio unitario]]*Tabla5[[#This Row],[Tasa de ingresos cliente]]</f>
        <v>9.7688184982500006E-3</v>
      </c>
    </row>
    <row r="462" spans="1:59" x14ac:dyDescent="0.25">
      <c r="A462" s="2" t="s">
        <v>24</v>
      </c>
      <c r="B462" s="2" t="s">
        <v>21</v>
      </c>
      <c r="C462" s="2"/>
      <c r="D462" s="2" t="s">
        <v>11</v>
      </c>
      <c r="E462" s="2" t="s">
        <v>12</v>
      </c>
      <c r="F462" s="2" t="s">
        <v>13</v>
      </c>
      <c r="G462" s="2">
        <v>7.4510495599999999E-4</v>
      </c>
      <c r="H462" s="2">
        <v>0.75</v>
      </c>
      <c r="I462">
        <f>Tabla14[[#This Row],[Precio unitario]]*Tabla14[[#This Row],[Tasa de ingresos cliente]]</f>
        <v>5.5882871699999999E-4</v>
      </c>
      <c r="K462" s="2" t="s">
        <v>81</v>
      </c>
      <c r="L462" s="2" t="s">
        <v>49</v>
      </c>
      <c r="M462" s="2"/>
      <c r="N462" s="2" t="s">
        <v>11</v>
      </c>
      <c r="O462" s="2" t="s">
        <v>12</v>
      </c>
      <c r="P462" s="2" t="s">
        <v>13</v>
      </c>
      <c r="Q462" s="2">
        <v>4.3298126000000003E-4</v>
      </c>
      <c r="R462" s="2">
        <v>0.75</v>
      </c>
      <c r="S462">
        <f>Tabla12[[#This Row],[Precio unitario]]*Tabla12[[#This Row],[Tasa de ingresos cliente]]</f>
        <v>3.2473594500000001E-4</v>
      </c>
      <c r="AE462" s="2" t="s">
        <v>100</v>
      </c>
      <c r="AF462" s="2" t="s">
        <v>49</v>
      </c>
      <c r="AG462" s="2" t="s">
        <v>104</v>
      </c>
      <c r="AH462" s="2" t="s">
        <v>11</v>
      </c>
      <c r="AI462" s="2" t="s">
        <v>12</v>
      </c>
      <c r="AJ462" s="2" t="s">
        <v>13</v>
      </c>
      <c r="AK462" s="2">
        <v>1.2555999999999999E-3</v>
      </c>
      <c r="AL462" s="2">
        <v>0.75</v>
      </c>
      <c r="AM462">
        <f>Tabla8[[#This Row],[Precio unitario]]*Tabla8[[#This Row],[Tasa de ingresos cliente]]</f>
        <v>9.4169999999999996E-4</v>
      </c>
      <c r="AY462" s="1" t="s">
        <v>139</v>
      </c>
      <c r="AZ462" s="1" t="s">
        <v>17</v>
      </c>
      <c r="BA462" s="1" t="s">
        <v>104</v>
      </c>
      <c r="BB462" s="1" t="s">
        <v>11</v>
      </c>
      <c r="BC462" s="1" t="s">
        <v>12</v>
      </c>
      <c r="BD462" s="1" t="s">
        <v>13</v>
      </c>
      <c r="BE462" s="1">
        <v>3.53081373E-3</v>
      </c>
      <c r="BF462" s="1">
        <v>0.75</v>
      </c>
      <c r="BG462">
        <f>Tabla5[[#This Row],[Precio unitario]]*Tabla5[[#This Row],[Tasa de ingresos cliente]]</f>
        <v>2.6481102974999999E-3</v>
      </c>
    </row>
    <row r="463" spans="1:59" x14ac:dyDescent="0.25">
      <c r="A463" s="1" t="s">
        <v>24</v>
      </c>
      <c r="B463" s="1" t="s">
        <v>37</v>
      </c>
      <c r="C463" s="1"/>
      <c r="D463" s="1" t="s">
        <v>11</v>
      </c>
      <c r="E463" s="1" t="s">
        <v>12</v>
      </c>
      <c r="F463" s="1" t="s">
        <v>13</v>
      </c>
      <c r="G463" s="1">
        <v>7.8444382999999997E-5</v>
      </c>
      <c r="H463" s="1">
        <v>0.75</v>
      </c>
      <c r="I463">
        <f>Tabla14[[#This Row],[Precio unitario]]*Tabla14[[#This Row],[Tasa de ingresos cliente]]</f>
        <v>5.8833287250000001E-5</v>
      </c>
      <c r="K463" s="1" t="s">
        <v>81</v>
      </c>
      <c r="L463" s="1" t="s">
        <v>49</v>
      </c>
      <c r="M463" s="1"/>
      <c r="N463" s="1" t="s">
        <v>11</v>
      </c>
      <c r="O463" s="1" t="s">
        <v>12</v>
      </c>
      <c r="P463" s="1" t="s">
        <v>13</v>
      </c>
      <c r="Q463" s="1">
        <v>4.3296379799999998E-4</v>
      </c>
      <c r="R463" s="1">
        <v>0.75</v>
      </c>
      <c r="S463">
        <f>Tabla12[[#This Row],[Precio unitario]]*Tabla12[[#This Row],[Tasa de ingresos cliente]]</f>
        <v>3.2472284849999997E-4</v>
      </c>
      <c r="AE463" s="1" t="s">
        <v>100</v>
      </c>
      <c r="AF463" s="1" t="s">
        <v>49</v>
      </c>
      <c r="AG463" s="1" t="s">
        <v>104</v>
      </c>
      <c r="AH463" s="1" t="s">
        <v>11</v>
      </c>
      <c r="AI463" s="1" t="s">
        <v>12</v>
      </c>
      <c r="AJ463" s="1" t="s">
        <v>13</v>
      </c>
      <c r="AK463" s="1">
        <v>1.2555333E-3</v>
      </c>
      <c r="AL463" s="1">
        <v>0.75</v>
      </c>
      <c r="AM463">
        <f>Tabla8[[#This Row],[Precio unitario]]*Tabla8[[#This Row],[Tasa de ingresos cliente]]</f>
        <v>9.4164997499999992E-4</v>
      </c>
      <c r="AY463" s="2" t="s">
        <v>139</v>
      </c>
      <c r="AZ463" s="2" t="s">
        <v>17</v>
      </c>
      <c r="BA463" s="2" t="s">
        <v>104</v>
      </c>
      <c r="BB463" s="2" t="s">
        <v>11</v>
      </c>
      <c r="BC463" s="2" t="s">
        <v>12</v>
      </c>
      <c r="BD463" s="2" t="s">
        <v>13</v>
      </c>
      <c r="BE463" s="2">
        <v>3.530813729E-3</v>
      </c>
      <c r="BF463" s="2">
        <v>0.75</v>
      </c>
      <c r="BG463">
        <f>Tabla5[[#This Row],[Precio unitario]]*Tabla5[[#This Row],[Tasa de ingresos cliente]]</f>
        <v>2.64811029675E-3</v>
      </c>
    </row>
    <row r="464" spans="1:59" x14ac:dyDescent="0.25">
      <c r="A464" s="2" t="s">
        <v>24</v>
      </c>
      <c r="B464" s="2" t="s">
        <v>40</v>
      </c>
      <c r="C464" s="2"/>
      <c r="D464" s="2" t="s">
        <v>11</v>
      </c>
      <c r="E464" s="2" t="s">
        <v>12</v>
      </c>
      <c r="F464" s="2" t="s">
        <v>13</v>
      </c>
      <c r="G464" s="2">
        <v>1.3578927100000001E-4</v>
      </c>
      <c r="H464" s="2">
        <v>0.75</v>
      </c>
      <c r="I464">
        <f>Tabla14[[#This Row],[Precio unitario]]*Tabla14[[#This Row],[Tasa de ingresos cliente]]</f>
        <v>1.0184195325000002E-4</v>
      </c>
      <c r="K464" s="2" t="s">
        <v>81</v>
      </c>
      <c r="L464" s="2" t="s">
        <v>49</v>
      </c>
      <c r="M464" s="2"/>
      <c r="N464" s="2" t="s">
        <v>11</v>
      </c>
      <c r="O464" s="2" t="s">
        <v>12</v>
      </c>
      <c r="P464" s="2" t="s">
        <v>13</v>
      </c>
      <c r="Q464" s="2">
        <v>3.7531852899999997E-4</v>
      </c>
      <c r="R464" s="2">
        <v>0.75</v>
      </c>
      <c r="S464">
        <f>Tabla12[[#This Row],[Precio unitario]]*Tabla12[[#This Row],[Tasa de ingresos cliente]]</f>
        <v>2.8148889674999998E-4</v>
      </c>
      <c r="AE464" s="2" t="s">
        <v>100</v>
      </c>
      <c r="AF464" s="2" t="s">
        <v>49</v>
      </c>
      <c r="AG464" s="2" t="s">
        <v>104</v>
      </c>
      <c r="AH464" s="2" t="s">
        <v>11</v>
      </c>
      <c r="AI464" s="2" t="s">
        <v>12</v>
      </c>
      <c r="AJ464" s="2" t="s">
        <v>13</v>
      </c>
      <c r="AK464" s="2">
        <v>1.2555385E-3</v>
      </c>
      <c r="AL464" s="2">
        <v>0.75</v>
      </c>
      <c r="AM464">
        <f>Tabla8[[#This Row],[Precio unitario]]*Tabla8[[#This Row],[Tasa de ingresos cliente]]</f>
        <v>9.4165387499999995E-4</v>
      </c>
      <c r="AY464" s="1" t="s">
        <v>139</v>
      </c>
      <c r="AZ464" s="1" t="s">
        <v>33</v>
      </c>
      <c r="BA464" s="1" t="s">
        <v>104</v>
      </c>
      <c r="BB464" s="1" t="s">
        <v>11</v>
      </c>
      <c r="BC464" s="1" t="s">
        <v>12</v>
      </c>
      <c r="BD464" s="1" t="s">
        <v>13</v>
      </c>
      <c r="BE464" s="1">
        <v>6.2195294929999999E-3</v>
      </c>
      <c r="BF464" s="1">
        <v>0.75</v>
      </c>
      <c r="BG464">
        <f>Tabla5[[#This Row],[Precio unitario]]*Tabla5[[#This Row],[Tasa de ingresos cliente]]</f>
        <v>4.6646471197499999E-3</v>
      </c>
    </row>
    <row r="465" spans="1:59" x14ac:dyDescent="0.25">
      <c r="A465" s="1" t="s">
        <v>24</v>
      </c>
      <c r="B465" s="1" t="s">
        <v>64</v>
      </c>
      <c r="C465" s="1"/>
      <c r="D465" s="1" t="s">
        <v>11</v>
      </c>
      <c r="E465" s="1" t="s">
        <v>12</v>
      </c>
      <c r="F465" s="1" t="s">
        <v>13</v>
      </c>
      <c r="G465" s="1">
        <v>1.0571500709999999E-3</v>
      </c>
      <c r="H465" s="1">
        <v>0.75</v>
      </c>
      <c r="I465">
        <f>Tabla14[[#This Row],[Precio unitario]]*Tabla14[[#This Row],[Tasa de ingresos cliente]]</f>
        <v>7.9286255324999993E-4</v>
      </c>
      <c r="K465" s="1" t="s">
        <v>81</v>
      </c>
      <c r="L465" s="1" t="s">
        <v>15</v>
      </c>
      <c r="M465" s="1"/>
      <c r="N465" s="1" t="s">
        <v>11</v>
      </c>
      <c r="O465" s="1" t="s">
        <v>12</v>
      </c>
      <c r="P465" s="1" t="s">
        <v>13</v>
      </c>
      <c r="Q465" s="1">
        <v>6.3169686970000003E-3</v>
      </c>
      <c r="R465" s="1">
        <v>0.75</v>
      </c>
      <c r="S465">
        <f>Tabla12[[#This Row],[Precio unitario]]*Tabla12[[#This Row],[Tasa de ingresos cliente]]</f>
        <v>4.7377265227500007E-3</v>
      </c>
      <c r="AE465" s="1" t="s">
        <v>100</v>
      </c>
      <c r="AF465" s="1" t="s">
        <v>49</v>
      </c>
      <c r="AG465" s="1" t="s">
        <v>104</v>
      </c>
      <c r="AH465" s="1" t="s">
        <v>11</v>
      </c>
      <c r="AI465" s="1" t="s">
        <v>12</v>
      </c>
      <c r="AJ465" s="1" t="s">
        <v>13</v>
      </c>
      <c r="AK465" s="1">
        <v>1.2555216999999999E-3</v>
      </c>
      <c r="AL465" s="1">
        <v>0.75</v>
      </c>
      <c r="AM465">
        <f>Tabla8[[#This Row],[Precio unitario]]*Tabla8[[#This Row],[Tasa de ingresos cliente]]</f>
        <v>9.4164127499999999E-4</v>
      </c>
      <c r="AY465" s="2" t="s">
        <v>139</v>
      </c>
      <c r="AZ465" s="2" t="s">
        <v>33</v>
      </c>
      <c r="BA465" s="2" t="s">
        <v>104</v>
      </c>
      <c r="BB465" s="2" t="s">
        <v>11</v>
      </c>
      <c r="BC465" s="2" t="s">
        <v>12</v>
      </c>
      <c r="BD465" s="2" t="s">
        <v>13</v>
      </c>
      <c r="BE465" s="2">
        <v>6.2195294940000003E-3</v>
      </c>
      <c r="BF465" s="2">
        <v>0.75</v>
      </c>
      <c r="BG465">
        <f>Tabla5[[#This Row],[Precio unitario]]*Tabla5[[#This Row],[Tasa de ingresos cliente]]</f>
        <v>4.6646471204999998E-3</v>
      </c>
    </row>
    <row r="466" spans="1:59" x14ac:dyDescent="0.25">
      <c r="A466" s="2" t="s">
        <v>24</v>
      </c>
      <c r="B466" s="2" t="s">
        <v>64</v>
      </c>
      <c r="C466" s="2"/>
      <c r="D466" s="2" t="s">
        <v>11</v>
      </c>
      <c r="E466" s="2" t="s">
        <v>12</v>
      </c>
      <c r="F466" s="2" t="s">
        <v>13</v>
      </c>
      <c r="G466" s="2">
        <v>3.0149954589999998E-3</v>
      </c>
      <c r="H466" s="2">
        <v>0.75</v>
      </c>
      <c r="I466">
        <f>Tabla14[[#This Row],[Precio unitario]]*Tabla14[[#This Row],[Tasa de ingresos cliente]]</f>
        <v>2.2612465942499996E-3</v>
      </c>
      <c r="K466" s="2" t="s">
        <v>81</v>
      </c>
      <c r="L466" s="2" t="s">
        <v>43</v>
      </c>
      <c r="M466" s="2"/>
      <c r="N466" s="2" t="s">
        <v>11</v>
      </c>
      <c r="O466" s="2" t="s">
        <v>12</v>
      </c>
      <c r="P466" s="2" t="s">
        <v>13</v>
      </c>
      <c r="Q466" s="2">
        <v>4.7879397799999998E-4</v>
      </c>
      <c r="R466" s="2">
        <v>0.75</v>
      </c>
      <c r="S466">
        <f>Tabla12[[#This Row],[Precio unitario]]*Tabla12[[#This Row],[Tasa de ingresos cliente]]</f>
        <v>3.590954835E-4</v>
      </c>
      <c r="AE466" s="2" t="s">
        <v>100</v>
      </c>
      <c r="AF466" s="2" t="s">
        <v>49</v>
      </c>
      <c r="AG466" s="2" t="s">
        <v>104</v>
      </c>
      <c r="AH466" s="2" t="s">
        <v>11</v>
      </c>
      <c r="AI466" s="2" t="s">
        <v>12</v>
      </c>
      <c r="AJ466" s="2" t="s">
        <v>13</v>
      </c>
      <c r="AK466" s="2">
        <v>1.2555625E-3</v>
      </c>
      <c r="AL466" s="2">
        <v>0.75</v>
      </c>
      <c r="AM466">
        <f>Tabla8[[#This Row],[Precio unitario]]*Tabla8[[#This Row],[Tasa de ingresos cliente]]</f>
        <v>9.4167187500000002E-4</v>
      </c>
      <c r="AY466" s="1" t="s">
        <v>139</v>
      </c>
      <c r="AZ466" s="1" t="s">
        <v>19</v>
      </c>
      <c r="BA466" s="1" t="s">
        <v>101</v>
      </c>
      <c r="BB466" s="1" t="s">
        <v>11</v>
      </c>
      <c r="BC466" s="1" t="s">
        <v>12</v>
      </c>
      <c r="BD466" s="1" t="s">
        <v>13</v>
      </c>
      <c r="BE466" s="1">
        <v>7.0677045659999996E-3</v>
      </c>
      <c r="BF466" s="1">
        <v>0.75</v>
      </c>
      <c r="BG466">
        <f>Tabla5[[#This Row],[Precio unitario]]*Tabla5[[#This Row],[Tasa de ingresos cliente]]</f>
        <v>5.3007784245000002E-3</v>
      </c>
    </row>
    <row r="467" spans="1:59" x14ac:dyDescent="0.25">
      <c r="A467" s="1" t="s">
        <v>24</v>
      </c>
      <c r="B467" s="1" t="s">
        <v>41</v>
      </c>
      <c r="C467" s="1"/>
      <c r="D467" s="1" t="s">
        <v>11</v>
      </c>
      <c r="E467" s="1" t="s">
        <v>12</v>
      </c>
      <c r="F467" s="1" t="s">
        <v>13</v>
      </c>
      <c r="G467" s="1">
        <v>7.2922401999999997E-5</v>
      </c>
      <c r="H467" s="1">
        <v>0.75</v>
      </c>
      <c r="I467">
        <f>Tabla14[[#This Row],[Precio unitario]]*Tabla14[[#This Row],[Tasa de ingresos cliente]]</f>
        <v>5.4691801499999998E-5</v>
      </c>
      <c r="K467" s="1" t="s">
        <v>81</v>
      </c>
      <c r="L467" s="1" t="s">
        <v>43</v>
      </c>
      <c r="M467" s="1"/>
      <c r="N467" s="1" t="s">
        <v>11</v>
      </c>
      <c r="O467" s="1" t="s">
        <v>12</v>
      </c>
      <c r="P467" s="1" t="s">
        <v>13</v>
      </c>
      <c r="Q467" s="1">
        <v>4.7869968100000001E-4</v>
      </c>
      <c r="R467" s="1">
        <v>0.75</v>
      </c>
      <c r="S467">
        <f>Tabla12[[#This Row],[Precio unitario]]*Tabla12[[#This Row],[Tasa de ingresos cliente]]</f>
        <v>3.5902476074999999E-4</v>
      </c>
      <c r="AE467" s="1" t="s">
        <v>100</v>
      </c>
      <c r="AF467" s="1" t="s">
        <v>49</v>
      </c>
      <c r="AG467" s="1" t="s">
        <v>104</v>
      </c>
      <c r="AH467" s="1" t="s">
        <v>11</v>
      </c>
      <c r="AI467" s="1" t="s">
        <v>12</v>
      </c>
      <c r="AJ467" s="1" t="s">
        <v>13</v>
      </c>
      <c r="AK467" s="1">
        <v>1.2555263E-3</v>
      </c>
      <c r="AL467" s="1">
        <v>0.75</v>
      </c>
      <c r="AM467">
        <f>Tabla8[[#This Row],[Precio unitario]]*Tabla8[[#This Row],[Tasa de ingresos cliente]]</f>
        <v>9.4164472499999997E-4</v>
      </c>
      <c r="AY467" s="2" t="s">
        <v>139</v>
      </c>
      <c r="AZ467" s="2" t="s">
        <v>19</v>
      </c>
      <c r="BA467" s="2" t="s">
        <v>101</v>
      </c>
      <c r="BB467" s="2" t="s">
        <v>11</v>
      </c>
      <c r="BC467" s="2" t="s">
        <v>12</v>
      </c>
      <c r="BD467" s="2" t="s">
        <v>13</v>
      </c>
      <c r="BE467" s="2">
        <v>7.0677045670000001E-3</v>
      </c>
      <c r="BF467" s="2">
        <v>0.75</v>
      </c>
      <c r="BG467">
        <f>Tabla5[[#This Row],[Precio unitario]]*Tabla5[[#This Row],[Tasa de ingresos cliente]]</f>
        <v>5.3007784252500001E-3</v>
      </c>
    </row>
    <row r="468" spans="1:59" x14ac:dyDescent="0.25">
      <c r="A468" s="2" t="s">
        <v>24</v>
      </c>
      <c r="B468" s="2" t="s">
        <v>14</v>
      </c>
      <c r="C468" s="2"/>
      <c r="D468" s="2" t="s">
        <v>11</v>
      </c>
      <c r="E468" s="2" t="s">
        <v>12</v>
      </c>
      <c r="F468" s="2" t="s">
        <v>13</v>
      </c>
      <c r="G468" s="2">
        <v>3.4954071E-4</v>
      </c>
      <c r="H468" s="2">
        <v>0.75</v>
      </c>
      <c r="I468">
        <f>Tabla14[[#This Row],[Precio unitario]]*Tabla14[[#This Row],[Tasa de ingresos cliente]]</f>
        <v>2.6215553250000001E-4</v>
      </c>
      <c r="K468" s="2" t="s">
        <v>81</v>
      </c>
      <c r="L468" s="2" t="s">
        <v>43</v>
      </c>
      <c r="M468" s="2"/>
      <c r="N468" s="2" t="s">
        <v>11</v>
      </c>
      <c r="O468" s="2" t="s">
        <v>12</v>
      </c>
      <c r="P468" s="2" t="s">
        <v>13</v>
      </c>
      <c r="Q468" s="2">
        <v>4.7887255900000002E-4</v>
      </c>
      <c r="R468" s="2">
        <v>0.75</v>
      </c>
      <c r="S468">
        <f>Tabla12[[#This Row],[Precio unitario]]*Tabla12[[#This Row],[Tasa de ingresos cliente]]</f>
        <v>3.5915441925000004E-4</v>
      </c>
      <c r="AE468" s="2" t="s">
        <v>100</v>
      </c>
      <c r="AF468" s="2" t="s">
        <v>49</v>
      </c>
      <c r="AG468" s="2" t="s">
        <v>104</v>
      </c>
      <c r="AH468" s="2" t="s">
        <v>11</v>
      </c>
      <c r="AI468" s="2" t="s">
        <v>12</v>
      </c>
      <c r="AJ468" s="2" t="s">
        <v>13</v>
      </c>
      <c r="AK468" s="2">
        <v>1.2555714E-3</v>
      </c>
      <c r="AL468" s="2">
        <v>0.75</v>
      </c>
      <c r="AM468">
        <f>Tabla8[[#This Row],[Precio unitario]]*Tabla8[[#This Row],[Tasa de ingresos cliente]]</f>
        <v>9.4167855000000002E-4</v>
      </c>
      <c r="AY468" s="1" t="s">
        <v>139</v>
      </c>
      <c r="AZ468" s="1" t="s">
        <v>20</v>
      </c>
      <c r="BA468" s="1" t="s">
        <v>101</v>
      </c>
      <c r="BB468" s="1" t="s">
        <v>11</v>
      </c>
      <c r="BC468" s="1" t="s">
        <v>12</v>
      </c>
      <c r="BD468" s="1" t="s">
        <v>13</v>
      </c>
      <c r="BE468" s="1">
        <v>7.0196987650000004E-3</v>
      </c>
      <c r="BF468" s="1">
        <v>0.75</v>
      </c>
      <c r="BG468">
        <f>Tabla5[[#This Row],[Precio unitario]]*Tabla5[[#This Row],[Tasa de ingresos cliente]]</f>
        <v>5.2647740737500007E-3</v>
      </c>
    </row>
    <row r="469" spans="1:59" x14ac:dyDescent="0.25">
      <c r="A469" s="1" t="s">
        <v>24</v>
      </c>
      <c r="B469" s="1" t="s">
        <v>14</v>
      </c>
      <c r="C469" s="1"/>
      <c r="D469" s="1" t="s">
        <v>11</v>
      </c>
      <c r="E469" s="1" t="s">
        <v>12</v>
      </c>
      <c r="F469" s="1" t="s">
        <v>13</v>
      </c>
      <c r="G469" s="1">
        <v>4.5345059000000002E-4</v>
      </c>
      <c r="H469" s="1">
        <v>0.75</v>
      </c>
      <c r="I469">
        <f>Tabla14[[#This Row],[Precio unitario]]*Tabla14[[#This Row],[Tasa de ingresos cliente]]</f>
        <v>3.4008794250000001E-4</v>
      </c>
      <c r="K469" s="1" t="s">
        <v>81</v>
      </c>
      <c r="L469" s="1" t="s">
        <v>43</v>
      </c>
      <c r="M469" s="1"/>
      <c r="N469" s="1" t="s">
        <v>11</v>
      </c>
      <c r="O469" s="1" t="s">
        <v>12</v>
      </c>
      <c r="P469" s="1" t="s">
        <v>13</v>
      </c>
      <c r="Q469" s="1">
        <v>4.7877651499999999E-4</v>
      </c>
      <c r="R469" s="1">
        <v>0.75</v>
      </c>
      <c r="S469">
        <f>Tabla12[[#This Row],[Precio unitario]]*Tabla12[[#This Row],[Tasa de ingresos cliente]]</f>
        <v>3.5908238625000002E-4</v>
      </c>
      <c r="AE469" s="1" t="s">
        <v>100</v>
      </c>
      <c r="AF469" s="1" t="s">
        <v>15</v>
      </c>
      <c r="AG469" s="1" t="s">
        <v>104</v>
      </c>
      <c r="AH469" s="1" t="s">
        <v>11</v>
      </c>
      <c r="AI469" s="1" t="s">
        <v>12</v>
      </c>
      <c r="AJ469" s="1" t="s">
        <v>13</v>
      </c>
      <c r="AK469" s="1">
        <v>2.3140000000000001E-3</v>
      </c>
      <c r="AL469" s="1">
        <v>0.75</v>
      </c>
      <c r="AM469">
        <f>Tabla8[[#This Row],[Precio unitario]]*Tabla8[[#This Row],[Tasa de ingresos cliente]]</f>
        <v>1.7355000000000001E-3</v>
      </c>
      <c r="AY469" s="2" t="s">
        <v>139</v>
      </c>
      <c r="AZ469" s="2" t="s">
        <v>31</v>
      </c>
      <c r="BA469" s="2" t="s">
        <v>101</v>
      </c>
      <c r="BB469" s="2" t="s">
        <v>11</v>
      </c>
      <c r="BC469" s="2" t="s">
        <v>12</v>
      </c>
      <c r="BD469" s="2" t="s">
        <v>13</v>
      </c>
      <c r="BE469" s="2">
        <v>2.5831716676999999E-2</v>
      </c>
      <c r="BF469" s="2">
        <v>0.75</v>
      </c>
      <c r="BG469">
        <f>Tabla5[[#This Row],[Precio unitario]]*Tabla5[[#This Row],[Tasa de ingresos cliente]]</f>
        <v>1.9373787507749998E-2</v>
      </c>
    </row>
    <row r="470" spans="1:59" x14ac:dyDescent="0.25">
      <c r="A470" s="2" t="s">
        <v>24</v>
      </c>
      <c r="B470" s="2" t="s">
        <v>42</v>
      </c>
      <c r="C470" s="2"/>
      <c r="D470" s="2" t="s">
        <v>11</v>
      </c>
      <c r="E470" s="2" t="s">
        <v>12</v>
      </c>
      <c r="F470" s="2" t="s">
        <v>13</v>
      </c>
      <c r="G470" s="2">
        <v>2.5234871700000001E-4</v>
      </c>
      <c r="H470" s="2">
        <v>0.75</v>
      </c>
      <c r="I470">
        <f>Tabla14[[#This Row],[Precio unitario]]*Tabla14[[#This Row],[Tasa de ingresos cliente]]</f>
        <v>1.8926153775E-4</v>
      </c>
      <c r="K470" s="2" t="s">
        <v>81</v>
      </c>
      <c r="L470" s="2" t="s">
        <v>43</v>
      </c>
      <c r="M470" s="2"/>
      <c r="N470" s="2" t="s">
        <v>11</v>
      </c>
      <c r="O470" s="2" t="s">
        <v>12</v>
      </c>
      <c r="P470" s="2" t="s">
        <v>13</v>
      </c>
      <c r="Q470" s="2">
        <v>4.48943024E-4</v>
      </c>
      <c r="R470" s="2">
        <v>0.75</v>
      </c>
      <c r="S470">
        <f>Tabla12[[#This Row],[Precio unitario]]*Tabla12[[#This Row],[Tasa de ingresos cliente]]</f>
        <v>3.3670726800000001E-4</v>
      </c>
      <c r="AE470" s="2" t="s">
        <v>100</v>
      </c>
      <c r="AF470" s="2" t="s">
        <v>15</v>
      </c>
      <c r="AG470" s="2" t="s">
        <v>104</v>
      </c>
      <c r="AH470" s="2" t="s">
        <v>11</v>
      </c>
      <c r="AI470" s="2" t="s">
        <v>12</v>
      </c>
      <c r="AJ470" s="2" t="s">
        <v>13</v>
      </c>
      <c r="AK470" s="2">
        <v>2.3143E-3</v>
      </c>
      <c r="AL470" s="2">
        <v>0.75</v>
      </c>
      <c r="AM470">
        <f>Tabla8[[#This Row],[Precio unitario]]*Tabla8[[#This Row],[Tasa de ingresos cliente]]</f>
        <v>1.735725E-3</v>
      </c>
      <c r="AY470" s="1" t="s">
        <v>139</v>
      </c>
      <c r="AZ470" s="1" t="s">
        <v>14</v>
      </c>
      <c r="BA470" s="1" t="s">
        <v>101</v>
      </c>
      <c r="BB470" s="1" t="s">
        <v>11</v>
      </c>
      <c r="BC470" s="1" t="s">
        <v>12</v>
      </c>
      <c r="BD470" s="1" t="s">
        <v>13</v>
      </c>
      <c r="BE470" s="1">
        <v>5.9563623420000001E-3</v>
      </c>
      <c r="BF470" s="1">
        <v>0.75</v>
      </c>
      <c r="BG470">
        <f>Tabla5[[#This Row],[Precio unitario]]*Tabla5[[#This Row],[Tasa de ingresos cliente]]</f>
        <v>4.4672717564999999E-3</v>
      </c>
    </row>
    <row r="471" spans="1:59" x14ac:dyDescent="0.25">
      <c r="A471" s="1" t="s">
        <v>24</v>
      </c>
      <c r="B471" s="1" t="s">
        <v>15</v>
      </c>
      <c r="C471" s="1"/>
      <c r="D471" s="1" t="s">
        <v>11</v>
      </c>
      <c r="E471" s="1" t="s">
        <v>12</v>
      </c>
      <c r="F471" s="1" t="s">
        <v>13</v>
      </c>
      <c r="G471" s="1">
        <v>5.0692595699999995E-4</v>
      </c>
      <c r="H471" s="1">
        <v>0.75</v>
      </c>
      <c r="I471">
        <f>Tabla14[[#This Row],[Precio unitario]]*Tabla14[[#This Row],[Tasa de ingresos cliente]]</f>
        <v>3.8019446774999996E-4</v>
      </c>
      <c r="K471" s="1" t="s">
        <v>81</v>
      </c>
      <c r="L471" s="1" t="s">
        <v>43</v>
      </c>
      <c r="M471" s="1"/>
      <c r="N471" s="1" t="s">
        <v>11</v>
      </c>
      <c r="O471" s="1" t="s">
        <v>12</v>
      </c>
      <c r="P471" s="1" t="s">
        <v>13</v>
      </c>
      <c r="Q471" s="1">
        <v>4.1046219299999999E-4</v>
      </c>
      <c r="R471" s="1">
        <v>0.75</v>
      </c>
      <c r="S471">
        <f>Tabla12[[#This Row],[Precio unitario]]*Tabla12[[#This Row],[Tasa de ingresos cliente]]</f>
        <v>3.0784664474999999E-4</v>
      </c>
      <c r="AE471" s="1" t="s">
        <v>100</v>
      </c>
      <c r="AF471" s="1" t="s">
        <v>15</v>
      </c>
      <c r="AG471" s="1" t="s">
        <v>104</v>
      </c>
      <c r="AH471" s="1" t="s">
        <v>11</v>
      </c>
      <c r="AI471" s="1" t="s">
        <v>12</v>
      </c>
      <c r="AJ471" s="1" t="s">
        <v>13</v>
      </c>
      <c r="AK471" s="1">
        <v>2.3142856999999999E-3</v>
      </c>
      <c r="AL471" s="1">
        <v>0.75</v>
      </c>
      <c r="AM471">
        <f>Tabla8[[#This Row],[Precio unitario]]*Tabla8[[#This Row],[Tasa de ingresos cliente]]</f>
        <v>1.7357142749999999E-3</v>
      </c>
      <c r="AY471" s="2" t="s">
        <v>139</v>
      </c>
      <c r="AZ471" s="2" t="s">
        <v>19</v>
      </c>
      <c r="BA471" s="2"/>
      <c r="BB471" s="2" t="s">
        <v>11</v>
      </c>
      <c r="BC471" s="2" t="s">
        <v>12</v>
      </c>
      <c r="BD471" s="2" t="s">
        <v>13</v>
      </c>
      <c r="BE471" s="2">
        <v>3.608165204E-3</v>
      </c>
      <c r="BF471" s="2">
        <v>0.75</v>
      </c>
      <c r="BG471">
        <f>Tabla5[[#This Row],[Precio unitario]]*Tabla5[[#This Row],[Tasa de ingresos cliente]]</f>
        <v>2.7061239029999998E-3</v>
      </c>
    </row>
    <row r="472" spans="1:59" x14ac:dyDescent="0.25">
      <c r="A472" s="2" t="s">
        <v>24</v>
      </c>
      <c r="B472" s="2" t="s">
        <v>15</v>
      </c>
      <c r="C472" s="2"/>
      <c r="D472" s="2" t="s">
        <v>11</v>
      </c>
      <c r="E472" s="2" t="s">
        <v>12</v>
      </c>
      <c r="F472" s="2" t="s">
        <v>13</v>
      </c>
      <c r="G472" s="2">
        <v>2.2684498229999998E-3</v>
      </c>
      <c r="H472" s="2">
        <v>0.75</v>
      </c>
      <c r="I472">
        <f>Tabla14[[#This Row],[Precio unitario]]*Tabla14[[#This Row],[Tasa de ingresos cliente]]</f>
        <v>1.7013373672499998E-3</v>
      </c>
      <c r="K472" s="2" t="s">
        <v>81</v>
      </c>
      <c r="L472" s="2" t="s">
        <v>43</v>
      </c>
      <c r="M472" s="2"/>
      <c r="N472" s="2" t="s">
        <v>11</v>
      </c>
      <c r="O472" s="2" t="s">
        <v>12</v>
      </c>
      <c r="P472" s="2" t="s">
        <v>13</v>
      </c>
      <c r="Q472" s="2">
        <v>2.3943627900000001E-4</v>
      </c>
      <c r="R472" s="2">
        <v>0.75</v>
      </c>
      <c r="S472">
        <f>Tabla12[[#This Row],[Precio unitario]]*Tabla12[[#This Row],[Tasa de ingresos cliente]]</f>
        <v>1.7957720925000002E-4</v>
      </c>
      <c r="AE472" s="2" t="s">
        <v>100</v>
      </c>
      <c r="AF472" s="2" t="s">
        <v>15</v>
      </c>
      <c r="AG472" s="2" t="s">
        <v>104</v>
      </c>
      <c r="AH472" s="2" t="s">
        <v>11</v>
      </c>
      <c r="AI472" s="2" t="s">
        <v>12</v>
      </c>
      <c r="AJ472" s="2" t="s">
        <v>13</v>
      </c>
      <c r="AK472" s="2">
        <v>2.3143333000000001E-3</v>
      </c>
      <c r="AL472" s="2">
        <v>0.75</v>
      </c>
      <c r="AM472">
        <f>Tabla8[[#This Row],[Precio unitario]]*Tabla8[[#This Row],[Tasa de ingresos cliente]]</f>
        <v>1.735749975E-3</v>
      </c>
      <c r="AY472" s="1" t="s">
        <v>139</v>
      </c>
      <c r="AZ472" s="1" t="s">
        <v>20</v>
      </c>
      <c r="BA472" s="1"/>
      <c r="BB472" s="1" t="s">
        <v>11</v>
      </c>
      <c r="BC472" s="1" t="s">
        <v>12</v>
      </c>
      <c r="BD472" s="1" t="s">
        <v>13</v>
      </c>
      <c r="BE472" s="1">
        <v>3.7350344509999999E-3</v>
      </c>
      <c r="BF472" s="1">
        <v>0.75</v>
      </c>
      <c r="BG472">
        <f>Tabla5[[#This Row],[Precio unitario]]*Tabla5[[#This Row],[Tasa de ingresos cliente]]</f>
        <v>2.80127583825E-3</v>
      </c>
    </row>
    <row r="473" spans="1:59" x14ac:dyDescent="0.25">
      <c r="A473" s="1" t="s">
        <v>24</v>
      </c>
      <c r="B473" s="1" t="s">
        <v>44</v>
      </c>
      <c r="C473" s="1"/>
      <c r="D473" s="1" t="s">
        <v>11</v>
      </c>
      <c r="E473" s="1" t="s">
        <v>12</v>
      </c>
      <c r="F473" s="1" t="s">
        <v>13</v>
      </c>
      <c r="G473" s="1">
        <v>1.76679898E-4</v>
      </c>
      <c r="H473" s="1">
        <v>0.75</v>
      </c>
      <c r="I473">
        <f>Tabla14[[#This Row],[Precio unitario]]*Tabla14[[#This Row],[Tasa de ingresos cliente]]</f>
        <v>1.325099235E-4</v>
      </c>
      <c r="K473" s="1" t="s">
        <v>81</v>
      </c>
      <c r="L473" s="1" t="s">
        <v>43</v>
      </c>
      <c r="M473" s="1"/>
      <c r="N473" s="1" t="s">
        <v>11</v>
      </c>
      <c r="O473" s="1" t="s">
        <v>12</v>
      </c>
      <c r="P473" s="1" t="s">
        <v>13</v>
      </c>
      <c r="Q473" s="1">
        <v>4.7893018499999999E-4</v>
      </c>
      <c r="R473" s="1">
        <v>0.75</v>
      </c>
      <c r="S473">
        <f>Tabla12[[#This Row],[Precio unitario]]*Tabla12[[#This Row],[Tasa de ingresos cliente]]</f>
        <v>3.5919763875000001E-4</v>
      </c>
      <c r="AE473" s="1" t="s">
        <v>100</v>
      </c>
      <c r="AF473" s="1" t="s">
        <v>68</v>
      </c>
      <c r="AG473" s="1" t="s">
        <v>104</v>
      </c>
      <c r="AH473" s="1" t="s">
        <v>11</v>
      </c>
      <c r="AI473" s="1" t="s">
        <v>12</v>
      </c>
      <c r="AJ473" s="1" t="s">
        <v>13</v>
      </c>
      <c r="AK473" s="1">
        <v>5.13E-4</v>
      </c>
      <c r="AL473" s="1">
        <v>0.75</v>
      </c>
      <c r="AM473">
        <f>Tabla8[[#This Row],[Precio unitario]]*Tabla8[[#This Row],[Tasa de ingresos cliente]]</f>
        <v>3.8475E-4</v>
      </c>
      <c r="AY473" s="2" t="s">
        <v>139</v>
      </c>
      <c r="AZ473" s="2" t="s">
        <v>45</v>
      </c>
      <c r="BA473" s="2"/>
      <c r="BB473" s="2" t="s">
        <v>11</v>
      </c>
      <c r="BC473" s="2" t="s">
        <v>12</v>
      </c>
      <c r="BD473" s="2" t="s">
        <v>13</v>
      </c>
      <c r="BE473" s="2">
        <v>4.3042715470000001E-3</v>
      </c>
      <c r="BF473" s="2">
        <v>0.75</v>
      </c>
      <c r="BG473">
        <f>Tabla5[[#This Row],[Precio unitario]]*Tabla5[[#This Row],[Tasa de ingresos cliente]]</f>
        <v>3.2282036602500003E-3</v>
      </c>
    </row>
    <row r="474" spans="1:59" x14ac:dyDescent="0.25">
      <c r="A474" s="2" t="s">
        <v>24</v>
      </c>
      <c r="B474" s="2" t="s">
        <v>16</v>
      </c>
      <c r="C474" s="2"/>
      <c r="D474" s="2" t="s">
        <v>11</v>
      </c>
      <c r="E474" s="2" t="s">
        <v>12</v>
      </c>
      <c r="F474" s="2" t="s">
        <v>13</v>
      </c>
      <c r="G474" s="2">
        <v>6.2927657520000001E-3</v>
      </c>
      <c r="H474" s="2">
        <v>0.75</v>
      </c>
      <c r="I474">
        <f>Tabla14[[#This Row],[Precio unitario]]*Tabla14[[#This Row],[Tasa de ingresos cliente]]</f>
        <v>4.7195743140000003E-3</v>
      </c>
      <c r="K474" s="2" t="s">
        <v>81</v>
      </c>
      <c r="L474" s="2" t="s">
        <v>43</v>
      </c>
      <c r="M474" s="2"/>
      <c r="N474" s="2" t="s">
        <v>11</v>
      </c>
      <c r="O474" s="2" t="s">
        <v>12</v>
      </c>
      <c r="P474" s="2" t="s">
        <v>13</v>
      </c>
      <c r="Q474" s="2">
        <v>4.5615142699999999E-4</v>
      </c>
      <c r="R474" s="2">
        <v>0.75</v>
      </c>
      <c r="S474">
        <f>Tabla12[[#This Row],[Precio unitario]]*Tabla12[[#This Row],[Tasa de ingresos cliente]]</f>
        <v>3.4211357025000001E-4</v>
      </c>
      <c r="AE474" s="2" t="s">
        <v>100</v>
      </c>
      <c r="AF474" s="2" t="s">
        <v>68</v>
      </c>
      <c r="AG474" s="2" t="s">
        <v>104</v>
      </c>
      <c r="AH474" s="2" t="s">
        <v>11</v>
      </c>
      <c r="AI474" s="2" t="s">
        <v>12</v>
      </c>
      <c r="AJ474" s="2" t="s">
        <v>13</v>
      </c>
      <c r="AK474" s="2">
        <v>5.1283329999999997E-4</v>
      </c>
      <c r="AL474" s="2">
        <v>0.75</v>
      </c>
      <c r="AM474">
        <f>Tabla8[[#This Row],[Precio unitario]]*Tabla8[[#This Row],[Tasa de ingresos cliente]]</f>
        <v>3.8462497499999998E-4</v>
      </c>
      <c r="AY474" s="1" t="s">
        <v>139</v>
      </c>
      <c r="AZ474" s="1" t="s">
        <v>53</v>
      </c>
      <c r="BA474" s="1"/>
      <c r="BB474" s="1" t="s">
        <v>11</v>
      </c>
      <c r="BC474" s="1" t="s">
        <v>12</v>
      </c>
      <c r="BD474" s="1" t="s">
        <v>13</v>
      </c>
      <c r="BE474" s="1">
        <v>3.8953405590000001E-3</v>
      </c>
      <c r="BF474" s="1">
        <v>0.75</v>
      </c>
      <c r="BG474">
        <f>Tabla5[[#This Row],[Precio unitario]]*Tabla5[[#This Row],[Tasa de ingresos cliente]]</f>
        <v>2.9215054192500002E-3</v>
      </c>
    </row>
    <row r="475" spans="1:59" x14ac:dyDescent="0.25">
      <c r="A475" s="1" t="s">
        <v>24</v>
      </c>
      <c r="B475" s="1" t="s">
        <v>17</v>
      </c>
      <c r="C475" s="1"/>
      <c r="D475" s="1" t="s">
        <v>11</v>
      </c>
      <c r="E475" s="1" t="s">
        <v>12</v>
      </c>
      <c r="F475" s="1" t="s">
        <v>13</v>
      </c>
      <c r="G475" s="1">
        <v>2.0028897099999999E-4</v>
      </c>
      <c r="H475" s="1">
        <v>0.75</v>
      </c>
      <c r="I475">
        <f>Tabla14[[#This Row],[Precio unitario]]*Tabla14[[#This Row],[Tasa de ingresos cliente]]</f>
        <v>1.5021672824999999E-4</v>
      </c>
      <c r="K475" s="1" t="s">
        <v>81</v>
      </c>
      <c r="L475" s="1" t="s">
        <v>44</v>
      </c>
      <c r="M475" s="1"/>
      <c r="N475" s="1" t="s">
        <v>11</v>
      </c>
      <c r="O475" s="1" t="s">
        <v>12</v>
      </c>
      <c r="P475" s="1" t="s">
        <v>13</v>
      </c>
      <c r="Q475" s="1">
        <v>3.6035496200000002E-4</v>
      </c>
      <c r="R475" s="1">
        <v>0.75</v>
      </c>
      <c r="S475">
        <f>Tabla12[[#This Row],[Precio unitario]]*Tabla12[[#This Row],[Tasa de ingresos cliente]]</f>
        <v>2.702662215E-4</v>
      </c>
      <c r="AE475" s="1" t="s">
        <v>100</v>
      </c>
      <c r="AF475" s="1" t="s">
        <v>66</v>
      </c>
      <c r="AG475" s="1" t="s">
        <v>104</v>
      </c>
      <c r="AH475" s="1" t="s">
        <v>11</v>
      </c>
      <c r="AI475" s="1" t="s">
        <v>12</v>
      </c>
      <c r="AJ475" s="1" t="s">
        <v>13</v>
      </c>
      <c r="AK475" s="1">
        <v>4.35E-4</v>
      </c>
      <c r="AL475" s="1">
        <v>0.75</v>
      </c>
      <c r="AM475">
        <f>Tabla8[[#This Row],[Precio unitario]]*Tabla8[[#This Row],[Tasa de ingresos cliente]]</f>
        <v>3.2624999999999999E-4</v>
      </c>
      <c r="AY475" s="2" t="s">
        <v>139</v>
      </c>
      <c r="AZ475" s="2" t="s">
        <v>21</v>
      </c>
      <c r="BA475" s="2"/>
      <c r="BB475" s="2" t="s">
        <v>11</v>
      </c>
      <c r="BC475" s="2" t="s">
        <v>12</v>
      </c>
      <c r="BD475" s="2" t="s">
        <v>13</v>
      </c>
      <c r="BE475" s="2">
        <v>3.3760000000000001E-3</v>
      </c>
      <c r="BF475" s="2">
        <v>0.75</v>
      </c>
      <c r="BG475">
        <f>Tabla5[[#This Row],[Precio unitario]]*Tabla5[[#This Row],[Tasa de ingresos cliente]]</f>
        <v>2.532E-3</v>
      </c>
    </row>
    <row r="476" spans="1:59" x14ac:dyDescent="0.25">
      <c r="A476" s="2" t="s">
        <v>24</v>
      </c>
      <c r="B476" s="2" t="s">
        <v>17</v>
      </c>
      <c r="C476" s="2"/>
      <c r="D476" s="2" t="s">
        <v>11</v>
      </c>
      <c r="E476" s="2" t="s">
        <v>12</v>
      </c>
      <c r="F476" s="2" t="s">
        <v>13</v>
      </c>
      <c r="G476" s="2">
        <v>1.9735728799999999E-4</v>
      </c>
      <c r="H476" s="2">
        <v>0.75</v>
      </c>
      <c r="I476">
        <f>Tabla14[[#This Row],[Precio unitario]]*Tabla14[[#This Row],[Tasa de ingresos cliente]]</f>
        <v>1.4801796600000001E-4</v>
      </c>
      <c r="K476" s="2" t="s">
        <v>81</v>
      </c>
      <c r="L476" s="2" t="s">
        <v>44</v>
      </c>
      <c r="M476" s="2"/>
      <c r="N476" s="2" t="s">
        <v>11</v>
      </c>
      <c r="O476" s="2" t="s">
        <v>12</v>
      </c>
      <c r="P476" s="2" t="s">
        <v>13</v>
      </c>
      <c r="Q476" s="2">
        <v>2.59042236E-4</v>
      </c>
      <c r="R476" s="2">
        <v>0.75</v>
      </c>
      <c r="S476">
        <f>Tabla12[[#This Row],[Precio unitario]]*Tabla12[[#This Row],[Tasa de ingresos cliente]]</f>
        <v>1.9428167699999998E-4</v>
      </c>
      <c r="AE476" s="2" t="s">
        <v>100</v>
      </c>
      <c r="AF476" s="2" t="s">
        <v>66</v>
      </c>
      <c r="AG476" s="2" t="s">
        <v>104</v>
      </c>
      <c r="AH476" s="2" t="s">
        <v>11</v>
      </c>
      <c r="AI476" s="2" t="s">
        <v>12</v>
      </c>
      <c r="AJ476" s="2" t="s">
        <v>13</v>
      </c>
      <c r="AK476" s="2">
        <v>4.3475000000000002E-4</v>
      </c>
      <c r="AL476" s="2">
        <v>0.75</v>
      </c>
      <c r="AM476">
        <f>Tabla8[[#This Row],[Precio unitario]]*Tabla8[[#This Row],[Tasa de ingresos cliente]]</f>
        <v>3.2606250000000002E-4</v>
      </c>
      <c r="AY476" s="1" t="s">
        <v>139</v>
      </c>
      <c r="AZ476" s="1" t="s">
        <v>22</v>
      </c>
      <c r="BA476" s="1"/>
      <c r="BB476" s="1" t="s">
        <v>11</v>
      </c>
      <c r="BC476" s="1" t="s">
        <v>12</v>
      </c>
      <c r="BD476" s="1" t="s">
        <v>13</v>
      </c>
      <c r="BE476" s="1">
        <v>5.7749999999999998E-3</v>
      </c>
      <c r="BF476" s="1">
        <v>0.75</v>
      </c>
      <c r="BG476">
        <f>Tabla5[[#This Row],[Precio unitario]]*Tabla5[[#This Row],[Tasa de ingresos cliente]]</f>
        <v>4.33125E-3</v>
      </c>
    </row>
    <row r="477" spans="1:59" x14ac:dyDescent="0.25">
      <c r="A477" s="1" t="s">
        <v>24</v>
      </c>
      <c r="B477" s="1" t="s">
        <v>17</v>
      </c>
      <c r="C477" s="1"/>
      <c r="D477" s="1" t="s">
        <v>11</v>
      </c>
      <c r="E477" s="1" t="s">
        <v>12</v>
      </c>
      <c r="F477" s="1" t="s">
        <v>13</v>
      </c>
      <c r="G477" s="1">
        <v>1.8383184899999999E-4</v>
      </c>
      <c r="H477" s="1">
        <v>0.75</v>
      </c>
      <c r="I477">
        <f>Tabla14[[#This Row],[Precio unitario]]*Tabla14[[#This Row],[Tasa de ingresos cliente]]</f>
        <v>1.3787388674999998E-4</v>
      </c>
      <c r="K477" s="1" t="s">
        <v>81</v>
      </c>
      <c r="L477" s="1" t="s">
        <v>44</v>
      </c>
      <c r="M477" s="1"/>
      <c r="N477" s="1" t="s">
        <v>11</v>
      </c>
      <c r="O477" s="1" t="s">
        <v>12</v>
      </c>
      <c r="P477" s="1" t="s">
        <v>13</v>
      </c>
      <c r="Q477" s="1">
        <v>8.1576890999999997E-5</v>
      </c>
      <c r="R477" s="1">
        <v>0.75</v>
      </c>
      <c r="S477">
        <f>Tabla12[[#This Row],[Precio unitario]]*Tabla12[[#This Row],[Tasa de ingresos cliente]]</f>
        <v>6.1182668249999998E-5</v>
      </c>
      <c r="AE477" s="1" t="s">
        <v>100</v>
      </c>
      <c r="AF477" s="1" t="s">
        <v>28</v>
      </c>
      <c r="AG477" s="1" t="s">
        <v>104</v>
      </c>
      <c r="AH477" s="1" t="s">
        <v>11</v>
      </c>
      <c r="AI477" s="1" t="s">
        <v>12</v>
      </c>
      <c r="AJ477" s="1" t="s">
        <v>13</v>
      </c>
      <c r="AK477" s="1">
        <v>7.3289150000000001E-4</v>
      </c>
      <c r="AL477" s="1">
        <v>0.75</v>
      </c>
      <c r="AM477">
        <f>Tabla8[[#This Row],[Precio unitario]]*Tabla8[[#This Row],[Tasa de ingresos cliente]]</f>
        <v>5.4966862500000001E-4</v>
      </c>
      <c r="AY477" s="2" t="s">
        <v>139</v>
      </c>
      <c r="AZ477" s="2" t="s">
        <v>23</v>
      </c>
      <c r="BA477" s="2"/>
      <c r="BB477" s="2" t="s">
        <v>11</v>
      </c>
      <c r="BC477" s="2" t="s">
        <v>12</v>
      </c>
      <c r="BD477" s="2" t="s">
        <v>13</v>
      </c>
      <c r="BE477" s="2">
        <v>5.274E-3</v>
      </c>
      <c r="BF477" s="2">
        <v>0.75</v>
      </c>
      <c r="BG477">
        <f>Tabla5[[#This Row],[Precio unitario]]*Tabla5[[#This Row],[Tasa de ingresos cliente]]</f>
        <v>3.9554999999999998E-3</v>
      </c>
    </row>
    <row r="478" spans="1:59" x14ac:dyDescent="0.25">
      <c r="A478" s="2" t="s">
        <v>24</v>
      </c>
      <c r="B478" s="2" t="s">
        <v>35</v>
      </c>
      <c r="C478" s="2"/>
      <c r="D478" s="2" t="s">
        <v>11</v>
      </c>
      <c r="E478" s="2" t="s">
        <v>12</v>
      </c>
      <c r="F478" s="2" t="s">
        <v>13</v>
      </c>
      <c r="G478" s="2">
        <v>8.0676454999999996E-5</v>
      </c>
      <c r="H478" s="2">
        <v>0.75</v>
      </c>
      <c r="I478">
        <f>Tabla14[[#This Row],[Precio unitario]]*Tabla14[[#This Row],[Tasa de ingresos cliente]]</f>
        <v>6.050734125E-5</v>
      </c>
      <c r="K478" s="2" t="s">
        <v>81</v>
      </c>
      <c r="L478" s="2" t="s">
        <v>44</v>
      </c>
      <c r="M478" s="2"/>
      <c r="N478" s="2" t="s">
        <v>11</v>
      </c>
      <c r="O478" s="2" t="s">
        <v>12</v>
      </c>
      <c r="P478" s="2" t="s">
        <v>13</v>
      </c>
      <c r="Q478" s="2">
        <v>2.7640339699999998E-4</v>
      </c>
      <c r="R478" s="2">
        <v>0.75</v>
      </c>
      <c r="S478">
        <f>Tabla12[[#This Row],[Precio unitario]]*Tabla12[[#This Row],[Tasa de ingresos cliente]]</f>
        <v>2.0730254774999998E-4</v>
      </c>
      <c r="AE478" s="2" t="s">
        <v>100</v>
      </c>
      <c r="AF478" s="2" t="s">
        <v>28</v>
      </c>
      <c r="AG478" s="2" t="s">
        <v>104</v>
      </c>
      <c r="AH478" s="2" t="s">
        <v>11</v>
      </c>
      <c r="AI478" s="2" t="s">
        <v>12</v>
      </c>
      <c r="AJ478" s="2" t="s">
        <v>13</v>
      </c>
      <c r="AK478" s="2">
        <v>7.3300000000000004E-4</v>
      </c>
      <c r="AL478" s="2">
        <v>0.75</v>
      </c>
      <c r="AM478">
        <f>Tabla8[[#This Row],[Precio unitario]]*Tabla8[[#This Row],[Tasa de ingresos cliente]]</f>
        <v>5.4975E-4</v>
      </c>
      <c r="AY478" s="1" t="s">
        <v>139</v>
      </c>
      <c r="AZ478" s="1" t="s">
        <v>18</v>
      </c>
      <c r="BA478" s="1"/>
      <c r="BB478" s="1" t="s">
        <v>11</v>
      </c>
      <c r="BC478" s="1" t="s">
        <v>12</v>
      </c>
      <c r="BD478" s="1" t="s">
        <v>13</v>
      </c>
      <c r="BE478" s="1">
        <v>2.4046991969999998E-3</v>
      </c>
      <c r="BF478" s="1">
        <v>0.75</v>
      </c>
      <c r="BG478">
        <f>Tabla5[[#This Row],[Precio unitario]]*Tabla5[[#This Row],[Tasa de ingresos cliente]]</f>
        <v>1.80352439775E-3</v>
      </c>
    </row>
    <row r="479" spans="1:59" x14ac:dyDescent="0.25">
      <c r="A479" s="1" t="s">
        <v>24</v>
      </c>
      <c r="B479" s="1" t="s">
        <v>36</v>
      </c>
      <c r="C479" s="1"/>
      <c r="D479" s="1" t="s">
        <v>11</v>
      </c>
      <c r="E479" s="1" t="s">
        <v>12</v>
      </c>
      <c r="F479" s="1" t="s">
        <v>13</v>
      </c>
      <c r="G479" s="1">
        <v>6.1976827500000002E-4</v>
      </c>
      <c r="H479" s="1">
        <v>0.75</v>
      </c>
      <c r="I479">
        <f>Tabla14[[#This Row],[Precio unitario]]*Tabla14[[#This Row],[Tasa de ingresos cliente]]</f>
        <v>4.6482620625000004E-4</v>
      </c>
      <c r="K479" s="1" t="s">
        <v>81</v>
      </c>
      <c r="L479" s="1" t="s">
        <v>44</v>
      </c>
      <c r="M479" s="1"/>
      <c r="N479" s="1" t="s">
        <v>11</v>
      </c>
      <c r="O479" s="1" t="s">
        <v>12</v>
      </c>
      <c r="P479" s="1" t="s">
        <v>13</v>
      </c>
      <c r="Q479" s="1">
        <v>3.60451005E-4</v>
      </c>
      <c r="R479" s="1">
        <v>0.75</v>
      </c>
      <c r="S479">
        <f>Tabla12[[#This Row],[Precio unitario]]*Tabla12[[#This Row],[Tasa de ingresos cliente]]</f>
        <v>2.7033825375000003E-4</v>
      </c>
      <c r="AE479" s="1" t="s">
        <v>100</v>
      </c>
      <c r="AF479" s="1" t="s">
        <v>28</v>
      </c>
      <c r="AG479" s="1" t="s">
        <v>104</v>
      </c>
      <c r="AH479" s="1" t="s">
        <v>11</v>
      </c>
      <c r="AI479" s="1" t="s">
        <v>12</v>
      </c>
      <c r="AJ479" s="1" t="s">
        <v>13</v>
      </c>
      <c r="AK479" s="1">
        <v>7.3292859999999997E-4</v>
      </c>
      <c r="AL479" s="1">
        <v>0.75</v>
      </c>
      <c r="AM479">
        <f>Tabla8[[#This Row],[Precio unitario]]*Tabla8[[#This Row],[Tasa de ingresos cliente]]</f>
        <v>5.4969644999999995E-4</v>
      </c>
      <c r="AY479" s="2" t="s">
        <v>139</v>
      </c>
      <c r="AZ479" s="2" t="s">
        <v>34</v>
      </c>
      <c r="BA479" s="2"/>
      <c r="BB479" s="2" t="s">
        <v>11</v>
      </c>
      <c r="BC479" s="2" t="s">
        <v>12</v>
      </c>
      <c r="BD479" s="2" t="s">
        <v>13</v>
      </c>
      <c r="BE479" s="2">
        <v>2.923999449E-3</v>
      </c>
      <c r="BF479" s="2">
        <v>0.75</v>
      </c>
      <c r="BG479">
        <f>Tabla5[[#This Row],[Precio unitario]]*Tabla5[[#This Row],[Tasa de ingresos cliente]]</f>
        <v>2.1929995867499999E-3</v>
      </c>
    </row>
    <row r="480" spans="1:59" x14ac:dyDescent="0.25">
      <c r="A480" s="2" t="s">
        <v>24</v>
      </c>
      <c r="B480" s="2" t="s">
        <v>62</v>
      </c>
      <c r="C480" s="2"/>
      <c r="D480" s="2" t="s">
        <v>11</v>
      </c>
      <c r="E480" s="2" t="s">
        <v>12</v>
      </c>
      <c r="F480" s="2" t="s">
        <v>13</v>
      </c>
      <c r="G480" s="2">
        <v>2.853983009E-3</v>
      </c>
      <c r="H480" s="2">
        <v>0.75</v>
      </c>
      <c r="I480">
        <f>Tabla14[[#This Row],[Precio unitario]]*Tabla14[[#This Row],[Tasa de ingresos cliente]]</f>
        <v>2.1404872567500001E-3</v>
      </c>
      <c r="K480" s="2" t="s">
        <v>81</v>
      </c>
      <c r="L480" s="2" t="s">
        <v>44</v>
      </c>
      <c r="M480" s="2"/>
      <c r="N480" s="2" t="s">
        <v>11</v>
      </c>
      <c r="O480" s="2" t="s">
        <v>12</v>
      </c>
      <c r="P480" s="2" t="s">
        <v>13</v>
      </c>
      <c r="Q480" s="2">
        <v>2.8035078199999998E-4</v>
      </c>
      <c r="R480" s="2">
        <v>0.75</v>
      </c>
      <c r="S480">
        <f>Tabla12[[#This Row],[Precio unitario]]*Tabla12[[#This Row],[Tasa de ingresos cliente]]</f>
        <v>2.1026308649999998E-4</v>
      </c>
      <c r="AE480" s="2" t="s">
        <v>100</v>
      </c>
      <c r="AF480" s="2" t="s">
        <v>28</v>
      </c>
      <c r="AG480" s="2" t="s">
        <v>104</v>
      </c>
      <c r="AH480" s="2" t="s">
        <v>11</v>
      </c>
      <c r="AI480" s="2" t="s">
        <v>12</v>
      </c>
      <c r="AJ480" s="2" t="s">
        <v>13</v>
      </c>
      <c r="AK480" s="2">
        <v>7.3290629999999996E-4</v>
      </c>
      <c r="AL480" s="2">
        <v>0.75</v>
      </c>
      <c r="AM480">
        <f>Tabla8[[#This Row],[Precio unitario]]*Tabla8[[#This Row],[Tasa de ingresos cliente]]</f>
        <v>5.49679725E-4</v>
      </c>
      <c r="AY480" s="1" t="s">
        <v>139</v>
      </c>
      <c r="AZ480" s="1" t="s">
        <v>36</v>
      </c>
      <c r="BA480" s="1"/>
      <c r="BB480" s="1" t="s">
        <v>11</v>
      </c>
      <c r="BC480" s="1" t="s">
        <v>12</v>
      </c>
      <c r="BD480" s="1" t="s">
        <v>13</v>
      </c>
      <c r="BE480" s="1">
        <v>2.7239597730000001E-3</v>
      </c>
      <c r="BF480" s="1">
        <v>0.75</v>
      </c>
      <c r="BG480">
        <f>Tabla5[[#This Row],[Precio unitario]]*Tabla5[[#This Row],[Tasa de ingresos cliente]]</f>
        <v>2.04296982975E-3</v>
      </c>
    </row>
    <row r="481" spans="1:59" x14ac:dyDescent="0.25">
      <c r="A481" s="1" t="s">
        <v>24</v>
      </c>
      <c r="B481" s="1" t="s">
        <v>52</v>
      </c>
      <c r="C481" s="1"/>
      <c r="D481" s="1" t="s">
        <v>11</v>
      </c>
      <c r="E481" s="1" t="s">
        <v>12</v>
      </c>
      <c r="F481" s="1" t="s">
        <v>13</v>
      </c>
      <c r="G481" s="1">
        <v>4.6989617800000002E-4</v>
      </c>
      <c r="H481" s="1">
        <v>0.75</v>
      </c>
      <c r="I481">
        <f>Tabla14[[#This Row],[Precio unitario]]*Tabla14[[#This Row],[Tasa de ingresos cliente]]</f>
        <v>3.5242213350000003E-4</v>
      </c>
      <c r="K481" s="1" t="s">
        <v>81</v>
      </c>
      <c r="L481" s="1" t="s">
        <v>44</v>
      </c>
      <c r="M481" s="1"/>
      <c r="N481" s="1" t="s">
        <v>11</v>
      </c>
      <c r="O481" s="1" t="s">
        <v>12</v>
      </c>
      <c r="P481" s="1" t="s">
        <v>13</v>
      </c>
      <c r="Q481" s="1">
        <v>1.80657698E-4</v>
      </c>
      <c r="R481" s="1">
        <v>0.75</v>
      </c>
      <c r="S481">
        <f>Tabla12[[#This Row],[Precio unitario]]*Tabla12[[#This Row],[Tasa de ingresos cliente]]</f>
        <v>1.354932735E-4</v>
      </c>
      <c r="AE481" s="1" t="s">
        <v>100</v>
      </c>
      <c r="AF481" s="1" t="s">
        <v>28</v>
      </c>
      <c r="AG481" s="1" t="s">
        <v>104</v>
      </c>
      <c r="AH481" s="1" t="s">
        <v>11</v>
      </c>
      <c r="AI481" s="1" t="s">
        <v>12</v>
      </c>
      <c r="AJ481" s="1" t="s">
        <v>13</v>
      </c>
      <c r="AK481" s="1">
        <v>7.3289709999999997E-4</v>
      </c>
      <c r="AL481" s="1">
        <v>0.75</v>
      </c>
      <c r="AM481">
        <f>Tabla8[[#This Row],[Precio unitario]]*Tabla8[[#This Row],[Tasa de ingresos cliente]]</f>
        <v>5.4967282499999992E-4</v>
      </c>
      <c r="AY481" s="2" t="s">
        <v>139</v>
      </c>
      <c r="AZ481" s="2" t="s">
        <v>25</v>
      </c>
      <c r="BA481" s="2"/>
      <c r="BB481" s="2" t="s">
        <v>11</v>
      </c>
      <c r="BC481" s="2" t="s">
        <v>12</v>
      </c>
      <c r="BD481" s="2" t="s">
        <v>13</v>
      </c>
      <c r="BE481" s="2">
        <v>4.1086228400000003E-3</v>
      </c>
      <c r="BF481" s="2">
        <v>0.75</v>
      </c>
      <c r="BG481">
        <f>Tabla5[[#This Row],[Precio unitario]]*Tabla5[[#This Row],[Tasa de ingresos cliente]]</f>
        <v>3.0814671300000004E-3</v>
      </c>
    </row>
    <row r="482" spans="1:59" x14ac:dyDescent="0.25">
      <c r="A482" s="2" t="s">
        <v>24</v>
      </c>
      <c r="B482" s="2" t="s">
        <v>53</v>
      </c>
      <c r="C482" s="2"/>
      <c r="D482" s="2" t="s">
        <v>11</v>
      </c>
      <c r="E482" s="2" t="s">
        <v>12</v>
      </c>
      <c r="F482" s="2" t="s">
        <v>13</v>
      </c>
      <c r="G482" s="2">
        <v>1.07530228E-3</v>
      </c>
      <c r="H482" s="2">
        <v>0.75</v>
      </c>
      <c r="I482">
        <f>Tabla14[[#This Row],[Precio unitario]]*Tabla14[[#This Row],[Tasa de ingresos cliente]]</f>
        <v>8.0647670999999996E-4</v>
      </c>
      <c r="K482" s="2" t="s">
        <v>81</v>
      </c>
      <c r="L482" s="2" t="s">
        <v>44</v>
      </c>
      <c r="M482" s="2"/>
      <c r="N482" s="2" t="s">
        <v>11</v>
      </c>
      <c r="O482" s="2" t="s">
        <v>12</v>
      </c>
      <c r="P482" s="2" t="s">
        <v>13</v>
      </c>
      <c r="Q482" s="2">
        <v>2.70554352E-4</v>
      </c>
      <c r="R482" s="2">
        <v>0.75</v>
      </c>
      <c r="S482">
        <f>Tabla12[[#This Row],[Precio unitario]]*Tabla12[[#This Row],[Tasa de ingresos cliente]]</f>
        <v>2.02915764E-4</v>
      </c>
      <c r="AE482" s="2" t="s">
        <v>100</v>
      </c>
      <c r="AF482" s="2" t="s">
        <v>28</v>
      </c>
      <c r="AG482" s="2" t="s">
        <v>104</v>
      </c>
      <c r="AH482" s="2" t="s">
        <v>11</v>
      </c>
      <c r="AI482" s="2" t="s">
        <v>12</v>
      </c>
      <c r="AJ482" s="2" t="s">
        <v>13</v>
      </c>
      <c r="AK482" s="2">
        <v>7.3287500000000002E-4</v>
      </c>
      <c r="AL482" s="2">
        <v>0.75</v>
      </c>
      <c r="AM482">
        <f>Tabla8[[#This Row],[Precio unitario]]*Tabla8[[#This Row],[Tasa de ingresos cliente]]</f>
        <v>5.4965625000000001E-4</v>
      </c>
      <c r="AY482" s="1" t="s">
        <v>139</v>
      </c>
      <c r="AZ482" s="1" t="s">
        <v>26</v>
      </c>
      <c r="BA482" s="1"/>
      <c r="BB482" s="1" t="s">
        <v>11</v>
      </c>
      <c r="BC482" s="1" t="s">
        <v>12</v>
      </c>
      <c r="BD482" s="1" t="s">
        <v>13</v>
      </c>
      <c r="BE482" s="1">
        <v>6.1159999999999999E-3</v>
      </c>
      <c r="BF482" s="1">
        <v>0.75</v>
      </c>
      <c r="BG482">
        <f>Tabla5[[#This Row],[Precio unitario]]*Tabla5[[#This Row],[Tasa de ingresos cliente]]</f>
        <v>4.5869999999999999E-3</v>
      </c>
    </row>
    <row r="483" spans="1:59" x14ac:dyDescent="0.25">
      <c r="A483" s="1" t="s">
        <v>24</v>
      </c>
      <c r="B483" s="1" t="s">
        <v>21</v>
      </c>
      <c r="C483" s="1"/>
      <c r="D483" s="1" t="s">
        <v>11</v>
      </c>
      <c r="E483" s="1" t="s">
        <v>12</v>
      </c>
      <c r="F483" s="1" t="s">
        <v>13</v>
      </c>
      <c r="G483" s="1">
        <v>2.4165488259999999E-3</v>
      </c>
      <c r="H483" s="1">
        <v>0.75</v>
      </c>
      <c r="I483">
        <f>Tabla14[[#This Row],[Precio unitario]]*Tabla14[[#This Row],[Tasa de ingresos cliente]]</f>
        <v>1.8124116194999998E-3</v>
      </c>
      <c r="K483" s="1" t="s">
        <v>81</v>
      </c>
      <c r="L483" s="1" t="s">
        <v>44</v>
      </c>
      <c r="M483" s="1"/>
      <c r="N483" s="1" t="s">
        <v>11</v>
      </c>
      <c r="O483" s="1" t="s">
        <v>12</v>
      </c>
      <c r="P483" s="1" t="s">
        <v>13</v>
      </c>
      <c r="Q483" s="1">
        <v>1.88769681E-4</v>
      </c>
      <c r="R483" s="1">
        <v>0.75</v>
      </c>
      <c r="S483">
        <f>Tabla12[[#This Row],[Precio unitario]]*Tabla12[[#This Row],[Tasa de ingresos cliente]]</f>
        <v>1.4157726075E-4</v>
      </c>
      <c r="AE483" s="1" t="s">
        <v>100</v>
      </c>
      <c r="AF483" s="1" t="s">
        <v>28</v>
      </c>
      <c r="AG483" s="1" t="s">
        <v>104</v>
      </c>
      <c r="AH483" s="1" t="s">
        <v>11</v>
      </c>
      <c r="AI483" s="1" t="s">
        <v>12</v>
      </c>
      <c r="AJ483" s="1" t="s">
        <v>13</v>
      </c>
      <c r="AK483" s="1">
        <v>7.3289830000000005E-4</v>
      </c>
      <c r="AL483" s="1">
        <v>0.75</v>
      </c>
      <c r="AM483">
        <f>Tabla8[[#This Row],[Precio unitario]]*Tabla8[[#This Row],[Tasa de ingresos cliente]]</f>
        <v>5.4967372500000001E-4</v>
      </c>
      <c r="AY483" s="2" t="s">
        <v>139</v>
      </c>
      <c r="AZ483" s="2" t="s">
        <v>10</v>
      </c>
      <c r="BA483" s="2"/>
      <c r="BB483" s="2" t="s">
        <v>11</v>
      </c>
      <c r="BC483" s="2" t="s">
        <v>12</v>
      </c>
      <c r="BD483" s="2" t="s">
        <v>13</v>
      </c>
      <c r="BE483" s="2">
        <v>3.814476054E-3</v>
      </c>
      <c r="BF483" s="2">
        <v>0.75</v>
      </c>
      <c r="BG483">
        <f>Tabla5[[#This Row],[Precio unitario]]*Tabla5[[#This Row],[Tasa de ingresos cliente]]</f>
        <v>2.8608570405000001E-3</v>
      </c>
    </row>
    <row r="484" spans="1:59" x14ac:dyDescent="0.25">
      <c r="A484" s="2" t="s">
        <v>24</v>
      </c>
      <c r="B484" s="2" t="s">
        <v>75</v>
      </c>
      <c r="C484" s="2"/>
      <c r="D484" s="2" t="s">
        <v>11</v>
      </c>
      <c r="E484" s="2" t="s">
        <v>12</v>
      </c>
      <c r="F484" s="2" t="s">
        <v>13</v>
      </c>
      <c r="G484" s="2">
        <v>1.5991231699999999E-4</v>
      </c>
      <c r="H484" s="2">
        <v>0.75</v>
      </c>
      <c r="I484">
        <f>Tabla14[[#This Row],[Precio unitario]]*Tabla14[[#This Row],[Tasa de ingresos cliente]]</f>
        <v>1.1993423774999999E-4</v>
      </c>
      <c r="K484" s="2" t="s">
        <v>81</v>
      </c>
      <c r="L484" s="2" t="s">
        <v>44</v>
      </c>
      <c r="M484" s="2"/>
      <c r="N484" s="2" t="s">
        <v>11</v>
      </c>
      <c r="O484" s="2" t="s">
        <v>12</v>
      </c>
      <c r="P484" s="2" t="s">
        <v>13</v>
      </c>
      <c r="Q484" s="2">
        <v>1.8883616599999999E-4</v>
      </c>
      <c r="R484" s="2">
        <v>0.75</v>
      </c>
      <c r="S484">
        <f>Tabla12[[#This Row],[Precio unitario]]*Tabla12[[#This Row],[Tasa de ingresos cliente]]</f>
        <v>1.4162712450000001E-4</v>
      </c>
      <c r="AE484" s="2" t="s">
        <v>100</v>
      </c>
      <c r="AF484" s="2" t="s">
        <v>28</v>
      </c>
      <c r="AG484" s="2" t="s">
        <v>104</v>
      </c>
      <c r="AH484" s="2" t="s">
        <v>11</v>
      </c>
      <c r="AI484" s="2" t="s">
        <v>12</v>
      </c>
      <c r="AJ484" s="2" t="s">
        <v>13</v>
      </c>
      <c r="AK484" s="2">
        <v>7.3289579999999996E-4</v>
      </c>
      <c r="AL484" s="2">
        <v>0.75</v>
      </c>
      <c r="AM484">
        <f>Tabla8[[#This Row],[Precio unitario]]*Tabla8[[#This Row],[Tasa de ingresos cliente]]</f>
        <v>5.4967184999999991E-4</v>
      </c>
      <c r="AY484" s="1" t="s">
        <v>139</v>
      </c>
      <c r="AZ484" s="1" t="s">
        <v>30</v>
      </c>
      <c r="BA484" s="1"/>
      <c r="BB484" s="1" t="s">
        <v>11</v>
      </c>
      <c r="BC484" s="1" t="s">
        <v>12</v>
      </c>
      <c r="BD484" s="1" t="s">
        <v>13</v>
      </c>
      <c r="BE484" s="1">
        <v>3.4926892400000001E-3</v>
      </c>
      <c r="BF484" s="1">
        <v>0.75</v>
      </c>
      <c r="BG484">
        <f>Tabla5[[#This Row],[Precio unitario]]*Tabla5[[#This Row],[Tasa de ingresos cliente]]</f>
        <v>2.6195169300000003E-3</v>
      </c>
    </row>
    <row r="485" spans="1:59" x14ac:dyDescent="0.25">
      <c r="A485" s="1" t="s">
        <v>24</v>
      </c>
      <c r="B485" s="1" t="s">
        <v>66</v>
      </c>
      <c r="C485" s="1"/>
      <c r="D485" s="1" t="s">
        <v>11</v>
      </c>
      <c r="E485" s="1" t="s">
        <v>12</v>
      </c>
      <c r="F485" s="1" t="s">
        <v>13</v>
      </c>
      <c r="G485" s="1">
        <v>2.4289384289999999E-3</v>
      </c>
      <c r="H485" s="1">
        <v>0.75</v>
      </c>
      <c r="I485">
        <f>Tabla14[[#This Row],[Precio unitario]]*Tabla14[[#This Row],[Tasa de ingresos cliente]]</f>
        <v>1.8217038217499999E-3</v>
      </c>
      <c r="K485" s="1" t="s">
        <v>81</v>
      </c>
      <c r="L485" s="1" t="s">
        <v>44</v>
      </c>
      <c r="M485" s="1"/>
      <c r="N485" s="1" t="s">
        <v>11</v>
      </c>
      <c r="O485" s="1" t="s">
        <v>12</v>
      </c>
      <c r="P485" s="1" t="s">
        <v>13</v>
      </c>
      <c r="Q485" s="1">
        <v>2.77597524E-4</v>
      </c>
      <c r="R485" s="1">
        <v>0.75</v>
      </c>
      <c r="S485">
        <f>Tabla12[[#This Row],[Precio unitario]]*Tabla12[[#This Row],[Tasa de ingresos cliente]]</f>
        <v>2.0819814300000001E-4</v>
      </c>
      <c r="AE485" s="1" t="s">
        <v>100</v>
      </c>
      <c r="AF485" s="1" t="s">
        <v>28</v>
      </c>
      <c r="AG485" s="1" t="s">
        <v>104</v>
      </c>
      <c r="AH485" s="1" t="s">
        <v>11</v>
      </c>
      <c r="AI485" s="1" t="s">
        <v>12</v>
      </c>
      <c r="AJ485" s="1" t="s">
        <v>13</v>
      </c>
      <c r="AK485" s="1">
        <v>7.3289999999999998E-4</v>
      </c>
      <c r="AL485" s="1">
        <v>0.75</v>
      </c>
      <c r="AM485">
        <f>Tabla8[[#This Row],[Precio unitario]]*Tabla8[[#This Row],[Tasa de ingresos cliente]]</f>
        <v>5.4967500000000001E-4</v>
      </c>
      <c r="AY485" s="2" t="s">
        <v>139</v>
      </c>
      <c r="AZ485" s="2" t="s">
        <v>48</v>
      </c>
      <c r="BA485" s="2"/>
      <c r="BB485" s="2" t="s">
        <v>11</v>
      </c>
      <c r="BC485" s="2" t="s">
        <v>12</v>
      </c>
      <c r="BD485" s="2" t="s">
        <v>13</v>
      </c>
      <c r="BE485" s="2">
        <v>4.5929999999999999E-3</v>
      </c>
      <c r="BF485" s="2">
        <v>0.75</v>
      </c>
      <c r="BG485">
        <f>Tabla5[[#This Row],[Precio unitario]]*Tabla5[[#This Row],[Tasa de ingresos cliente]]</f>
        <v>3.4447499999999999E-3</v>
      </c>
    </row>
    <row r="486" spans="1:59" x14ac:dyDescent="0.25">
      <c r="A486" s="2" t="s">
        <v>24</v>
      </c>
      <c r="B486" s="2" t="s">
        <v>34</v>
      </c>
      <c r="C486" s="2"/>
      <c r="D486" s="2" t="s">
        <v>11</v>
      </c>
      <c r="E486" s="2" t="s">
        <v>12</v>
      </c>
      <c r="F486" s="2" t="s">
        <v>13</v>
      </c>
      <c r="G486" s="2">
        <v>1.86918686E-4</v>
      </c>
      <c r="H486" s="2">
        <v>0.75</v>
      </c>
      <c r="I486">
        <f>Tabla14[[#This Row],[Precio unitario]]*Tabla14[[#This Row],[Tasa de ingresos cliente]]</f>
        <v>1.4018901450000001E-4</v>
      </c>
      <c r="K486" s="2" t="s">
        <v>81</v>
      </c>
      <c r="L486" s="2" t="s">
        <v>44</v>
      </c>
      <c r="M486" s="2"/>
      <c r="N486" s="2" t="s">
        <v>11</v>
      </c>
      <c r="O486" s="2" t="s">
        <v>12</v>
      </c>
      <c r="P486" s="2" t="s">
        <v>13</v>
      </c>
      <c r="Q486" s="2">
        <v>1.7453492900000001E-4</v>
      </c>
      <c r="R486" s="2">
        <v>0.75</v>
      </c>
      <c r="S486">
        <f>Tabla12[[#This Row],[Precio unitario]]*Tabla12[[#This Row],[Tasa de ingresos cliente]]</f>
        <v>1.3090119675E-4</v>
      </c>
      <c r="AE486" s="2" t="s">
        <v>100</v>
      </c>
      <c r="AF486" s="2" t="s">
        <v>28</v>
      </c>
      <c r="AG486" s="2" t="s">
        <v>104</v>
      </c>
      <c r="AH486" s="2" t="s">
        <v>11</v>
      </c>
      <c r="AI486" s="2" t="s">
        <v>12</v>
      </c>
      <c r="AJ486" s="2" t="s">
        <v>13</v>
      </c>
      <c r="AK486" s="2">
        <v>7.3289660000000001E-4</v>
      </c>
      <c r="AL486" s="2">
        <v>0.75</v>
      </c>
      <c r="AM486">
        <f>Tabla8[[#This Row],[Precio unitario]]*Tabla8[[#This Row],[Tasa de ingresos cliente]]</f>
        <v>5.4967245000000001E-4</v>
      </c>
      <c r="AY486" s="1" t="s">
        <v>139</v>
      </c>
      <c r="AZ486" s="1" t="s">
        <v>32</v>
      </c>
      <c r="BA486" s="1"/>
      <c r="BB486" s="1" t="s">
        <v>11</v>
      </c>
      <c r="BC486" s="1" t="s">
        <v>12</v>
      </c>
      <c r="BD486" s="1" t="s">
        <v>13</v>
      </c>
      <c r="BE486" s="1">
        <v>4.3870000000000003E-3</v>
      </c>
      <c r="BF486" s="1">
        <v>0.75</v>
      </c>
      <c r="BG486">
        <f>Tabla5[[#This Row],[Precio unitario]]*Tabla5[[#This Row],[Tasa de ingresos cliente]]</f>
        <v>3.2902500000000002E-3</v>
      </c>
    </row>
    <row r="487" spans="1:59" x14ac:dyDescent="0.25">
      <c r="A487" s="1" t="s">
        <v>24</v>
      </c>
      <c r="B487" s="1" t="s">
        <v>19</v>
      </c>
      <c r="C487" s="1"/>
      <c r="D487" s="1" t="s">
        <v>11</v>
      </c>
      <c r="E487" s="1" t="s">
        <v>12</v>
      </c>
      <c r="F487" s="1" t="s">
        <v>13</v>
      </c>
      <c r="G487" s="1">
        <v>3.2432162699999999E-3</v>
      </c>
      <c r="H487" s="1">
        <v>0.75</v>
      </c>
      <c r="I487">
        <f>Tabla14[[#This Row],[Precio unitario]]*Tabla14[[#This Row],[Tasa de ingresos cliente]]</f>
        <v>2.4324122025E-3</v>
      </c>
      <c r="K487" s="1" t="s">
        <v>81</v>
      </c>
      <c r="L487" s="1" t="s">
        <v>44</v>
      </c>
      <c r="M487" s="1"/>
      <c r="N487" s="1" t="s">
        <v>11</v>
      </c>
      <c r="O487" s="1" t="s">
        <v>12</v>
      </c>
      <c r="P487" s="1" t="s">
        <v>13</v>
      </c>
      <c r="Q487" s="1">
        <v>1.12562904E-4</v>
      </c>
      <c r="R487" s="1">
        <v>0.75</v>
      </c>
      <c r="S487">
        <f>Tabla12[[#This Row],[Precio unitario]]*Tabla12[[#This Row],[Tasa de ingresos cliente]]</f>
        <v>8.4422178000000006E-5</v>
      </c>
      <c r="AE487" s="1" t="s">
        <v>100</v>
      </c>
      <c r="AF487" s="1" t="s">
        <v>28</v>
      </c>
      <c r="AG487" s="1" t="s">
        <v>104</v>
      </c>
      <c r="AH487" s="1" t="s">
        <v>11</v>
      </c>
      <c r="AI487" s="1" t="s">
        <v>12</v>
      </c>
      <c r="AJ487" s="1" t="s">
        <v>13</v>
      </c>
      <c r="AK487" s="1">
        <v>7.3288569999999998E-4</v>
      </c>
      <c r="AL487" s="1">
        <v>0.75</v>
      </c>
      <c r="AM487">
        <f>Tabla8[[#This Row],[Precio unitario]]*Tabla8[[#This Row],[Tasa de ingresos cliente]]</f>
        <v>5.4966427500000004E-4</v>
      </c>
      <c r="AY487" s="2" t="s">
        <v>139</v>
      </c>
      <c r="AZ487" s="2" t="s">
        <v>65</v>
      </c>
      <c r="BA487" s="2"/>
      <c r="BB487" s="2" t="s">
        <v>11</v>
      </c>
      <c r="BC487" s="2" t="s">
        <v>12</v>
      </c>
      <c r="BD487" s="2" t="s">
        <v>13</v>
      </c>
      <c r="BE487" s="2">
        <v>5.5608214199999997E-3</v>
      </c>
      <c r="BF487" s="2">
        <v>0.75</v>
      </c>
      <c r="BG487">
        <f>Tabla5[[#This Row],[Precio unitario]]*Tabla5[[#This Row],[Tasa de ingresos cliente]]</f>
        <v>4.1706160649999996E-3</v>
      </c>
    </row>
    <row r="488" spans="1:59" x14ac:dyDescent="0.25">
      <c r="A488" s="2" t="s">
        <v>24</v>
      </c>
      <c r="B488" s="2" t="s">
        <v>19</v>
      </c>
      <c r="C488" s="2"/>
      <c r="D488" s="2" t="s">
        <v>11</v>
      </c>
      <c r="E488" s="2" t="s">
        <v>12</v>
      </c>
      <c r="F488" s="2" t="s">
        <v>13</v>
      </c>
      <c r="G488" s="2">
        <v>3.341241879E-3</v>
      </c>
      <c r="H488" s="2">
        <v>0.75</v>
      </c>
      <c r="I488">
        <f>Tabla14[[#This Row],[Precio unitario]]*Tabla14[[#This Row],[Tasa de ingresos cliente]]</f>
        <v>2.5059314092500001E-3</v>
      </c>
      <c r="K488" s="2" t="s">
        <v>81</v>
      </c>
      <c r="L488" s="2" t="s">
        <v>44</v>
      </c>
      <c r="M488" s="2"/>
      <c r="N488" s="2" t="s">
        <v>11</v>
      </c>
      <c r="O488" s="2" t="s">
        <v>12</v>
      </c>
      <c r="P488" s="2" t="s">
        <v>13</v>
      </c>
      <c r="Q488" s="2">
        <v>1.13321647E-4</v>
      </c>
      <c r="R488" s="2">
        <v>0.75</v>
      </c>
      <c r="S488">
        <f>Tabla12[[#This Row],[Precio unitario]]*Tabla12[[#This Row],[Tasa de ingresos cliente]]</f>
        <v>8.4991235249999995E-5</v>
      </c>
      <c r="AE488" s="2" t="s">
        <v>100</v>
      </c>
      <c r="AF488" s="2" t="s">
        <v>28</v>
      </c>
      <c r="AG488" s="2" t="s">
        <v>104</v>
      </c>
      <c r="AH488" s="2" t="s">
        <v>11</v>
      </c>
      <c r="AI488" s="2" t="s">
        <v>12</v>
      </c>
      <c r="AJ488" s="2" t="s">
        <v>13</v>
      </c>
      <c r="AK488" s="2">
        <v>7.3289290000000005E-4</v>
      </c>
      <c r="AL488" s="2">
        <v>0.75</v>
      </c>
      <c r="AM488">
        <f>Tabla8[[#This Row],[Precio unitario]]*Tabla8[[#This Row],[Tasa de ingresos cliente]]</f>
        <v>5.4966967500000004E-4</v>
      </c>
      <c r="AY488" s="1" t="s">
        <v>139</v>
      </c>
      <c r="AZ488" s="1" t="s">
        <v>15</v>
      </c>
      <c r="BA488" s="1"/>
      <c r="BB488" s="1" t="s">
        <v>11</v>
      </c>
      <c r="BC488" s="1" t="s">
        <v>12</v>
      </c>
      <c r="BD488" s="1" t="s">
        <v>13</v>
      </c>
      <c r="BE488" s="1">
        <v>4.8069999999999996E-3</v>
      </c>
      <c r="BF488" s="1">
        <v>0.75</v>
      </c>
      <c r="BG488">
        <f>Tabla5[[#This Row],[Precio unitario]]*Tabla5[[#This Row],[Tasa de ingresos cliente]]</f>
        <v>3.6052499999999999E-3</v>
      </c>
    </row>
    <row r="489" spans="1:59" x14ac:dyDescent="0.25">
      <c r="A489" s="1" t="s">
        <v>24</v>
      </c>
      <c r="B489" s="1" t="s">
        <v>45</v>
      </c>
      <c r="C489" s="1"/>
      <c r="D489" s="1" t="s">
        <v>11</v>
      </c>
      <c r="E489" s="1" t="s">
        <v>12</v>
      </c>
      <c r="F489" s="1" t="s">
        <v>13</v>
      </c>
      <c r="G489" s="1">
        <v>2.16468181E-4</v>
      </c>
      <c r="H489" s="1">
        <v>0.75</v>
      </c>
      <c r="I489">
        <f>Tabla14[[#This Row],[Precio unitario]]*Tabla14[[#This Row],[Tasa de ingresos cliente]]</f>
        <v>1.6235113575E-4</v>
      </c>
      <c r="K489" s="1" t="s">
        <v>81</v>
      </c>
      <c r="L489" s="1" t="s">
        <v>44</v>
      </c>
      <c r="M489" s="1"/>
      <c r="N489" s="1" t="s">
        <v>11</v>
      </c>
      <c r="O489" s="1" t="s">
        <v>12</v>
      </c>
      <c r="P489" s="1" t="s">
        <v>13</v>
      </c>
      <c r="Q489" s="1">
        <v>9.2254082999999995E-5</v>
      </c>
      <c r="R489" s="1">
        <v>0.75</v>
      </c>
      <c r="S489">
        <f>Tabla12[[#This Row],[Precio unitario]]*Tabla12[[#This Row],[Tasa de ingresos cliente]]</f>
        <v>6.9190562249999996E-5</v>
      </c>
      <c r="AE489" s="1" t="s">
        <v>100</v>
      </c>
      <c r="AF489" s="1" t="s">
        <v>28</v>
      </c>
      <c r="AG489" s="1" t="s">
        <v>104</v>
      </c>
      <c r="AH489" s="1" t="s">
        <v>11</v>
      </c>
      <c r="AI489" s="1" t="s">
        <v>12</v>
      </c>
      <c r="AJ489" s="1" t="s">
        <v>13</v>
      </c>
      <c r="AK489" s="1">
        <v>7.328864E-4</v>
      </c>
      <c r="AL489" s="1">
        <v>0.75</v>
      </c>
      <c r="AM489">
        <f>Tabla8[[#This Row],[Precio unitario]]*Tabla8[[#This Row],[Tasa de ingresos cliente]]</f>
        <v>5.496648E-4</v>
      </c>
      <c r="AY489" s="2" t="s">
        <v>139</v>
      </c>
      <c r="AZ489" s="2" t="s">
        <v>16</v>
      </c>
      <c r="BA489" s="2"/>
      <c r="BB489" s="2" t="s">
        <v>11</v>
      </c>
      <c r="BC489" s="2" t="s">
        <v>12</v>
      </c>
      <c r="BD489" s="2" t="s">
        <v>13</v>
      </c>
      <c r="BE489" s="2">
        <v>6.7995546160000003E-3</v>
      </c>
      <c r="BF489" s="2">
        <v>0.75</v>
      </c>
      <c r="BG489">
        <f>Tabla5[[#This Row],[Precio unitario]]*Tabla5[[#This Row],[Tasa de ingresos cliente]]</f>
        <v>5.0996659620000002E-3</v>
      </c>
    </row>
    <row r="490" spans="1:59" x14ac:dyDescent="0.25">
      <c r="A490" s="2" t="s">
        <v>24</v>
      </c>
      <c r="B490" s="2" t="s">
        <v>57</v>
      </c>
      <c r="C490" s="2"/>
      <c r="D490" s="2" t="s">
        <v>11</v>
      </c>
      <c r="E490" s="2" t="s">
        <v>12</v>
      </c>
      <c r="F490" s="2" t="s">
        <v>13</v>
      </c>
      <c r="G490" s="2">
        <v>1.5109552899999999E-4</v>
      </c>
      <c r="H490" s="2">
        <v>0.75</v>
      </c>
      <c r="I490">
        <f>Tabla14[[#This Row],[Precio unitario]]*Tabla14[[#This Row],[Tasa de ingresos cliente]]</f>
        <v>1.1332164674999999E-4</v>
      </c>
      <c r="K490" s="2" t="s">
        <v>81</v>
      </c>
      <c r="L490" s="2" t="s">
        <v>85</v>
      </c>
      <c r="M490" s="2"/>
      <c r="N490" s="2" t="s">
        <v>11</v>
      </c>
      <c r="O490" s="2" t="s">
        <v>12</v>
      </c>
      <c r="P490" s="2" t="s">
        <v>13</v>
      </c>
      <c r="Q490" s="2">
        <v>7.9264645499999996E-4</v>
      </c>
      <c r="R490" s="2">
        <v>0.75</v>
      </c>
      <c r="S490">
        <f>Tabla12[[#This Row],[Precio unitario]]*Tabla12[[#This Row],[Tasa de ingresos cliente]]</f>
        <v>5.9448484124999994E-4</v>
      </c>
      <c r="AE490" s="2" t="s">
        <v>100</v>
      </c>
      <c r="AF490" s="2" t="s">
        <v>28</v>
      </c>
      <c r="AG490" s="2" t="s">
        <v>104</v>
      </c>
      <c r="AH490" s="2" t="s">
        <v>11</v>
      </c>
      <c r="AI490" s="2" t="s">
        <v>12</v>
      </c>
      <c r="AJ490" s="2" t="s">
        <v>13</v>
      </c>
      <c r="AK490" s="2">
        <v>7.3288889999999999E-4</v>
      </c>
      <c r="AL490" s="2">
        <v>0.75</v>
      </c>
      <c r="AM490">
        <f>Tabla8[[#This Row],[Precio unitario]]*Tabla8[[#This Row],[Tasa de ingresos cliente]]</f>
        <v>5.4966667499999999E-4</v>
      </c>
      <c r="AY490" s="1" t="s">
        <v>139</v>
      </c>
      <c r="AZ490" s="1" t="s">
        <v>17</v>
      </c>
      <c r="BA490" s="1"/>
      <c r="BB490" s="1" t="s">
        <v>11</v>
      </c>
      <c r="BC490" s="1" t="s">
        <v>12</v>
      </c>
      <c r="BD490" s="1" t="s">
        <v>13</v>
      </c>
      <c r="BE490" s="1">
        <v>1.952068201E-3</v>
      </c>
      <c r="BF490" s="1">
        <v>0.75</v>
      </c>
      <c r="BG490">
        <f>Tabla5[[#This Row],[Precio unitario]]*Tabla5[[#This Row],[Tasa de ingresos cliente]]</f>
        <v>1.46405115075E-3</v>
      </c>
    </row>
    <row r="491" spans="1:59" x14ac:dyDescent="0.25">
      <c r="A491" s="1" t="s">
        <v>24</v>
      </c>
      <c r="B491" s="1" t="s">
        <v>22</v>
      </c>
      <c r="C491" s="1"/>
      <c r="D491" s="1" t="s">
        <v>11</v>
      </c>
      <c r="E491" s="1" t="s">
        <v>12</v>
      </c>
      <c r="F491" s="1" t="s">
        <v>13</v>
      </c>
      <c r="G491" s="1">
        <v>6.3575950700000003E-3</v>
      </c>
      <c r="H491" s="1">
        <v>0.75</v>
      </c>
      <c r="I491">
        <f>Tabla14[[#This Row],[Precio unitario]]*Tabla14[[#This Row],[Tasa de ingresos cliente]]</f>
        <v>4.7681963025000005E-3</v>
      </c>
      <c r="K491" s="1" t="s">
        <v>81</v>
      </c>
      <c r="L491" s="1" t="s">
        <v>16</v>
      </c>
      <c r="M491" s="1"/>
      <c r="N491" s="1" t="s">
        <v>11</v>
      </c>
      <c r="O491" s="1" t="s">
        <v>12</v>
      </c>
      <c r="P491" s="1" t="s">
        <v>13</v>
      </c>
      <c r="Q491" s="1">
        <v>1.021882922E-2</v>
      </c>
      <c r="R491" s="1">
        <v>0.75</v>
      </c>
      <c r="S491">
        <f>Tabla12[[#This Row],[Precio unitario]]*Tabla12[[#This Row],[Tasa de ingresos cliente]]</f>
        <v>7.6641219149999997E-3</v>
      </c>
      <c r="AE491" s="1" t="s">
        <v>100</v>
      </c>
      <c r="AF491" s="1" t="s">
        <v>28</v>
      </c>
      <c r="AG491" s="1" t="s">
        <v>104</v>
      </c>
      <c r="AH491" s="1" t="s">
        <v>11</v>
      </c>
      <c r="AI491" s="1" t="s">
        <v>12</v>
      </c>
      <c r="AJ491" s="1" t="s">
        <v>13</v>
      </c>
      <c r="AK491" s="1">
        <v>7.3289190000000004E-4</v>
      </c>
      <c r="AL491" s="1">
        <v>0.75</v>
      </c>
      <c r="AM491">
        <f>Tabla8[[#This Row],[Precio unitario]]*Tabla8[[#This Row],[Tasa de ingresos cliente]]</f>
        <v>5.49668925E-4</v>
      </c>
      <c r="AY491" s="2" t="s">
        <v>139</v>
      </c>
      <c r="AZ491" s="2" t="s">
        <v>33</v>
      </c>
      <c r="BA491" s="2"/>
      <c r="BB491" s="2" t="s">
        <v>11</v>
      </c>
      <c r="BC491" s="2" t="s">
        <v>12</v>
      </c>
      <c r="BD491" s="2" t="s">
        <v>13</v>
      </c>
      <c r="BE491" s="2">
        <v>2.9810893310000001E-3</v>
      </c>
      <c r="BF491" s="2">
        <v>0.75</v>
      </c>
      <c r="BG491">
        <f>Tabla5[[#This Row],[Precio unitario]]*Tabla5[[#This Row],[Tasa de ingresos cliente]]</f>
        <v>2.2358169982499999E-3</v>
      </c>
    </row>
    <row r="492" spans="1:59" x14ac:dyDescent="0.25">
      <c r="A492" s="2" t="s">
        <v>24</v>
      </c>
      <c r="B492" s="2" t="s">
        <v>23</v>
      </c>
      <c r="C492" s="2"/>
      <c r="D492" s="2" t="s">
        <v>11</v>
      </c>
      <c r="E492" s="2" t="s">
        <v>12</v>
      </c>
      <c r="F492" s="2" t="s">
        <v>13</v>
      </c>
      <c r="G492" s="2">
        <v>9.5133845499999995E-4</v>
      </c>
      <c r="H492" s="2">
        <v>0.75</v>
      </c>
      <c r="I492">
        <f>Tabla14[[#This Row],[Precio unitario]]*Tabla14[[#This Row],[Tasa de ingresos cliente]]</f>
        <v>7.1350384124999999E-4</v>
      </c>
      <c r="K492" s="2" t="s">
        <v>81</v>
      </c>
      <c r="L492" s="2" t="s">
        <v>17</v>
      </c>
      <c r="M492" s="2"/>
      <c r="N492" s="2" t="s">
        <v>11</v>
      </c>
      <c r="O492" s="2" t="s">
        <v>12</v>
      </c>
      <c r="P492" s="2" t="s">
        <v>13</v>
      </c>
      <c r="Q492" s="2">
        <v>6.3090931399999997E-4</v>
      </c>
      <c r="R492" s="2">
        <v>0.75</v>
      </c>
      <c r="S492">
        <f>Tabla12[[#This Row],[Precio unitario]]*Tabla12[[#This Row],[Tasa de ingresos cliente]]</f>
        <v>4.731819855E-4</v>
      </c>
      <c r="AE492" s="2" t="s">
        <v>100</v>
      </c>
      <c r="AF492" s="2" t="s">
        <v>28</v>
      </c>
      <c r="AG492" s="2" t="s">
        <v>104</v>
      </c>
      <c r="AH492" s="2" t="s">
        <v>11</v>
      </c>
      <c r="AI492" s="2" t="s">
        <v>12</v>
      </c>
      <c r="AJ492" s="2" t="s">
        <v>13</v>
      </c>
      <c r="AK492" s="2">
        <v>7.3289860000000004E-4</v>
      </c>
      <c r="AL492" s="2">
        <v>0.75</v>
      </c>
      <c r="AM492">
        <f>Tabla8[[#This Row],[Precio unitario]]*Tabla8[[#This Row],[Tasa de ingresos cliente]]</f>
        <v>5.4967394999999998E-4</v>
      </c>
      <c r="AY492" s="1" t="s">
        <v>139</v>
      </c>
      <c r="AZ492" s="1" t="s">
        <v>19</v>
      </c>
      <c r="BA492" s="1"/>
      <c r="BB492" s="1" t="s">
        <v>11</v>
      </c>
      <c r="BC492" s="1" t="s">
        <v>12</v>
      </c>
      <c r="BD492" s="1" t="s">
        <v>13</v>
      </c>
      <c r="BE492" s="1">
        <v>6.8376284049999998E-3</v>
      </c>
      <c r="BF492" s="1">
        <v>0.75</v>
      </c>
      <c r="BG492">
        <f>Tabla5[[#This Row],[Precio unitario]]*Tabla5[[#This Row],[Tasa de ingresos cliente]]</f>
        <v>5.1282213037499996E-3</v>
      </c>
    </row>
    <row r="493" spans="1:59" x14ac:dyDescent="0.25">
      <c r="A493" s="1" t="s">
        <v>24</v>
      </c>
      <c r="B493" s="1" t="s">
        <v>25</v>
      </c>
      <c r="C493" s="1"/>
      <c r="D493" s="1" t="s">
        <v>11</v>
      </c>
      <c r="E493" s="1" t="s">
        <v>12</v>
      </c>
      <c r="F493" s="1" t="s">
        <v>13</v>
      </c>
      <c r="G493" s="1">
        <v>5.2007003700000004E-4</v>
      </c>
      <c r="H493" s="1">
        <v>0.75</v>
      </c>
      <c r="I493">
        <f>Tabla14[[#This Row],[Precio unitario]]*Tabla14[[#This Row],[Tasa de ingresos cliente]]</f>
        <v>3.9005252775000006E-4</v>
      </c>
      <c r="K493" s="1" t="s">
        <v>81</v>
      </c>
      <c r="L493" s="1" t="s">
        <v>17</v>
      </c>
      <c r="M493" s="1"/>
      <c r="N493" s="1" t="s">
        <v>11</v>
      </c>
      <c r="O493" s="1" t="s">
        <v>12</v>
      </c>
      <c r="P493" s="1" t="s">
        <v>13</v>
      </c>
      <c r="Q493" s="1">
        <v>5.6247149500000002E-4</v>
      </c>
      <c r="R493" s="1">
        <v>0.75</v>
      </c>
      <c r="S493">
        <f>Tabla12[[#This Row],[Precio unitario]]*Tabla12[[#This Row],[Tasa de ingresos cliente]]</f>
        <v>4.2185362125000004E-4</v>
      </c>
      <c r="AE493" s="1" t="s">
        <v>100</v>
      </c>
      <c r="AF493" s="1" t="s">
        <v>28</v>
      </c>
      <c r="AG493" s="1" t="s">
        <v>104</v>
      </c>
      <c r="AH493" s="1" t="s">
        <v>11</v>
      </c>
      <c r="AI493" s="1" t="s">
        <v>12</v>
      </c>
      <c r="AJ493" s="1" t="s">
        <v>13</v>
      </c>
      <c r="AK493" s="1">
        <v>7.3289039999999996E-4</v>
      </c>
      <c r="AL493" s="1">
        <v>0.75</v>
      </c>
      <c r="AM493">
        <f>Tabla8[[#This Row],[Precio unitario]]*Tabla8[[#This Row],[Tasa de ingresos cliente]]</f>
        <v>5.4966779999999994E-4</v>
      </c>
    </row>
    <row r="494" spans="1:59" x14ac:dyDescent="0.25">
      <c r="A494" s="2" t="s">
        <v>24</v>
      </c>
      <c r="B494" s="2" t="s">
        <v>40</v>
      </c>
      <c r="C494" s="2"/>
      <c r="D494" s="2" t="s">
        <v>11</v>
      </c>
      <c r="E494" s="2" t="s">
        <v>12</v>
      </c>
      <c r="F494" s="2" t="s">
        <v>13</v>
      </c>
      <c r="G494" s="2">
        <v>1.89301607E-4</v>
      </c>
      <c r="H494" s="2">
        <v>0.75</v>
      </c>
      <c r="I494">
        <f>Tabla14[[#This Row],[Precio unitario]]*Tabla14[[#This Row],[Tasa de ingresos cliente]]</f>
        <v>1.4197620525E-4</v>
      </c>
      <c r="K494" s="2" t="s">
        <v>81</v>
      </c>
      <c r="L494" s="2" t="s">
        <v>17</v>
      </c>
      <c r="M494" s="2"/>
      <c r="N494" s="2" t="s">
        <v>11</v>
      </c>
      <c r="O494" s="2" t="s">
        <v>12</v>
      </c>
      <c r="P494" s="2" t="s">
        <v>13</v>
      </c>
      <c r="Q494" s="2">
        <v>5.9124337599999999E-4</v>
      </c>
      <c r="R494" s="2">
        <v>0.75</v>
      </c>
      <c r="S494">
        <f>Tabla12[[#This Row],[Precio unitario]]*Tabla12[[#This Row],[Tasa de ingresos cliente]]</f>
        <v>4.4343253199999999E-4</v>
      </c>
      <c r="AE494" s="2" t="s">
        <v>100</v>
      </c>
      <c r="AF494" s="2" t="s">
        <v>28</v>
      </c>
      <c r="AG494" s="2" t="s">
        <v>104</v>
      </c>
      <c r="AH494" s="2" t="s">
        <v>11</v>
      </c>
      <c r="AI494" s="2" t="s">
        <v>12</v>
      </c>
      <c r="AJ494" s="2" t="s">
        <v>13</v>
      </c>
      <c r="AK494" s="2">
        <v>7.3290910000000005E-4</v>
      </c>
      <c r="AL494" s="2">
        <v>0.75</v>
      </c>
      <c r="AM494">
        <f>Tabla8[[#This Row],[Precio unitario]]*Tabla8[[#This Row],[Tasa de ingresos cliente]]</f>
        <v>5.4968182500000006E-4</v>
      </c>
    </row>
    <row r="495" spans="1:59" x14ac:dyDescent="0.25">
      <c r="A495" s="1" t="s">
        <v>24</v>
      </c>
      <c r="B495" s="1" t="s">
        <v>28</v>
      </c>
      <c r="C495" s="1"/>
      <c r="D495" s="1" t="s">
        <v>11</v>
      </c>
      <c r="E495" s="1" t="s">
        <v>12</v>
      </c>
      <c r="F495" s="1" t="s">
        <v>13</v>
      </c>
      <c r="G495" s="1">
        <v>1.09489507E-4</v>
      </c>
      <c r="H495" s="1">
        <v>0.75</v>
      </c>
      <c r="I495">
        <f>Tabla14[[#This Row],[Precio unitario]]*Tabla14[[#This Row],[Tasa de ingresos cliente]]</f>
        <v>8.2117130250000008E-5</v>
      </c>
      <c r="K495" s="1" t="s">
        <v>81</v>
      </c>
      <c r="L495" s="1" t="s">
        <v>17</v>
      </c>
      <c r="M495" s="1"/>
      <c r="N495" s="1" t="s">
        <v>11</v>
      </c>
      <c r="O495" s="1" t="s">
        <v>12</v>
      </c>
      <c r="P495" s="1" t="s">
        <v>13</v>
      </c>
      <c r="Q495" s="1">
        <v>6.2890199999999998E-4</v>
      </c>
      <c r="R495" s="1">
        <v>0.75</v>
      </c>
      <c r="S495">
        <f>Tabla12[[#This Row],[Precio unitario]]*Tabla12[[#This Row],[Tasa de ingresos cliente]]</f>
        <v>4.7167649999999998E-4</v>
      </c>
      <c r="AE495" s="1" t="s">
        <v>100</v>
      </c>
      <c r="AF495" s="1" t="s">
        <v>28</v>
      </c>
      <c r="AG495" s="1" t="s">
        <v>104</v>
      </c>
      <c r="AH495" s="1" t="s">
        <v>11</v>
      </c>
      <c r="AI495" s="1" t="s">
        <v>12</v>
      </c>
      <c r="AJ495" s="1" t="s">
        <v>13</v>
      </c>
      <c r="AK495" s="1">
        <v>7.3292310000000005E-4</v>
      </c>
      <c r="AL495" s="1">
        <v>0.75</v>
      </c>
      <c r="AM495">
        <f>Tabla8[[#This Row],[Precio unitario]]*Tabla8[[#This Row],[Tasa de ingresos cliente]]</f>
        <v>5.4969232500000006E-4</v>
      </c>
    </row>
    <row r="496" spans="1:59" x14ac:dyDescent="0.25">
      <c r="A496" s="2" t="s">
        <v>24</v>
      </c>
      <c r="B496" s="2" t="s">
        <v>70</v>
      </c>
      <c r="C496" s="2"/>
      <c r="D496" s="2" t="s">
        <v>11</v>
      </c>
      <c r="E496" s="2" t="s">
        <v>12</v>
      </c>
      <c r="F496" s="2" t="s">
        <v>13</v>
      </c>
      <c r="G496" s="2">
        <v>1.9794551599999999E-4</v>
      </c>
      <c r="H496" s="2">
        <v>0.75</v>
      </c>
      <c r="I496">
        <f>Tabla14[[#This Row],[Precio unitario]]*Tabla14[[#This Row],[Tasa de ingresos cliente]]</f>
        <v>1.4845913699999998E-4</v>
      </c>
      <c r="K496" s="2" t="s">
        <v>81</v>
      </c>
      <c r="L496" s="2" t="s">
        <v>53</v>
      </c>
      <c r="M496" s="2"/>
      <c r="N496" s="2" t="s">
        <v>11</v>
      </c>
      <c r="O496" s="2" t="s">
        <v>12</v>
      </c>
      <c r="P496" s="2" t="s">
        <v>13</v>
      </c>
      <c r="Q496" s="2">
        <v>5.5960666869999997E-3</v>
      </c>
      <c r="R496" s="2">
        <v>0.75</v>
      </c>
      <c r="S496">
        <f>Tabla12[[#This Row],[Precio unitario]]*Tabla12[[#This Row],[Tasa de ingresos cliente]]</f>
        <v>4.19705001525E-3</v>
      </c>
      <c r="AE496" s="2" t="s">
        <v>100</v>
      </c>
      <c r="AF496" s="2" t="s">
        <v>28</v>
      </c>
      <c r="AG496" s="2" t="s">
        <v>104</v>
      </c>
      <c r="AH496" s="2" t="s">
        <v>11</v>
      </c>
      <c r="AI496" s="2" t="s">
        <v>12</v>
      </c>
      <c r="AJ496" s="2" t="s">
        <v>13</v>
      </c>
      <c r="AK496" s="2">
        <v>7.3288240000000005E-4</v>
      </c>
      <c r="AL496" s="2">
        <v>0.75</v>
      </c>
      <c r="AM496">
        <f>Tabla8[[#This Row],[Precio unitario]]*Tabla8[[#This Row],[Tasa de ingresos cliente]]</f>
        <v>5.4966180000000006E-4</v>
      </c>
    </row>
    <row r="497" spans="1:39" x14ac:dyDescent="0.25">
      <c r="A497" s="1" t="s">
        <v>24</v>
      </c>
      <c r="B497" s="1" t="s">
        <v>42</v>
      </c>
      <c r="C497" s="1"/>
      <c r="D497" s="1" t="s">
        <v>11</v>
      </c>
      <c r="E497" s="1" t="s">
        <v>12</v>
      </c>
      <c r="F497" s="1" t="s">
        <v>13</v>
      </c>
      <c r="G497" s="1">
        <v>2.0621562999999999E-4</v>
      </c>
      <c r="H497" s="1">
        <v>0.75</v>
      </c>
      <c r="I497">
        <f>Tabla14[[#This Row],[Precio unitario]]*Tabla14[[#This Row],[Tasa de ingresos cliente]]</f>
        <v>1.5466172249999999E-4</v>
      </c>
      <c r="K497" s="1" t="s">
        <v>81</v>
      </c>
      <c r="L497" s="1" t="s">
        <v>21</v>
      </c>
      <c r="M497" s="1"/>
      <c r="N497" s="1" t="s">
        <v>11</v>
      </c>
      <c r="O497" s="1" t="s">
        <v>12</v>
      </c>
      <c r="P497" s="1" t="s">
        <v>13</v>
      </c>
      <c r="Q497" s="1">
        <v>1.0841190668E-2</v>
      </c>
      <c r="R497" s="1">
        <v>0.75</v>
      </c>
      <c r="S497">
        <f>Tabla12[[#This Row],[Precio unitario]]*Tabla12[[#This Row],[Tasa de ingresos cliente]]</f>
        <v>8.1308930009999988E-3</v>
      </c>
      <c r="AE497" s="1" t="s">
        <v>100</v>
      </c>
      <c r="AF497" s="1" t="s">
        <v>29</v>
      </c>
      <c r="AG497" s="1" t="s">
        <v>104</v>
      </c>
      <c r="AH497" s="1" t="s">
        <v>11</v>
      </c>
      <c r="AI497" s="1" t="s">
        <v>12</v>
      </c>
      <c r="AJ497" s="1" t="s">
        <v>13</v>
      </c>
      <c r="AK497" s="1">
        <v>1.48E-3</v>
      </c>
      <c r="AL497" s="1">
        <v>0.75</v>
      </c>
      <c r="AM497">
        <f>Tabla8[[#This Row],[Precio unitario]]*Tabla8[[#This Row],[Tasa de ingresos cliente]]</f>
        <v>1.1099999999999999E-3</v>
      </c>
    </row>
    <row r="498" spans="1:39" x14ac:dyDescent="0.25">
      <c r="A498" s="2" t="s">
        <v>24</v>
      </c>
      <c r="B498" s="2" t="s">
        <v>42</v>
      </c>
      <c r="C498" s="2"/>
      <c r="D498" s="2" t="s">
        <v>11</v>
      </c>
      <c r="E498" s="2" t="s">
        <v>12</v>
      </c>
      <c r="F498" s="2" t="s">
        <v>13</v>
      </c>
      <c r="G498" s="2">
        <v>1.8511548500000001E-4</v>
      </c>
      <c r="H498" s="2">
        <v>0.75</v>
      </c>
      <c r="I498">
        <f>Tabla14[[#This Row],[Precio unitario]]*Tabla14[[#This Row],[Tasa de ingresos cliente]]</f>
        <v>1.3883661375E-4</v>
      </c>
      <c r="K498" s="2" t="s">
        <v>81</v>
      </c>
      <c r="L498" s="2" t="s">
        <v>21</v>
      </c>
      <c r="M498" s="2"/>
      <c r="N498" s="2" t="s">
        <v>11</v>
      </c>
      <c r="O498" s="2" t="s">
        <v>12</v>
      </c>
      <c r="P498" s="2" t="s">
        <v>13</v>
      </c>
      <c r="Q498" s="2">
        <v>1.0840672032999999E-2</v>
      </c>
      <c r="R498" s="2">
        <v>0.75</v>
      </c>
      <c r="S498">
        <f>Tabla12[[#This Row],[Precio unitario]]*Tabla12[[#This Row],[Tasa de ingresos cliente]]</f>
        <v>8.1305040247499991E-3</v>
      </c>
      <c r="AE498" s="2" t="s">
        <v>100</v>
      </c>
      <c r="AF498" s="2" t="s">
        <v>29</v>
      </c>
      <c r="AG498" s="2" t="s">
        <v>104</v>
      </c>
      <c r="AH498" s="2" t="s">
        <v>11</v>
      </c>
      <c r="AI498" s="2" t="s">
        <v>12</v>
      </c>
      <c r="AJ498" s="2" t="s">
        <v>13</v>
      </c>
      <c r="AK498" s="2">
        <v>1.4800869999999999E-3</v>
      </c>
      <c r="AL498" s="2">
        <v>0.75</v>
      </c>
      <c r="AM498">
        <f>Tabla8[[#This Row],[Precio unitario]]*Tabla8[[#This Row],[Tasa de ingresos cliente]]</f>
        <v>1.11006525E-3</v>
      </c>
    </row>
    <row r="499" spans="1:39" x14ac:dyDescent="0.25">
      <c r="A499" s="1" t="s">
        <v>24</v>
      </c>
      <c r="B499" s="1" t="s">
        <v>15</v>
      </c>
      <c r="C499" s="1"/>
      <c r="D499" s="1" t="s">
        <v>11</v>
      </c>
      <c r="E499" s="1" t="s">
        <v>12</v>
      </c>
      <c r="F499" s="1" t="s">
        <v>13</v>
      </c>
      <c r="G499" s="1">
        <v>1.443532803E-3</v>
      </c>
      <c r="H499" s="1">
        <v>0.75</v>
      </c>
      <c r="I499">
        <f>Tabla14[[#This Row],[Precio unitario]]*Tabla14[[#This Row],[Tasa de ingresos cliente]]</f>
        <v>1.0826496022500001E-3</v>
      </c>
      <c r="K499" s="1" t="s">
        <v>81</v>
      </c>
      <c r="L499" s="1" t="s">
        <v>21</v>
      </c>
      <c r="M499" s="1"/>
      <c r="N499" s="1" t="s">
        <v>11</v>
      </c>
      <c r="O499" s="1" t="s">
        <v>12</v>
      </c>
      <c r="P499" s="1" t="s">
        <v>13</v>
      </c>
      <c r="Q499" s="1">
        <v>7.2274604450000002E-3</v>
      </c>
      <c r="R499" s="1">
        <v>0.75</v>
      </c>
      <c r="S499">
        <f>Tabla12[[#This Row],[Precio unitario]]*Tabla12[[#This Row],[Tasa de ingresos cliente]]</f>
        <v>5.4205953337500001E-3</v>
      </c>
      <c r="AE499" s="1" t="s">
        <v>100</v>
      </c>
      <c r="AF499" s="1" t="s">
        <v>29</v>
      </c>
      <c r="AG499" s="1" t="s">
        <v>104</v>
      </c>
      <c r="AH499" s="1" t="s">
        <v>11</v>
      </c>
      <c r="AI499" s="1" t="s">
        <v>12</v>
      </c>
      <c r="AJ499" s="1" t="s">
        <v>13</v>
      </c>
      <c r="AK499" s="1">
        <v>1.4801428999999999E-3</v>
      </c>
      <c r="AL499" s="1">
        <v>0.75</v>
      </c>
      <c r="AM499">
        <f>Tabla8[[#This Row],[Precio unitario]]*Tabla8[[#This Row],[Tasa de ingresos cliente]]</f>
        <v>1.1101071749999999E-3</v>
      </c>
    </row>
    <row r="500" spans="1:39" x14ac:dyDescent="0.25">
      <c r="A500" s="2" t="s">
        <v>24</v>
      </c>
      <c r="B500" s="2" t="s">
        <v>55</v>
      </c>
      <c r="C500" s="2"/>
      <c r="D500" s="2" t="s">
        <v>11</v>
      </c>
      <c r="E500" s="2" t="s">
        <v>12</v>
      </c>
      <c r="F500" s="2" t="s">
        <v>13</v>
      </c>
      <c r="G500" s="2">
        <v>8.8345990000000005E-4</v>
      </c>
      <c r="H500" s="2">
        <v>0.75</v>
      </c>
      <c r="I500">
        <f>Tabla14[[#This Row],[Precio unitario]]*Tabla14[[#This Row],[Tasa de ingresos cliente]]</f>
        <v>6.6259492500000006E-4</v>
      </c>
      <c r="K500" s="2" t="s">
        <v>81</v>
      </c>
      <c r="L500" s="2" t="s">
        <v>37</v>
      </c>
      <c r="M500" s="2"/>
      <c r="N500" s="2" t="s">
        <v>11</v>
      </c>
      <c r="O500" s="2" t="s">
        <v>12</v>
      </c>
      <c r="P500" s="2" t="s">
        <v>13</v>
      </c>
      <c r="Q500" s="2">
        <v>5.6954716399999997E-3</v>
      </c>
      <c r="R500" s="2">
        <v>0.75</v>
      </c>
      <c r="S500">
        <f>Tabla12[[#This Row],[Precio unitario]]*Tabla12[[#This Row],[Tasa de ingresos cliente]]</f>
        <v>4.2716037300000002E-3</v>
      </c>
      <c r="AE500" s="2" t="s">
        <v>100</v>
      </c>
      <c r="AF500" s="2" t="s">
        <v>29</v>
      </c>
      <c r="AG500" s="2" t="s">
        <v>104</v>
      </c>
      <c r="AH500" s="2" t="s">
        <v>11</v>
      </c>
      <c r="AI500" s="2" t="s">
        <v>12</v>
      </c>
      <c r="AJ500" s="2" t="s">
        <v>13</v>
      </c>
      <c r="AK500" s="2">
        <v>1.4801667E-3</v>
      </c>
      <c r="AL500" s="2">
        <v>0.75</v>
      </c>
      <c r="AM500">
        <f>Tabla8[[#This Row],[Precio unitario]]*Tabla8[[#This Row],[Tasa de ingresos cliente]]</f>
        <v>1.1101250249999999E-3</v>
      </c>
    </row>
    <row r="501" spans="1:39" x14ac:dyDescent="0.25">
      <c r="A501" s="1" t="s">
        <v>24</v>
      </c>
      <c r="B501" s="1" t="s">
        <v>56</v>
      </c>
      <c r="C501" s="1"/>
      <c r="D501" s="1" t="s">
        <v>11</v>
      </c>
      <c r="E501" s="1" t="s">
        <v>12</v>
      </c>
      <c r="F501" s="1" t="s">
        <v>13</v>
      </c>
      <c r="G501" s="1">
        <v>1.3942625219999999E-3</v>
      </c>
      <c r="H501" s="1">
        <v>0.75</v>
      </c>
      <c r="I501">
        <f>Tabla14[[#This Row],[Precio unitario]]*Tabla14[[#This Row],[Tasa de ingresos cliente]]</f>
        <v>1.0456968914999999E-3</v>
      </c>
      <c r="K501" s="1" t="s">
        <v>81</v>
      </c>
      <c r="L501" s="1" t="s">
        <v>60</v>
      </c>
      <c r="M501" s="1"/>
      <c r="N501" s="1" t="s">
        <v>11</v>
      </c>
      <c r="O501" s="1" t="s">
        <v>12</v>
      </c>
      <c r="P501" s="1" t="s">
        <v>13</v>
      </c>
      <c r="Q501" s="1">
        <v>1.3736900183E-2</v>
      </c>
      <c r="R501" s="1">
        <v>0.75</v>
      </c>
      <c r="S501">
        <f>Tabla12[[#This Row],[Precio unitario]]*Tabla12[[#This Row],[Tasa de ingresos cliente]]</f>
        <v>1.030267513725E-2</v>
      </c>
      <c r="AE501" s="1" t="s">
        <v>100</v>
      </c>
      <c r="AF501" s="1" t="s">
        <v>21</v>
      </c>
      <c r="AG501" s="1" t="s">
        <v>101</v>
      </c>
      <c r="AH501" s="1" t="s">
        <v>11</v>
      </c>
      <c r="AI501" s="1" t="s">
        <v>12</v>
      </c>
      <c r="AJ501" s="1" t="s">
        <v>13</v>
      </c>
      <c r="AK501" s="1">
        <v>3.0990000000000002E-3</v>
      </c>
      <c r="AL501" s="1">
        <v>0.75</v>
      </c>
      <c r="AM501">
        <f>Tabla8[[#This Row],[Precio unitario]]*Tabla8[[#This Row],[Tasa de ingresos cliente]]</f>
        <v>2.3242499999999999E-3</v>
      </c>
    </row>
    <row r="502" spans="1:39" x14ac:dyDescent="0.25">
      <c r="A502" s="2" t="s">
        <v>24</v>
      </c>
      <c r="B502" s="2" t="s">
        <v>56</v>
      </c>
      <c r="C502" s="2"/>
      <c r="D502" s="2" t="s">
        <v>11</v>
      </c>
      <c r="E502" s="2" t="s">
        <v>12</v>
      </c>
      <c r="F502" s="2" t="s">
        <v>13</v>
      </c>
      <c r="G502" s="2">
        <v>7.9558538440000007E-3</v>
      </c>
      <c r="H502" s="2">
        <v>0.75</v>
      </c>
      <c r="I502">
        <f>Tabla14[[#This Row],[Precio unitario]]*Tabla14[[#This Row],[Tasa de ingresos cliente]]</f>
        <v>5.9668903830000005E-3</v>
      </c>
      <c r="K502" s="2" t="s">
        <v>81</v>
      </c>
      <c r="L502" s="2" t="s">
        <v>60</v>
      </c>
      <c r="M502" s="2"/>
      <c r="N502" s="2" t="s">
        <v>11</v>
      </c>
      <c r="O502" s="2" t="s">
        <v>12</v>
      </c>
      <c r="P502" s="2" t="s">
        <v>13</v>
      </c>
      <c r="Q502" s="2">
        <v>1.3737332378999999E-2</v>
      </c>
      <c r="R502" s="2">
        <v>0.75</v>
      </c>
      <c r="S502">
        <f>Tabla12[[#This Row],[Precio unitario]]*Tabla12[[#This Row],[Tasa de ingresos cliente]]</f>
        <v>1.0302999284249999E-2</v>
      </c>
      <c r="AE502" s="2" t="s">
        <v>100</v>
      </c>
      <c r="AF502" s="2" t="s">
        <v>16</v>
      </c>
      <c r="AG502" s="2" t="s">
        <v>104</v>
      </c>
      <c r="AH502" s="2" t="s">
        <v>11</v>
      </c>
      <c r="AI502" s="2" t="s">
        <v>12</v>
      </c>
      <c r="AJ502" s="2" t="s">
        <v>13</v>
      </c>
      <c r="AK502" s="2">
        <v>6.718E-3</v>
      </c>
      <c r="AL502" s="2">
        <v>0.75</v>
      </c>
      <c r="AM502">
        <f>Tabla8[[#This Row],[Precio unitario]]*Tabla8[[#This Row],[Tasa de ingresos cliente]]</f>
        <v>5.0384999999999996E-3</v>
      </c>
    </row>
    <row r="503" spans="1:39" x14ac:dyDescent="0.25">
      <c r="A503" s="1" t="s">
        <v>24</v>
      </c>
      <c r="B503" s="1" t="s">
        <v>44</v>
      </c>
      <c r="C503" s="1"/>
      <c r="D503" s="1" t="s">
        <v>11</v>
      </c>
      <c r="E503" s="1" t="s">
        <v>12</v>
      </c>
      <c r="F503" s="1" t="s">
        <v>13</v>
      </c>
      <c r="G503" s="1">
        <v>1.7187437700000001E-4</v>
      </c>
      <c r="H503" s="1">
        <v>0.75</v>
      </c>
      <c r="I503">
        <f>Tabla14[[#This Row],[Precio unitario]]*Tabla14[[#This Row],[Tasa de ingresos cliente]]</f>
        <v>1.2890578275E-4</v>
      </c>
      <c r="K503" s="1" t="s">
        <v>81</v>
      </c>
      <c r="L503" s="1" t="s">
        <v>22</v>
      </c>
      <c r="M503" s="1"/>
      <c r="N503" s="1" t="s">
        <v>11</v>
      </c>
      <c r="O503" s="1" t="s">
        <v>12</v>
      </c>
      <c r="P503" s="1" t="s">
        <v>13</v>
      </c>
      <c r="Q503" s="1">
        <v>1.7120990555999999E-2</v>
      </c>
      <c r="R503" s="1">
        <v>0.75</v>
      </c>
      <c r="S503">
        <f>Tabla12[[#This Row],[Precio unitario]]*Tabla12[[#This Row],[Tasa de ingresos cliente]]</f>
        <v>1.2840742916999999E-2</v>
      </c>
      <c r="AE503" s="1" t="s">
        <v>100</v>
      </c>
      <c r="AF503" s="1" t="s">
        <v>22</v>
      </c>
      <c r="AG503" s="1" t="s">
        <v>104</v>
      </c>
      <c r="AH503" s="1" t="s">
        <v>11</v>
      </c>
      <c r="AI503" s="1" t="s">
        <v>12</v>
      </c>
      <c r="AJ503" s="1" t="s">
        <v>13</v>
      </c>
      <c r="AK503" s="1">
        <v>3.2429999999999998E-3</v>
      </c>
      <c r="AL503" s="1">
        <v>0.75</v>
      </c>
      <c r="AM503">
        <f>Tabla8[[#This Row],[Precio unitario]]*Tabla8[[#This Row],[Tasa de ingresos cliente]]</f>
        <v>2.43225E-3</v>
      </c>
    </row>
    <row r="504" spans="1:39" x14ac:dyDescent="0.25">
      <c r="A504" s="2" t="s">
        <v>24</v>
      </c>
      <c r="B504" s="2" t="s">
        <v>44</v>
      </c>
      <c r="C504" s="2"/>
      <c r="D504" s="2" t="s">
        <v>11</v>
      </c>
      <c r="E504" s="2" t="s">
        <v>12</v>
      </c>
      <c r="F504" s="2" t="s">
        <v>13</v>
      </c>
      <c r="G504" s="2">
        <v>3.2957990599999999E-4</v>
      </c>
      <c r="H504" s="2">
        <v>0.75</v>
      </c>
      <c r="I504">
        <f>Tabla14[[#This Row],[Precio unitario]]*Tabla14[[#This Row],[Tasa de ingresos cliente]]</f>
        <v>2.4718492949999998E-4</v>
      </c>
      <c r="K504" s="2" t="s">
        <v>81</v>
      </c>
      <c r="L504" s="2" t="s">
        <v>22</v>
      </c>
      <c r="M504" s="2"/>
      <c r="N504" s="2" t="s">
        <v>11</v>
      </c>
      <c r="O504" s="2" t="s">
        <v>12</v>
      </c>
      <c r="P504" s="2" t="s">
        <v>13</v>
      </c>
      <c r="Q504" s="2">
        <v>5.708437504E-3</v>
      </c>
      <c r="R504" s="2">
        <v>0.75</v>
      </c>
      <c r="S504">
        <f>Tabla12[[#This Row],[Precio unitario]]*Tabla12[[#This Row],[Tasa de ingresos cliente]]</f>
        <v>4.2813281280000004E-3</v>
      </c>
      <c r="AE504" s="2" t="s">
        <v>100</v>
      </c>
      <c r="AF504" s="2" t="s">
        <v>61</v>
      </c>
      <c r="AG504" s="2" t="s">
        <v>104</v>
      </c>
      <c r="AH504" s="2" t="s">
        <v>11</v>
      </c>
      <c r="AI504" s="2" t="s">
        <v>12</v>
      </c>
      <c r="AJ504" s="2" t="s">
        <v>13</v>
      </c>
      <c r="AK504" s="2">
        <v>5.2700000000000002E-4</v>
      </c>
      <c r="AL504" s="2">
        <v>0.75</v>
      </c>
      <c r="AM504">
        <f>Tabla8[[#This Row],[Precio unitario]]*Tabla8[[#This Row],[Tasa de ingresos cliente]]</f>
        <v>3.9524999999999999E-4</v>
      </c>
    </row>
    <row r="505" spans="1:39" x14ac:dyDescent="0.25">
      <c r="A505" s="1" t="s">
        <v>24</v>
      </c>
      <c r="B505" s="1" t="s">
        <v>18</v>
      </c>
      <c r="C505" s="1"/>
      <c r="D505" s="1" t="s">
        <v>11</v>
      </c>
      <c r="E505" s="1" t="s">
        <v>12</v>
      </c>
      <c r="F505" s="1" t="s">
        <v>13</v>
      </c>
      <c r="G505" s="1">
        <v>2.1935045600000001E-4</v>
      </c>
      <c r="H505" s="1">
        <v>0.75</v>
      </c>
      <c r="I505">
        <f>Tabla14[[#This Row],[Precio unitario]]*Tabla14[[#This Row],[Tasa de ingresos cliente]]</f>
        <v>1.6451284200000001E-4</v>
      </c>
      <c r="K505" s="1" t="s">
        <v>81</v>
      </c>
      <c r="L505" s="1" t="s">
        <v>22</v>
      </c>
      <c r="M505" s="1"/>
      <c r="N505" s="1" t="s">
        <v>11</v>
      </c>
      <c r="O505" s="1" t="s">
        <v>12</v>
      </c>
      <c r="P505" s="1" t="s">
        <v>13</v>
      </c>
      <c r="Q505" s="1">
        <v>8.5609274740000001E-3</v>
      </c>
      <c r="R505" s="1">
        <v>0.75</v>
      </c>
      <c r="S505">
        <f>Tabla12[[#This Row],[Precio unitario]]*Tabla12[[#This Row],[Tasa de ingresos cliente]]</f>
        <v>6.4206956054999997E-3</v>
      </c>
      <c r="AE505" s="1" t="s">
        <v>100</v>
      </c>
      <c r="AF505" s="1" t="s">
        <v>19</v>
      </c>
      <c r="AG505" s="1" t="s">
        <v>104</v>
      </c>
      <c r="AH505" s="1" t="s">
        <v>11</v>
      </c>
      <c r="AI505" s="1" t="s">
        <v>12</v>
      </c>
      <c r="AJ505" s="1" t="s">
        <v>13</v>
      </c>
      <c r="AK505" s="1">
        <v>3.5869999999999999E-3</v>
      </c>
      <c r="AL505" s="1">
        <v>0.75</v>
      </c>
      <c r="AM505">
        <f>Tabla8[[#This Row],[Precio unitario]]*Tabla8[[#This Row],[Tasa de ingresos cliente]]</f>
        <v>2.6902499999999999E-3</v>
      </c>
    </row>
    <row r="506" spans="1:39" x14ac:dyDescent="0.25">
      <c r="A506" s="2" t="s">
        <v>24</v>
      </c>
      <c r="B506" s="2" t="s">
        <v>36</v>
      </c>
      <c r="C506" s="2"/>
      <c r="D506" s="2" t="s">
        <v>11</v>
      </c>
      <c r="E506" s="2" t="s">
        <v>12</v>
      </c>
      <c r="F506" s="2" t="s">
        <v>13</v>
      </c>
      <c r="G506" s="2">
        <v>7.1398688300000005E-4</v>
      </c>
      <c r="H506" s="2">
        <v>0.75</v>
      </c>
      <c r="I506">
        <f>Tabla14[[#This Row],[Precio unitario]]*Tabla14[[#This Row],[Tasa de ingresos cliente]]</f>
        <v>5.3549016225000001E-4</v>
      </c>
      <c r="K506" s="2" t="s">
        <v>81</v>
      </c>
      <c r="L506" s="2" t="s">
        <v>73</v>
      </c>
      <c r="M506" s="2"/>
      <c r="N506" s="2" t="s">
        <v>11</v>
      </c>
      <c r="O506" s="2" t="s">
        <v>12</v>
      </c>
      <c r="P506" s="2" t="s">
        <v>13</v>
      </c>
      <c r="Q506" s="2">
        <v>3.417801619E-3</v>
      </c>
      <c r="R506" s="2">
        <v>0.75</v>
      </c>
      <c r="S506">
        <f>Tabla12[[#This Row],[Precio unitario]]*Tabla12[[#This Row],[Tasa de ingresos cliente]]</f>
        <v>2.5633512142499999E-3</v>
      </c>
      <c r="AE506" s="2" t="s">
        <v>100</v>
      </c>
      <c r="AF506" s="2" t="s">
        <v>18</v>
      </c>
      <c r="AG506" s="2" t="s">
        <v>104</v>
      </c>
      <c r="AH506" s="2" t="s">
        <v>11</v>
      </c>
      <c r="AI506" s="2" t="s">
        <v>12</v>
      </c>
      <c r="AJ506" s="2" t="s">
        <v>13</v>
      </c>
      <c r="AK506" s="2">
        <v>9.6906059999999998E-4</v>
      </c>
      <c r="AL506" s="2">
        <v>0.75</v>
      </c>
      <c r="AM506">
        <f>Tabla8[[#This Row],[Precio unitario]]*Tabla8[[#This Row],[Tasa de ingresos cliente]]</f>
        <v>7.2679544999999996E-4</v>
      </c>
    </row>
    <row r="507" spans="1:39" x14ac:dyDescent="0.25">
      <c r="A507" s="1" t="s">
        <v>24</v>
      </c>
      <c r="B507" s="1" t="s">
        <v>62</v>
      </c>
      <c r="C507" s="1"/>
      <c r="D507" s="1" t="s">
        <v>11</v>
      </c>
      <c r="E507" s="1" t="s">
        <v>12</v>
      </c>
      <c r="F507" s="1" t="s">
        <v>13</v>
      </c>
      <c r="G507" s="1">
        <v>4.8546353710000002E-3</v>
      </c>
      <c r="H507" s="1">
        <v>0.75</v>
      </c>
      <c r="I507">
        <f>Tabla14[[#This Row],[Precio unitario]]*Tabla14[[#This Row],[Tasa de ingresos cliente]]</f>
        <v>3.6409765282499999E-3</v>
      </c>
      <c r="K507" s="1" t="s">
        <v>81</v>
      </c>
      <c r="L507" s="1" t="s">
        <v>39</v>
      </c>
      <c r="M507" s="1"/>
      <c r="N507" s="1" t="s">
        <v>11</v>
      </c>
      <c r="O507" s="1" t="s">
        <v>12</v>
      </c>
      <c r="P507" s="1" t="s">
        <v>13</v>
      </c>
      <c r="Q507" s="1">
        <v>1.8845450401999999E-2</v>
      </c>
      <c r="R507" s="1">
        <v>0.75</v>
      </c>
      <c r="S507">
        <f>Tabla12[[#This Row],[Precio unitario]]*Tabla12[[#This Row],[Tasa de ingresos cliente]]</f>
        <v>1.4134087801499998E-2</v>
      </c>
      <c r="AE507" s="1" t="s">
        <v>100</v>
      </c>
      <c r="AF507" s="1" t="s">
        <v>18</v>
      </c>
      <c r="AG507" s="1" t="s">
        <v>104</v>
      </c>
      <c r="AH507" s="1" t="s">
        <v>11</v>
      </c>
      <c r="AI507" s="1" t="s">
        <v>12</v>
      </c>
      <c r="AJ507" s="1" t="s">
        <v>13</v>
      </c>
      <c r="AK507" s="1">
        <v>9.6912500000000004E-4</v>
      </c>
      <c r="AL507" s="1">
        <v>0.75</v>
      </c>
      <c r="AM507">
        <f>Tabla8[[#This Row],[Precio unitario]]*Tabla8[[#This Row],[Tasa de ingresos cliente]]</f>
        <v>7.2684375000000006E-4</v>
      </c>
    </row>
    <row r="508" spans="1:39" x14ac:dyDescent="0.25">
      <c r="A508" s="2" t="s">
        <v>24</v>
      </c>
      <c r="B508" s="2" t="s">
        <v>53</v>
      </c>
      <c r="C508" s="2"/>
      <c r="D508" s="2" t="s">
        <v>11</v>
      </c>
      <c r="E508" s="2" t="s">
        <v>12</v>
      </c>
      <c r="F508" s="2" t="s">
        <v>13</v>
      </c>
      <c r="G508" s="2">
        <v>1.54248665E-4</v>
      </c>
      <c r="H508" s="2">
        <v>0.75</v>
      </c>
      <c r="I508">
        <f>Tabla14[[#This Row],[Precio unitario]]*Tabla14[[#This Row],[Tasa de ingresos cliente]]</f>
        <v>1.1568649875E-4</v>
      </c>
      <c r="K508" s="2" t="s">
        <v>81</v>
      </c>
      <c r="L508" s="2" t="s">
        <v>39</v>
      </c>
      <c r="M508" s="2"/>
      <c r="N508" s="2" t="s">
        <v>11</v>
      </c>
      <c r="O508" s="2" t="s">
        <v>12</v>
      </c>
      <c r="P508" s="2" t="s">
        <v>13</v>
      </c>
      <c r="Q508" s="2">
        <v>1.6961423996000001E-2</v>
      </c>
      <c r="R508" s="2">
        <v>0.75</v>
      </c>
      <c r="S508">
        <f>Tabla12[[#This Row],[Precio unitario]]*Tabla12[[#This Row],[Tasa de ingresos cliente]]</f>
        <v>1.2721067997000001E-2</v>
      </c>
      <c r="AE508" s="2" t="s">
        <v>100</v>
      </c>
      <c r="AF508" s="2" t="s">
        <v>18</v>
      </c>
      <c r="AG508" s="2" t="s">
        <v>104</v>
      </c>
      <c r="AH508" s="2" t="s">
        <v>11</v>
      </c>
      <c r="AI508" s="2" t="s">
        <v>12</v>
      </c>
      <c r="AJ508" s="2" t="s">
        <v>13</v>
      </c>
      <c r="AK508" s="2">
        <v>9.6911109999999996E-4</v>
      </c>
      <c r="AL508" s="2">
        <v>0.75</v>
      </c>
      <c r="AM508">
        <f>Tabla8[[#This Row],[Precio unitario]]*Tabla8[[#This Row],[Tasa de ingresos cliente]]</f>
        <v>7.2683332499999997E-4</v>
      </c>
    </row>
    <row r="509" spans="1:39" x14ac:dyDescent="0.25">
      <c r="A509" s="1" t="s">
        <v>24</v>
      </c>
      <c r="B509" s="1" t="s">
        <v>37</v>
      </c>
      <c r="C509" s="1"/>
      <c r="D509" s="1" t="s">
        <v>11</v>
      </c>
      <c r="E509" s="1" t="s">
        <v>12</v>
      </c>
      <c r="F509" s="1" t="s">
        <v>13</v>
      </c>
      <c r="G509" s="1">
        <v>1.8301076199999999E-4</v>
      </c>
      <c r="H509" s="1">
        <v>0.75</v>
      </c>
      <c r="I509">
        <f>Tabla14[[#This Row],[Precio unitario]]*Tabla14[[#This Row],[Tasa de ingresos cliente]]</f>
        <v>1.3725807150000001E-4</v>
      </c>
      <c r="K509" s="1" t="s">
        <v>81</v>
      </c>
      <c r="L509" s="1" t="s">
        <v>23</v>
      </c>
      <c r="M509" s="1"/>
      <c r="N509" s="1" t="s">
        <v>11</v>
      </c>
      <c r="O509" s="1" t="s">
        <v>12</v>
      </c>
      <c r="P509" s="1" t="s">
        <v>13</v>
      </c>
      <c r="Q509" s="1">
        <v>1.2433398706E-2</v>
      </c>
      <c r="R509" s="1">
        <v>0.75</v>
      </c>
      <c r="S509">
        <f>Tabla12[[#This Row],[Precio unitario]]*Tabla12[[#This Row],[Tasa de ingresos cliente]]</f>
        <v>9.3250490294999999E-3</v>
      </c>
      <c r="AE509" s="1" t="s">
        <v>100</v>
      </c>
      <c r="AF509" s="1" t="s">
        <v>35</v>
      </c>
      <c r="AG509" s="1" t="s">
        <v>104</v>
      </c>
      <c r="AH509" s="1" t="s">
        <v>11</v>
      </c>
      <c r="AI509" s="1" t="s">
        <v>12</v>
      </c>
      <c r="AJ509" s="1" t="s">
        <v>13</v>
      </c>
      <c r="AK509" s="1">
        <v>8.3133329999999996E-4</v>
      </c>
      <c r="AL509" s="1">
        <v>0.75</v>
      </c>
      <c r="AM509">
        <f>Tabla8[[#This Row],[Precio unitario]]*Tabla8[[#This Row],[Tasa de ingresos cliente]]</f>
        <v>6.2349997500000002E-4</v>
      </c>
    </row>
    <row r="510" spans="1:39" x14ac:dyDescent="0.25">
      <c r="A510" s="2" t="s">
        <v>24</v>
      </c>
      <c r="B510" s="2" t="s">
        <v>37</v>
      </c>
      <c r="C510" s="2"/>
      <c r="D510" s="2" t="s">
        <v>11</v>
      </c>
      <c r="E510" s="2" t="s">
        <v>12</v>
      </c>
      <c r="F510" s="2" t="s">
        <v>13</v>
      </c>
      <c r="G510" s="2">
        <v>7.9191371000000003E-5</v>
      </c>
      <c r="H510" s="2">
        <v>0.75</v>
      </c>
      <c r="I510">
        <f>Tabla14[[#This Row],[Precio unitario]]*Tabla14[[#This Row],[Tasa de ingresos cliente]]</f>
        <v>5.9393528250000002E-5</v>
      </c>
      <c r="K510" s="2" t="s">
        <v>81</v>
      </c>
      <c r="L510" s="2" t="s">
        <v>17</v>
      </c>
      <c r="M510" s="2"/>
      <c r="N510" s="2" t="s">
        <v>11</v>
      </c>
      <c r="O510" s="2" t="s">
        <v>12</v>
      </c>
      <c r="P510" s="2" t="s">
        <v>13</v>
      </c>
      <c r="Q510" s="2">
        <v>2.8745319380000002E-3</v>
      </c>
      <c r="R510" s="2">
        <v>0.75</v>
      </c>
      <c r="S510">
        <f>Tabla12[[#This Row],[Precio unitario]]*Tabla12[[#This Row],[Tasa de ingresos cliente]]</f>
        <v>2.1558989535000002E-3</v>
      </c>
      <c r="AE510" s="2" t="s">
        <v>100</v>
      </c>
      <c r="AF510" s="2" t="s">
        <v>14</v>
      </c>
      <c r="AG510" s="2" t="s">
        <v>104</v>
      </c>
      <c r="AH510" s="2" t="s">
        <v>11</v>
      </c>
      <c r="AI510" s="2" t="s">
        <v>12</v>
      </c>
      <c r="AJ510" s="2" t="s">
        <v>13</v>
      </c>
      <c r="AK510" s="2">
        <v>1.6038000000000001E-3</v>
      </c>
      <c r="AL510" s="2">
        <v>0.75</v>
      </c>
      <c r="AM510">
        <f>Tabla8[[#This Row],[Precio unitario]]*Tabla8[[#This Row],[Tasa de ingresos cliente]]</f>
        <v>1.2028500000000001E-3</v>
      </c>
    </row>
    <row r="511" spans="1:39" x14ac:dyDescent="0.25">
      <c r="A511" s="1" t="s">
        <v>24</v>
      </c>
      <c r="B511" s="1" t="s">
        <v>57</v>
      </c>
      <c r="C511" s="1"/>
      <c r="D511" s="1" t="s">
        <v>11</v>
      </c>
      <c r="E511" s="1" t="s">
        <v>12</v>
      </c>
      <c r="F511" s="1" t="s">
        <v>13</v>
      </c>
      <c r="G511" s="1">
        <v>2.9691827400000001E-4</v>
      </c>
      <c r="H511" s="1">
        <v>0.75</v>
      </c>
      <c r="I511">
        <f>Tabla14[[#This Row],[Precio unitario]]*Tabla14[[#This Row],[Tasa de ingresos cliente]]</f>
        <v>2.2268870550000002E-4</v>
      </c>
      <c r="K511" s="1" t="s">
        <v>81</v>
      </c>
      <c r="L511" s="1" t="s">
        <v>17</v>
      </c>
      <c r="M511" s="1"/>
      <c r="N511" s="1" t="s">
        <v>11</v>
      </c>
      <c r="O511" s="1" t="s">
        <v>12</v>
      </c>
      <c r="P511" s="1" t="s">
        <v>13</v>
      </c>
      <c r="Q511" s="1">
        <v>2.8749641330000002E-3</v>
      </c>
      <c r="R511" s="1">
        <v>0.75</v>
      </c>
      <c r="S511">
        <f>Tabla12[[#This Row],[Precio unitario]]*Tabla12[[#This Row],[Tasa de ingresos cliente]]</f>
        <v>2.15622309975E-3</v>
      </c>
      <c r="AE511" s="1" t="s">
        <v>100</v>
      </c>
      <c r="AF511" s="1" t="s">
        <v>14</v>
      </c>
      <c r="AG511" s="1" t="s">
        <v>104</v>
      </c>
      <c r="AH511" s="1" t="s">
        <v>11</v>
      </c>
      <c r="AI511" s="1" t="s">
        <v>12</v>
      </c>
      <c r="AJ511" s="1" t="s">
        <v>13</v>
      </c>
      <c r="AK511" s="1">
        <v>1.604E-3</v>
      </c>
      <c r="AL511" s="1">
        <v>0.75</v>
      </c>
      <c r="AM511">
        <f>Tabla8[[#This Row],[Precio unitario]]*Tabla8[[#This Row],[Tasa de ingresos cliente]]</f>
        <v>1.2030000000000001E-3</v>
      </c>
    </row>
    <row r="512" spans="1:39" x14ac:dyDescent="0.25">
      <c r="A512" s="2" t="s">
        <v>24</v>
      </c>
      <c r="B512" s="2" t="s">
        <v>73</v>
      </c>
      <c r="C512" s="2"/>
      <c r="D512" s="2" t="s">
        <v>11</v>
      </c>
      <c r="E512" s="2" t="s">
        <v>12</v>
      </c>
      <c r="F512" s="2" t="s">
        <v>13</v>
      </c>
      <c r="G512" s="2">
        <v>2.7271532900000002E-4</v>
      </c>
      <c r="H512" s="2">
        <v>0.75</v>
      </c>
      <c r="I512">
        <f>Tabla14[[#This Row],[Precio unitario]]*Tabla14[[#This Row],[Tasa de ingresos cliente]]</f>
        <v>2.0453649675000003E-4</v>
      </c>
      <c r="K512" s="2" t="s">
        <v>81</v>
      </c>
      <c r="L512" s="2" t="s">
        <v>17</v>
      </c>
      <c r="M512" s="2"/>
      <c r="N512" s="2" t="s">
        <v>11</v>
      </c>
      <c r="O512" s="2" t="s">
        <v>12</v>
      </c>
      <c r="P512" s="2" t="s">
        <v>13</v>
      </c>
      <c r="Q512" s="2">
        <v>1.4392108490000001E-3</v>
      </c>
      <c r="R512" s="2">
        <v>0.75</v>
      </c>
      <c r="S512">
        <f>Tabla12[[#This Row],[Precio unitario]]*Tabla12[[#This Row],[Tasa de ingresos cliente]]</f>
        <v>1.07940813675E-3</v>
      </c>
      <c r="AE512" s="2" t="s">
        <v>100</v>
      </c>
      <c r="AF512" s="2" t="s">
        <v>15</v>
      </c>
      <c r="AG512" s="2" t="s">
        <v>104</v>
      </c>
      <c r="AH512" s="2" t="s">
        <v>11</v>
      </c>
      <c r="AI512" s="2" t="s">
        <v>12</v>
      </c>
      <c r="AJ512" s="2" t="s">
        <v>13</v>
      </c>
      <c r="AK512" s="2">
        <v>4.1172667000000003E-3</v>
      </c>
      <c r="AL512" s="2">
        <v>0.75</v>
      </c>
      <c r="AM512">
        <f>Tabla8[[#This Row],[Precio unitario]]*Tabla8[[#This Row],[Tasa de ingresos cliente]]</f>
        <v>3.0879500250000002E-3</v>
      </c>
    </row>
    <row r="513" spans="1:39" x14ac:dyDescent="0.25">
      <c r="A513" s="1" t="s">
        <v>24</v>
      </c>
      <c r="B513" s="1" t="s">
        <v>51</v>
      </c>
      <c r="C513" s="1"/>
      <c r="D513" s="1" t="s">
        <v>11</v>
      </c>
      <c r="E513" s="1" t="s">
        <v>12</v>
      </c>
      <c r="F513" s="1" t="s">
        <v>13</v>
      </c>
      <c r="G513" s="1">
        <v>1.291400005E-3</v>
      </c>
      <c r="H513" s="1">
        <v>0.75</v>
      </c>
      <c r="I513">
        <f>Tabla14[[#This Row],[Precio unitario]]*Tabla14[[#This Row],[Tasa de ingresos cliente]]</f>
        <v>9.6855000374999997E-4</v>
      </c>
      <c r="K513" s="1" t="s">
        <v>81</v>
      </c>
      <c r="L513" s="1" t="s">
        <v>17</v>
      </c>
      <c r="M513" s="1"/>
      <c r="N513" s="1" t="s">
        <v>11</v>
      </c>
      <c r="O513" s="1" t="s">
        <v>12</v>
      </c>
      <c r="P513" s="1" t="s">
        <v>13</v>
      </c>
      <c r="Q513" s="1">
        <v>2.0135121630000001E-3</v>
      </c>
      <c r="R513" s="1">
        <v>0.75</v>
      </c>
      <c r="S513">
        <f>Tabla12[[#This Row],[Precio unitario]]*Tabla12[[#This Row],[Tasa de ingresos cliente]]</f>
        <v>1.5101341222500001E-3</v>
      </c>
      <c r="AE513" s="1" t="s">
        <v>100</v>
      </c>
      <c r="AF513" s="1" t="s">
        <v>28</v>
      </c>
      <c r="AG513" s="1" t="s">
        <v>104</v>
      </c>
      <c r="AH513" s="1" t="s">
        <v>11</v>
      </c>
      <c r="AI513" s="1" t="s">
        <v>12</v>
      </c>
      <c r="AJ513" s="1" t="s">
        <v>13</v>
      </c>
      <c r="AK513" s="1">
        <v>9.3000000000000005E-4</v>
      </c>
      <c r="AL513" s="1">
        <v>0.75</v>
      </c>
      <c r="AM513">
        <f>Tabla8[[#This Row],[Precio unitario]]*Tabla8[[#This Row],[Tasa de ingresos cliente]]</f>
        <v>6.9749999999999999E-4</v>
      </c>
    </row>
    <row r="514" spans="1:39" x14ac:dyDescent="0.25">
      <c r="A514" s="2" t="s">
        <v>24</v>
      </c>
      <c r="B514" s="2" t="s">
        <v>49</v>
      </c>
      <c r="C514" s="2"/>
      <c r="D514" s="2" t="s">
        <v>11</v>
      </c>
      <c r="E514" s="2" t="s">
        <v>12</v>
      </c>
      <c r="F514" s="2" t="s">
        <v>13</v>
      </c>
      <c r="G514" s="2">
        <v>1.2454432E-4</v>
      </c>
      <c r="H514" s="2">
        <v>0.75</v>
      </c>
      <c r="I514">
        <f>Tabla14[[#This Row],[Precio unitario]]*Tabla14[[#This Row],[Tasa de ingresos cliente]]</f>
        <v>9.3408240000000001E-5</v>
      </c>
      <c r="K514" s="2" t="s">
        <v>81</v>
      </c>
      <c r="L514" s="2" t="s">
        <v>17</v>
      </c>
      <c r="M514" s="2"/>
      <c r="N514" s="2" t="s">
        <v>11</v>
      </c>
      <c r="O514" s="2" t="s">
        <v>12</v>
      </c>
      <c r="P514" s="2" t="s">
        <v>13</v>
      </c>
      <c r="Q514" s="2">
        <v>2.8752522639999998E-3</v>
      </c>
      <c r="R514" s="2">
        <v>0.75</v>
      </c>
      <c r="S514">
        <f>Tabla12[[#This Row],[Precio unitario]]*Tabla12[[#This Row],[Tasa de ingresos cliente]]</f>
        <v>2.1564391979999997E-3</v>
      </c>
      <c r="AE514" s="2" t="s">
        <v>100</v>
      </c>
      <c r="AF514" s="2" t="s">
        <v>28</v>
      </c>
      <c r="AG514" s="2" t="s">
        <v>104</v>
      </c>
      <c r="AH514" s="2" t="s">
        <v>11</v>
      </c>
      <c r="AI514" s="2" t="s">
        <v>12</v>
      </c>
      <c r="AJ514" s="2" t="s">
        <v>13</v>
      </c>
      <c r="AK514" s="2">
        <v>9.2986360000000005E-4</v>
      </c>
      <c r="AL514" s="2">
        <v>0.75</v>
      </c>
      <c r="AM514">
        <f>Tabla8[[#This Row],[Precio unitario]]*Tabla8[[#This Row],[Tasa de ingresos cliente]]</f>
        <v>6.9739770000000001E-4</v>
      </c>
    </row>
    <row r="515" spans="1:39" x14ac:dyDescent="0.25">
      <c r="A515" s="1" t="s">
        <v>24</v>
      </c>
      <c r="B515" s="1" t="s">
        <v>15</v>
      </c>
      <c r="C515" s="1"/>
      <c r="D515" s="1" t="s">
        <v>11</v>
      </c>
      <c r="E515" s="1" t="s">
        <v>12</v>
      </c>
      <c r="F515" s="1" t="s">
        <v>13</v>
      </c>
      <c r="G515" s="1">
        <v>9.7071099100000001E-4</v>
      </c>
      <c r="H515" s="1">
        <v>0.75</v>
      </c>
      <c r="I515">
        <f>Tabla14[[#This Row],[Precio unitario]]*Tabla14[[#This Row],[Tasa de ingresos cliente]]</f>
        <v>7.2803324325E-4</v>
      </c>
      <c r="K515" s="1" t="s">
        <v>81</v>
      </c>
      <c r="L515" s="1" t="s">
        <v>35</v>
      </c>
      <c r="M515" s="1"/>
      <c r="N515" s="1" t="s">
        <v>11</v>
      </c>
      <c r="O515" s="1" t="s">
        <v>12</v>
      </c>
      <c r="P515" s="1" t="s">
        <v>13</v>
      </c>
      <c r="Q515" s="1">
        <v>1.7503915729999999E-3</v>
      </c>
      <c r="R515" s="1">
        <v>0.75</v>
      </c>
      <c r="S515">
        <f>Tabla12[[#This Row],[Precio unitario]]*Tabla12[[#This Row],[Tasa de ingresos cliente]]</f>
        <v>1.3127936797499998E-3</v>
      </c>
      <c r="AE515" s="1" t="s">
        <v>100</v>
      </c>
      <c r="AF515" s="1" t="s">
        <v>39</v>
      </c>
      <c r="AG515" s="1" t="s">
        <v>104</v>
      </c>
      <c r="AH515" s="1" t="s">
        <v>11</v>
      </c>
      <c r="AI515" s="1" t="s">
        <v>12</v>
      </c>
      <c r="AJ515" s="1" t="s">
        <v>13</v>
      </c>
      <c r="AK515" s="1">
        <v>4.1531110999999997E-3</v>
      </c>
      <c r="AL515" s="1">
        <v>0.75</v>
      </c>
      <c r="AM515">
        <f>Tabla8[[#This Row],[Precio unitario]]*Tabla8[[#This Row],[Tasa de ingresos cliente]]</f>
        <v>3.114833325E-3</v>
      </c>
    </row>
    <row r="516" spans="1:39" x14ac:dyDescent="0.25">
      <c r="A516" s="2" t="s">
        <v>24</v>
      </c>
      <c r="B516" s="2" t="s">
        <v>34</v>
      </c>
      <c r="C516" s="2"/>
      <c r="D516" s="2" t="s">
        <v>11</v>
      </c>
      <c r="E516" s="2" t="s">
        <v>12</v>
      </c>
      <c r="F516" s="2" t="s">
        <v>13</v>
      </c>
      <c r="G516" s="2">
        <v>1.6467462399999999E-4</v>
      </c>
      <c r="H516" s="2">
        <v>0.75</v>
      </c>
      <c r="I516">
        <f>Tabla14[[#This Row],[Precio unitario]]*Tabla14[[#This Row],[Tasa de ingresos cliente]]</f>
        <v>1.23505968E-4</v>
      </c>
      <c r="K516" s="2" t="s">
        <v>81</v>
      </c>
      <c r="L516" s="2" t="s">
        <v>33</v>
      </c>
      <c r="M516" s="2"/>
      <c r="N516" s="2" t="s">
        <v>11</v>
      </c>
      <c r="O516" s="2" t="s">
        <v>12</v>
      </c>
      <c r="P516" s="2" t="s">
        <v>13</v>
      </c>
      <c r="Q516" s="2">
        <v>7.2695274689999999E-3</v>
      </c>
      <c r="R516" s="2">
        <v>0.75</v>
      </c>
      <c r="S516">
        <f>Tabla12[[#This Row],[Precio unitario]]*Tabla12[[#This Row],[Tasa de ingresos cliente]]</f>
        <v>5.4521456017499999E-3</v>
      </c>
      <c r="AE516" s="2" t="s">
        <v>100</v>
      </c>
      <c r="AF516" s="2" t="s">
        <v>39</v>
      </c>
      <c r="AG516" s="2" t="s">
        <v>104</v>
      </c>
      <c r="AH516" s="2" t="s">
        <v>11</v>
      </c>
      <c r="AI516" s="2" t="s">
        <v>12</v>
      </c>
      <c r="AJ516" s="2" t="s">
        <v>13</v>
      </c>
      <c r="AK516" s="2">
        <v>4.1529999999999996E-3</v>
      </c>
      <c r="AL516" s="2">
        <v>0.75</v>
      </c>
      <c r="AM516">
        <f>Tabla8[[#This Row],[Precio unitario]]*Tabla8[[#This Row],[Tasa de ingresos cliente]]</f>
        <v>3.1147499999999995E-3</v>
      </c>
    </row>
    <row r="517" spans="1:39" x14ac:dyDescent="0.25">
      <c r="A517" s="1" t="s">
        <v>24</v>
      </c>
      <c r="B517" s="1" t="s">
        <v>37</v>
      </c>
      <c r="C517" s="1"/>
      <c r="D517" s="1" t="s">
        <v>11</v>
      </c>
      <c r="E517" s="1" t="s">
        <v>12</v>
      </c>
      <c r="F517" s="1" t="s">
        <v>13</v>
      </c>
      <c r="G517" s="1">
        <v>1.1391100200000001E-4</v>
      </c>
      <c r="H517" s="1">
        <v>0.75</v>
      </c>
      <c r="I517">
        <f>Tabla14[[#This Row],[Precio unitario]]*Tabla14[[#This Row],[Tasa de ingresos cliente]]</f>
        <v>8.5433251500000005E-5</v>
      </c>
      <c r="K517" s="1" t="s">
        <v>81</v>
      </c>
      <c r="L517" s="1" t="s">
        <v>33</v>
      </c>
      <c r="M517" s="1"/>
      <c r="N517" s="1" t="s">
        <v>11</v>
      </c>
      <c r="O517" s="1" t="s">
        <v>12</v>
      </c>
      <c r="P517" s="1" t="s">
        <v>13</v>
      </c>
      <c r="Q517" s="1">
        <v>7.2697195460000004E-3</v>
      </c>
      <c r="R517" s="1">
        <v>0.75</v>
      </c>
      <c r="S517">
        <f>Tabla12[[#This Row],[Precio unitario]]*Tabla12[[#This Row],[Tasa de ingresos cliente]]</f>
        <v>5.4522896595000005E-3</v>
      </c>
      <c r="AE517" s="1" t="s">
        <v>100</v>
      </c>
      <c r="AF517" s="1" t="s">
        <v>39</v>
      </c>
      <c r="AG517" s="1" t="s">
        <v>104</v>
      </c>
      <c r="AH517" s="1" t="s">
        <v>11</v>
      </c>
      <c r="AI517" s="1" t="s">
        <v>12</v>
      </c>
      <c r="AJ517" s="1" t="s">
        <v>13</v>
      </c>
      <c r="AK517" s="1">
        <v>4.1531666999999996E-3</v>
      </c>
      <c r="AL517" s="1">
        <v>0.75</v>
      </c>
      <c r="AM517">
        <f>Tabla8[[#This Row],[Precio unitario]]*Tabla8[[#This Row],[Tasa de ingresos cliente]]</f>
        <v>3.1148750249999999E-3</v>
      </c>
    </row>
    <row r="518" spans="1:39" x14ac:dyDescent="0.25">
      <c r="A518" s="2" t="s">
        <v>24</v>
      </c>
      <c r="B518" s="2" t="s">
        <v>37</v>
      </c>
      <c r="C518" s="2"/>
      <c r="D518" s="2" t="s">
        <v>11</v>
      </c>
      <c r="E518" s="2" t="s">
        <v>12</v>
      </c>
      <c r="F518" s="2" t="s">
        <v>13</v>
      </c>
      <c r="G518" s="2">
        <v>5.3280579999999998E-5</v>
      </c>
      <c r="H518" s="2">
        <v>0.75</v>
      </c>
      <c r="I518">
        <f>Tabla14[[#This Row],[Precio unitario]]*Tabla14[[#This Row],[Tasa de ingresos cliente]]</f>
        <v>3.9960435E-5</v>
      </c>
      <c r="K518" s="2" t="s">
        <v>81</v>
      </c>
      <c r="L518" s="2" t="s">
        <v>18</v>
      </c>
      <c r="M518" s="2"/>
      <c r="N518" s="2" t="s">
        <v>11</v>
      </c>
      <c r="O518" s="2" t="s">
        <v>12</v>
      </c>
      <c r="P518" s="2" t="s">
        <v>13</v>
      </c>
      <c r="Q518" s="2">
        <v>3.8630225489999998E-3</v>
      </c>
      <c r="R518" s="2">
        <v>0.75</v>
      </c>
      <c r="S518">
        <f>Tabla12[[#This Row],[Precio unitario]]*Tabla12[[#This Row],[Tasa de ingresos cliente]]</f>
        <v>2.8972669117500001E-3</v>
      </c>
      <c r="AE518" s="2" t="s">
        <v>100</v>
      </c>
      <c r="AF518" s="2" t="s">
        <v>23</v>
      </c>
      <c r="AG518" s="2" t="s">
        <v>104</v>
      </c>
      <c r="AH518" s="2" t="s">
        <v>11</v>
      </c>
      <c r="AI518" s="2" t="s">
        <v>12</v>
      </c>
      <c r="AJ518" s="2" t="s">
        <v>13</v>
      </c>
      <c r="AK518" s="2">
        <v>4.0940000000000004E-3</v>
      </c>
      <c r="AL518" s="2">
        <v>0.75</v>
      </c>
      <c r="AM518">
        <f>Tabla8[[#This Row],[Precio unitario]]*Tabla8[[#This Row],[Tasa de ingresos cliente]]</f>
        <v>3.0705000000000003E-3</v>
      </c>
    </row>
    <row r="519" spans="1:39" x14ac:dyDescent="0.25">
      <c r="A519" s="1" t="s">
        <v>24</v>
      </c>
      <c r="B519" s="1" t="s">
        <v>37</v>
      </c>
      <c r="C519" s="1"/>
      <c r="D519" s="1" t="s">
        <v>11</v>
      </c>
      <c r="E519" s="1" t="s">
        <v>12</v>
      </c>
      <c r="F519" s="1" t="s">
        <v>13</v>
      </c>
      <c r="G519" s="1">
        <v>8.5803639999999996E-5</v>
      </c>
      <c r="H519" s="1">
        <v>0.75</v>
      </c>
      <c r="I519">
        <f>Tabla14[[#This Row],[Precio unitario]]*Tabla14[[#This Row],[Tasa de ingresos cliente]]</f>
        <v>6.4352729999999993E-5</v>
      </c>
      <c r="K519" s="1" t="s">
        <v>81</v>
      </c>
      <c r="L519" s="1" t="s">
        <v>18</v>
      </c>
      <c r="M519" s="1"/>
      <c r="N519" s="1" t="s">
        <v>11</v>
      </c>
      <c r="O519" s="1" t="s">
        <v>12</v>
      </c>
      <c r="P519" s="1" t="s">
        <v>13</v>
      </c>
      <c r="Q519" s="1">
        <v>2.3931279490000002E-3</v>
      </c>
      <c r="R519" s="1">
        <v>0.75</v>
      </c>
      <c r="S519">
        <f>Tabla12[[#This Row],[Precio unitario]]*Tabla12[[#This Row],[Tasa de ingresos cliente]]</f>
        <v>1.7948459617500002E-3</v>
      </c>
      <c r="AE519" s="1" t="s">
        <v>100</v>
      </c>
      <c r="AF519" s="1" t="s">
        <v>23</v>
      </c>
      <c r="AG519" s="1" t="s">
        <v>104</v>
      </c>
      <c r="AH519" s="1" t="s">
        <v>11</v>
      </c>
      <c r="AI519" s="1" t="s">
        <v>12</v>
      </c>
      <c r="AJ519" s="1" t="s">
        <v>13</v>
      </c>
      <c r="AK519" s="1">
        <v>4.0940925999999999E-3</v>
      </c>
      <c r="AL519" s="1">
        <v>0.75</v>
      </c>
      <c r="AM519">
        <f>Tabla8[[#This Row],[Precio unitario]]*Tabla8[[#This Row],[Tasa de ingresos cliente]]</f>
        <v>3.0705694499999999E-3</v>
      </c>
    </row>
    <row r="520" spans="1:39" x14ac:dyDescent="0.25">
      <c r="A520" s="2" t="s">
        <v>24</v>
      </c>
      <c r="B520" s="2" t="s">
        <v>16</v>
      </c>
      <c r="C520" s="2"/>
      <c r="D520" s="2" t="s">
        <v>11</v>
      </c>
      <c r="E520" s="2" t="s">
        <v>12</v>
      </c>
      <c r="F520" s="2" t="s">
        <v>13</v>
      </c>
      <c r="G520" s="2">
        <v>2.672264467E-3</v>
      </c>
      <c r="H520" s="2">
        <v>0.75</v>
      </c>
      <c r="I520">
        <f>Tabla14[[#This Row],[Precio unitario]]*Tabla14[[#This Row],[Tasa de ingresos cliente]]</f>
        <v>2.00419835025E-3</v>
      </c>
      <c r="K520" s="2" t="s">
        <v>81</v>
      </c>
      <c r="L520" s="2" t="s">
        <v>18</v>
      </c>
      <c r="M520" s="2"/>
      <c r="N520" s="2" t="s">
        <v>11</v>
      </c>
      <c r="O520" s="2" t="s">
        <v>12</v>
      </c>
      <c r="P520" s="2" t="s">
        <v>13</v>
      </c>
      <c r="Q520" s="2">
        <v>3.2427397139999999E-3</v>
      </c>
      <c r="R520" s="2">
        <v>0.75</v>
      </c>
      <c r="S520">
        <f>Tabla12[[#This Row],[Precio unitario]]*Tabla12[[#This Row],[Tasa de ingresos cliente]]</f>
        <v>2.4320547855E-3</v>
      </c>
      <c r="AE520" s="2" t="s">
        <v>100</v>
      </c>
      <c r="AF520" s="2" t="s">
        <v>23</v>
      </c>
      <c r="AG520" s="2" t="s">
        <v>104</v>
      </c>
      <c r="AH520" s="2" t="s">
        <v>11</v>
      </c>
      <c r="AI520" s="2" t="s">
        <v>12</v>
      </c>
      <c r="AJ520" s="2" t="s">
        <v>13</v>
      </c>
      <c r="AK520" s="2">
        <v>4.094093E-3</v>
      </c>
      <c r="AL520" s="2">
        <v>0.75</v>
      </c>
      <c r="AM520">
        <f>Tabla8[[#This Row],[Precio unitario]]*Tabla8[[#This Row],[Tasa de ingresos cliente]]</f>
        <v>3.07056975E-3</v>
      </c>
    </row>
    <row r="521" spans="1:39" x14ac:dyDescent="0.25">
      <c r="A521" s="1" t="s">
        <v>24</v>
      </c>
      <c r="B521" s="1" t="s">
        <v>60</v>
      </c>
      <c r="C521" s="1"/>
      <c r="D521" s="1" t="s">
        <v>11</v>
      </c>
      <c r="E521" s="1" t="s">
        <v>12</v>
      </c>
      <c r="F521" s="1" t="s">
        <v>13</v>
      </c>
      <c r="G521" s="1">
        <v>1.4461259759999999E-3</v>
      </c>
      <c r="H521" s="1">
        <v>0.75</v>
      </c>
      <c r="I521">
        <f>Tabla14[[#This Row],[Precio unitario]]*Tabla14[[#This Row],[Tasa de ingresos cliente]]</f>
        <v>1.0845944819999999E-3</v>
      </c>
      <c r="K521" s="1" t="s">
        <v>81</v>
      </c>
      <c r="L521" s="1" t="s">
        <v>18</v>
      </c>
      <c r="M521" s="1"/>
      <c r="N521" s="1" t="s">
        <v>11</v>
      </c>
      <c r="O521" s="1" t="s">
        <v>12</v>
      </c>
      <c r="P521" s="1" t="s">
        <v>13</v>
      </c>
      <c r="Q521" s="1">
        <v>3.0441907029999998E-3</v>
      </c>
      <c r="R521" s="1">
        <v>0.75</v>
      </c>
      <c r="S521">
        <f>Tabla12[[#This Row],[Precio unitario]]*Tabla12[[#This Row],[Tasa de ingresos cliente]]</f>
        <v>2.2831430272499996E-3</v>
      </c>
      <c r="AE521" s="1" t="s">
        <v>100</v>
      </c>
      <c r="AF521" s="1" t="s">
        <v>23</v>
      </c>
      <c r="AG521" s="1" t="s">
        <v>104</v>
      </c>
      <c r="AH521" s="1" t="s">
        <v>11</v>
      </c>
      <c r="AI521" s="1" t="s">
        <v>12</v>
      </c>
      <c r="AJ521" s="1" t="s">
        <v>13</v>
      </c>
      <c r="AK521" s="1">
        <v>4.0941249999999997E-3</v>
      </c>
      <c r="AL521" s="1">
        <v>0.75</v>
      </c>
      <c r="AM521">
        <f>Tabla8[[#This Row],[Precio unitario]]*Tabla8[[#This Row],[Tasa de ingresos cliente]]</f>
        <v>3.0705937499999995E-3</v>
      </c>
    </row>
    <row r="522" spans="1:39" x14ac:dyDescent="0.25">
      <c r="A522" s="2" t="s">
        <v>24</v>
      </c>
      <c r="B522" s="2" t="s">
        <v>40</v>
      </c>
      <c r="C522" s="2"/>
      <c r="D522" s="2" t="s">
        <v>11</v>
      </c>
      <c r="E522" s="2" t="s">
        <v>12</v>
      </c>
      <c r="F522" s="2" t="s">
        <v>13</v>
      </c>
      <c r="G522" s="2">
        <v>2.4336532900000001E-4</v>
      </c>
      <c r="H522" s="2">
        <v>0.75</v>
      </c>
      <c r="I522">
        <f>Tabla14[[#This Row],[Precio unitario]]*Tabla14[[#This Row],[Tasa de ingresos cliente]]</f>
        <v>1.8252399675E-4</v>
      </c>
      <c r="K522" s="2" t="s">
        <v>81</v>
      </c>
      <c r="L522" s="2" t="s">
        <v>18</v>
      </c>
      <c r="M522" s="2"/>
      <c r="N522" s="2" t="s">
        <v>11</v>
      </c>
      <c r="O522" s="2" t="s">
        <v>12</v>
      </c>
      <c r="P522" s="2" t="s">
        <v>13</v>
      </c>
      <c r="Q522" s="2">
        <v>3.298031616E-3</v>
      </c>
      <c r="R522" s="2">
        <v>0.75</v>
      </c>
      <c r="S522">
        <f>Tabla12[[#This Row],[Precio unitario]]*Tabla12[[#This Row],[Tasa de ingresos cliente]]</f>
        <v>2.4735237119999998E-3</v>
      </c>
      <c r="AE522" s="2" t="s">
        <v>100</v>
      </c>
      <c r="AF522" s="2" t="s">
        <v>23</v>
      </c>
      <c r="AG522" s="2" t="s">
        <v>104</v>
      </c>
      <c r="AH522" s="2" t="s">
        <v>11</v>
      </c>
      <c r="AI522" s="2" t="s">
        <v>12</v>
      </c>
      <c r="AJ522" s="2" t="s">
        <v>13</v>
      </c>
      <c r="AK522" s="2">
        <v>4.0940888999999999E-3</v>
      </c>
      <c r="AL522" s="2">
        <v>0.75</v>
      </c>
      <c r="AM522">
        <f>Tabla8[[#This Row],[Precio unitario]]*Tabla8[[#This Row],[Tasa de ingresos cliente]]</f>
        <v>3.0705666749999997E-3</v>
      </c>
    </row>
    <row r="523" spans="1:39" x14ac:dyDescent="0.25">
      <c r="A523" s="1" t="s">
        <v>24</v>
      </c>
      <c r="B523" s="1" t="s">
        <v>40</v>
      </c>
      <c r="C523" s="1"/>
      <c r="D523" s="1" t="s">
        <v>11</v>
      </c>
      <c r="E523" s="1" t="s">
        <v>12</v>
      </c>
      <c r="F523" s="1" t="s">
        <v>13</v>
      </c>
      <c r="G523" s="1">
        <v>1.94766792E-4</v>
      </c>
      <c r="H523" s="1">
        <v>0.75</v>
      </c>
      <c r="I523">
        <f>Tabla14[[#This Row],[Precio unitario]]*Tabla14[[#This Row],[Tasa de ingresos cliente]]</f>
        <v>1.4607509400000002E-4</v>
      </c>
      <c r="K523" s="1" t="s">
        <v>81</v>
      </c>
      <c r="L523" s="1" t="s">
        <v>18</v>
      </c>
      <c r="M523" s="1"/>
      <c r="N523" s="1" t="s">
        <v>11</v>
      </c>
      <c r="O523" s="1" t="s">
        <v>12</v>
      </c>
      <c r="P523" s="1" t="s">
        <v>13</v>
      </c>
      <c r="Q523" s="1">
        <v>3.4753916629999999E-3</v>
      </c>
      <c r="R523" s="1">
        <v>0.75</v>
      </c>
      <c r="S523">
        <f>Tabla12[[#This Row],[Precio unitario]]*Tabla12[[#This Row],[Tasa de ingresos cliente]]</f>
        <v>2.60654374725E-3</v>
      </c>
      <c r="AE523" s="1" t="s">
        <v>100</v>
      </c>
      <c r="AF523" s="1" t="s">
        <v>23</v>
      </c>
      <c r="AG523" s="1" t="s">
        <v>104</v>
      </c>
      <c r="AH523" s="1" t="s">
        <v>11</v>
      </c>
      <c r="AI523" s="1" t="s">
        <v>12</v>
      </c>
      <c r="AJ523" s="1" t="s">
        <v>13</v>
      </c>
      <c r="AK523" s="1">
        <v>4.0940847000000002E-3</v>
      </c>
      <c r="AL523" s="1">
        <v>0.75</v>
      </c>
      <c r="AM523">
        <f>Tabla8[[#This Row],[Precio unitario]]*Tabla8[[#This Row],[Tasa de ingresos cliente]]</f>
        <v>3.0705635250000002E-3</v>
      </c>
    </row>
    <row r="524" spans="1:39" x14ac:dyDescent="0.25">
      <c r="A524" s="2" t="s">
        <v>24</v>
      </c>
      <c r="B524" s="2" t="s">
        <v>26</v>
      </c>
      <c r="C524" s="2"/>
      <c r="D524" s="2" t="s">
        <v>11</v>
      </c>
      <c r="E524" s="2" t="s">
        <v>12</v>
      </c>
      <c r="F524" s="2" t="s">
        <v>13</v>
      </c>
      <c r="G524" s="2">
        <v>1.9189477999999999E-4</v>
      </c>
      <c r="H524" s="2">
        <v>0.75</v>
      </c>
      <c r="I524">
        <f>Tabla14[[#This Row],[Precio unitario]]*Tabla14[[#This Row],[Tasa de ingresos cliente]]</f>
        <v>1.4392108499999999E-4</v>
      </c>
      <c r="K524" s="2" t="s">
        <v>81</v>
      </c>
      <c r="L524" s="2" t="s">
        <v>18</v>
      </c>
      <c r="M524" s="2"/>
      <c r="N524" s="2" t="s">
        <v>11</v>
      </c>
      <c r="O524" s="2" t="s">
        <v>12</v>
      </c>
      <c r="P524" s="2" t="s">
        <v>13</v>
      </c>
      <c r="Q524" s="2">
        <v>4.0817991690000003E-3</v>
      </c>
      <c r="R524" s="2">
        <v>0.75</v>
      </c>
      <c r="S524">
        <f>Tabla12[[#This Row],[Precio unitario]]*Tabla12[[#This Row],[Tasa de ingresos cliente]]</f>
        <v>3.0613493767500002E-3</v>
      </c>
      <c r="AE524" s="2" t="s">
        <v>100</v>
      </c>
      <c r="AF524" s="2" t="s">
        <v>23</v>
      </c>
      <c r="AG524" s="2" t="s">
        <v>104</v>
      </c>
      <c r="AH524" s="2" t="s">
        <v>11</v>
      </c>
      <c r="AI524" s="2" t="s">
        <v>12</v>
      </c>
      <c r="AJ524" s="2" t="s">
        <v>13</v>
      </c>
      <c r="AK524" s="2">
        <v>4.0940951999999999E-3</v>
      </c>
      <c r="AL524" s="2">
        <v>0.75</v>
      </c>
      <c r="AM524">
        <f>Tabla8[[#This Row],[Precio unitario]]*Tabla8[[#This Row],[Tasa de ingresos cliente]]</f>
        <v>3.0705713999999999E-3</v>
      </c>
    </row>
    <row r="525" spans="1:39" x14ac:dyDescent="0.25">
      <c r="A525" s="1" t="s">
        <v>24</v>
      </c>
      <c r="B525" s="1" t="s">
        <v>10</v>
      </c>
      <c r="C525" s="1"/>
      <c r="D525" s="1" t="s">
        <v>11</v>
      </c>
      <c r="E525" s="1" t="s">
        <v>12</v>
      </c>
      <c r="F525" s="1" t="s">
        <v>13</v>
      </c>
      <c r="G525" s="1">
        <v>3.3576131200000001E-4</v>
      </c>
      <c r="H525" s="1">
        <v>0.75</v>
      </c>
      <c r="I525">
        <f>Tabla14[[#This Row],[Precio unitario]]*Tabla14[[#This Row],[Tasa de ingresos cliente]]</f>
        <v>2.5182098400000001E-4</v>
      </c>
      <c r="K525" s="1" t="s">
        <v>81</v>
      </c>
      <c r="L525" s="1" t="s">
        <v>18</v>
      </c>
      <c r="M525" s="1"/>
      <c r="N525" s="1" t="s">
        <v>11</v>
      </c>
      <c r="O525" s="1" t="s">
        <v>12</v>
      </c>
      <c r="P525" s="1" t="s">
        <v>13</v>
      </c>
      <c r="Q525" s="1">
        <v>3.9110252140000003E-3</v>
      </c>
      <c r="R525" s="1">
        <v>0.75</v>
      </c>
      <c r="S525">
        <f>Tabla12[[#This Row],[Precio unitario]]*Tabla12[[#This Row],[Tasa de ingresos cliente]]</f>
        <v>2.9332689105000002E-3</v>
      </c>
      <c r="AE525" s="1" t="s">
        <v>100</v>
      </c>
      <c r="AF525" s="1" t="s">
        <v>23</v>
      </c>
      <c r="AG525" s="1" t="s">
        <v>104</v>
      </c>
      <c r="AH525" s="1" t="s">
        <v>11</v>
      </c>
      <c r="AI525" s="1" t="s">
        <v>12</v>
      </c>
      <c r="AJ525" s="1" t="s">
        <v>13</v>
      </c>
      <c r="AK525" s="1">
        <v>4.0940795000000002E-3</v>
      </c>
      <c r="AL525" s="1">
        <v>0.75</v>
      </c>
      <c r="AM525">
        <f>Tabla8[[#This Row],[Precio unitario]]*Tabla8[[#This Row],[Tasa de ingresos cliente]]</f>
        <v>3.0705596250000002E-3</v>
      </c>
    </row>
    <row r="526" spans="1:39" x14ac:dyDescent="0.25">
      <c r="A526" s="2" t="s">
        <v>24</v>
      </c>
      <c r="B526" s="2" t="s">
        <v>47</v>
      </c>
      <c r="C526" s="2"/>
      <c r="D526" s="2" t="s">
        <v>11</v>
      </c>
      <c r="E526" s="2" t="s">
        <v>12</v>
      </c>
      <c r="F526" s="2" t="s">
        <v>13</v>
      </c>
      <c r="G526" s="2">
        <v>6.6428440700000001E-4</v>
      </c>
      <c r="H526" s="2">
        <v>0.75</v>
      </c>
      <c r="I526">
        <f>Tabla14[[#This Row],[Precio unitario]]*Tabla14[[#This Row],[Tasa de ingresos cliente]]</f>
        <v>4.9821330525000004E-4</v>
      </c>
      <c r="K526" s="2" t="s">
        <v>81</v>
      </c>
      <c r="L526" s="2" t="s">
        <v>18</v>
      </c>
      <c r="M526" s="2"/>
      <c r="N526" s="2" t="s">
        <v>11</v>
      </c>
      <c r="O526" s="2" t="s">
        <v>12</v>
      </c>
      <c r="P526" s="2" t="s">
        <v>13</v>
      </c>
      <c r="Q526" s="2">
        <v>3.9401818529999997E-3</v>
      </c>
      <c r="R526" s="2">
        <v>0.75</v>
      </c>
      <c r="S526">
        <f>Tabla12[[#This Row],[Precio unitario]]*Tabla12[[#This Row],[Tasa de ingresos cliente]]</f>
        <v>2.9551363897499998E-3</v>
      </c>
      <c r="AE526" s="2" t="s">
        <v>100</v>
      </c>
      <c r="AF526" s="2" t="s">
        <v>53</v>
      </c>
      <c r="AG526" s="2" t="s">
        <v>104</v>
      </c>
      <c r="AH526" s="2" t="s">
        <v>11</v>
      </c>
      <c r="AI526" s="2" t="s">
        <v>12</v>
      </c>
      <c r="AJ526" s="2" t="s">
        <v>13</v>
      </c>
      <c r="AK526" s="2">
        <v>2.5244999999999998E-3</v>
      </c>
      <c r="AL526" s="2">
        <v>0.75</v>
      </c>
      <c r="AM526">
        <f>Tabla8[[#This Row],[Precio unitario]]*Tabla8[[#This Row],[Tasa de ingresos cliente]]</f>
        <v>1.8933749999999999E-3</v>
      </c>
    </row>
    <row r="527" spans="1:39" x14ac:dyDescent="0.25">
      <c r="A527" s="1" t="s">
        <v>24</v>
      </c>
      <c r="B527" s="1" t="s">
        <v>66</v>
      </c>
      <c r="C527" s="1"/>
      <c r="D527" s="1" t="s">
        <v>11</v>
      </c>
      <c r="E527" s="1" t="s">
        <v>12</v>
      </c>
      <c r="F527" s="1" t="s">
        <v>13</v>
      </c>
      <c r="G527" s="1">
        <v>3.6131539600000001E-4</v>
      </c>
      <c r="H527" s="1">
        <v>0.75</v>
      </c>
      <c r="I527">
        <f>Tabla14[[#This Row],[Precio unitario]]*Tabla14[[#This Row],[Tasa de ingresos cliente]]</f>
        <v>2.7098654700000001E-4</v>
      </c>
      <c r="K527" s="1" t="s">
        <v>81</v>
      </c>
      <c r="L527" s="1" t="s">
        <v>18</v>
      </c>
      <c r="M527" s="1"/>
      <c r="N527" s="1" t="s">
        <v>11</v>
      </c>
      <c r="O527" s="1" t="s">
        <v>12</v>
      </c>
      <c r="P527" s="1" t="s">
        <v>13</v>
      </c>
      <c r="Q527" s="1">
        <v>3.876072861E-3</v>
      </c>
      <c r="R527" s="1">
        <v>0.75</v>
      </c>
      <c r="S527">
        <f>Tabla12[[#This Row],[Precio unitario]]*Tabla12[[#This Row],[Tasa de ingresos cliente]]</f>
        <v>2.90705464575E-3</v>
      </c>
      <c r="AE527" s="1" t="s">
        <v>100</v>
      </c>
      <c r="AF527" s="1" t="s">
        <v>53</v>
      </c>
      <c r="AG527" s="1" t="s">
        <v>104</v>
      </c>
      <c r="AH527" s="1" t="s">
        <v>11</v>
      </c>
      <c r="AI527" s="1" t="s">
        <v>12</v>
      </c>
      <c r="AJ527" s="1" t="s">
        <v>13</v>
      </c>
      <c r="AK527" s="1">
        <v>2.5249999999999999E-3</v>
      </c>
      <c r="AL527" s="1">
        <v>0.75</v>
      </c>
      <c r="AM527">
        <f>Tabla8[[#This Row],[Precio unitario]]*Tabla8[[#This Row],[Tasa de ingresos cliente]]</f>
        <v>1.89375E-3</v>
      </c>
    </row>
    <row r="528" spans="1:39" x14ac:dyDescent="0.25">
      <c r="A528" s="2" t="s">
        <v>24</v>
      </c>
      <c r="B528" s="2" t="s">
        <v>28</v>
      </c>
      <c r="C528" s="2"/>
      <c r="D528" s="2" t="s">
        <v>11</v>
      </c>
      <c r="E528" s="2" t="s">
        <v>12</v>
      </c>
      <c r="F528" s="2" t="s">
        <v>13</v>
      </c>
      <c r="G528" s="2">
        <v>9.8097283E-5</v>
      </c>
      <c r="H528" s="2">
        <v>0.75</v>
      </c>
      <c r="I528">
        <f>Tabla14[[#This Row],[Precio unitario]]*Tabla14[[#This Row],[Tasa de ingresos cliente]]</f>
        <v>7.3572962249999997E-5</v>
      </c>
      <c r="K528" s="2" t="s">
        <v>81</v>
      </c>
      <c r="L528" s="2" t="s">
        <v>18</v>
      </c>
      <c r="M528" s="2"/>
      <c r="N528" s="2" t="s">
        <v>11</v>
      </c>
      <c r="O528" s="2" t="s">
        <v>12</v>
      </c>
      <c r="P528" s="2" t="s">
        <v>13</v>
      </c>
      <c r="Q528" s="2">
        <v>4.0244571410000003E-3</v>
      </c>
      <c r="R528" s="2">
        <v>0.75</v>
      </c>
      <c r="S528">
        <f>Tabla12[[#This Row],[Precio unitario]]*Tabla12[[#This Row],[Tasa de ingresos cliente]]</f>
        <v>3.0183428557500002E-3</v>
      </c>
      <c r="AE528" s="2" t="s">
        <v>100</v>
      </c>
      <c r="AF528" s="2" t="s">
        <v>53</v>
      </c>
      <c r="AG528" s="2" t="s">
        <v>104</v>
      </c>
      <c r="AH528" s="2" t="s">
        <v>11</v>
      </c>
      <c r="AI528" s="2" t="s">
        <v>12</v>
      </c>
      <c r="AJ528" s="2" t="s">
        <v>13</v>
      </c>
      <c r="AK528" s="2">
        <v>2.5247999999999998E-3</v>
      </c>
      <c r="AL528" s="2">
        <v>0.75</v>
      </c>
      <c r="AM528">
        <f>Tabla8[[#This Row],[Precio unitario]]*Tabla8[[#This Row],[Tasa de ingresos cliente]]</f>
        <v>1.8935999999999998E-3</v>
      </c>
    </row>
    <row r="529" spans="1:39" x14ac:dyDescent="0.25">
      <c r="A529" s="1" t="s">
        <v>24</v>
      </c>
      <c r="B529" s="1" t="s">
        <v>32</v>
      </c>
      <c r="C529" s="1"/>
      <c r="D529" s="1" t="s">
        <v>11</v>
      </c>
      <c r="E529" s="1" t="s">
        <v>12</v>
      </c>
      <c r="F529" s="1" t="s">
        <v>13</v>
      </c>
      <c r="G529" s="1">
        <v>6.8863171000000002E-5</v>
      </c>
      <c r="H529" s="1">
        <v>0.75</v>
      </c>
      <c r="I529">
        <f>Tabla14[[#This Row],[Precio unitario]]*Tabla14[[#This Row],[Tasa de ingresos cliente]]</f>
        <v>5.1647378250000002E-5</v>
      </c>
      <c r="K529" s="1" t="s">
        <v>81</v>
      </c>
      <c r="L529" s="1" t="s">
        <v>18</v>
      </c>
      <c r="M529" s="1"/>
      <c r="N529" s="1" t="s">
        <v>11</v>
      </c>
      <c r="O529" s="1" t="s">
        <v>12</v>
      </c>
      <c r="P529" s="1" t="s">
        <v>13</v>
      </c>
      <c r="Q529" s="1">
        <v>3.7825290839999999E-3</v>
      </c>
      <c r="R529" s="1">
        <v>0.75</v>
      </c>
      <c r="S529">
        <f>Tabla12[[#This Row],[Precio unitario]]*Tabla12[[#This Row],[Tasa de ingresos cliente]]</f>
        <v>2.836896813E-3</v>
      </c>
      <c r="AE529" s="1" t="s">
        <v>100</v>
      </c>
      <c r="AF529" s="1" t="s">
        <v>53</v>
      </c>
      <c r="AG529" s="1" t="s">
        <v>104</v>
      </c>
      <c r="AH529" s="1" t="s">
        <v>11</v>
      </c>
      <c r="AI529" s="1" t="s">
        <v>12</v>
      </c>
      <c r="AJ529" s="1" t="s">
        <v>13</v>
      </c>
      <c r="AK529" s="1">
        <v>2.5247179E-3</v>
      </c>
      <c r="AL529" s="1">
        <v>0.75</v>
      </c>
      <c r="AM529">
        <f>Tabla8[[#This Row],[Precio unitario]]*Tabla8[[#This Row],[Tasa de ingresos cliente]]</f>
        <v>1.893538425E-3</v>
      </c>
    </row>
    <row r="530" spans="1:39" x14ac:dyDescent="0.25">
      <c r="A530" s="2" t="s">
        <v>24</v>
      </c>
      <c r="B530" s="2" t="s">
        <v>14</v>
      </c>
      <c r="C530" s="2"/>
      <c r="D530" s="2" t="s">
        <v>11</v>
      </c>
      <c r="E530" s="2" t="s">
        <v>12</v>
      </c>
      <c r="F530" s="2" t="s">
        <v>13</v>
      </c>
      <c r="G530" s="2">
        <v>4.1164954299999999E-4</v>
      </c>
      <c r="H530" s="2">
        <v>0.75</v>
      </c>
      <c r="I530">
        <f>Tabla14[[#This Row],[Precio unitario]]*Tabla14[[#This Row],[Tasa de ingresos cliente]]</f>
        <v>3.0873715724999998E-4</v>
      </c>
      <c r="K530" s="2" t="s">
        <v>81</v>
      </c>
      <c r="L530" s="2" t="s">
        <v>18</v>
      </c>
      <c r="M530" s="2"/>
      <c r="N530" s="2" t="s">
        <v>11</v>
      </c>
      <c r="O530" s="2" t="s">
        <v>12</v>
      </c>
      <c r="P530" s="2" t="s">
        <v>13</v>
      </c>
      <c r="Q530" s="2">
        <v>3.7783789579999998E-3</v>
      </c>
      <c r="R530" s="2">
        <v>0.75</v>
      </c>
      <c r="S530">
        <f>Tabla12[[#This Row],[Precio unitario]]*Tabla12[[#This Row],[Tasa de ingresos cliente]]</f>
        <v>2.8337842185E-3</v>
      </c>
      <c r="AE530" s="2" t="s">
        <v>100</v>
      </c>
      <c r="AF530" s="2" t="s">
        <v>53</v>
      </c>
      <c r="AG530" s="2" t="s">
        <v>104</v>
      </c>
      <c r="AH530" s="2" t="s">
        <v>11</v>
      </c>
      <c r="AI530" s="2" t="s">
        <v>12</v>
      </c>
      <c r="AJ530" s="2" t="s">
        <v>13</v>
      </c>
      <c r="AK530" s="2">
        <v>2.5246666999999999E-3</v>
      </c>
      <c r="AL530" s="2">
        <v>0.75</v>
      </c>
      <c r="AM530">
        <f>Tabla8[[#This Row],[Precio unitario]]*Tabla8[[#This Row],[Tasa de ingresos cliente]]</f>
        <v>1.8935000249999999E-3</v>
      </c>
    </row>
    <row r="531" spans="1:39" x14ac:dyDescent="0.25">
      <c r="A531" s="1" t="s">
        <v>24</v>
      </c>
      <c r="B531" s="1" t="s">
        <v>14</v>
      </c>
      <c r="C531" s="1"/>
      <c r="D531" s="1" t="s">
        <v>11</v>
      </c>
      <c r="E531" s="1" t="s">
        <v>12</v>
      </c>
      <c r="F531" s="1" t="s">
        <v>13</v>
      </c>
      <c r="G531" s="1">
        <v>3.2243701100000003E-4</v>
      </c>
      <c r="H531" s="1">
        <v>0.75</v>
      </c>
      <c r="I531">
        <f>Tabla14[[#This Row],[Precio unitario]]*Tabla14[[#This Row],[Tasa de ingresos cliente]]</f>
        <v>2.4182775825000002E-4</v>
      </c>
      <c r="K531" s="1" t="s">
        <v>81</v>
      </c>
      <c r="L531" s="1" t="s">
        <v>18</v>
      </c>
      <c r="M531" s="1"/>
      <c r="N531" s="1" t="s">
        <v>11</v>
      </c>
      <c r="O531" s="1" t="s">
        <v>12</v>
      </c>
      <c r="P531" s="1" t="s">
        <v>13</v>
      </c>
      <c r="Q531" s="1">
        <v>3.7432956389999998E-3</v>
      </c>
      <c r="R531" s="1">
        <v>0.75</v>
      </c>
      <c r="S531">
        <f>Tabla12[[#This Row],[Precio unitario]]*Tabla12[[#This Row],[Tasa de ingresos cliente]]</f>
        <v>2.80747172925E-3</v>
      </c>
      <c r="AE531" s="1" t="s">
        <v>100</v>
      </c>
      <c r="AF531" s="1" t="s">
        <v>53</v>
      </c>
      <c r="AG531" s="1" t="s">
        <v>104</v>
      </c>
      <c r="AH531" s="1" t="s">
        <v>11</v>
      </c>
      <c r="AI531" s="1" t="s">
        <v>12</v>
      </c>
      <c r="AJ531" s="1" t="s">
        <v>13</v>
      </c>
      <c r="AK531" s="1">
        <v>2.5247500000000001E-3</v>
      </c>
      <c r="AL531" s="1">
        <v>0.75</v>
      </c>
      <c r="AM531">
        <f>Tabla8[[#This Row],[Precio unitario]]*Tabla8[[#This Row],[Tasa de ingresos cliente]]</f>
        <v>1.8935625000000001E-3</v>
      </c>
    </row>
    <row r="532" spans="1:39" x14ac:dyDescent="0.25">
      <c r="A532" s="2" t="s">
        <v>24</v>
      </c>
      <c r="B532" s="2" t="s">
        <v>42</v>
      </c>
      <c r="C532" s="2"/>
      <c r="D532" s="2" t="s">
        <v>11</v>
      </c>
      <c r="E532" s="2" t="s">
        <v>12</v>
      </c>
      <c r="F532" s="2" t="s">
        <v>13</v>
      </c>
      <c r="G532" s="2">
        <v>1.18485578E-4</v>
      </c>
      <c r="H532" s="2">
        <v>0.75</v>
      </c>
      <c r="I532">
        <f>Tabla14[[#This Row],[Precio unitario]]*Tabla14[[#This Row],[Tasa de ingresos cliente]]</f>
        <v>8.8864183499999993E-5</v>
      </c>
      <c r="K532" s="2" t="s">
        <v>81</v>
      </c>
      <c r="L532" s="2" t="s">
        <v>18</v>
      </c>
      <c r="M532" s="2"/>
      <c r="N532" s="2" t="s">
        <v>11</v>
      </c>
      <c r="O532" s="2" t="s">
        <v>12</v>
      </c>
      <c r="P532" s="2" t="s">
        <v>13</v>
      </c>
      <c r="Q532" s="2">
        <v>3.8458368390000002E-3</v>
      </c>
      <c r="R532" s="2">
        <v>0.75</v>
      </c>
      <c r="S532">
        <f>Tabla12[[#This Row],[Precio unitario]]*Tabla12[[#This Row],[Tasa de ingresos cliente]]</f>
        <v>2.8843776292500002E-3</v>
      </c>
      <c r="AE532" s="2" t="s">
        <v>100</v>
      </c>
      <c r="AF532" s="2" t="s">
        <v>21</v>
      </c>
      <c r="AG532" s="2" t="s">
        <v>104</v>
      </c>
      <c r="AH532" s="2" t="s">
        <v>11</v>
      </c>
      <c r="AI532" s="2" t="s">
        <v>12</v>
      </c>
      <c r="AJ532" s="2" t="s">
        <v>13</v>
      </c>
      <c r="AK532" s="2">
        <v>4.3759999999999997E-3</v>
      </c>
      <c r="AL532" s="2">
        <v>0.75</v>
      </c>
      <c r="AM532">
        <f>Tabla8[[#This Row],[Precio unitario]]*Tabla8[[#This Row],[Tasa de ingresos cliente]]</f>
        <v>3.2819999999999998E-3</v>
      </c>
    </row>
    <row r="533" spans="1:39" x14ac:dyDescent="0.25">
      <c r="A533" s="1" t="s">
        <v>24</v>
      </c>
      <c r="B533" s="1" t="s">
        <v>42</v>
      </c>
      <c r="C533" s="1"/>
      <c r="D533" s="1" t="s">
        <v>11</v>
      </c>
      <c r="E533" s="1" t="s">
        <v>12</v>
      </c>
      <c r="F533" s="1" t="s">
        <v>13</v>
      </c>
      <c r="G533" s="1">
        <v>2.0741539500000001E-4</v>
      </c>
      <c r="H533" s="1">
        <v>0.75</v>
      </c>
      <c r="I533">
        <f>Tabla14[[#This Row],[Precio unitario]]*Tabla14[[#This Row],[Tasa de ingresos cliente]]</f>
        <v>1.5556154625000001E-4</v>
      </c>
      <c r="K533" s="1" t="s">
        <v>81</v>
      </c>
      <c r="L533" s="1" t="s">
        <v>18</v>
      </c>
      <c r="M533" s="1"/>
      <c r="N533" s="1" t="s">
        <v>11</v>
      </c>
      <c r="O533" s="1" t="s">
        <v>12</v>
      </c>
      <c r="P533" s="1" t="s">
        <v>13</v>
      </c>
      <c r="Q533" s="1">
        <v>3.65313392E-3</v>
      </c>
      <c r="R533" s="1">
        <v>0.75</v>
      </c>
      <c r="S533">
        <f>Tabla12[[#This Row],[Precio unitario]]*Tabla12[[#This Row],[Tasa de ingresos cliente]]</f>
        <v>2.7398504400000002E-3</v>
      </c>
      <c r="AE533" s="1" t="s">
        <v>100</v>
      </c>
      <c r="AF533" s="1" t="s">
        <v>37</v>
      </c>
      <c r="AG533" s="1" t="s">
        <v>104</v>
      </c>
      <c r="AH533" s="1" t="s">
        <v>11</v>
      </c>
      <c r="AI533" s="1" t="s">
        <v>12</v>
      </c>
      <c r="AJ533" s="1" t="s">
        <v>13</v>
      </c>
      <c r="AK533" s="1">
        <v>8.0416669999999995E-4</v>
      </c>
      <c r="AL533" s="1">
        <v>0.75</v>
      </c>
      <c r="AM533">
        <f>Tabla8[[#This Row],[Precio unitario]]*Tabla8[[#This Row],[Tasa de ingresos cliente]]</f>
        <v>6.0312502499999994E-4</v>
      </c>
    </row>
    <row r="534" spans="1:39" x14ac:dyDescent="0.25">
      <c r="A534" s="2" t="s">
        <v>24</v>
      </c>
      <c r="B534" s="2" t="s">
        <v>49</v>
      </c>
      <c r="C534" s="2"/>
      <c r="D534" s="2" t="s">
        <v>11</v>
      </c>
      <c r="E534" s="2" t="s">
        <v>12</v>
      </c>
      <c r="F534" s="2" t="s">
        <v>13</v>
      </c>
      <c r="G534" s="2">
        <v>1.07950935E-4</v>
      </c>
      <c r="H534" s="2">
        <v>0.75</v>
      </c>
      <c r="I534">
        <f>Tabla14[[#This Row],[Precio unitario]]*Tabla14[[#This Row],[Tasa de ingresos cliente]]</f>
        <v>8.0963201249999999E-5</v>
      </c>
      <c r="K534" s="2" t="s">
        <v>81</v>
      </c>
      <c r="L534" s="2" t="s">
        <v>18</v>
      </c>
      <c r="M534" s="2"/>
      <c r="N534" s="2" t="s">
        <v>11</v>
      </c>
      <c r="O534" s="2" t="s">
        <v>12</v>
      </c>
      <c r="P534" s="2" t="s">
        <v>13</v>
      </c>
      <c r="Q534" s="2">
        <v>3.8969211460000001E-3</v>
      </c>
      <c r="R534" s="2">
        <v>0.75</v>
      </c>
      <c r="S534">
        <f>Tabla12[[#This Row],[Precio unitario]]*Tabla12[[#This Row],[Tasa de ingresos cliente]]</f>
        <v>2.9226908595000002E-3</v>
      </c>
      <c r="AE534" s="2" t="s">
        <v>100</v>
      </c>
      <c r="AF534" s="2" t="s">
        <v>37</v>
      </c>
      <c r="AG534" s="2" t="s">
        <v>104</v>
      </c>
      <c r="AH534" s="2" t="s">
        <v>11</v>
      </c>
      <c r="AI534" s="2" t="s">
        <v>12</v>
      </c>
      <c r="AJ534" s="2" t="s">
        <v>13</v>
      </c>
      <c r="AK534" s="2">
        <v>8.0433329999999995E-4</v>
      </c>
      <c r="AL534" s="2">
        <v>0.75</v>
      </c>
      <c r="AM534">
        <f>Tabla8[[#This Row],[Precio unitario]]*Tabla8[[#This Row],[Tasa de ingresos cliente]]</f>
        <v>6.0324997499999994E-4</v>
      </c>
    </row>
    <row r="535" spans="1:39" x14ac:dyDescent="0.25">
      <c r="A535" s="1" t="s">
        <v>24</v>
      </c>
      <c r="B535" s="1" t="s">
        <v>56</v>
      </c>
      <c r="C535" s="1"/>
      <c r="D535" s="1" t="s">
        <v>11</v>
      </c>
      <c r="E535" s="1" t="s">
        <v>12</v>
      </c>
      <c r="F535" s="1" t="s">
        <v>13</v>
      </c>
      <c r="G535" s="1">
        <v>1.9722519039999998E-3</v>
      </c>
      <c r="H535" s="1">
        <v>0.75</v>
      </c>
      <c r="I535">
        <f>Tabla14[[#This Row],[Precio unitario]]*Tabla14[[#This Row],[Tasa de ingresos cliente]]</f>
        <v>1.479188928E-3</v>
      </c>
      <c r="K535" s="1" t="s">
        <v>81</v>
      </c>
      <c r="L535" s="1" t="s">
        <v>18</v>
      </c>
      <c r="M535" s="1"/>
      <c r="N535" s="1" t="s">
        <v>11</v>
      </c>
      <c r="O535" s="1" t="s">
        <v>12</v>
      </c>
      <c r="P535" s="1" t="s">
        <v>13</v>
      </c>
      <c r="Q535" s="1">
        <v>4.1383434670000004E-3</v>
      </c>
      <c r="R535" s="1">
        <v>0.75</v>
      </c>
      <c r="S535">
        <f>Tabla12[[#This Row],[Precio unitario]]*Tabla12[[#This Row],[Tasa de ingresos cliente]]</f>
        <v>3.1037576002500003E-3</v>
      </c>
      <c r="AE535" s="1" t="s">
        <v>100</v>
      </c>
      <c r="AF535" s="1" t="s">
        <v>37</v>
      </c>
      <c r="AG535" s="1" t="s">
        <v>104</v>
      </c>
      <c r="AH535" s="1" t="s">
        <v>11</v>
      </c>
      <c r="AI535" s="1" t="s">
        <v>12</v>
      </c>
      <c r="AJ535" s="1" t="s">
        <v>13</v>
      </c>
      <c r="AK535" s="1">
        <v>8.0400000000000003E-4</v>
      </c>
      <c r="AL535" s="1">
        <v>0.75</v>
      </c>
      <c r="AM535">
        <f>Tabla8[[#This Row],[Precio unitario]]*Tabla8[[#This Row],[Tasa de ingresos cliente]]</f>
        <v>6.0300000000000002E-4</v>
      </c>
    </row>
    <row r="536" spans="1:39" x14ac:dyDescent="0.25">
      <c r="A536" s="2" t="s">
        <v>24</v>
      </c>
      <c r="B536" s="2" t="s">
        <v>44</v>
      </c>
      <c r="C536" s="2"/>
      <c r="D536" s="2" t="s">
        <v>11</v>
      </c>
      <c r="E536" s="2" t="s">
        <v>12</v>
      </c>
      <c r="F536" s="2" t="s">
        <v>13</v>
      </c>
      <c r="G536" s="2">
        <v>2.6299093999999999E-4</v>
      </c>
      <c r="H536" s="2">
        <v>0.75</v>
      </c>
      <c r="I536">
        <f>Tabla14[[#This Row],[Precio unitario]]*Tabla14[[#This Row],[Tasa de ingresos cliente]]</f>
        <v>1.9724320499999999E-4</v>
      </c>
      <c r="K536" s="2" t="s">
        <v>81</v>
      </c>
      <c r="L536" s="2" t="s">
        <v>18</v>
      </c>
      <c r="M536" s="2"/>
      <c r="N536" s="2" t="s">
        <v>11</v>
      </c>
      <c r="O536" s="2" t="s">
        <v>12</v>
      </c>
      <c r="P536" s="2" t="s">
        <v>13</v>
      </c>
      <c r="Q536" s="2">
        <v>3.6720897060000001E-3</v>
      </c>
      <c r="R536" s="2">
        <v>0.75</v>
      </c>
      <c r="S536">
        <f>Tabla12[[#This Row],[Precio unitario]]*Tabla12[[#This Row],[Tasa de ingresos cliente]]</f>
        <v>2.7540672795000002E-3</v>
      </c>
      <c r="AE536" s="2" t="s">
        <v>100</v>
      </c>
      <c r="AF536" s="2" t="s">
        <v>110</v>
      </c>
      <c r="AG536" s="2" t="s">
        <v>104</v>
      </c>
      <c r="AH536" s="2" t="s">
        <v>11</v>
      </c>
      <c r="AI536" s="2" t="s">
        <v>12</v>
      </c>
      <c r="AJ536" s="2" t="s">
        <v>13</v>
      </c>
      <c r="AK536" s="2">
        <v>1.655E-3</v>
      </c>
      <c r="AL536" s="2">
        <v>0.75</v>
      </c>
      <c r="AM536">
        <f>Tabla8[[#This Row],[Precio unitario]]*Tabla8[[#This Row],[Tasa de ingresos cliente]]</f>
        <v>1.2412499999999999E-3</v>
      </c>
    </row>
    <row r="537" spans="1:39" x14ac:dyDescent="0.25">
      <c r="A537" s="1" t="s">
        <v>24</v>
      </c>
      <c r="B537" s="1" t="s">
        <v>33</v>
      </c>
      <c r="C537" s="1"/>
      <c r="D537" s="1" t="s">
        <v>11</v>
      </c>
      <c r="E537" s="1" t="s">
        <v>12</v>
      </c>
      <c r="F537" s="1" t="s">
        <v>13</v>
      </c>
      <c r="G537" s="1">
        <v>1.2187911690000001E-3</v>
      </c>
      <c r="H537" s="1">
        <v>0.75</v>
      </c>
      <c r="I537">
        <f>Tabla14[[#This Row],[Precio unitario]]*Tabla14[[#This Row],[Tasa de ingresos cliente]]</f>
        <v>9.1409337675000006E-4</v>
      </c>
      <c r="K537" s="1" t="s">
        <v>81</v>
      </c>
      <c r="L537" s="1" t="s">
        <v>18</v>
      </c>
      <c r="M537" s="1"/>
      <c r="N537" s="1" t="s">
        <v>11</v>
      </c>
      <c r="O537" s="1" t="s">
        <v>12</v>
      </c>
      <c r="P537" s="1" t="s">
        <v>13</v>
      </c>
      <c r="Q537" s="1">
        <v>4.1689511369999996E-3</v>
      </c>
      <c r="R537" s="1">
        <v>0.75</v>
      </c>
      <c r="S537">
        <f>Tabla12[[#This Row],[Precio unitario]]*Tabla12[[#This Row],[Tasa de ingresos cliente]]</f>
        <v>3.1267133527499999E-3</v>
      </c>
      <c r="AE537" s="1" t="s">
        <v>100</v>
      </c>
      <c r="AF537" s="1" t="s">
        <v>60</v>
      </c>
      <c r="AG537" s="1" t="s">
        <v>104</v>
      </c>
      <c r="AH537" s="1" t="s">
        <v>11</v>
      </c>
      <c r="AI537" s="1" t="s">
        <v>12</v>
      </c>
      <c r="AJ537" s="1" t="s">
        <v>13</v>
      </c>
      <c r="AK537" s="1">
        <v>4.6959999999999997E-3</v>
      </c>
      <c r="AL537" s="1">
        <v>0.75</v>
      </c>
      <c r="AM537">
        <f>Tabla8[[#This Row],[Precio unitario]]*Tabla8[[#This Row],[Tasa de ingresos cliente]]</f>
        <v>3.522E-3</v>
      </c>
    </row>
    <row r="538" spans="1:39" x14ac:dyDescent="0.25">
      <c r="A538" s="2" t="s">
        <v>24</v>
      </c>
      <c r="B538" s="2" t="s">
        <v>34</v>
      </c>
      <c r="C538" s="2"/>
      <c r="D538" s="2" t="s">
        <v>11</v>
      </c>
      <c r="E538" s="2" t="s">
        <v>12</v>
      </c>
      <c r="F538" s="2" t="s">
        <v>13</v>
      </c>
      <c r="G538" s="2">
        <v>2.1244145199999999E-4</v>
      </c>
      <c r="H538" s="2">
        <v>0.75</v>
      </c>
      <c r="I538">
        <f>Tabla14[[#This Row],[Precio unitario]]*Tabla14[[#This Row],[Tasa de ingresos cliente]]</f>
        <v>1.5933108899999999E-4</v>
      </c>
      <c r="K538" s="2" t="s">
        <v>81</v>
      </c>
      <c r="L538" s="2" t="s">
        <v>18</v>
      </c>
      <c r="M538" s="2"/>
      <c r="N538" s="2" t="s">
        <v>11</v>
      </c>
      <c r="O538" s="2" t="s">
        <v>12</v>
      </c>
      <c r="P538" s="2" t="s">
        <v>13</v>
      </c>
      <c r="Q538" s="2">
        <v>3.7338851679999999E-3</v>
      </c>
      <c r="R538" s="2">
        <v>0.75</v>
      </c>
      <c r="S538">
        <f>Tabla12[[#This Row],[Precio unitario]]*Tabla12[[#This Row],[Tasa de ingresos cliente]]</f>
        <v>2.8004138759999998E-3</v>
      </c>
      <c r="AE538" s="2" t="s">
        <v>100</v>
      </c>
      <c r="AF538" s="2" t="s">
        <v>38</v>
      </c>
      <c r="AG538" s="2" t="s">
        <v>104</v>
      </c>
      <c r="AH538" s="2" t="s">
        <v>11</v>
      </c>
      <c r="AI538" s="2" t="s">
        <v>12</v>
      </c>
      <c r="AJ538" s="2" t="s">
        <v>13</v>
      </c>
      <c r="AK538" s="2">
        <v>2.3389999999999999E-3</v>
      </c>
      <c r="AL538" s="2">
        <v>0.75</v>
      </c>
      <c r="AM538">
        <f>Tabla8[[#This Row],[Precio unitario]]*Tabla8[[#This Row],[Tasa de ingresos cliente]]</f>
        <v>1.7542499999999999E-3</v>
      </c>
    </row>
    <row r="539" spans="1:39" x14ac:dyDescent="0.25">
      <c r="A539" s="1" t="s">
        <v>24</v>
      </c>
      <c r="B539" s="1" t="s">
        <v>62</v>
      </c>
      <c r="C539" s="1"/>
      <c r="D539" s="1" t="s">
        <v>11</v>
      </c>
      <c r="E539" s="1" t="s">
        <v>12</v>
      </c>
      <c r="F539" s="1" t="s">
        <v>13</v>
      </c>
      <c r="G539" s="1">
        <v>2.0233950320000002E-3</v>
      </c>
      <c r="H539" s="1">
        <v>0.75</v>
      </c>
      <c r="I539">
        <f>Tabla14[[#This Row],[Precio unitario]]*Tabla14[[#This Row],[Tasa de ingresos cliente]]</f>
        <v>1.517546274E-3</v>
      </c>
      <c r="K539" s="1" t="s">
        <v>81</v>
      </c>
      <c r="L539" s="1" t="s">
        <v>18</v>
      </c>
      <c r="M539" s="1"/>
      <c r="N539" s="1" t="s">
        <v>11</v>
      </c>
      <c r="O539" s="1" t="s">
        <v>12</v>
      </c>
      <c r="P539" s="1" t="s">
        <v>13</v>
      </c>
      <c r="Q539" s="1">
        <v>3.3768248179999998E-3</v>
      </c>
      <c r="R539" s="1">
        <v>0.75</v>
      </c>
      <c r="S539">
        <f>Tabla12[[#This Row],[Precio unitario]]*Tabla12[[#This Row],[Tasa de ingresos cliente]]</f>
        <v>2.5326186134999999E-3</v>
      </c>
      <c r="AE539" s="1" t="s">
        <v>100</v>
      </c>
      <c r="AF539" s="1" t="s">
        <v>22</v>
      </c>
      <c r="AG539" s="1" t="s">
        <v>104</v>
      </c>
      <c r="AH539" s="1" t="s">
        <v>11</v>
      </c>
      <c r="AI539" s="1" t="s">
        <v>12</v>
      </c>
      <c r="AJ539" s="1" t="s">
        <v>13</v>
      </c>
      <c r="AK539" s="1">
        <v>4.1254999999999998E-3</v>
      </c>
      <c r="AL539" s="1">
        <v>0.75</v>
      </c>
      <c r="AM539">
        <f>Tabla8[[#This Row],[Precio unitario]]*Tabla8[[#This Row],[Tasa de ingresos cliente]]</f>
        <v>3.0941249999999997E-3</v>
      </c>
    </row>
    <row r="540" spans="1:39" x14ac:dyDescent="0.25">
      <c r="A540" s="2" t="s">
        <v>24</v>
      </c>
      <c r="B540" s="2" t="s">
        <v>19</v>
      </c>
      <c r="C540" s="2"/>
      <c r="D540" s="2" t="s">
        <v>11</v>
      </c>
      <c r="E540" s="2" t="s">
        <v>12</v>
      </c>
      <c r="F540" s="2" t="s">
        <v>13</v>
      </c>
      <c r="G540" s="2">
        <v>2.0222778890000002E-3</v>
      </c>
      <c r="H540" s="2">
        <v>0.75</v>
      </c>
      <c r="I540">
        <f>Tabla14[[#This Row],[Precio unitario]]*Tabla14[[#This Row],[Tasa de ingresos cliente]]</f>
        <v>1.5167084167500003E-3</v>
      </c>
      <c r="K540" s="2" t="s">
        <v>81</v>
      </c>
      <c r="L540" s="2" t="s">
        <v>34</v>
      </c>
      <c r="M540" s="2"/>
      <c r="N540" s="2" t="s">
        <v>11</v>
      </c>
      <c r="O540" s="2" t="s">
        <v>12</v>
      </c>
      <c r="P540" s="2" t="s">
        <v>13</v>
      </c>
      <c r="Q540" s="2">
        <v>2.9212090469999999E-3</v>
      </c>
      <c r="R540" s="2">
        <v>0.75</v>
      </c>
      <c r="S540">
        <f>Tabla12[[#This Row],[Precio unitario]]*Tabla12[[#This Row],[Tasa de ingresos cliente]]</f>
        <v>2.1909067852499998E-3</v>
      </c>
      <c r="AE540" s="2" t="s">
        <v>100</v>
      </c>
      <c r="AF540" s="2" t="s">
        <v>22</v>
      </c>
      <c r="AG540" s="2" t="s">
        <v>104</v>
      </c>
      <c r="AH540" s="2" t="s">
        <v>11</v>
      </c>
      <c r="AI540" s="2" t="s">
        <v>12</v>
      </c>
      <c r="AJ540" s="2" t="s">
        <v>13</v>
      </c>
      <c r="AK540" s="2">
        <v>4.1253888999999997E-3</v>
      </c>
      <c r="AL540" s="2">
        <v>0.75</v>
      </c>
      <c r="AM540">
        <f>Tabla8[[#This Row],[Precio unitario]]*Tabla8[[#This Row],[Tasa de ingresos cliente]]</f>
        <v>3.094041675E-3</v>
      </c>
    </row>
    <row r="541" spans="1:39" x14ac:dyDescent="0.25">
      <c r="A541" s="1" t="s">
        <v>24</v>
      </c>
      <c r="B541" s="1" t="s">
        <v>53</v>
      </c>
      <c r="C541" s="1"/>
      <c r="D541" s="1" t="s">
        <v>11</v>
      </c>
      <c r="E541" s="1" t="s">
        <v>12</v>
      </c>
      <c r="F541" s="1" t="s">
        <v>13</v>
      </c>
      <c r="G541" s="1">
        <v>1.17954707E-4</v>
      </c>
      <c r="H541" s="1">
        <v>0.75</v>
      </c>
      <c r="I541">
        <f>Tabla14[[#This Row],[Precio unitario]]*Tabla14[[#This Row],[Tasa de ingresos cliente]]</f>
        <v>8.8466030250000004E-5</v>
      </c>
      <c r="K541" s="1" t="s">
        <v>81</v>
      </c>
      <c r="L541" s="1" t="s">
        <v>34</v>
      </c>
      <c r="M541" s="1"/>
      <c r="N541" s="1" t="s">
        <v>11</v>
      </c>
      <c r="O541" s="1" t="s">
        <v>12</v>
      </c>
      <c r="P541" s="1" t="s">
        <v>13</v>
      </c>
      <c r="Q541" s="1">
        <v>1.0874037530000001E-3</v>
      </c>
      <c r="R541" s="1">
        <v>0.75</v>
      </c>
      <c r="S541">
        <f>Tabla12[[#This Row],[Precio unitario]]*Tabla12[[#This Row],[Tasa de ingresos cliente]]</f>
        <v>8.1555281475000009E-4</v>
      </c>
      <c r="AE541" s="1" t="s">
        <v>100</v>
      </c>
      <c r="AF541" s="1" t="s">
        <v>22</v>
      </c>
      <c r="AG541" s="1" t="s">
        <v>104</v>
      </c>
      <c r="AH541" s="1" t="s">
        <v>11</v>
      </c>
      <c r="AI541" s="1" t="s">
        <v>12</v>
      </c>
      <c r="AJ541" s="1" t="s">
        <v>13</v>
      </c>
      <c r="AK541" s="1">
        <v>4.1250000000000002E-3</v>
      </c>
      <c r="AL541" s="1">
        <v>0.75</v>
      </c>
      <c r="AM541">
        <f>Tabla8[[#This Row],[Precio unitario]]*Tabla8[[#This Row],[Tasa de ingresos cliente]]</f>
        <v>3.0937500000000001E-3</v>
      </c>
    </row>
    <row r="542" spans="1:39" x14ac:dyDescent="0.25">
      <c r="A542" s="2" t="s">
        <v>24</v>
      </c>
      <c r="B542" s="2" t="s">
        <v>22</v>
      </c>
      <c r="C542" s="2"/>
      <c r="D542" s="2" t="s">
        <v>11</v>
      </c>
      <c r="E542" s="2" t="s">
        <v>12</v>
      </c>
      <c r="F542" s="2" t="s">
        <v>13</v>
      </c>
      <c r="G542" s="2">
        <v>6.3221550429999997E-3</v>
      </c>
      <c r="H542" s="2">
        <v>0.75</v>
      </c>
      <c r="I542">
        <f>Tabla14[[#This Row],[Precio unitario]]*Tabla14[[#This Row],[Tasa de ingresos cliente]]</f>
        <v>4.74161628225E-3</v>
      </c>
      <c r="K542" s="2" t="s">
        <v>81</v>
      </c>
      <c r="L542" s="2" t="s">
        <v>34</v>
      </c>
      <c r="M542" s="2"/>
      <c r="N542" s="2" t="s">
        <v>11</v>
      </c>
      <c r="O542" s="2" t="s">
        <v>12</v>
      </c>
      <c r="P542" s="2" t="s">
        <v>13</v>
      </c>
      <c r="Q542" s="2">
        <v>2.038233743E-3</v>
      </c>
      <c r="R542" s="2">
        <v>0.75</v>
      </c>
      <c r="S542">
        <f>Tabla12[[#This Row],[Precio unitario]]*Tabla12[[#This Row],[Tasa de ingresos cliente]]</f>
        <v>1.5286753072499999E-3</v>
      </c>
      <c r="AE542" s="2" t="s">
        <v>100</v>
      </c>
      <c r="AF542" s="2" t="s">
        <v>73</v>
      </c>
      <c r="AG542" s="2" t="s">
        <v>104</v>
      </c>
      <c r="AH542" s="2" t="s">
        <v>11</v>
      </c>
      <c r="AI542" s="2" t="s">
        <v>12</v>
      </c>
      <c r="AJ542" s="2" t="s">
        <v>13</v>
      </c>
      <c r="AK542" s="2">
        <v>3.01E-4</v>
      </c>
      <c r="AL542" s="2">
        <v>0.75</v>
      </c>
      <c r="AM542">
        <f>Tabla8[[#This Row],[Precio unitario]]*Tabla8[[#This Row],[Tasa de ingresos cliente]]</f>
        <v>2.2574999999999998E-4</v>
      </c>
    </row>
    <row r="543" spans="1:39" x14ac:dyDescent="0.25">
      <c r="A543" s="1" t="s">
        <v>24</v>
      </c>
      <c r="B543" s="1" t="s">
        <v>28</v>
      </c>
      <c r="C543" s="1"/>
      <c r="D543" s="1" t="s">
        <v>11</v>
      </c>
      <c r="E543" s="1" t="s">
        <v>12</v>
      </c>
      <c r="F543" s="1" t="s">
        <v>13</v>
      </c>
      <c r="G543" s="1">
        <v>1.0114904000000001E-4</v>
      </c>
      <c r="H543" s="1">
        <v>0.75</v>
      </c>
      <c r="I543">
        <f>Tabla14[[#This Row],[Precio unitario]]*Tabla14[[#This Row],[Tasa de ingresos cliente]]</f>
        <v>7.5861780000000011E-5</v>
      </c>
      <c r="K543" s="1" t="s">
        <v>81</v>
      </c>
      <c r="L543" s="1" t="s">
        <v>34</v>
      </c>
      <c r="M543" s="1"/>
      <c r="N543" s="1" t="s">
        <v>11</v>
      </c>
      <c r="O543" s="1" t="s">
        <v>12</v>
      </c>
      <c r="P543" s="1" t="s">
        <v>13</v>
      </c>
      <c r="Q543" s="1">
        <v>3.8041843509999998E-3</v>
      </c>
      <c r="R543" s="1">
        <v>0.75</v>
      </c>
      <c r="S543">
        <f>Tabla12[[#This Row],[Precio unitario]]*Tabla12[[#This Row],[Tasa de ingresos cliente]]</f>
        <v>2.8531382632499998E-3</v>
      </c>
      <c r="AE543" s="1" t="s">
        <v>100</v>
      </c>
      <c r="AF543" s="1" t="s">
        <v>62</v>
      </c>
      <c r="AG543" s="1" t="s">
        <v>104</v>
      </c>
      <c r="AH543" s="1" t="s">
        <v>11</v>
      </c>
      <c r="AI543" s="1" t="s">
        <v>12</v>
      </c>
      <c r="AJ543" s="1" t="s">
        <v>13</v>
      </c>
      <c r="AK543" s="1">
        <v>5.7679999999999997E-3</v>
      </c>
      <c r="AL543" s="1">
        <v>0.75</v>
      </c>
      <c r="AM543">
        <f>Tabla8[[#This Row],[Precio unitario]]*Tabla8[[#This Row],[Tasa de ingresos cliente]]</f>
        <v>4.326E-3</v>
      </c>
    </row>
    <row r="544" spans="1:39" x14ac:dyDescent="0.25">
      <c r="A544" s="2" t="s">
        <v>24</v>
      </c>
      <c r="B544" s="2" t="s">
        <v>21</v>
      </c>
      <c r="C544" s="2"/>
      <c r="D544" s="2" t="s">
        <v>11</v>
      </c>
      <c r="E544" s="2" t="s">
        <v>12</v>
      </c>
      <c r="F544" s="2" t="s">
        <v>13</v>
      </c>
      <c r="G544" s="2">
        <v>1.233197684E-3</v>
      </c>
      <c r="H544" s="2">
        <v>0.75</v>
      </c>
      <c r="I544">
        <f>Tabla14[[#This Row],[Precio unitario]]*Tabla14[[#This Row],[Tasa de ingresos cliente]]</f>
        <v>9.2489826299999999E-4</v>
      </c>
      <c r="K544" s="2" t="s">
        <v>81</v>
      </c>
      <c r="L544" s="2" t="s">
        <v>34</v>
      </c>
      <c r="M544" s="2"/>
      <c r="N544" s="2" t="s">
        <v>11</v>
      </c>
      <c r="O544" s="2" t="s">
        <v>12</v>
      </c>
      <c r="P544" s="2" t="s">
        <v>13</v>
      </c>
      <c r="Q544" s="2">
        <v>3.2996270340000002E-3</v>
      </c>
      <c r="R544" s="2">
        <v>0.75</v>
      </c>
      <c r="S544">
        <f>Tabla12[[#This Row],[Precio unitario]]*Tabla12[[#This Row],[Tasa de ingresos cliente]]</f>
        <v>2.4747202755000001E-3</v>
      </c>
      <c r="AE544" s="2" t="s">
        <v>100</v>
      </c>
      <c r="AF544" s="2" t="s">
        <v>62</v>
      </c>
      <c r="AG544" s="2" t="s">
        <v>104</v>
      </c>
      <c r="AH544" s="2" t="s">
        <v>11</v>
      </c>
      <c r="AI544" s="2" t="s">
        <v>12</v>
      </c>
      <c r="AJ544" s="2" t="s">
        <v>13</v>
      </c>
      <c r="AK544" s="2">
        <v>5.7677500000000003E-3</v>
      </c>
      <c r="AL544" s="2">
        <v>0.75</v>
      </c>
      <c r="AM544">
        <f>Tabla8[[#This Row],[Precio unitario]]*Tabla8[[#This Row],[Tasa de ingresos cliente]]</f>
        <v>4.3258124999999998E-3</v>
      </c>
    </row>
    <row r="545" spans="1:39" x14ac:dyDescent="0.25">
      <c r="A545" s="1" t="s">
        <v>24</v>
      </c>
      <c r="B545" s="1" t="s">
        <v>25</v>
      </c>
      <c r="C545" s="1"/>
      <c r="D545" s="1" t="s">
        <v>11</v>
      </c>
      <c r="E545" s="1" t="s">
        <v>12</v>
      </c>
      <c r="F545" s="1" t="s">
        <v>13</v>
      </c>
      <c r="G545" s="1">
        <v>2.57156293E-4</v>
      </c>
      <c r="H545" s="1">
        <v>0.75</v>
      </c>
      <c r="I545">
        <f>Tabla14[[#This Row],[Precio unitario]]*Tabla14[[#This Row],[Tasa de ingresos cliente]]</f>
        <v>1.9286721974999998E-4</v>
      </c>
      <c r="K545" s="1" t="s">
        <v>81</v>
      </c>
      <c r="L545" s="1" t="s">
        <v>34</v>
      </c>
      <c r="M545" s="1"/>
      <c r="N545" s="1" t="s">
        <v>11</v>
      </c>
      <c r="O545" s="1" t="s">
        <v>12</v>
      </c>
      <c r="P545" s="1" t="s">
        <v>13</v>
      </c>
      <c r="Q545" s="1">
        <v>3.1702976910000001E-3</v>
      </c>
      <c r="R545" s="1">
        <v>0.75</v>
      </c>
      <c r="S545">
        <f>Tabla12[[#This Row],[Precio unitario]]*Tabla12[[#This Row],[Tasa de ingresos cliente]]</f>
        <v>2.3777232682500003E-3</v>
      </c>
      <c r="AE545" s="1" t="s">
        <v>100</v>
      </c>
      <c r="AF545" s="1" t="s">
        <v>62</v>
      </c>
      <c r="AG545" s="1" t="s">
        <v>104</v>
      </c>
      <c r="AH545" s="1" t="s">
        <v>11</v>
      </c>
      <c r="AI545" s="1" t="s">
        <v>12</v>
      </c>
      <c r="AJ545" s="1" t="s">
        <v>13</v>
      </c>
      <c r="AK545" s="1">
        <v>5.7676667000000001E-3</v>
      </c>
      <c r="AL545" s="1">
        <v>0.75</v>
      </c>
      <c r="AM545">
        <f>Tabla8[[#This Row],[Precio unitario]]*Tabla8[[#This Row],[Tasa de ingresos cliente]]</f>
        <v>4.3257500250000001E-3</v>
      </c>
    </row>
    <row r="546" spans="1:39" x14ac:dyDescent="0.25">
      <c r="A546" s="2" t="s">
        <v>24</v>
      </c>
      <c r="B546" s="2" t="s">
        <v>59</v>
      </c>
      <c r="C546" s="2"/>
      <c r="D546" s="2" t="s">
        <v>11</v>
      </c>
      <c r="E546" s="2" t="s">
        <v>12</v>
      </c>
      <c r="F546" s="2" t="s">
        <v>13</v>
      </c>
      <c r="G546" s="2">
        <v>8.1533671639999993E-3</v>
      </c>
      <c r="H546" s="2">
        <v>0.75</v>
      </c>
      <c r="I546">
        <f>Tabla14[[#This Row],[Precio unitario]]*Tabla14[[#This Row],[Tasa de ingresos cliente]]</f>
        <v>6.1150253729999994E-3</v>
      </c>
      <c r="K546" s="2" t="s">
        <v>81</v>
      </c>
      <c r="L546" s="2" t="s">
        <v>34</v>
      </c>
      <c r="M546" s="2"/>
      <c r="N546" s="2" t="s">
        <v>11</v>
      </c>
      <c r="O546" s="2" t="s">
        <v>12</v>
      </c>
      <c r="P546" s="2" t="s">
        <v>13</v>
      </c>
      <c r="Q546" s="2">
        <v>2.7228313400000002E-4</v>
      </c>
      <c r="R546" s="2">
        <v>0.75</v>
      </c>
      <c r="S546">
        <f>Tabla12[[#This Row],[Precio unitario]]*Tabla12[[#This Row],[Tasa de ingresos cliente]]</f>
        <v>2.0421235050000001E-4</v>
      </c>
      <c r="AE546" s="2" t="s">
        <v>100</v>
      </c>
      <c r="AF546" s="2" t="s">
        <v>61</v>
      </c>
      <c r="AG546" s="2" t="s">
        <v>104</v>
      </c>
      <c r="AH546" s="2" t="s">
        <v>11</v>
      </c>
      <c r="AI546" s="2" t="s">
        <v>12</v>
      </c>
      <c r="AJ546" s="2" t="s">
        <v>13</v>
      </c>
      <c r="AK546" s="2">
        <v>5.3350000000000001E-4</v>
      </c>
      <c r="AL546" s="2">
        <v>0.75</v>
      </c>
      <c r="AM546">
        <f>Tabla8[[#This Row],[Precio unitario]]*Tabla8[[#This Row],[Tasa de ingresos cliente]]</f>
        <v>4.0012499999999998E-4</v>
      </c>
    </row>
    <row r="547" spans="1:39" x14ac:dyDescent="0.25">
      <c r="A547" s="1" t="s">
        <v>24</v>
      </c>
      <c r="B547" s="1" t="s">
        <v>26</v>
      </c>
      <c r="C547" s="1"/>
      <c r="D547" s="1" t="s">
        <v>11</v>
      </c>
      <c r="E547" s="1" t="s">
        <v>12</v>
      </c>
      <c r="F547" s="1" t="s">
        <v>13</v>
      </c>
      <c r="G547" s="1">
        <v>7.3646104700000002E-4</v>
      </c>
      <c r="H547" s="1">
        <v>0.75</v>
      </c>
      <c r="I547">
        <f>Tabla14[[#This Row],[Precio unitario]]*Tabla14[[#This Row],[Tasa de ingresos cliente]]</f>
        <v>5.5234578524999999E-4</v>
      </c>
      <c r="K547" s="1" t="s">
        <v>81</v>
      </c>
      <c r="L547" s="1" t="s">
        <v>34</v>
      </c>
      <c r="M547" s="1"/>
      <c r="N547" s="1" t="s">
        <v>11</v>
      </c>
      <c r="O547" s="1" t="s">
        <v>12</v>
      </c>
      <c r="P547" s="1" t="s">
        <v>13</v>
      </c>
      <c r="Q547" s="1">
        <v>2.6268839450000001E-3</v>
      </c>
      <c r="R547" s="1">
        <v>0.75</v>
      </c>
      <c r="S547">
        <f>Tabla12[[#This Row],[Precio unitario]]*Tabla12[[#This Row],[Tasa de ingresos cliente]]</f>
        <v>1.9701629587500001E-3</v>
      </c>
      <c r="AE547" s="1" t="s">
        <v>100</v>
      </c>
      <c r="AF547" s="1" t="s">
        <v>19</v>
      </c>
      <c r="AG547" s="1" t="s">
        <v>104</v>
      </c>
      <c r="AH547" s="1" t="s">
        <v>11</v>
      </c>
      <c r="AI547" s="1" t="s">
        <v>12</v>
      </c>
      <c r="AJ547" s="1" t="s">
        <v>13</v>
      </c>
      <c r="AK547" s="1">
        <v>3.9596552000000004E-3</v>
      </c>
      <c r="AL547" s="1">
        <v>0.75</v>
      </c>
      <c r="AM547">
        <f>Tabla8[[#This Row],[Precio unitario]]*Tabla8[[#This Row],[Tasa de ingresos cliente]]</f>
        <v>2.9697414000000003E-3</v>
      </c>
    </row>
    <row r="548" spans="1:39" x14ac:dyDescent="0.25">
      <c r="A548" s="2" t="s">
        <v>24</v>
      </c>
      <c r="B548" s="2" t="s">
        <v>66</v>
      </c>
      <c r="C548" s="2"/>
      <c r="D548" s="2" t="s">
        <v>11</v>
      </c>
      <c r="E548" s="2" t="s">
        <v>12</v>
      </c>
      <c r="F548" s="2" t="s">
        <v>13</v>
      </c>
      <c r="G548" s="2">
        <v>9.6811780800000002E-4</v>
      </c>
      <c r="H548" s="2">
        <v>0.75</v>
      </c>
      <c r="I548">
        <f>Tabla14[[#This Row],[Precio unitario]]*Tabla14[[#This Row],[Tasa de ingresos cliente]]</f>
        <v>7.2608835600000005E-4</v>
      </c>
      <c r="K548" s="2" t="s">
        <v>81</v>
      </c>
      <c r="L548" s="2" t="s">
        <v>36</v>
      </c>
      <c r="M548" s="2"/>
      <c r="N548" s="2" t="s">
        <v>11</v>
      </c>
      <c r="O548" s="2" t="s">
        <v>12</v>
      </c>
      <c r="P548" s="2" t="s">
        <v>13</v>
      </c>
      <c r="Q548" s="2">
        <v>3.4057001499999999E-4</v>
      </c>
      <c r="R548" s="2">
        <v>0.75</v>
      </c>
      <c r="S548">
        <f>Tabla12[[#This Row],[Precio unitario]]*Tabla12[[#This Row],[Tasa de ingresos cliente]]</f>
        <v>2.5542751124999998E-4</v>
      </c>
      <c r="AE548" s="2" t="s">
        <v>100</v>
      </c>
      <c r="AF548" s="2" t="s">
        <v>19</v>
      </c>
      <c r="AG548" s="2" t="s">
        <v>104</v>
      </c>
      <c r="AH548" s="2" t="s">
        <v>11</v>
      </c>
      <c r="AI548" s="2" t="s">
        <v>12</v>
      </c>
      <c r="AJ548" s="2" t="s">
        <v>13</v>
      </c>
      <c r="AK548" s="2">
        <v>3.9596667000000004E-3</v>
      </c>
      <c r="AL548" s="2">
        <v>0.75</v>
      </c>
      <c r="AM548">
        <f>Tabla8[[#This Row],[Precio unitario]]*Tabla8[[#This Row],[Tasa de ingresos cliente]]</f>
        <v>2.9697500250000005E-3</v>
      </c>
    </row>
    <row r="549" spans="1:39" x14ac:dyDescent="0.25">
      <c r="A549" s="1" t="s">
        <v>24</v>
      </c>
      <c r="B549" s="1" t="s">
        <v>28</v>
      </c>
      <c r="C549" s="1"/>
      <c r="D549" s="1" t="s">
        <v>11</v>
      </c>
      <c r="E549" s="1" t="s">
        <v>12</v>
      </c>
      <c r="F549" s="1" t="s">
        <v>13</v>
      </c>
      <c r="G549" s="1">
        <v>1.9449235999999999E-4</v>
      </c>
      <c r="H549" s="1">
        <v>0.75</v>
      </c>
      <c r="I549">
        <f>Tabla14[[#This Row],[Precio unitario]]*Tabla14[[#This Row],[Tasa de ingresos cliente]]</f>
        <v>1.4586927E-4</v>
      </c>
      <c r="K549" s="1" t="s">
        <v>81</v>
      </c>
      <c r="L549" s="1" t="s">
        <v>36</v>
      </c>
      <c r="M549" s="1"/>
      <c r="N549" s="1" t="s">
        <v>11</v>
      </c>
      <c r="O549" s="1" t="s">
        <v>12</v>
      </c>
      <c r="P549" s="1" t="s">
        <v>13</v>
      </c>
      <c r="Q549" s="1">
        <v>4.7610650770000002E-3</v>
      </c>
      <c r="R549" s="1">
        <v>0.75</v>
      </c>
      <c r="S549">
        <f>Tabla12[[#This Row],[Precio unitario]]*Tabla12[[#This Row],[Tasa de ingresos cliente]]</f>
        <v>3.5707988077500002E-3</v>
      </c>
      <c r="AE549" s="1" t="s">
        <v>100</v>
      </c>
      <c r="AF549" s="1" t="s">
        <v>19</v>
      </c>
      <c r="AG549" s="1" t="s">
        <v>104</v>
      </c>
      <c r="AH549" s="1" t="s">
        <v>11</v>
      </c>
      <c r="AI549" s="1" t="s">
        <v>12</v>
      </c>
      <c r="AJ549" s="1" t="s">
        <v>13</v>
      </c>
      <c r="AK549" s="1">
        <v>3.9596591000000004E-3</v>
      </c>
      <c r="AL549" s="1">
        <v>0.75</v>
      </c>
      <c r="AM549">
        <f>Tabla8[[#This Row],[Precio unitario]]*Tabla8[[#This Row],[Tasa de ingresos cliente]]</f>
        <v>2.9697443250000003E-3</v>
      </c>
    </row>
    <row r="550" spans="1:39" x14ac:dyDescent="0.25">
      <c r="A550" s="2" t="s">
        <v>24</v>
      </c>
      <c r="B550" s="2" t="s">
        <v>14</v>
      </c>
      <c r="C550" s="2"/>
      <c r="D550" s="2" t="s">
        <v>11</v>
      </c>
      <c r="E550" s="2" t="s">
        <v>12</v>
      </c>
      <c r="F550" s="2" t="s">
        <v>13</v>
      </c>
      <c r="G550" s="2">
        <v>2.4426900200000002E-4</v>
      </c>
      <c r="H550" s="2">
        <v>0.75</v>
      </c>
      <c r="I550">
        <f>Tabla14[[#This Row],[Precio unitario]]*Tabla14[[#This Row],[Tasa de ingresos cliente]]</f>
        <v>1.832017515E-4</v>
      </c>
      <c r="K550" s="2" t="s">
        <v>81</v>
      </c>
      <c r="L550" s="2" t="s">
        <v>63</v>
      </c>
      <c r="M550" s="2"/>
      <c r="N550" s="2" t="s">
        <v>11</v>
      </c>
      <c r="O550" s="2" t="s">
        <v>12</v>
      </c>
      <c r="P550" s="2" t="s">
        <v>13</v>
      </c>
      <c r="Q550" s="2">
        <v>8.8150583979999999E-3</v>
      </c>
      <c r="R550" s="2">
        <v>0.75</v>
      </c>
      <c r="S550">
        <f>Tabla12[[#This Row],[Precio unitario]]*Tabla12[[#This Row],[Tasa de ingresos cliente]]</f>
        <v>6.6112937984999995E-3</v>
      </c>
      <c r="AE550" s="2" t="s">
        <v>100</v>
      </c>
      <c r="AF550" s="2" t="s">
        <v>19</v>
      </c>
      <c r="AG550" s="2" t="s">
        <v>104</v>
      </c>
      <c r="AH550" s="2" t="s">
        <v>11</v>
      </c>
      <c r="AI550" s="2" t="s">
        <v>12</v>
      </c>
      <c r="AJ550" s="2" t="s">
        <v>13</v>
      </c>
      <c r="AK550" s="2">
        <v>3.9596774000000001E-3</v>
      </c>
      <c r="AL550" s="2">
        <v>0.75</v>
      </c>
      <c r="AM550">
        <f>Tabla8[[#This Row],[Precio unitario]]*Tabla8[[#This Row],[Tasa de ingresos cliente]]</f>
        <v>2.9697580500000001E-3</v>
      </c>
    </row>
    <row r="551" spans="1:39" x14ac:dyDescent="0.25">
      <c r="A551" s="1" t="s">
        <v>24</v>
      </c>
      <c r="B551" s="1" t="s">
        <v>49</v>
      </c>
      <c r="C551" s="1"/>
      <c r="D551" s="1" t="s">
        <v>11</v>
      </c>
      <c r="E551" s="1" t="s">
        <v>12</v>
      </c>
      <c r="F551" s="1" t="s">
        <v>13</v>
      </c>
      <c r="G551" s="1">
        <v>6.5117448000000006E-5</v>
      </c>
      <c r="H551" s="1">
        <v>0.75</v>
      </c>
      <c r="I551">
        <f>Tabla14[[#This Row],[Precio unitario]]*Tabla14[[#This Row],[Tasa de ingresos cliente]]</f>
        <v>4.8838086000000004E-5</v>
      </c>
      <c r="K551" s="1" t="s">
        <v>81</v>
      </c>
      <c r="L551" s="1" t="s">
        <v>61</v>
      </c>
      <c r="M551" s="1"/>
      <c r="N551" s="1" t="s">
        <v>11</v>
      </c>
      <c r="O551" s="1" t="s">
        <v>12</v>
      </c>
      <c r="P551" s="1" t="s">
        <v>13</v>
      </c>
      <c r="Q551" s="1">
        <v>9.1538996300000001E-4</v>
      </c>
      <c r="R551" s="1">
        <v>0.75</v>
      </c>
      <c r="S551">
        <f>Tabla12[[#This Row],[Precio unitario]]*Tabla12[[#This Row],[Tasa de ingresos cliente]]</f>
        <v>6.8654247225000001E-4</v>
      </c>
      <c r="AE551" s="1" t="s">
        <v>100</v>
      </c>
      <c r="AF551" s="1" t="s">
        <v>19</v>
      </c>
      <c r="AG551" s="1" t="s">
        <v>104</v>
      </c>
      <c r="AH551" s="1" t="s">
        <v>11</v>
      </c>
      <c r="AI551" s="1" t="s">
        <v>12</v>
      </c>
      <c r="AJ551" s="1" t="s">
        <v>13</v>
      </c>
      <c r="AK551" s="1">
        <v>3.9596364E-3</v>
      </c>
      <c r="AL551" s="1">
        <v>0.75</v>
      </c>
      <c r="AM551">
        <f>Tabla8[[#This Row],[Precio unitario]]*Tabla8[[#This Row],[Tasa de ingresos cliente]]</f>
        <v>2.9697272999999998E-3</v>
      </c>
    </row>
    <row r="552" spans="1:39" x14ac:dyDescent="0.25">
      <c r="A552" s="2" t="s">
        <v>24</v>
      </c>
      <c r="B552" s="2" t="s">
        <v>55</v>
      </c>
      <c r="C552" s="2"/>
      <c r="D552" s="2" t="s">
        <v>11</v>
      </c>
      <c r="E552" s="2" t="s">
        <v>12</v>
      </c>
      <c r="F552" s="2" t="s">
        <v>13</v>
      </c>
      <c r="G552" s="2">
        <v>3.85518341E-4</v>
      </c>
      <c r="H552" s="2">
        <v>0.75</v>
      </c>
      <c r="I552">
        <f>Tabla14[[#This Row],[Precio unitario]]*Tabla14[[#This Row],[Tasa de ingresos cliente]]</f>
        <v>2.8913875575E-4</v>
      </c>
      <c r="K552" s="2" t="s">
        <v>81</v>
      </c>
      <c r="L552" s="2" t="s">
        <v>61</v>
      </c>
      <c r="M552" s="2"/>
      <c r="N552" s="2" t="s">
        <v>11</v>
      </c>
      <c r="O552" s="2" t="s">
        <v>12</v>
      </c>
      <c r="P552" s="2" t="s">
        <v>13</v>
      </c>
      <c r="Q552" s="2">
        <v>4.5812717700000001E-4</v>
      </c>
      <c r="R552" s="2">
        <v>0.75</v>
      </c>
      <c r="S552">
        <f>Tabla12[[#This Row],[Precio unitario]]*Tabla12[[#This Row],[Tasa de ingresos cliente]]</f>
        <v>3.4359538275000002E-4</v>
      </c>
      <c r="AE552" s="2" t="s">
        <v>100</v>
      </c>
      <c r="AF552" s="2" t="s">
        <v>19</v>
      </c>
      <c r="AG552" s="2" t="s">
        <v>104</v>
      </c>
      <c r="AH552" s="2" t="s">
        <v>11</v>
      </c>
      <c r="AI552" s="2" t="s">
        <v>12</v>
      </c>
      <c r="AJ552" s="2" t="s">
        <v>13</v>
      </c>
      <c r="AK552" s="2">
        <v>3.9596922999999996E-3</v>
      </c>
      <c r="AL552" s="2">
        <v>0.75</v>
      </c>
      <c r="AM552">
        <f>Tabla8[[#This Row],[Precio unitario]]*Tabla8[[#This Row],[Tasa de ingresos cliente]]</f>
        <v>2.9697692249999997E-3</v>
      </c>
    </row>
    <row r="553" spans="1:39" x14ac:dyDescent="0.25">
      <c r="A553" s="1" t="s">
        <v>24</v>
      </c>
      <c r="B553" s="1" t="s">
        <v>55</v>
      </c>
      <c r="C553" s="1"/>
      <c r="D553" s="1" t="s">
        <v>11</v>
      </c>
      <c r="E553" s="1" t="s">
        <v>12</v>
      </c>
      <c r="F553" s="1" t="s">
        <v>13</v>
      </c>
      <c r="G553" s="1">
        <v>1.0718447199999999E-4</v>
      </c>
      <c r="H553" s="1">
        <v>0.75</v>
      </c>
      <c r="I553">
        <f>Tabla14[[#This Row],[Precio unitario]]*Tabla14[[#This Row],[Tasa de ingresos cliente]]</f>
        <v>8.0388353999999998E-5</v>
      </c>
      <c r="K553" s="1" t="s">
        <v>81</v>
      </c>
      <c r="L553" s="1" t="s">
        <v>58</v>
      </c>
      <c r="M553" s="1"/>
      <c r="N553" s="1" t="s">
        <v>11</v>
      </c>
      <c r="O553" s="1" t="s">
        <v>12</v>
      </c>
      <c r="P553" s="1" t="s">
        <v>13</v>
      </c>
      <c r="Q553" s="1">
        <v>3.2760415110000001E-3</v>
      </c>
      <c r="R553" s="1">
        <v>0.75</v>
      </c>
      <c r="S553">
        <f>Tabla12[[#This Row],[Precio unitario]]*Tabla12[[#This Row],[Tasa de ingresos cliente]]</f>
        <v>2.4570311332500002E-3</v>
      </c>
      <c r="AE553" s="1" t="s">
        <v>100</v>
      </c>
      <c r="AF553" s="1" t="s">
        <v>19</v>
      </c>
      <c r="AG553" s="1" t="s">
        <v>104</v>
      </c>
      <c r="AH553" s="1" t="s">
        <v>11</v>
      </c>
      <c r="AI553" s="1" t="s">
        <v>12</v>
      </c>
      <c r="AJ553" s="1" t="s">
        <v>13</v>
      </c>
      <c r="AK553" s="1">
        <v>3.9596579E-3</v>
      </c>
      <c r="AL553" s="1">
        <v>0.75</v>
      </c>
      <c r="AM553">
        <f>Tabla8[[#This Row],[Precio unitario]]*Tabla8[[#This Row],[Tasa de ingresos cliente]]</f>
        <v>2.969743425E-3</v>
      </c>
    </row>
    <row r="554" spans="1:39" x14ac:dyDescent="0.25">
      <c r="A554" s="2" t="s">
        <v>24</v>
      </c>
      <c r="B554" s="2" t="s">
        <v>17</v>
      </c>
      <c r="C554" s="2"/>
      <c r="D554" s="2" t="s">
        <v>11</v>
      </c>
      <c r="E554" s="2" t="s">
        <v>12</v>
      </c>
      <c r="F554" s="2" t="s">
        <v>13</v>
      </c>
      <c r="G554" s="2">
        <v>1.9749391400000001E-4</v>
      </c>
      <c r="H554" s="2">
        <v>0.75</v>
      </c>
      <c r="I554">
        <f>Tabla14[[#This Row],[Precio unitario]]*Tabla14[[#This Row],[Tasa de ingresos cliente]]</f>
        <v>1.4812043550000001E-4</v>
      </c>
      <c r="K554" s="2" t="s">
        <v>81</v>
      </c>
      <c r="L554" s="2" t="s">
        <v>19</v>
      </c>
      <c r="M554" s="2"/>
      <c r="N554" s="2" t="s">
        <v>11</v>
      </c>
      <c r="O554" s="2" t="s">
        <v>12</v>
      </c>
      <c r="P554" s="2" t="s">
        <v>13</v>
      </c>
      <c r="Q554" s="2">
        <v>1.4371246743000001E-2</v>
      </c>
      <c r="R554" s="2">
        <v>0.75</v>
      </c>
      <c r="S554">
        <f>Tabla12[[#This Row],[Precio unitario]]*Tabla12[[#This Row],[Tasa de ingresos cliente]]</f>
        <v>1.0778435057250001E-2</v>
      </c>
      <c r="AE554" s="2" t="s">
        <v>100</v>
      </c>
      <c r="AF554" s="2" t="s">
        <v>19</v>
      </c>
      <c r="AG554" s="2" t="s">
        <v>104</v>
      </c>
      <c r="AH554" s="2" t="s">
        <v>11</v>
      </c>
      <c r="AI554" s="2" t="s">
        <v>12</v>
      </c>
      <c r="AJ554" s="2" t="s">
        <v>13</v>
      </c>
      <c r="AK554" s="2">
        <v>3.9596874999999997E-3</v>
      </c>
      <c r="AL554" s="2">
        <v>0.75</v>
      </c>
      <c r="AM554">
        <f>Tabla8[[#This Row],[Precio unitario]]*Tabla8[[#This Row],[Tasa de ingresos cliente]]</f>
        <v>2.9697656249999997E-3</v>
      </c>
    </row>
    <row r="555" spans="1:39" x14ac:dyDescent="0.25">
      <c r="A555" s="1" t="s">
        <v>24</v>
      </c>
      <c r="B555" s="1" t="s">
        <v>18</v>
      </c>
      <c r="C555" s="1"/>
      <c r="D555" s="1" t="s">
        <v>11</v>
      </c>
      <c r="E555" s="1" t="s">
        <v>12</v>
      </c>
      <c r="F555" s="1" t="s">
        <v>13</v>
      </c>
      <c r="G555" s="1">
        <v>2.56062066E-4</v>
      </c>
      <c r="H555" s="1">
        <v>0.75</v>
      </c>
      <c r="I555">
        <f>Tabla14[[#This Row],[Precio unitario]]*Tabla14[[#This Row],[Tasa de ingresos cliente]]</f>
        <v>1.920465495E-4</v>
      </c>
      <c r="K555" s="1" t="s">
        <v>81</v>
      </c>
      <c r="L555" s="1" t="s">
        <v>19</v>
      </c>
      <c r="M555" s="1"/>
      <c r="N555" s="1" t="s">
        <v>11</v>
      </c>
      <c r="O555" s="1" t="s">
        <v>12</v>
      </c>
      <c r="P555" s="1" t="s">
        <v>13</v>
      </c>
      <c r="Q555" s="1">
        <v>1.4162224157000001E-2</v>
      </c>
      <c r="R555" s="1">
        <v>0.75</v>
      </c>
      <c r="S555">
        <f>Tabla12[[#This Row],[Precio unitario]]*Tabla12[[#This Row],[Tasa de ingresos cliente]]</f>
        <v>1.0621668117750001E-2</v>
      </c>
      <c r="AE555" s="1" t="s">
        <v>100</v>
      </c>
      <c r="AF555" s="1" t="s">
        <v>19</v>
      </c>
      <c r="AG555" s="1" t="s">
        <v>104</v>
      </c>
      <c r="AH555" s="1" t="s">
        <v>11</v>
      </c>
      <c r="AI555" s="1" t="s">
        <v>12</v>
      </c>
      <c r="AJ555" s="1" t="s">
        <v>13</v>
      </c>
      <c r="AK555" s="1">
        <v>3.96E-3</v>
      </c>
      <c r="AL555" s="1">
        <v>0.75</v>
      </c>
      <c r="AM555">
        <f>Tabla8[[#This Row],[Precio unitario]]*Tabla8[[#This Row],[Tasa de ingresos cliente]]</f>
        <v>2.97E-3</v>
      </c>
    </row>
    <row r="556" spans="1:39" x14ac:dyDescent="0.25">
      <c r="A556" s="2" t="s">
        <v>24</v>
      </c>
      <c r="B556" s="2" t="s">
        <v>71</v>
      </c>
      <c r="C556" s="2"/>
      <c r="D556" s="2" t="s">
        <v>11</v>
      </c>
      <c r="E556" s="2" t="s">
        <v>12</v>
      </c>
      <c r="F556" s="2" t="s">
        <v>13</v>
      </c>
      <c r="G556" s="2">
        <v>2.876692915E-3</v>
      </c>
      <c r="H556" s="2">
        <v>0.75</v>
      </c>
      <c r="I556">
        <f>Tabla14[[#This Row],[Precio unitario]]*Tabla14[[#This Row],[Tasa de ingresos cliente]]</f>
        <v>2.1575196862500001E-3</v>
      </c>
      <c r="K556" s="2" t="s">
        <v>81</v>
      </c>
      <c r="L556" s="2" t="s">
        <v>19</v>
      </c>
      <c r="M556" s="2"/>
      <c r="N556" s="2" t="s">
        <v>11</v>
      </c>
      <c r="O556" s="2" t="s">
        <v>12</v>
      </c>
      <c r="P556" s="2" t="s">
        <v>13</v>
      </c>
      <c r="Q556" s="2">
        <v>1.4165909734999999E-2</v>
      </c>
      <c r="R556" s="2">
        <v>0.75</v>
      </c>
      <c r="S556">
        <f>Tabla12[[#This Row],[Precio unitario]]*Tabla12[[#This Row],[Tasa de ingresos cliente]]</f>
        <v>1.062443230125E-2</v>
      </c>
      <c r="AE556" s="2" t="s">
        <v>100</v>
      </c>
      <c r="AF556" s="2" t="s">
        <v>19</v>
      </c>
      <c r="AG556" s="2" t="s">
        <v>104</v>
      </c>
      <c r="AH556" s="2" t="s">
        <v>11</v>
      </c>
      <c r="AI556" s="2" t="s">
        <v>12</v>
      </c>
      <c r="AJ556" s="2" t="s">
        <v>13</v>
      </c>
      <c r="AK556" s="2">
        <v>3.9596800000000001E-3</v>
      </c>
      <c r="AL556" s="2">
        <v>0.75</v>
      </c>
      <c r="AM556">
        <f>Tabla8[[#This Row],[Precio unitario]]*Tabla8[[#This Row],[Tasa de ingresos cliente]]</f>
        <v>2.9697600000000001E-3</v>
      </c>
    </row>
    <row r="557" spans="1:39" x14ac:dyDescent="0.25">
      <c r="A557" s="1" t="s">
        <v>24</v>
      </c>
      <c r="B557" s="1" t="s">
        <v>17</v>
      </c>
      <c r="C557" s="1"/>
      <c r="D557" s="1" t="s">
        <v>11</v>
      </c>
      <c r="E557" s="1" t="s">
        <v>12</v>
      </c>
      <c r="F557" s="1" t="s">
        <v>13</v>
      </c>
      <c r="G557" s="1">
        <v>2.65180097E-4</v>
      </c>
      <c r="H557" s="1">
        <v>0.75</v>
      </c>
      <c r="I557">
        <f>Tabla14[[#This Row],[Precio unitario]]*Tabla14[[#This Row],[Tasa de ingresos cliente]]</f>
        <v>1.9888507275E-4</v>
      </c>
      <c r="K557" s="1" t="s">
        <v>81</v>
      </c>
      <c r="L557" s="1" t="s">
        <v>19</v>
      </c>
      <c r="M557" s="1"/>
      <c r="N557" s="1" t="s">
        <v>11</v>
      </c>
      <c r="O557" s="1" t="s">
        <v>12</v>
      </c>
      <c r="P557" s="1" t="s">
        <v>13</v>
      </c>
      <c r="Q557" s="1">
        <v>1.4371228393E-2</v>
      </c>
      <c r="R557" s="1">
        <v>0.75</v>
      </c>
      <c r="S557">
        <f>Tabla12[[#This Row],[Precio unitario]]*Tabla12[[#This Row],[Tasa de ingresos cliente]]</f>
        <v>1.077842129475E-2</v>
      </c>
      <c r="AE557" s="1" t="s">
        <v>100</v>
      </c>
      <c r="AF557" s="1" t="s">
        <v>19</v>
      </c>
      <c r="AG557" s="1" t="s">
        <v>104</v>
      </c>
      <c r="AH557" s="1" t="s">
        <v>11</v>
      </c>
      <c r="AI557" s="1" t="s">
        <v>12</v>
      </c>
      <c r="AJ557" s="1" t="s">
        <v>13</v>
      </c>
      <c r="AK557" s="1">
        <v>3.9596841999999998E-3</v>
      </c>
      <c r="AL557" s="1">
        <v>0.75</v>
      </c>
      <c r="AM557">
        <f>Tabla8[[#This Row],[Precio unitario]]*Tabla8[[#This Row],[Tasa de ingresos cliente]]</f>
        <v>2.9697631499999997E-3</v>
      </c>
    </row>
    <row r="558" spans="1:39" x14ac:dyDescent="0.25">
      <c r="A558" s="2" t="s">
        <v>24</v>
      </c>
      <c r="B558" s="2" t="s">
        <v>19</v>
      </c>
      <c r="C558" s="2"/>
      <c r="D558" s="2" t="s">
        <v>11</v>
      </c>
      <c r="E558" s="2" t="s">
        <v>12</v>
      </c>
      <c r="F558" s="2" t="s">
        <v>13</v>
      </c>
      <c r="G558" s="2">
        <v>2.6632921510000001E-3</v>
      </c>
      <c r="H558" s="2">
        <v>0.75</v>
      </c>
      <c r="I558">
        <f>Tabla14[[#This Row],[Precio unitario]]*Tabla14[[#This Row],[Tasa de ingresos cliente]]</f>
        <v>1.9974691132500001E-3</v>
      </c>
      <c r="K558" s="2" t="s">
        <v>81</v>
      </c>
      <c r="L558" s="2" t="s">
        <v>19</v>
      </c>
      <c r="M558" s="2"/>
      <c r="N558" s="2" t="s">
        <v>11</v>
      </c>
      <c r="O558" s="2" t="s">
        <v>12</v>
      </c>
      <c r="P558" s="2" t="s">
        <v>13</v>
      </c>
      <c r="Q558" s="2">
        <v>1.3473093657E-2</v>
      </c>
      <c r="R558" s="2">
        <v>0.75</v>
      </c>
      <c r="S558">
        <f>Tabla12[[#This Row],[Precio unitario]]*Tabla12[[#This Row],[Tasa de ingresos cliente]]</f>
        <v>1.0104820242749999E-2</v>
      </c>
      <c r="AE558" s="2" t="s">
        <v>100</v>
      </c>
      <c r="AF558" s="2" t="s">
        <v>19</v>
      </c>
      <c r="AG558" s="2" t="s">
        <v>104</v>
      </c>
      <c r="AH558" s="2" t="s">
        <v>11</v>
      </c>
      <c r="AI558" s="2" t="s">
        <v>12</v>
      </c>
      <c r="AJ558" s="2" t="s">
        <v>13</v>
      </c>
      <c r="AK558" s="2">
        <v>3.9596581999999996E-3</v>
      </c>
      <c r="AL558" s="2">
        <v>0.75</v>
      </c>
      <c r="AM558">
        <f>Tabla8[[#This Row],[Precio unitario]]*Tabla8[[#This Row],[Tasa de ingresos cliente]]</f>
        <v>2.9697436499999995E-3</v>
      </c>
    </row>
    <row r="559" spans="1:39" x14ac:dyDescent="0.25">
      <c r="A559" s="1" t="s">
        <v>24</v>
      </c>
      <c r="B559" s="1" t="s">
        <v>52</v>
      </c>
      <c r="C559" s="1"/>
      <c r="D559" s="1" t="s">
        <v>11</v>
      </c>
      <c r="E559" s="1" t="s">
        <v>12</v>
      </c>
      <c r="F559" s="1" t="s">
        <v>13</v>
      </c>
      <c r="G559" s="1">
        <v>6.3100536000000002E-5</v>
      </c>
      <c r="H559" s="1">
        <v>0.75</v>
      </c>
      <c r="I559">
        <f>Tabla14[[#This Row],[Precio unitario]]*Tabla14[[#This Row],[Tasa de ingresos cliente]]</f>
        <v>4.7325402000000005E-5</v>
      </c>
      <c r="K559" s="1" t="s">
        <v>81</v>
      </c>
      <c r="L559" s="1" t="s">
        <v>19</v>
      </c>
      <c r="M559" s="1"/>
      <c r="N559" s="1" t="s">
        <v>11</v>
      </c>
      <c r="O559" s="1" t="s">
        <v>12</v>
      </c>
      <c r="P559" s="1" t="s">
        <v>13</v>
      </c>
      <c r="Q559" s="1">
        <v>1.4371363103000001E-2</v>
      </c>
      <c r="R559" s="1">
        <v>0.75</v>
      </c>
      <c r="S559">
        <f>Tabla12[[#This Row],[Precio unitario]]*Tabla12[[#This Row],[Tasa de ingresos cliente]]</f>
        <v>1.077852232725E-2</v>
      </c>
      <c r="AE559" s="1" t="s">
        <v>100</v>
      </c>
      <c r="AF559" s="1" t="s">
        <v>19</v>
      </c>
      <c r="AG559" s="1" t="s">
        <v>104</v>
      </c>
      <c r="AH559" s="1" t="s">
        <v>11</v>
      </c>
      <c r="AI559" s="1" t="s">
        <v>12</v>
      </c>
      <c r="AJ559" s="1" t="s">
        <v>13</v>
      </c>
      <c r="AK559" s="1">
        <v>3.9596563000000003E-3</v>
      </c>
      <c r="AL559" s="1">
        <v>0.75</v>
      </c>
      <c r="AM559">
        <f>Tabla8[[#This Row],[Precio unitario]]*Tabla8[[#This Row],[Tasa de ingresos cliente]]</f>
        <v>2.9697422250000004E-3</v>
      </c>
    </row>
    <row r="560" spans="1:39" x14ac:dyDescent="0.25">
      <c r="A560" s="2" t="s">
        <v>24</v>
      </c>
      <c r="B560" s="2" t="s">
        <v>45</v>
      </c>
      <c r="C560" s="2"/>
      <c r="D560" s="2" t="s">
        <v>11</v>
      </c>
      <c r="E560" s="2" t="s">
        <v>12</v>
      </c>
      <c r="F560" s="2" t="s">
        <v>13</v>
      </c>
      <c r="G560" s="2">
        <v>2.4081931399999999E-4</v>
      </c>
      <c r="H560" s="2">
        <v>0.75</v>
      </c>
      <c r="I560">
        <f>Tabla14[[#This Row],[Precio unitario]]*Tabla14[[#This Row],[Tasa de ingresos cliente]]</f>
        <v>1.8061448549999999E-4</v>
      </c>
      <c r="K560" s="2" t="s">
        <v>81</v>
      </c>
      <c r="L560" s="2" t="s">
        <v>19</v>
      </c>
      <c r="M560" s="2"/>
      <c r="N560" s="2" t="s">
        <v>11</v>
      </c>
      <c r="O560" s="2" t="s">
        <v>12</v>
      </c>
      <c r="P560" s="2" t="s">
        <v>13</v>
      </c>
      <c r="Q560" s="2">
        <v>1.4371166651E-2</v>
      </c>
      <c r="R560" s="2">
        <v>0.75</v>
      </c>
      <c r="S560">
        <f>Tabla12[[#This Row],[Precio unitario]]*Tabla12[[#This Row],[Tasa de ingresos cliente]]</f>
        <v>1.0778374988249999E-2</v>
      </c>
      <c r="AE560" s="2" t="s">
        <v>100</v>
      </c>
      <c r="AF560" s="2" t="s">
        <v>19</v>
      </c>
      <c r="AG560" s="2" t="s">
        <v>104</v>
      </c>
      <c r="AH560" s="2" t="s">
        <v>11</v>
      </c>
      <c r="AI560" s="2" t="s">
        <v>12</v>
      </c>
      <c r="AJ560" s="2" t="s">
        <v>13</v>
      </c>
      <c r="AK560" s="2">
        <v>3.9596817999999999E-3</v>
      </c>
      <c r="AL560" s="2">
        <v>0.75</v>
      </c>
      <c r="AM560">
        <f>Tabla8[[#This Row],[Precio unitario]]*Tabla8[[#This Row],[Tasa de ingresos cliente]]</f>
        <v>2.9697613499999999E-3</v>
      </c>
    </row>
    <row r="561" spans="1:39" x14ac:dyDescent="0.25">
      <c r="A561" s="1" t="s">
        <v>24</v>
      </c>
      <c r="B561" s="1" t="s">
        <v>53</v>
      </c>
      <c r="C561" s="1"/>
      <c r="D561" s="1" t="s">
        <v>11</v>
      </c>
      <c r="E561" s="1" t="s">
        <v>12</v>
      </c>
      <c r="F561" s="1" t="s">
        <v>13</v>
      </c>
      <c r="G561" s="1">
        <v>1.3857902600000001E-4</v>
      </c>
      <c r="H561" s="1">
        <v>0.75</v>
      </c>
      <c r="I561">
        <f>Tabla14[[#This Row],[Precio unitario]]*Tabla14[[#This Row],[Tasa de ingresos cliente]]</f>
        <v>1.0393426950000001E-4</v>
      </c>
      <c r="K561" s="1" t="s">
        <v>81</v>
      </c>
      <c r="L561" s="1" t="s">
        <v>19</v>
      </c>
      <c r="M561" s="1"/>
      <c r="N561" s="1" t="s">
        <v>11</v>
      </c>
      <c r="O561" s="1" t="s">
        <v>12</v>
      </c>
      <c r="P561" s="1" t="s">
        <v>13</v>
      </c>
      <c r="Q561" s="1">
        <v>1.4371219035999999E-2</v>
      </c>
      <c r="R561" s="1">
        <v>0.75</v>
      </c>
      <c r="S561">
        <f>Tabla12[[#This Row],[Precio unitario]]*Tabla12[[#This Row],[Tasa de ingresos cliente]]</f>
        <v>1.0778414276999999E-2</v>
      </c>
      <c r="AE561" s="1" t="s">
        <v>100</v>
      </c>
      <c r="AF561" s="1" t="s">
        <v>19</v>
      </c>
      <c r="AG561" s="1" t="s">
        <v>104</v>
      </c>
      <c r="AH561" s="1" t="s">
        <v>11</v>
      </c>
      <c r="AI561" s="1" t="s">
        <v>12</v>
      </c>
      <c r="AJ561" s="1" t="s">
        <v>13</v>
      </c>
      <c r="AK561" s="1">
        <v>3.9596618999999996E-3</v>
      </c>
      <c r="AL561" s="1">
        <v>0.75</v>
      </c>
      <c r="AM561">
        <f>Tabla8[[#This Row],[Precio unitario]]*Tabla8[[#This Row],[Tasa de ingresos cliente]]</f>
        <v>2.9697464249999997E-3</v>
      </c>
    </row>
    <row r="562" spans="1:39" x14ac:dyDescent="0.25">
      <c r="A562" s="2" t="s">
        <v>24</v>
      </c>
      <c r="B562" s="2" t="s">
        <v>21</v>
      </c>
      <c r="C562" s="2"/>
      <c r="D562" s="2" t="s">
        <v>11</v>
      </c>
      <c r="E562" s="2" t="s">
        <v>12</v>
      </c>
      <c r="F562" s="2" t="s">
        <v>13</v>
      </c>
      <c r="G562" s="2">
        <v>7.7108751399999995E-4</v>
      </c>
      <c r="H562" s="2">
        <v>0.75</v>
      </c>
      <c r="I562">
        <f>Tabla14[[#This Row],[Precio unitario]]*Tabla14[[#This Row],[Tasa de ingresos cliente]]</f>
        <v>5.7831563549999999E-4</v>
      </c>
      <c r="K562" s="2" t="s">
        <v>81</v>
      </c>
      <c r="L562" s="2" t="s">
        <v>19</v>
      </c>
      <c r="M562" s="2"/>
      <c r="N562" s="2" t="s">
        <v>11</v>
      </c>
      <c r="O562" s="2" t="s">
        <v>12</v>
      </c>
      <c r="P562" s="2" t="s">
        <v>13</v>
      </c>
      <c r="Q562" s="2">
        <v>1.4370210579E-2</v>
      </c>
      <c r="R562" s="2">
        <v>0.75</v>
      </c>
      <c r="S562">
        <f>Tabla12[[#This Row],[Precio unitario]]*Tabla12[[#This Row],[Tasa de ingresos cliente]]</f>
        <v>1.077765793425E-2</v>
      </c>
      <c r="AE562" s="2" t="s">
        <v>100</v>
      </c>
      <c r="AF562" s="2" t="s">
        <v>52</v>
      </c>
      <c r="AG562" s="2" t="s">
        <v>104</v>
      </c>
      <c r="AH562" s="2" t="s">
        <v>11</v>
      </c>
      <c r="AI562" s="2" t="s">
        <v>12</v>
      </c>
      <c r="AJ562" s="2" t="s">
        <v>13</v>
      </c>
      <c r="AK562" s="2">
        <v>3.1489999999999999E-3</v>
      </c>
      <c r="AL562" s="2">
        <v>0.75</v>
      </c>
      <c r="AM562">
        <f>Tabla8[[#This Row],[Precio unitario]]*Tabla8[[#This Row],[Tasa de ingresos cliente]]</f>
        <v>2.3617500000000001E-3</v>
      </c>
    </row>
    <row r="563" spans="1:39" x14ac:dyDescent="0.25">
      <c r="A563" s="1" t="s">
        <v>24</v>
      </c>
      <c r="B563" s="1" t="s">
        <v>60</v>
      </c>
      <c r="C563" s="1"/>
      <c r="D563" s="1" t="s">
        <v>11</v>
      </c>
      <c r="E563" s="1" t="s">
        <v>12</v>
      </c>
      <c r="F563" s="1" t="s">
        <v>13</v>
      </c>
      <c r="G563" s="1">
        <v>6.8157222500000005E-4</v>
      </c>
      <c r="H563" s="1">
        <v>0.75</v>
      </c>
      <c r="I563">
        <f>Tabla14[[#This Row],[Precio unitario]]*Tabla14[[#This Row],[Tasa de ingresos cliente]]</f>
        <v>5.1117916875000004E-4</v>
      </c>
      <c r="K563" s="1" t="s">
        <v>81</v>
      </c>
      <c r="L563" s="1" t="s">
        <v>19</v>
      </c>
      <c r="M563" s="1"/>
      <c r="N563" s="1" t="s">
        <v>11</v>
      </c>
      <c r="O563" s="1" t="s">
        <v>12</v>
      </c>
      <c r="P563" s="1" t="s">
        <v>13</v>
      </c>
      <c r="Q563" s="1">
        <v>1.4371219038E-2</v>
      </c>
      <c r="R563" s="1">
        <v>0.75</v>
      </c>
      <c r="S563">
        <f>Tabla12[[#This Row],[Precio unitario]]*Tabla12[[#This Row],[Tasa de ingresos cliente]]</f>
        <v>1.0778414278500001E-2</v>
      </c>
      <c r="AE563" s="1" t="s">
        <v>100</v>
      </c>
      <c r="AF563" s="1" t="s">
        <v>52</v>
      </c>
      <c r="AG563" s="1" t="s">
        <v>104</v>
      </c>
      <c r="AH563" s="1" t="s">
        <v>11</v>
      </c>
      <c r="AI563" s="1" t="s">
        <v>12</v>
      </c>
      <c r="AJ563" s="1" t="s">
        <v>13</v>
      </c>
      <c r="AK563" s="1">
        <v>3.1493332999999999E-3</v>
      </c>
      <c r="AL563" s="1">
        <v>0.75</v>
      </c>
      <c r="AM563">
        <f>Tabla8[[#This Row],[Precio unitario]]*Tabla8[[#This Row],[Tasa de ingresos cliente]]</f>
        <v>2.3619999750000001E-3</v>
      </c>
    </row>
    <row r="564" spans="1:39" x14ac:dyDescent="0.25">
      <c r="A564" s="2" t="s">
        <v>24</v>
      </c>
      <c r="B564" s="2" t="s">
        <v>23</v>
      </c>
      <c r="C564" s="2"/>
      <c r="D564" s="2" t="s">
        <v>11</v>
      </c>
      <c r="E564" s="2" t="s">
        <v>12</v>
      </c>
      <c r="F564" s="2" t="s">
        <v>13</v>
      </c>
      <c r="G564" s="2">
        <v>7.9905600500000001E-4</v>
      </c>
      <c r="H564" s="2">
        <v>0.75</v>
      </c>
      <c r="I564">
        <f>Tabla14[[#This Row],[Precio unitario]]*Tabla14[[#This Row],[Tasa de ingresos cliente]]</f>
        <v>5.9929200375000006E-4</v>
      </c>
      <c r="K564" s="2" t="s">
        <v>81</v>
      </c>
      <c r="L564" s="2" t="s">
        <v>19</v>
      </c>
      <c r="M564" s="2"/>
      <c r="N564" s="2" t="s">
        <v>11</v>
      </c>
      <c r="O564" s="2" t="s">
        <v>12</v>
      </c>
      <c r="P564" s="2" t="s">
        <v>13</v>
      </c>
      <c r="Q564" s="2">
        <v>1.4371239619E-2</v>
      </c>
      <c r="R564" s="2">
        <v>0.75</v>
      </c>
      <c r="S564">
        <f>Tabla12[[#This Row],[Precio unitario]]*Tabla12[[#This Row],[Tasa de ingresos cliente]]</f>
        <v>1.077842971425E-2</v>
      </c>
      <c r="AE564" s="2" t="s">
        <v>100</v>
      </c>
      <c r="AF564" s="2" t="s">
        <v>52</v>
      </c>
      <c r="AG564" s="2" t="s">
        <v>104</v>
      </c>
      <c r="AH564" s="2" t="s">
        <v>11</v>
      </c>
      <c r="AI564" s="2" t="s">
        <v>12</v>
      </c>
      <c r="AJ564" s="2" t="s">
        <v>13</v>
      </c>
      <c r="AK564" s="2">
        <v>3.1494000000000001E-3</v>
      </c>
      <c r="AL564" s="2">
        <v>0.75</v>
      </c>
      <c r="AM564">
        <f>Tabla8[[#This Row],[Precio unitario]]*Tabla8[[#This Row],[Tasa de ingresos cliente]]</f>
        <v>2.3620500000000001E-3</v>
      </c>
    </row>
    <row r="565" spans="1:39" x14ac:dyDescent="0.25">
      <c r="A565" s="1" t="s">
        <v>24</v>
      </c>
      <c r="B565" s="1" t="s">
        <v>19</v>
      </c>
      <c r="C565" s="1"/>
      <c r="D565" s="1" t="s">
        <v>11</v>
      </c>
      <c r="E565" s="1" t="s">
        <v>12</v>
      </c>
      <c r="F565" s="1" t="s">
        <v>13</v>
      </c>
      <c r="G565" s="1">
        <v>2.8060314819999999E-3</v>
      </c>
      <c r="H565" s="1">
        <v>0.75</v>
      </c>
      <c r="I565">
        <f>Tabla14[[#This Row],[Precio unitario]]*Tabla14[[#This Row],[Tasa de ingresos cliente]]</f>
        <v>2.1045236115E-3</v>
      </c>
      <c r="K565" s="1" t="s">
        <v>81</v>
      </c>
      <c r="L565" s="1" t="s">
        <v>19</v>
      </c>
      <c r="M565" s="1"/>
      <c r="N565" s="1" t="s">
        <v>11</v>
      </c>
      <c r="O565" s="1" t="s">
        <v>12</v>
      </c>
      <c r="P565" s="1" t="s">
        <v>13</v>
      </c>
      <c r="Q565" s="1">
        <v>1.3960530457000001E-2</v>
      </c>
      <c r="R565" s="1">
        <v>0.75</v>
      </c>
      <c r="S565">
        <f>Tabla12[[#This Row],[Precio unitario]]*Tabla12[[#This Row],[Tasa de ingresos cliente]]</f>
        <v>1.0470397842750001E-2</v>
      </c>
      <c r="AE565" s="1" t="s">
        <v>100</v>
      </c>
      <c r="AF565" s="1" t="s">
        <v>52</v>
      </c>
      <c r="AG565" s="1" t="s">
        <v>104</v>
      </c>
      <c r="AH565" s="1" t="s">
        <v>11</v>
      </c>
      <c r="AI565" s="1" t="s">
        <v>12</v>
      </c>
      <c r="AJ565" s="1" t="s">
        <v>13</v>
      </c>
      <c r="AK565" s="1">
        <v>3.1495E-3</v>
      </c>
      <c r="AL565" s="1">
        <v>0.75</v>
      </c>
      <c r="AM565">
        <f>Tabla8[[#This Row],[Precio unitario]]*Tabla8[[#This Row],[Tasa de ingresos cliente]]</f>
        <v>2.3621250000000001E-3</v>
      </c>
    </row>
    <row r="566" spans="1:39" x14ac:dyDescent="0.25">
      <c r="A566" s="2" t="s">
        <v>24</v>
      </c>
      <c r="B566" s="2" t="s">
        <v>23</v>
      </c>
      <c r="C566" s="2"/>
      <c r="D566" s="2" t="s">
        <v>11</v>
      </c>
      <c r="E566" s="2" t="s">
        <v>12</v>
      </c>
      <c r="F566" s="2" t="s">
        <v>13</v>
      </c>
      <c r="G566" s="2">
        <v>6.1568054299999996E-4</v>
      </c>
      <c r="H566" s="2">
        <v>0.75</v>
      </c>
      <c r="I566">
        <f>Tabla14[[#This Row],[Precio unitario]]*Tabla14[[#This Row],[Tasa de ingresos cliente]]</f>
        <v>4.6176040724999997E-4</v>
      </c>
      <c r="K566" s="2" t="s">
        <v>81</v>
      </c>
      <c r="L566" s="2" t="s">
        <v>19</v>
      </c>
      <c r="M566" s="2"/>
      <c r="N566" s="2" t="s">
        <v>11</v>
      </c>
      <c r="O566" s="2" t="s">
        <v>12</v>
      </c>
      <c r="P566" s="2" t="s">
        <v>13</v>
      </c>
      <c r="Q566" s="2">
        <v>1.4077999416000001E-2</v>
      </c>
      <c r="R566" s="2">
        <v>0.75</v>
      </c>
      <c r="S566">
        <f>Tabla12[[#This Row],[Precio unitario]]*Tabla12[[#This Row],[Tasa de ingresos cliente]]</f>
        <v>1.0558499562000001E-2</v>
      </c>
      <c r="AE566" s="2" t="s">
        <v>100</v>
      </c>
      <c r="AF566" s="2" t="s">
        <v>20</v>
      </c>
      <c r="AG566" s="2" t="s">
        <v>104</v>
      </c>
      <c r="AH566" s="2" t="s">
        <v>11</v>
      </c>
      <c r="AI566" s="2" t="s">
        <v>12</v>
      </c>
      <c r="AJ566" s="2" t="s">
        <v>13</v>
      </c>
      <c r="AK566" s="2">
        <v>3.2650000000000001E-3</v>
      </c>
      <c r="AL566" s="2">
        <v>0.75</v>
      </c>
      <c r="AM566">
        <f>Tabla8[[#This Row],[Precio unitario]]*Tabla8[[#This Row],[Tasa de ingresos cliente]]</f>
        <v>2.44875E-3</v>
      </c>
    </row>
    <row r="567" spans="1:39" x14ac:dyDescent="0.25">
      <c r="A567" s="1" t="s">
        <v>24</v>
      </c>
      <c r="B567" s="1" t="s">
        <v>10</v>
      </c>
      <c r="C567" s="1"/>
      <c r="D567" s="1" t="s">
        <v>11</v>
      </c>
      <c r="E567" s="1" t="s">
        <v>12</v>
      </c>
      <c r="F567" s="1" t="s">
        <v>13</v>
      </c>
      <c r="G567" s="1">
        <v>5.3122091900000001E-4</v>
      </c>
      <c r="H567" s="1">
        <v>0.75</v>
      </c>
      <c r="I567">
        <f>Tabla14[[#This Row],[Precio unitario]]*Tabla14[[#This Row],[Tasa de ingresos cliente]]</f>
        <v>3.9841568925000001E-4</v>
      </c>
      <c r="K567" s="1" t="s">
        <v>81</v>
      </c>
      <c r="L567" s="1" t="s">
        <v>19</v>
      </c>
      <c r="M567" s="1"/>
      <c r="N567" s="1" t="s">
        <v>11</v>
      </c>
      <c r="O567" s="1" t="s">
        <v>12</v>
      </c>
      <c r="P567" s="1" t="s">
        <v>13</v>
      </c>
      <c r="Q567" s="1">
        <v>1.4371350929E-2</v>
      </c>
      <c r="R567" s="1">
        <v>0.75</v>
      </c>
      <c r="S567">
        <f>Tabla12[[#This Row],[Precio unitario]]*Tabla12[[#This Row],[Tasa de ingresos cliente]]</f>
        <v>1.077851319675E-2</v>
      </c>
      <c r="AE567" s="1" t="s">
        <v>100</v>
      </c>
      <c r="AF567" s="1" t="s">
        <v>20</v>
      </c>
      <c r="AG567" s="1" t="s">
        <v>104</v>
      </c>
      <c r="AH567" s="1" t="s">
        <v>11</v>
      </c>
      <c r="AI567" s="1" t="s">
        <v>12</v>
      </c>
      <c r="AJ567" s="1" t="s">
        <v>13</v>
      </c>
      <c r="AK567" s="1">
        <v>3.2653333000000001E-3</v>
      </c>
      <c r="AL567" s="1">
        <v>0.75</v>
      </c>
      <c r="AM567">
        <f>Tabla8[[#This Row],[Precio unitario]]*Tabla8[[#This Row],[Tasa de ingresos cliente]]</f>
        <v>2.4489999750000003E-3</v>
      </c>
    </row>
    <row r="568" spans="1:39" x14ac:dyDescent="0.25">
      <c r="A568" s="2" t="s">
        <v>24</v>
      </c>
      <c r="B568" s="2" t="s">
        <v>47</v>
      </c>
      <c r="C568" s="2"/>
      <c r="D568" s="2" t="s">
        <v>11</v>
      </c>
      <c r="E568" s="2" t="s">
        <v>12</v>
      </c>
      <c r="F568" s="2" t="s">
        <v>13</v>
      </c>
      <c r="G568" s="2">
        <v>1.02153999E-4</v>
      </c>
      <c r="H568" s="2">
        <v>0.75</v>
      </c>
      <c r="I568">
        <f>Tabla14[[#This Row],[Precio unitario]]*Tabla14[[#This Row],[Tasa de ingresos cliente]]</f>
        <v>7.6615499249999995E-5</v>
      </c>
      <c r="K568" s="2" t="s">
        <v>81</v>
      </c>
      <c r="L568" s="2" t="s">
        <v>19</v>
      </c>
      <c r="M568" s="2"/>
      <c r="N568" s="2" t="s">
        <v>11</v>
      </c>
      <c r="O568" s="2" t="s">
        <v>12</v>
      </c>
      <c r="P568" s="2" t="s">
        <v>13</v>
      </c>
      <c r="Q568" s="2">
        <v>1.4139455387E-2</v>
      </c>
      <c r="R568" s="2">
        <v>0.75</v>
      </c>
      <c r="S568">
        <f>Tabla12[[#This Row],[Precio unitario]]*Tabla12[[#This Row],[Tasa de ingresos cliente]]</f>
        <v>1.0604591540250001E-2</v>
      </c>
      <c r="AE568" s="2" t="s">
        <v>100</v>
      </c>
      <c r="AF568" s="2" t="s">
        <v>20</v>
      </c>
      <c r="AG568" s="2" t="s">
        <v>104</v>
      </c>
      <c r="AH568" s="2" t="s">
        <v>11</v>
      </c>
      <c r="AI568" s="2" t="s">
        <v>12</v>
      </c>
      <c r="AJ568" s="2" t="s">
        <v>13</v>
      </c>
      <c r="AK568" s="2">
        <v>3.2654443999999999E-3</v>
      </c>
      <c r="AL568" s="2">
        <v>0.75</v>
      </c>
      <c r="AM568">
        <f>Tabla8[[#This Row],[Precio unitario]]*Tabla8[[#This Row],[Tasa de ingresos cliente]]</f>
        <v>2.4490833E-3</v>
      </c>
    </row>
    <row r="569" spans="1:39" x14ac:dyDescent="0.25">
      <c r="A569" s="1" t="s">
        <v>24</v>
      </c>
      <c r="B569" s="1" t="s">
        <v>28</v>
      </c>
      <c r="C569" s="1"/>
      <c r="D569" s="1" t="s">
        <v>11</v>
      </c>
      <c r="E569" s="1" t="s">
        <v>12</v>
      </c>
      <c r="F569" s="1" t="s">
        <v>13</v>
      </c>
      <c r="G569" s="1">
        <v>1.7132227599999999E-4</v>
      </c>
      <c r="H569" s="1">
        <v>0.75</v>
      </c>
      <c r="I569">
        <f>Tabla14[[#This Row],[Precio unitario]]*Tabla14[[#This Row],[Tasa de ingresos cliente]]</f>
        <v>1.2849170699999999E-4</v>
      </c>
      <c r="K569" s="1" t="s">
        <v>81</v>
      </c>
      <c r="L569" s="1" t="s">
        <v>19</v>
      </c>
      <c r="M569" s="1"/>
      <c r="N569" s="1" t="s">
        <v>11</v>
      </c>
      <c r="O569" s="1" t="s">
        <v>12</v>
      </c>
      <c r="P569" s="1" t="s">
        <v>13</v>
      </c>
      <c r="Q569" s="1">
        <v>1.4371135627000001E-2</v>
      </c>
      <c r="R569" s="1">
        <v>0.75</v>
      </c>
      <c r="S569">
        <f>Tabla12[[#This Row],[Precio unitario]]*Tabla12[[#This Row],[Tasa de ingresos cliente]]</f>
        <v>1.0778351720250001E-2</v>
      </c>
      <c r="AE569" s="1" t="s">
        <v>100</v>
      </c>
      <c r="AF569" s="1" t="s">
        <v>20</v>
      </c>
      <c r="AG569" s="1" t="s">
        <v>104</v>
      </c>
      <c r="AH569" s="1" t="s">
        <v>11</v>
      </c>
      <c r="AI569" s="1" t="s">
        <v>12</v>
      </c>
      <c r="AJ569" s="1" t="s">
        <v>13</v>
      </c>
      <c r="AK569" s="1">
        <v>3.2655000000000002E-3</v>
      </c>
      <c r="AL569" s="1">
        <v>0.75</v>
      </c>
      <c r="AM569">
        <f>Tabla8[[#This Row],[Precio unitario]]*Tabla8[[#This Row],[Tasa de ingresos cliente]]</f>
        <v>2.4491249999999999E-3</v>
      </c>
    </row>
    <row r="570" spans="1:39" x14ac:dyDescent="0.25">
      <c r="A570" s="2" t="s">
        <v>24</v>
      </c>
      <c r="B570" s="2" t="s">
        <v>48</v>
      </c>
      <c r="C570" s="2"/>
      <c r="D570" s="2" t="s">
        <v>11</v>
      </c>
      <c r="E570" s="2" t="s">
        <v>12</v>
      </c>
      <c r="F570" s="2" t="s">
        <v>13</v>
      </c>
      <c r="G570" s="2">
        <v>2.0563859510000001E-3</v>
      </c>
      <c r="H570" s="2">
        <v>0.75</v>
      </c>
      <c r="I570">
        <f>Tabla14[[#This Row],[Precio unitario]]*Tabla14[[#This Row],[Tasa de ingresos cliente]]</f>
        <v>1.5422894632500001E-3</v>
      </c>
      <c r="K570" s="2" t="s">
        <v>81</v>
      </c>
      <c r="L570" s="2" t="s">
        <v>19</v>
      </c>
      <c r="M570" s="2"/>
      <c r="N570" s="2" t="s">
        <v>11</v>
      </c>
      <c r="O570" s="2" t="s">
        <v>12</v>
      </c>
      <c r="P570" s="2" t="s">
        <v>13</v>
      </c>
      <c r="Q570" s="2">
        <v>1.4371074972999999E-2</v>
      </c>
      <c r="R570" s="2">
        <v>0.75</v>
      </c>
      <c r="S570">
        <f>Tabla12[[#This Row],[Precio unitario]]*Tabla12[[#This Row],[Tasa de ingresos cliente]]</f>
        <v>1.077830622975E-2</v>
      </c>
      <c r="AE570" s="2" t="s">
        <v>100</v>
      </c>
      <c r="AF570" s="2" t="s">
        <v>45</v>
      </c>
      <c r="AG570" s="2" t="s">
        <v>104</v>
      </c>
      <c r="AH570" s="2" t="s">
        <v>11</v>
      </c>
      <c r="AI570" s="2" t="s">
        <v>12</v>
      </c>
      <c r="AJ570" s="2" t="s">
        <v>13</v>
      </c>
      <c r="AK570" s="2">
        <v>2.624E-3</v>
      </c>
      <c r="AL570" s="2">
        <v>0.75</v>
      </c>
      <c r="AM570">
        <f>Tabla8[[#This Row],[Precio unitario]]*Tabla8[[#This Row],[Tasa de ingresos cliente]]</f>
        <v>1.9680000000000001E-3</v>
      </c>
    </row>
    <row r="571" spans="1:39" x14ac:dyDescent="0.25">
      <c r="A571" s="1" t="s">
        <v>24</v>
      </c>
      <c r="B571" s="1" t="s">
        <v>32</v>
      </c>
      <c r="C571" s="1"/>
      <c r="D571" s="1" t="s">
        <v>11</v>
      </c>
      <c r="E571" s="1" t="s">
        <v>12</v>
      </c>
      <c r="F571" s="1" t="s">
        <v>13</v>
      </c>
      <c r="G571" s="1">
        <v>5.4802383099999995E-4</v>
      </c>
      <c r="H571" s="1">
        <v>0.75</v>
      </c>
      <c r="I571">
        <f>Tabla14[[#This Row],[Precio unitario]]*Tabla14[[#This Row],[Tasa de ingresos cliente]]</f>
        <v>4.1101787324999994E-4</v>
      </c>
      <c r="K571" s="1" t="s">
        <v>81</v>
      </c>
      <c r="L571" s="1" t="s">
        <v>52</v>
      </c>
      <c r="M571" s="1"/>
      <c r="N571" s="1" t="s">
        <v>11</v>
      </c>
      <c r="O571" s="1" t="s">
        <v>12</v>
      </c>
      <c r="P571" s="1" t="s">
        <v>13</v>
      </c>
      <c r="Q571" s="1">
        <v>5.9668903829999996E-3</v>
      </c>
      <c r="R571" s="1">
        <v>0.75</v>
      </c>
      <c r="S571">
        <f>Tabla12[[#This Row],[Precio unitario]]*Tabla12[[#This Row],[Tasa de ingresos cliente]]</f>
        <v>4.4751677872499999E-3</v>
      </c>
      <c r="AE571" s="1" t="s">
        <v>100</v>
      </c>
      <c r="AF571" s="1" t="s">
        <v>45</v>
      </c>
      <c r="AG571" s="1" t="s">
        <v>104</v>
      </c>
      <c r="AH571" s="1" t="s">
        <v>11</v>
      </c>
      <c r="AI571" s="1" t="s">
        <v>12</v>
      </c>
      <c r="AJ571" s="1" t="s">
        <v>13</v>
      </c>
      <c r="AK571" s="1">
        <v>2.6236667E-3</v>
      </c>
      <c r="AL571" s="1">
        <v>0.75</v>
      </c>
      <c r="AM571">
        <f>Tabla8[[#This Row],[Precio unitario]]*Tabla8[[#This Row],[Tasa de ingresos cliente]]</f>
        <v>1.9677500250000002E-3</v>
      </c>
    </row>
    <row r="572" spans="1:39" x14ac:dyDescent="0.25">
      <c r="A572" s="2" t="s">
        <v>24</v>
      </c>
      <c r="B572" s="2" t="s">
        <v>41</v>
      </c>
      <c r="C572" s="2"/>
      <c r="D572" s="2" t="s">
        <v>11</v>
      </c>
      <c r="E572" s="2" t="s">
        <v>12</v>
      </c>
      <c r="F572" s="2" t="s">
        <v>13</v>
      </c>
      <c r="G572" s="2">
        <v>8.4767588000000005E-5</v>
      </c>
      <c r="H572" s="2">
        <v>0.75</v>
      </c>
      <c r="I572">
        <f>Tabla14[[#This Row],[Precio unitario]]*Tabla14[[#This Row],[Tasa de ingresos cliente]]</f>
        <v>6.3575691000000004E-5</v>
      </c>
      <c r="K572" s="2" t="s">
        <v>81</v>
      </c>
      <c r="L572" s="2" t="s">
        <v>20</v>
      </c>
      <c r="M572" s="2"/>
      <c r="N572" s="2" t="s">
        <v>11</v>
      </c>
      <c r="O572" s="2" t="s">
        <v>12</v>
      </c>
      <c r="P572" s="2" t="s">
        <v>13</v>
      </c>
      <c r="Q572" s="2">
        <v>1.2192233645E-2</v>
      </c>
      <c r="R572" s="2">
        <v>0.75</v>
      </c>
      <c r="S572">
        <f>Tabla12[[#This Row],[Precio unitario]]*Tabla12[[#This Row],[Tasa de ingresos cliente]]</f>
        <v>9.1441752337499994E-3</v>
      </c>
      <c r="AE572" s="2" t="s">
        <v>100</v>
      </c>
      <c r="AF572" s="2" t="s">
        <v>45</v>
      </c>
      <c r="AG572" s="2" t="s">
        <v>104</v>
      </c>
      <c r="AH572" s="2" t="s">
        <v>11</v>
      </c>
      <c r="AI572" s="2" t="s">
        <v>12</v>
      </c>
      <c r="AJ572" s="2" t="s">
        <v>13</v>
      </c>
      <c r="AK572" s="2">
        <v>2.6237143000000002E-3</v>
      </c>
      <c r="AL572" s="2">
        <v>0.75</v>
      </c>
      <c r="AM572">
        <f>Tabla8[[#This Row],[Precio unitario]]*Tabla8[[#This Row],[Tasa de ingresos cliente]]</f>
        <v>1.9677857250000002E-3</v>
      </c>
    </row>
    <row r="573" spans="1:39" x14ac:dyDescent="0.25">
      <c r="A573" s="1" t="s">
        <v>24</v>
      </c>
      <c r="B573" s="1" t="s">
        <v>49</v>
      </c>
      <c r="C573" s="1"/>
      <c r="D573" s="1" t="s">
        <v>11</v>
      </c>
      <c r="E573" s="1" t="s">
        <v>12</v>
      </c>
      <c r="F573" s="1" t="s">
        <v>13</v>
      </c>
      <c r="G573" s="1">
        <v>8.1948904999999998E-5</v>
      </c>
      <c r="H573" s="1">
        <v>0.75</v>
      </c>
      <c r="I573">
        <f>Tabla14[[#This Row],[Precio unitario]]*Tabla14[[#This Row],[Tasa de ingresos cliente]]</f>
        <v>6.1461678749999998E-5</v>
      </c>
      <c r="K573" s="1" t="s">
        <v>81</v>
      </c>
      <c r="L573" s="1" t="s">
        <v>45</v>
      </c>
      <c r="M573" s="1"/>
      <c r="N573" s="1" t="s">
        <v>11</v>
      </c>
      <c r="O573" s="1" t="s">
        <v>12</v>
      </c>
      <c r="P573" s="1" t="s">
        <v>13</v>
      </c>
      <c r="Q573" s="1">
        <v>5.7568433940000004E-3</v>
      </c>
      <c r="R573" s="1">
        <v>0.75</v>
      </c>
      <c r="S573">
        <f>Tabla12[[#This Row],[Precio unitario]]*Tabla12[[#This Row],[Tasa de ingresos cliente]]</f>
        <v>4.3176325455000003E-3</v>
      </c>
      <c r="AE573" s="1" t="s">
        <v>100</v>
      </c>
      <c r="AF573" s="1" t="s">
        <v>53</v>
      </c>
      <c r="AG573" s="1" t="s">
        <v>104</v>
      </c>
      <c r="AH573" s="1" t="s">
        <v>11</v>
      </c>
      <c r="AI573" s="1" t="s">
        <v>12</v>
      </c>
      <c r="AJ573" s="1" t="s">
        <v>13</v>
      </c>
      <c r="AK573" s="1">
        <v>2.5246999999999999E-3</v>
      </c>
      <c r="AL573" s="1">
        <v>0.75</v>
      </c>
      <c r="AM573">
        <f>Tabla8[[#This Row],[Precio unitario]]*Tabla8[[#This Row],[Tasa de ingresos cliente]]</f>
        <v>1.8935250000000001E-3</v>
      </c>
    </row>
    <row r="574" spans="1:39" x14ac:dyDescent="0.25">
      <c r="A574" s="2" t="s">
        <v>24</v>
      </c>
      <c r="B574" s="2" t="s">
        <v>76</v>
      </c>
      <c r="C574" s="2"/>
      <c r="D574" s="2" t="s">
        <v>11</v>
      </c>
      <c r="E574" s="2" t="s">
        <v>12</v>
      </c>
      <c r="F574" s="2" t="s">
        <v>13</v>
      </c>
      <c r="G574" s="2">
        <v>1.8238647999999999E-4</v>
      </c>
      <c r="H574" s="2">
        <v>0.75</v>
      </c>
      <c r="I574">
        <f>Tabla14[[#This Row],[Precio unitario]]*Tabla14[[#This Row],[Tasa de ingresos cliente]]</f>
        <v>1.3678985999999999E-4</v>
      </c>
      <c r="K574" s="2" t="s">
        <v>81</v>
      </c>
      <c r="L574" s="2" t="s">
        <v>45</v>
      </c>
      <c r="M574" s="2"/>
      <c r="N574" s="2" t="s">
        <v>11</v>
      </c>
      <c r="O574" s="2" t="s">
        <v>12</v>
      </c>
      <c r="P574" s="2" t="s">
        <v>13</v>
      </c>
      <c r="Q574" s="2">
        <v>2.8792860880000001E-3</v>
      </c>
      <c r="R574" s="2">
        <v>0.75</v>
      </c>
      <c r="S574">
        <f>Tabla12[[#This Row],[Precio unitario]]*Tabla12[[#This Row],[Tasa de ingresos cliente]]</f>
        <v>2.1594645660000002E-3</v>
      </c>
      <c r="AE574" s="2" t="s">
        <v>100</v>
      </c>
      <c r="AF574" s="2" t="s">
        <v>33</v>
      </c>
      <c r="AG574" s="2" t="s">
        <v>104</v>
      </c>
      <c r="AH574" s="2" t="s">
        <v>11</v>
      </c>
      <c r="AI574" s="2" t="s">
        <v>12</v>
      </c>
      <c r="AJ574" s="2" t="s">
        <v>13</v>
      </c>
      <c r="AK574" s="2">
        <v>3.7490000000000002E-3</v>
      </c>
      <c r="AL574" s="2">
        <v>0.75</v>
      </c>
      <c r="AM574">
        <f>Tabla8[[#This Row],[Precio unitario]]*Tabla8[[#This Row],[Tasa de ingresos cliente]]</f>
        <v>2.81175E-3</v>
      </c>
    </row>
    <row r="575" spans="1:39" x14ac:dyDescent="0.25">
      <c r="A575" s="1" t="s">
        <v>24</v>
      </c>
      <c r="B575" s="1" t="s">
        <v>16</v>
      </c>
      <c r="C575" s="1"/>
      <c r="D575" s="1" t="s">
        <v>11</v>
      </c>
      <c r="E575" s="1" t="s">
        <v>12</v>
      </c>
      <c r="F575" s="1" t="s">
        <v>13</v>
      </c>
      <c r="G575" s="1">
        <v>4.8531227080000003E-3</v>
      </c>
      <c r="H575" s="1">
        <v>0.75</v>
      </c>
      <c r="I575">
        <f>Tabla14[[#This Row],[Precio unitario]]*Tabla14[[#This Row],[Tasa de ingresos cliente]]</f>
        <v>3.6398420310000002E-3</v>
      </c>
      <c r="K575" s="1" t="s">
        <v>81</v>
      </c>
      <c r="L575" s="1" t="s">
        <v>25</v>
      </c>
      <c r="M575" s="1"/>
      <c r="N575" s="1" t="s">
        <v>11</v>
      </c>
      <c r="O575" s="1" t="s">
        <v>12</v>
      </c>
      <c r="P575" s="1" t="s">
        <v>13</v>
      </c>
      <c r="Q575" s="1">
        <v>7.7968059180000002E-3</v>
      </c>
      <c r="R575" s="1">
        <v>0.75</v>
      </c>
      <c r="S575">
        <f>Tabla12[[#This Row],[Precio unitario]]*Tabla12[[#This Row],[Tasa de ingresos cliente]]</f>
        <v>5.8476044385000004E-3</v>
      </c>
      <c r="AE575" s="1" t="s">
        <v>100</v>
      </c>
      <c r="AF575" s="1" t="s">
        <v>18</v>
      </c>
      <c r="AG575" s="1" t="s">
        <v>104</v>
      </c>
      <c r="AH575" s="1" t="s">
        <v>11</v>
      </c>
      <c r="AI575" s="1" t="s">
        <v>12</v>
      </c>
      <c r="AJ575" s="1" t="s">
        <v>13</v>
      </c>
      <c r="AK575" s="1">
        <v>9.6907190000000004E-4</v>
      </c>
      <c r="AL575" s="1">
        <v>0.75</v>
      </c>
      <c r="AM575">
        <f>Tabla8[[#This Row],[Precio unitario]]*Tabla8[[#This Row],[Tasa de ingresos cliente]]</f>
        <v>7.2680392500000003E-4</v>
      </c>
    </row>
    <row r="576" spans="1:39" x14ac:dyDescent="0.25">
      <c r="A576" s="2" t="s">
        <v>24</v>
      </c>
      <c r="B576" s="2" t="s">
        <v>16</v>
      </c>
      <c r="C576" s="2"/>
      <c r="D576" s="2" t="s">
        <v>11</v>
      </c>
      <c r="E576" s="2" t="s">
        <v>12</v>
      </c>
      <c r="F576" s="2" t="s">
        <v>13</v>
      </c>
      <c r="G576" s="2">
        <v>2.416404761E-3</v>
      </c>
      <c r="H576" s="2">
        <v>0.75</v>
      </c>
      <c r="I576">
        <f>Tabla14[[#This Row],[Precio unitario]]*Tabla14[[#This Row],[Tasa de ingresos cliente]]</f>
        <v>1.8123035707500001E-3</v>
      </c>
      <c r="K576" s="2" t="s">
        <v>81</v>
      </c>
      <c r="L576" s="2" t="s">
        <v>40</v>
      </c>
      <c r="M576" s="2"/>
      <c r="N576" s="2" t="s">
        <v>11</v>
      </c>
      <c r="O576" s="2" t="s">
        <v>12</v>
      </c>
      <c r="P576" s="2" t="s">
        <v>13</v>
      </c>
      <c r="Q576" s="2">
        <v>1.3856186130000001E-3</v>
      </c>
      <c r="R576" s="2">
        <v>0.75</v>
      </c>
      <c r="S576">
        <f>Tabla12[[#This Row],[Precio unitario]]*Tabla12[[#This Row],[Tasa de ingresos cliente]]</f>
        <v>1.0392139597500002E-3</v>
      </c>
      <c r="AE576" s="2" t="s">
        <v>100</v>
      </c>
      <c r="AF576" s="2" t="s">
        <v>18</v>
      </c>
      <c r="AG576" s="2" t="s">
        <v>104</v>
      </c>
      <c r="AH576" s="2" t="s">
        <v>11</v>
      </c>
      <c r="AI576" s="2" t="s">
        <v>12</v>
      </c>
      <c r="AJ576" s="2" t="s">
        <v>13</v>
      </c>
      <c r="AK576" s="2">
        <v>9.6906979999999998E-4</v>
      </c>
      <c r="AL576" s="2">
        <v>0.75</v>
      </c>
      <c r="AM576">
        <f>Tabla8[[#This Row],[Precio unitario]]*Tabla8[[#This Row],[Tasa de ingresos cliente]]</f>
        <v>7.2680235000000004E-4</v>
      </c>
    </row>
    <row r="577" spans="1:39" x14ac:dyDescent="0.25">
      <c r="A577" s="1" t="s">
        <v>24</v>
      </c>
      <c r="B577" s="1" t="s">
        <v>35</v>
      </c>
      <c r="C577" s="1"/>
      <c r="D577" s="1" t="s">
        <v>11</v>
      </c>
      <c r="E577" s="1" t="s">
        <v>12</v>
      </c>
      <c r="F577" s="1" t="s">
        <v>13</v>
      </c>
      <c r="G577" s="1">
        <v>6.1458192999999997E-4</v>
      </c>
      <c r="H577" s="1">
        <v>0.75</v>
      </c>
      <c r="I577">
        <f>Tabla14[[#This Row],[Precio unitario]]*Tabla14[[#This Row],[Tasa de ingresos cliente]]</f>
        <v>4.6093644749999995E-4</v>
      </c>
      <c r="K577" s="1" t="s">
        <v>81</v>
      </c>
      <c r="L577" s="1" t="s">
        <v>26</v>
      </c>
      <c r="M577" s="1"/>
      <c r="N577" s="1" t="s">
        <v>11</v>
      </c>
      <c r="O577" s="1" t="s">
        <v>12</v>
      </c>
      <c r="P577" s="1" t="s">
        <v>13</v>
      </c>
      <c r="Q577" s="1">
        <v>1.2595039804000001E-2</v>
      </c>
      <c r="R577" s="1">
        <v>0.75</v>
      </c>
      <c r="S577">
        <f>Tabla12[[#This Row],[Precio unitario]]*Tabla12[[#This Row],[Tasa de ingresos cliente]]</f>
        <v>9.4462798530000006E-3</v>
      </c>
      <c r="AE577" s="1" t="s">
        <v>100</v>
      </c>
      <c r="AF577" s="1" t="s">
        <v>18</v>
      </c>
      <c r="AG577" s="1" t="s">
        <v>104</v>
      </c>
      <c r="AH577" s="1" t="s">
        <v>11</v>
      </c>
      <c r="AI577" s="1" t="s">
        <v>12</v>
      </c>
      <c r="AJ577" s="1" t="s">
        <v>13</v>
      </c>
      <c r="AK577" s="1">
        <v>9.6907060000000003E-4</v>
      </c>
      <c r="AL577" s="1">
        <v>0.75</v>
      </c>
      <c r="AM577">
        <f>Tabla8[[#This Row],[Precio unitario]]*Tabla8[[#This Row],[Tasa de ingresos cliente]]</f>
        <v>7.2680295000000002E-4</v>
      </c>
    </row>
    <row r="578" spans="1:39" x14ac:dyDescent="0.25">
      <c r="A578" s="2" t="s">
        <v>24</v>
      </c>
      <c r="B578" s="2" t="s">
        <v>18</v>
      </c>
      <c r="C578" s="2"/>
      <c r="D578" s="2" t="s">
        <v>11</v>
      </c>
      <c r="E578" s="2" t="s">
        <v>12</v>
      </c>
      <c r="F578" s="2" t="s">
        <v>13</v>
      </c>
      <c r="G578" s="2">
        <v>1.7044510299999999E-4</v>
      </c>
      <c r="H578" s="2">
        <v>0.75</v>
      </c>
      <c r="I578">
        <f>Tabla14[[#This Row],[Precio unitario]]*Tabla14[[#This Row],[Tasa de ingresos cliente]]</f>
        <v>1.2783382725E-4</v>
      </c>
      <c r="K578" s="2" t="s">
        <v>81</v>
      </c>
      <c r="L578" s="2" t="s">
        <v>10</v>
      </c>
      <c r="M578" s="2"/>
      <c r="N578" s="2" t="s">
        <v>11</v>
      </c>
      <c r="O578" s="2" t="s">
        <v>12</v>
      </c>
      <c r="P578" s="2" t="s">
        <v>13</v>
      </c>
      <c r="Q578" s="2">
        <v>3.9373005499999999E-3</v>
      </c>
      <c r="R578" s="2">
        <v>0.75</v>
      </c>
      <c r="S578">
        <f>Tabla12[[#This Row],[Precio unitario]]*Tabla12[[#This Row],[Tasa de ingresos cliente]]</f>
        <v>2.9529754124999999E-3</v>
      </c>
      <c r="AE578" s="2" t="s">
        <v>100</v>
      </c>
      <c r="AF578" s="2" t="s">
        <v>18</v>
      </c>
      <c r="AG578" s="2" t="s">
        <v>104</v>
      </c>
      <c r="AH578" s="2" t="s">
        <v>11</v>
      </c>
      <c r="AI578" s="2" t="s">
        <v>12</v>
      </c>
      <c r="AJ578" s="2" t="s">
        <v>13</v>
      </c>
      <c r="AK578" s="2">
        <v>9.6906819999999997E-4</v>
      </c>
      <c r="AL578" s="2">
        <v>0.75</v>
      </c>
      <c r="AM578">
        <f>Tabla8[[#This Row],[Precio unitario]]*Tabla8[[#This Row],[Tasa de ingresos cliente]]</f>
        <v>7.2680114999999995E-4</v>
      </c>
    </row>
    <row r="579" spans="1:39" x14ac:dyDescent="0.25">
      <c r="A579" s="1" t="s">
        <v>24</v>
      </c>
      <c r="B579" s="1" t="s">
        <v>18</v>
      </c>
      <c r="C579" s="1"/>
      <c r="D579" s="1" t="s">
        <v>11</v>
      </c>
      <c r="E579" s="1" t="s">
        <v>12</v>
      </c>
      <c r="F579" s="1" t="s">
        <v>13</v>
      </c>
      <c r="G579" s="1">
        <v>2.20714048E-4</v>
      </c>
      <c r="H579" s="1">
        <v>0.75</v>
      </c>
      <c r="I579">
        <f>Tabla14[[#This Row],[Precio unitario]]*Tabla14[[#This Row],[Tasa de ingresos cliente]]</f>
        <v>1.6553553599999999E-4</v>
      </c>
      <c r="K579" s="1" t="s">
        <v>81</v>
      </c>
      <c r="L579" s="1" t="s">
        <v>10</v>
      </c>
      <c r="M579" s="1"/>
      <c r="N579" s="1" t="s">
        <v>11</v>
      </c>
      <c r="O579" s="1" t="s">
        <v>12</v>
      </c>
      <c r="P579" s="1" t="s">
        <v>13</v>
      </c>
      <c r="Q579" s="1">
        <v>3.9364361590000004E-3</v>
      </c>
      <c r="R579" s="1">
        <v>0.75</v>
      </c>
      <c r="S579">
        <f>Tabla12[[#This Row],[Precio unitario]]*Tabla12[[#This Row],[Tasa de ingresos cliente]]</f>
        <v>2.9523271192500003E-3</v>
      </c>
      <c r="AE579" s="1" t="s">
        <v>100</v>
      </c>
      <c r="AF579" s="1" t="s">
        <v>18</v>
      </c>
      <c r="AG579" s="1" t="s">
        <v>104</v>
      </c>
      <c r="AH579" s="1" t="s">
        <v>11</v>
      </c>
      <c r="AI579" s="1" t="s">
        <v>12</v>
      </c>
      <c r="AJ579" s="1" t="s">
        <v>13</v>
      </c>
      <c r="AK579" s="1">
        <v>9.6906800000000001E-4</v>
      </c>
      <c r="AL579" s="1">
        <v>0.75</v>
      </c>
      <c r="AM579">
        <f>Tabla8[[#This Row],[Precio unitario]]*Tabla8[[#This Row],[Tasa de ingresos cliente]]</f>
        <v>7.2680100000000001E-4</v>
      </c>
    </row>
    <row r="580" spans="1:39" x14ac:dyDescent="0.25">
      <c r="A580" s="2" t="s">
        <v>24</v>
      </c>
      <c r="B580" s="2" t="s">
        <v>18</v>
      </c>
      <c r="C580" s="2"/>
      <c r="D580" s="2" t="s">
        <v>11</v>
      </c>
      <c r="E580" s="2" t="s">
        <v>12</v>
      </c>
      <c r="F580" s="2" t="s">
        <v>13</v>
      </c>
      <c r="G580" s="2">
        <v>1.8499245799999999E-4</v>
      </c>
      <c r="H580" s="2">
        <v>0.75</v>
      </c>
      <c r="I580">
        <f>Tabla14[[#This Row],[Precio unitario]]*Tabla14[[#This Row],[Tasa de ingresos cliente]]</f>
        <v>1.3874434349999998E-4</v>
      </c>
      <c r="K580" s="2" t="s">
        <v>81</v>
      </c>
      <c r="L580" s="2" t="s">
        <v>10</v>
      </c>
      <c r="M580" s="2"/>
      <c r="N580" s="2" t="s">
        <v>11</v>
      </c>
      <c r="O580" s="2" t="s">
        <v>12</v>
      </c>
      <c r="P580" s="2" t="s">
        <v>13</v>
      </c>
      <c r="Q580" s="2">
        <v>1.575957489E-3</v>
      </c>
      <c r="R580" s="2">
        <v>0.75</v>
      </c>
      <c r="S580">
        <f>Tabla12[[#This Row],[Precio unitario]]*Tabla12[[#This Row],[Tasa de ingresos cliente]]</f>
        <v>1.1819681167500001E-3</v>
      </c>
      <c r="AE580" s="2" t="s">
        <v>100</v>
      </c>
      <c r="AF580" s="2" t="s">
        <v>18</v>
      </c>
      <c r="AG580" s="2" t="s">
        <v>104</v>
      </c>
      <c r="AH580" s="2" t="s">
        <v>11</v>
      </c>
      <c r="AI580" s="2" t="s">
        <v>12</v>
      </c>
      <c r="AJ580" s="2" t="s">
        <v>13</v>
      </c>
      <c r="AK580" s="2">
        <v>9.6906960000000002E-4</v>
      </c>
      <c r="AL580" s="2">
        <v>0.75</v>
      </c>
      <c r="AM580">
        <f>Tabla8[[#This Row],[Precio unitario]]*Tabla8[[#This Row],[Tasa de ingresos cliente]]</f>
        <v>7.2680219999999999E-4</v>
      </c>
    </row>
    <row r="581" spans="1:39" x14ac:dyDescent="0.25">
      <c r="A581" s="1" t="s">
        <v>24</v>
      </c>
      <c r="B581" s="1" t="s">
        <v>34</v>
      </c>
      <c r="C581" s="1"/>
      <c r="D581" s="1" t="s">
        <v>11</v>
      </c>
      <c r="E581" s="1" t="s">
        <v>12</v>
      </c>
      <c r="F581" s="1" t="s">
        <v>13</v>
      </c>
      <c r="G581" s="1">
        <v>2.3086439599999999E-4</v>
      </c>
      <c r="H581" s="1">
        <v>0.75</v>
      </c>
      <c r="I581">
        <f>Tabla14[[#This Row],[Precio unitario]]*Tabla14[[#This Row],[Tasa de ingresos cliente]]</f>
        <v>1.7314829699999998E-4</v>
      </c>
      <c r="K581" s="1" t="s">
        <v>81</v>
      </c>
      <c r="L581" s="1" t="s">
        <v>10</v>
      </c>
      <c r="M581" s="1"/>
      <c r="N581" s="1" t="s">
        <v>11</v>
      </c>
      <c r="O581" s="1" t="s">
        <v>12</v>
      </c>
      <c r="P581" s="1" t="s">
        <v>13</v>
      </c>
      <c r="Q581" s="1">
        <v>3.6092161819999999E-3</v>
      </c>
      <c r="R581" s="1">
        <v>0.75</v>
      </c>
      <c r="S581">
        <f>Tabla12[[#This Row],[Precio unitario]]*Tabla12[[#This Row],[Tasa de ingresos cliente]]</f>
        <v>2.7069121364999998E-3</v>
      </c>
      <c r="AE581" s="1" t="s">
        <v>100</v>
      </c>
      <c r="AF581" s="1" t="s">
        <v>18</v>
      </c>
      <c r="AG581" s="1" t="s">
        <v>104</v>
      </c>
      <c r="AH581" s="1" t="s">
        <v>11</v>
      </c>
      <c r="AI581" s="1" t="s">
        <v>12</v>
      </c>
      <c r="AJ581" s="1" t="s">
        <v>13</v>
      </c>
      <c r="AK581" s="1">
        <v>9.690705E-4</v>
      </c>
      <c r="AL581" s="1">
        <v>0.75</v>
      </c>
      <c r="AM581">
        <f>Tabla8[[#This Row],[Precio unitario]]*Tabla8[[#This Row],[Tasa de ingresos cliente]]</f>
        <v>7.26802875E-4</v>
      </c>
    </row>
    <row r="582" spans="1:39" x14ac:dyDescent="0.25">
      <c r="A582" s="2" t="s">
        <v>24</v>
      </c>
      <c r="B582" s="2" t="s">
        <v>62</v>
      </c>
      <c r="C582" s="2"/>
      <c r="D582" s="2" t="s">
        <v>11</v>
      </c>
      <c r="E582" s="2" t="s">
        <v>12</v>
      </c>
      <c r="F582" s="2" t="s">
        <v>13</v>
      </c>
      <c r="G582" s="2">
        <v>1.8788153629999999E-3</v>
      </c>
      <c r="H582" s="2">
        <v>0.75</v>
      </c>
      <c r="I582">
        <f>Tabla14[[#This Row],[Precio unitario]]*Tabla14[[#This Row],[Tasa de ingresos cliente]]</f>
        <v>1.40911152225E-3</v>
      </c>
      <c r="K582" s="2" t="s">
        <v>81</v>
      </c>
      <c r="L582" s="2" t="s">
        <v>10</v>
      </c>
      <c r="M582" s="2"/>
      <c r="N582" s="2" t="s">
        <v>11</v>
      </c>
      <c r="O582" s="2" t="s">
        <v>12</v>
      </c>
      <c r="P582" s="2" t="s">
        <v>13</v>
      </c>
      <c r="Q582" s="2">
        <v>2.414531914E-3</v>
      </c>
      <c r="R582" s="2">
        <v>0.75</v>
      </c>
      <c r="S582">
        <f>Tabla12[[#This Row],[Precio unitario]]*Tabla12[[#This Row],[Tasa de ingresos cliente]]</f>
        <v>1.8108989355E-3</v>
      </c>
      <c r="AE582" s="2" t="s">
        <v>100</v>
      </c>
      <c r="AF582" s="2" t="s">
        <v>18</v>
      </c>
      <c r="AG582" s="2" t="s">
        <v>104</v>
      </c>
      <c r="AH582" s="2" t="s">
        <v>11</v>
      </c>
      <c r="AI582" s="2" t="s">
        <v>12</v>
      </c>
      <c r="AJ582" s="2" t="s">
        <v>13</v>
      </c>
      <c r="AK582" s="2">
        <v>9.6906919999999999E-4</v>
      </c>
      <c r="AL582" s="2">
        <v>0.75</v>
      </c>
      <c r="AM582">
        <f>Tabla8[[#This Row],[Precio unitario]]*Tabla8[[#This Row],[Tasa de ingresos cliente]]</f>
        <v>7.2680189999999999E-4</v>
      </c>
    </row>
    <row r="583" spans="1:39" x14ac:dyDescent="0.25">
      <c r="A583" s="1" t="s">
        <v>24</v>
      </c>
      <c r="B583" s="1" t="s">
        <v>19</v>
      </c>
      <c r="C583" s="1"/>
      <c r="D583" s="1" t="s">
        <v>11</v>
      </c>
      <c r="E583" s="1" t="s">
        <v>12</v>
      </c>
      <c r="F583" s="1" t="s">
        <v>13</v>
      </c>
      <c r="G583" s="1">
        <v>2.7143019169999999E-3</v>
      </c>
      <c r="H583" s="1">
        <v>0.75</v>
      </c>
      <c r="I583">
        <f>Tabla14[[#This Row],[Precio unitario]]*Tabla14[[#This Row],[Tasa de ingresos cliente]]</f>
        <v>2.0357264377500002E-3</v>
      </c>
      <c r="K583" s="1" t="s">
        <v>81</v>
      </c>
      <c r="L583" s="1" t="s">
        <v>10</v>
      </c>
      <c r="M583" s="1"/>
      <c r="N583" s="1" t="s">
        <v>11</v>
      </c>
      <c r="O583" s="1" t="s">
        <v>12</v>
      </c>
      <c r="P583" s="1" t="s">
        <v>13</v>
      </c>
      <c r="Q583" s="1">
        <v>2.276098402E-3</v>
      </c>
      <c r="R583" s="1">
        <v>0.75</v>
      </c>
      <c r="S583">
        <f>Tabla12[[#This Row],[Precio unitario]]*Tabla12[[#This Row],[Tasa de ingresos cliente]]</f>
        <v>1.7070738015E-3</v>
      </c>
      <c r="AE583" s="1" t="s">
        <v>100</v>
      </c>
      <c r="AF583" s="1" t="s">
        <v>18</v>
      </c>
      <c r="AG583" s="1" t="s">
        <v>104</v>
      </c>
      <c r="AH583" s="1" t="s">
        <v>11</v>
      </c>
      <c r="AI583" s="1" t="s">
        <v>12</v>
      </c>
      <c r="AJ583" s="1" t="s">
        <v>13</v>
      </c>
      <c r="AK583" s="1">
        <v>9.6907690000000001E-4</v>
      </c>
      <c r="AL583" s="1">
        <v>0.75</v>
      </c>
      <c r="AM583">
        <f>Tabla8[[#This Row],[Precio unitario]]*Tabla8[[#This Row],[Tasa de ingresos cliente]]</f>
        <v>7.2680767500000001E-4</v>
      </c>
    </row>
    <row r="584" spans="1:39" x14ac:dyDescent="0.25">
      <c r="A584" s="2" t="s">
        <v>24</v>
      </c>
      <c r="B584" s="2" t="s">
        <v>45</v>
      </c>
      <c r="C584" s="2"/>
      <c r="D584" s="2" t="s">
        <v>11</v>
      </c>
      <c r="E584" s="2" t="s">
        <v>12</v>
      </c>
      <c r="F584" s="2" t="s">
        <v>13</v>
      </c>
      <c r="G584" s="2">
        <v>2.01535529E-4</v>
      </c>
      <c r="H584" s="2">
        <v>0.75</v>
      </c>
      <c r="I584">
        <f>Tabla14[[#This Row],[Precio unitario]]*Tabla14[[#This Row],[Tasa de ingresos cliente]]</f>
        <v>1.5115164674999999E-4</v>
      </c>
      <c r="K584" s="2" t="s">
        <v>81</v>
      </c>
      <c r="L584" s="2" t="s">
        <v>10</v>
      </c>
      <c r="M584" s="2"/>
      <c r="N584" s="2" t="s">
        <v>11</v>
      </c>
      <c r="O584" s="2" t="s">
        <v>12</v>
      </c>
      <c r="P584" s="2" t="s">
        <v>13</v>
      </c>
      <c r="Q584" s="2">
        <v>3.2605144930000001E-3</v>
      </c>
      <c r="R584" s="2">
        <v>0.75</v>
      </c>
      <c r="S584">
        <f>Tabla12[[#This Row],[Precio unitario]]*Tabla12[[#This Row],[Tasa de ingresos cliente]]</f>
        <v>2.4453858697499999E-3</v>
      </c>
      <c r="AE584" s="2" t="s">
        <v>100</v>
      </c>
      <c r="AF584" s="2" t="s">
        <v>18</v>
      </c>
      <c r="AG584" s="2" t="s">
        <v>104</v>
      </c>
      <c r="AH584" s="2" t="s">
        <v>11</v>
      </c>
      <c r="AI584" s="2" t="s">
        <v>12</v>
      </c>
      <c r="AJ584" s="2" t="s">
        <v>13</v>
      </c>
      <c r="AK584" s="2">
        <v>9.690635E-4</v>
      </c>
      <c r="AL584" s="2">
        <v>0.75</v>
      </c>
      <c r="AM584">
        <f>Tabla8[[#This Row],[Precio unitario]]*Tabla8[[#This Row],[Tasa de ingresos cliente]]</f>
        <v>7.2679762500000005E-4</v>
      </c>
    </row>
    <row r="585" spans="1:39" x14ac:dyDescent="0.25">
      <c r="A585" s="1" t="s">
        <v>24</v>
      </c>
      <c r="B585" s="1" t="s">
        <v>45</v>
      </c>
      <c r="C585" s="1"/>
      <c r="D585" s="1" t="s">
        <v>11</v>
      </c>
      <c r="E585" s="1" t="s">
        <v>12</v>
      </c>
      <c r="F585" s="1" t="s">
        <v>13</v>
      </c>
      <c r="G585" s="1">
        <v>4.6821173799999999E-4</v>
      </c>
      <c r="H585" s="1">
        <v>0.75</v>
      </c>
      <c r="I585">
        <f>Tabla14[[#This Row],[Precio unitario]]*Tabla14[[#This Row],[Tasa de ingresos cliente]]</f>
        <v>3.511588035E-4</v>
      </c>
      <c r="K585" s="1" t="s">
        <v>81</v>
      </c>
      <c r="L585" s="1" t="s">
        <v>10</v>
      </c>
      <c r="M585" s="1"/>
      <c r="N585" s="1" t="s">
        <v>11</v>
      </c>
      <c r="O585" s="1" t="s">
        <v>12</v>
      </c>
      <c r="P585" s="1" t="s">
        <v>13</v>
      </c>
      <c r="Q585" s="1">
        <v>3.142511908E-3</v>
      </c>
      <c r="R585" s="1">
        <v>0.75</v>
      </c>
      <c r="S585">
        <f>Tabla12[[#This Row],[Precio unitario]]*Tabla12[[#This Row],[Tasa de ingresos cliente]]</f>
        <v>2.3568839309999999E-3</v>
      </c>
      <c r="AE585" s="1" t="s">
        <v>100</v>
      </c>
      <c r="AF585" s="1" t="s">
        <v>18</v>
      </c>
      <c r="AG585" s="1" t="s">
        <v>104</v>
      </c>
      <c r="AH585" s="1" t="s">
        <v>11</v>
      </c>
      <c r="AI585" s="1" t="s">
        <v>12</v>
      </c>
      <c r="AJ585" s="1" t="s">
        <v>13</v>
      </c>
      <c r="AK585" s="1">
        <v>9.6907890000000004E-4</v>
      </c>
      <c r="AL585" s="1">
        <v>0.75</v>
      </c>
      <c r="AM585">
        <f>Tabla8[[#This Row],[Precio unitario]]*Tabla8[[#This Row],[Tasa de ingresos cliente]]</f>
        <v>7.2680917500000009E-4</v>
      </c>
    </row>
    <row r="586" spans="1:39" x14ac:dyDescent="0.25">
      <c r="A586" s="2" t="s">
        <v>24</v>
      </c>
      <c r="B586" s="2" t="s">
        <v>53</v>
      </c>
      <c r="C586" s="2"/>
      <c r="D586" s="2" t="s">
        <v>11</v>
      </c>
      <c r="E586" s="2" t="s">
        <v>12</v>
      </c>
      <c r="F586" s="2" t="s">
        <v>13</v>
      </c>
      <c r="G586" s="2">
        <v>2.1954705200000001E-4</v>
      </c>
      <c r="H586" s="2">
        <v>0.75</v>
      </c>
      <c r="I586">
        <f>Tabla14[[#This Row],[Precio unitario]]*Tabla14[[#This Row],[Tasa de ingresos cliente]]</f>
        <v>1.64660289E-4</v>
      </c>
      <c r="K586" s="2" t="s">
        <v>81</v>
      </c>
      <c r="L586" s="2" t="s">
        <v>10</v>
      </c>
      <c r="M586" s="2"/>
      <c r="N586" s="2" t="s">
        <v>11</v>
      </c>
      <c r="O586" s="2" t="s">
        <v>12</v>
      </c>
      <c r="P586" s="2" t="s">
        <v>13</v>
      </c>
      <c r="Q586" s="2">
        <v>3.1428125659999999E-3</v>
      </c>
      <c r="R586" s="2">
        <v>0.75</v>
      </c>
      <c r="S586">
        <f>Tabla12[[#This Row],[Precio unitario]]*Tabla12[[#This Row],[Tasa de ingresos cliente]]</f>
        <v>2.3571094244999998E-3</v>
      </c>
      <c r="AE586" s="2" t="s">
        <v>100</v>
      </c>
      <c r="AF586" s="2" t="s">
        <v>18</v>
      </c>
      <c r="AG586" s="2" t="s">
        <v>104</v>
      </c>
      <c r="AH586" s="2" t="s">
        <v>11</v>
      </c>
      <c r="AI586" s="2" t="s">
        <v>12</v>
      </c>
      <c r="AJ586" s="2" t="s">
        <v>13</v>
      </c>
      <c r="AK586" s="2">
        <v>9.6907410000000003E-4</v>
      </c>
      <c r="AL586" s="2">
        <v>0.75</v>
      </c>
      <c r="AM586">
        <f>Tabla8[[#This Row],[Precio unitario]]*Tabla8[[#This Row],[Tasa de ingresos cliente]]</f>
        <v>7.2680557500000005E-4</v>
      </c>
    </row>
    <row r="587" spans="1:39" x14ac:dyDescent="0.25">
      <c r="A587" s="1" t="s">
        <v>24</v>
      </c>
      <c r="B587" s="1" t="s">
        <v>53</v>
      </c>
      <c r="C587" s="1"/>
      <c r="D587" s="1" t="s">
        <v>11</v>
      </c>
      <c r="E587" s="1" t="s">
        <v>12</v>
      </c>
      <c r="F587" s="1" t="s">
        <v>13</v>
      </c>
      <c r="G587" s="1">
        <v>1.5015983700000001E-4</v>
      </c>
      <c r="H587" s="1">
        <v>0.75</v>
      </c>
      <c r="I587">
        <f>Tabla14[[#This Row],[Precio unitario]]*Tabla14[[#This Row],[Tasa de ingresos cliente]]</f>
        <v>1.1261987775000002E-4</v>
      </c>
      <c r="K587" s="1" t="s">
        <v>81</v>
      </c>
      <c r="L587" s="1" t="s">
        <v>10</v>
      </c>
      <c r="M587" s="1"/>
      <c r="N587" s="1" t="s">
        <v>11</v>
      </c>
      <c r="O587" s="1" t="s">
        <v>12</v>
      </c>
      <c r="P587" s="1" t="s">
        <v>13</v>
      </c>
      <c r="Q587" s="1">
        <v>1.4072283849999999E-3</v>
      </c>
      <c r="R587" s="1">
        <v>0.75</v>
      </c>
      <c r="S587">
        <f>Tabla12[[#This Row],[Precio unitario]]*Tabla12[[#This Row],[Tasa de ingresos cliente]]</f>
        <v>1.05542128875E-3</v>
      </c>
      <c r="AE587" s="1" t="s">
        <v>100</v>
      </c>
      <c r="AF587" s="1" t="s">
        <v>18</v>
      </c>
      <c r="AG587" s="1" t="s">
        <v>104</v>
      </c>
      <c r="AH587" s="1" t="s">
        <v>11</v>
      </c>
      <c r="AI587" s="1" t="s">
        <v>12</v>
      </c>
      <c r="AJ587" s="1" t="s">
        <v>13</v>
      </c>
      <c r="AK587" s="1">
        <v>9.6906930000000002E-4</v>
      </c>
      <c r="AL587" s="1">
        <v>0.75</v>
      </c>
      <c r="AM587">
        <f>Tabla8[[#This Row],[Precio unitario]]*Tabla8[[#This Row],[Tasa de ingresos cliente]]</f>
        <v>7.2680197500000002E-4</v>
      </c>
    </row>
    <row r="588" spans="1:39" x14ac:dyDescent="0.25">
      <c r="A588" s="2" t="s">
        <v>24</v>
      </c>
      <c r="B588" s="2" t="s">
        <v>21</v>
      </c>
      <c r="C588" s="2"/>
      <c r="D588" s="2" t="s">
        <v>11</v>
      </c>
      <c r="E588" s="2" t="s">
        <v>12</v>
      </c>
      <c r="F588" s="2" t="s">
        <v>13</v>
      </c>
      <c r="G588" s="2">
        <v>2.0546571689999999E-3</v>
      </c>
      <c r="H588" s="2">
        <v>0.75</v>
      </c>
      <c r="I588">
        <f>Tabla14[[#This Row],[Precio unitario]]*Tabla14[[#This Row],[Tasa de ingresos cliente]]</f>
        <v>1.54099287675E-3</v>
      </c>
      <c r="K588" s="2" t="s">
        <v>81</v>
      </c>
      <c r="L588" s="2" t="s">
        <v>10</v>
      </c>
      <c r="M588" s="2"/>
      <c r="N588" s="2" t="s">
        <v>11</v>
      </c>
      <c r="O588" s="2" t="s">
        <v>12</v>
      </c>
      <c r="P588" s="2" t="s">
        <v>13</v>
      </c>
      <c r="Q588" s="2">
        <v>1.9069423690000001E-3</v>
      </c>
      <c r="R588" s="2">
        <v>0.75</v>
      </c>
      <c r="S588">
        <f>Tabla12[[#This Row],[Precio unitario]]*Tabla12[[#This Row],[Tasa de ingresos cliente]]</f>
        <v>1.4302067767500001E-3</v>
      </c>
      <c r="AE588" s="2" t="s">
        <v>100</v>
      </c>
      <c r="AF588" s="2" t="s">
        <v>34</v>
      </c>
      <c r="AG588" s="2" t="s">
        <v>104</v>
      </c>
      <c r="AH588" s="2" t="s">
        <v>11</v>
      </c>
      <c r="AI588" s="2" t="s">
        <v>12</v>
      </c>
      <c r="AJ588" s="2" t="s">
        <v>13</v>
      </c>
      <c r="AK588" s="2">
        <v>6.6594919999999995E-4</v>
      </c>
      <c r="AL588" s="2">
        <v>0.75</v>
      </c>
      <c r="AM588">
        <f>Tabla8[[#This Row],[Precio unitario]]*Tabla8[[#This Row],[Tasa de ingresos cliente]]</f>
        <v>4.9946189999999996E-4</v>
      </c>
    </row>
    <row r="589" spans="1:39" x14ac:dyDescent="0.25">
      <c r="A589" s="1" t="s">
        <v>24</v>
      </c>
      <c r="B589" s="1" t="s">
        <v>37</v>
      </c>
      <c r="C589" s="1"/>
      <c r="D589" s="1" t="s">
        <v>11</v>
      </c>
      <c r="E589" s="1" t="s">
        <v>12</v>
      </c>
      <c r="F589" s="1" t="s">
        <v>13</v>
      </c>
      <c r="G589" s="1">
        <v>1.4649123000000001E-4</v>
      </c>
      <c r="H589" s="1">
        <v>0.75</v>
      </c>
      <c r="I589">
        <f>Tabla14[[#This Row],[Precio unitario]]*Tabla14[[#This Row],[Tasa de ingresos cliente]]</f>
        <v>1.098684225E-4</v>
      </c>
      <c r="K589" s="1" t="s">
        <v>81</v>
      </c>
      <c r="L589" s="1" t="s">
        <v>10</v>
      </c>
      <c r="M589" s="1"/>
      <c r="N589" s="1" t="s">
        <v>11</v>
      </c>
      <c r="O589" s="1" t="s">
        <v>12</v>
      </c>
      <c r="P589" s="1" t="s">
        <v>13</v>
      </c>
      <c r="Q589" s="1">
        <v>8.9176327800000003E-4</v>
      </c>
      <c r="R589" s="1">
        <v>0.75</v>
      </c>
      <c r="S589">
        <f>Tabla12[[#This Row],[Precio unitario]]*Tabla12[[#This Row],[Tasa de ingresos cliente]]</f>
        <v>6.6882245850000003E-4</v>
      </c>
      <c r="AE589" s="1" t="s">
        <v>100</v>
      </c>
      <c r="AF589" s="1" t="s">
        <v>34</v>
      </c>
      <c r="AG589" s="1" t="s">
        <v>104</v>
      </c>
      <c r="AH589" s="1" t="s">
        <v>11</v>
      </c>
      <c r="AI589" s="1" t="s">
        <v>12</v>
      </c>
      <c r="AJ589" s="1" t="s">
        <v>13</v>
      </c>
      <c r="AK589" s="1">
        <v>6.6594440000000005E-4</v>
      </c>
      <c r="AL589" s="1">
        <v>0.75</v>
      </c>
      <c r="AM589">
        <f>Tabla8[[#This Row],[Precio unitario]]*Tabla8[[#This Row],[Tasa de ingresos cliente]]</f>
        <v>4.9945830000000004E-4</v>
      </c>
    </row>
    <row r="590" spans="1:39" x14ac:dyDescent="0.25">
      <c r="A590" s="2" t="s">
        <v>24</v>
      </c>
      <c r="B590" s="2" t="s">
        <v>22</v>
      </c>
      <c r="C590" s="2"/>
      <c r="D590" s="2" t="s">
        <v>11</v>
      </c>
      <c r="E590" s="2" t="s">
        <v>12</v>
      </c>
      <c r="F590" s="2" t="s">
        <v>13</v>
      </c>
      <c r="G590" s="2">
        <v>2.6996368390000002E-3</v>
      </c>
      <c r="H590" s="2">
        <v>0.75</v>
      </c>
      <c r="I590">
        <f>Tabla14[[#This Row],[Precio unitario]]*Tabla14[[#This Row],[Tasa de ingresos cliente]]</f>
        <v>2.0247276292500002E-3</v>
      </c>
      <c r="K590" s="2" t="s">
        <v>81</v>
      </c>
      <c r="L590" s="2" t="s">
        <v>78</v>
      </c>
      <c r="M590" s="2"/>
      <c r="N590" s="2" t="s">
        <v>11</v>
      </c>
      <c r="O590" s="2" t="s">
        <v>12</v>
      </c>
      <c r="P590" s="2" t="s">
        <v>13</v>
      </c>
      <c r="Q590" s="2">
        <v>7.9152274709999998E-3</v>
      </c>
      <c r="R590" s="2">
        <v>0.75</v>
      </c>
      <c r="S590">
        <f>Tabla12[[#This Row],[Precio unitario]]*Tabla12[[#This Row],[Tasa de ingresos cliente]]</f>
        <v>5.9364206032499998E-3</v>
      </c>
      <c r="AE590" s="2" t="s">
        <v>100</v>
      </c>
      <c r="AF590" s="2" t="s">
        <v>34</v>
      </c>
      <c r="AG590" s="2" t="s">
        <v>104</v>
      </c>
      <c r="AH590" s="2" t="s">
        <v>11</v>
      </c>
      <c r="AI590" s="2" t="s">
        <v>12</v>
      </c>
      <c r="AJ590" s="2" t="s">
        <v>13</v>
      </c>
      <c r="AK590" s="2">
        <v>6.6590910000000004E-4</v>
      </c>
      <c r="AL590" s="2">
        <v>0.75</v>
      </c>
      <c r="AM590">
        <f>Tabla8[[#This Row],[Precio unitario]]*Tabla8[[#This Row],[Tasa de ingresos cliente]]</f>
        <v>4.9943182500000001E-4</v>
      </c>
    </row>
    <row r="591" spans="1:39" x14ac:dyDescent="0.25">
      <c r="A591" s="1" t="s">
        <v>24</v>
      </c>
      <c r="B591" s="1" t="s">
        <v>42</v>
      </c>
      <c r="C591" s="1"/>
      <c r="D591" s="1" t="s">
        <v>11</v>
      </c>
      <c r="E591" s="1" t="s">
        <v>12</v>
      </c>
      <c r="F591" s="1" t="s">
        <v>13</v>
      </c>
      <c r="G591" s="1">
        <v>9.6752673000000006E-5</v>
      </c>
      <c r="H591" s="1">
        <v>0.75</v>
      </c>
      <c r="I591">
        <f>Tabla14[[#This Row],[Precio unitario]]*Tabla14[[#This Row],[Tasa de ingresos cliente]]</f>
        <v>7.2564504750000008E-5</v>
      </c>
      <c r="K591" s="1" t="s">
        <v>81</v>
      </c>
      <c r="L591" s="1" t="s">
        <v>27</v>
      </c>
      <c r="M591" s="1"/>
      <c r="N591" s="1" t="s">
        <v>11</v>
      </c>
      <c r="O591" s="1" t="s">
        <v>12</v>
      </c>
      <c r="P591" s="1" t="s">
        <v>13</v>
      </c>
      <c r="Q591" s="1">
        <v>4.7066084509999996E-3</v>
      </c>
      <c r="R591" s="1">
        <v>0.75</v>
      </c>
      <c r="S591">
        <f>Tabla12[[#This Row],[Precio unitario]]*Tabla12[[#This Row],[Tasa de ingresos cliente]]</f>
        <v>3.52995633825E-3</v>
      </c>
      <c r="AE591" s="1" t="s">
        <v>100</v>
      </c>
      <c r="AF591" s="1" t="s">
        <v>36</v>
      </c>
      <c r="AG591" s="1" t="s">
        <v>104</v>
      </c>
      <c r="AH591" s="1" t="s">
        <v>11</v>
      </c>
      <c r="AI591" s="1" t="s">
        <v>12</v>
      </c>
      <c r="AJ591" s="1" t="s">
        <v>13</v>
      </c>
      <c r="AK591" s="1">
        <v>1.802E-3</v>
      </c>
      <c r="AL591" s="1">
        <v>0.75</v>
      </c>
      <c r="AM591">
        <f>Tabla8[[#This Row],[Precio unitario]]*Tabla8[[#This Row],[Tasa de ingresos cliente]]</f>
        <v>1.3515000000000001E-3</v>
      </c>
    </row>
    <row r="592" spans="1:39" x14ac:dyDescent="0.25">
      <c r="A592" s="2" t="s">
        <v>24</v>
      </c>
      <c r="B592" s="2" t="s">
        <v>43</v>
      </c>
      <c r="C592" s="2"/>
      <c r="D592" s="2" t="s">
        <v>11</v>
      </c>
      <c r="E592" s="2" t="s">
        <v>12</v>
      </c>
      <c r="F592" s="2" t="s">
        <v>13</v>
      </c>
      <c r="G592" s="2">
        <v>9.1847181999999994E-5</v>
      </c>
      <c r="H592" s="2">
        <v>0.75</v>
      </c>
      <c r="I592">
        <f>Tabla14[[#This Row],[Precio unitario]]*Tabla14[[#This Row],[Tasa de ingresos cliente]]</f>
        <v>6.8885386500000003E-5</v>
      </c>
      <c r="K592" s="2" t="s">
        <v>81</v>
      </c>
      <c r="L592" s="2" t="s">
        <v>47</v>
      </c>
      <c r="M592" s="2"/>
      <c r="N592" s="2" t="s">
        <v>11</v>
      </c>
      <c r="O592" s="2" t="s">
        <v>12</v>
      </c>
      <c r="P592" s="2" t="s">
        <v>13</v>
      </c>
      <c r="Q592" s="2">
        <v>4.5190356249999999E-3</v>
      </c>
      <c r="R592" s="2">
        <v>0.75</v>
      </c>
      <c r="S592">
        <f>Tabla12[[#This Row],[Precio unitario]]*Tabla12[[#This Row],[Tasa de ingresos cliente]]</f>
        <v>3.3892767187499997E-3</v>
      </c>
      <c r="AE592" s="2" t="s">
        <v>100</v>
      </c>
      <c r="AF592" s="2" t="s">
        <v>36</v>
      </c>
      <c r="AG592" s="2" t="s">
        <v>104</v>
      </c>
      <c r="AH592" s="2" t="s">
        <v>11</v>
      </c>
      <c r="AI592" s="2" t="s">
        <v>12</v>
      </c>
      <c r="AJ592" s="2" t="s">
        <v>13</v>
      </c>
      <c r="AK592" s="2">
        <v>1.8019231E-3</v>
      </c>
      <c r="AL592" s="2">
        <v>0.75</v>
      </c>
      <c r="AM592">
        <f>Tabla8[[#This Row],[Precio unitario]]*Tabla8[[#This Row],[Tasa de ingresos cliente]]</f>
        <v>1.351442325E-3</v>
      </c>
    </row>
    <row r="593" spans="1:39" x14ac:dyDescent="0.25">
      <c r="A593" s="1" t="s">
        <v>24</v>
      </c>
      <c r="B593" s="1" t="s">
        <v>53</v>
      </c>
      <c r="C593" s="1"/>
      <c r="D593" s="1" t="s">
        <v>11</v>
      </c>
      <c r="E593" s="1" t="s">
        <v>12</v>
      </c>
      <c r="F593" s="1" t="s">
        <v>13</v>
      </c>
      <c r="G593" s="1">
        <v>1.3774228699999999E-4</v>
      </c>
      <c r="H593" s="1">
        <v>0.75</v>
      </c>
      <c r="I593">
        <f>Tabla14[[#This Row],[Precio unitario]]*Tabla14[[#This Row],[Tasa de ingresos cliente]]</f>
        <v>1.0330671524999999E-4</v>
      </c>
      <c r="K593" s="1" t="s">
        <v>81</v>
      </c>
      <c r="L593" s="1" t="s">
        <v>66</v>
      </c>
      <c r="M593" s="1"/>
      <c r="N593" s="1" t="s">
        <v>11</v>
      </c>
      <c r="O593" s="1" t="s">
        <v>12</v>
      </c>
      <c r="P593" s="1" t="s">
        <v>13</v>
      </c>
      <c r="Q593" s="1">
        <v>2.9276919780000001E-3</v>
      </c>
      <c r="R593" s="1">
        <v>0.75</v>
      </c>
      <c r="S593">
        <f>Tabla12[[#This Row],[Precio unitario]]*Tabla12[[#This Row],[Tasa de ingresos cliente]]</f>
        <v>2.1957689835E-3</v>
      </c>
      <c r="AE593" s="1" t="s">
        <v>100</v>
      </c>
      <c r="AF593" s="1" t="s">
        <v>99</v>
      </c>
      <c r="AG593" s="1" t="s">
        <v>104</v>
      </c>
      <c r="AH593" s="1" t="s">
        <v>11</v>
      </c>
      <c r="AI593" s="1" t="s">
        <v>12</v>
      </c>
      <c r="AJ593" s="1" t="s">
        <v>13</v>
      </c>
      <c r="AK593" s="1">
        <v>2.153E-3</v>
      </c>
      <c r="AL593" s="1">
        <v>0.75</v>
      </c>
      <c r="AM593">
        <f>Tabla8[[#This Row],[Precio unitario]]*Tabla8[[#This Row],[Tasa de ingresos cliente]]</f>
        <v>1.6147499999999999E-3</v>
      </c>
    </row>
    <row r="594" spans="1:39" x14ac:dyDescent="0.25">
      <c r="A594" s="2" t="s">
        <v>24</v>
      </c>
      <c r="B594" s="2" t="s">
        <v>25</v>
      </c>
      <c r="C594" s="2"/>
      <c r="D594" s="2" t="s">
        <v>11</v>
      </c>
      <c r="E594" s="2" t="s">
        <v>12</v>
      </c>
      <c r="F594" s="2" t="s">
        <v>13</v>
      </c>
      <c r="G594" s="2">
        <v>2.9895576700000003E-4</v>
      </c>
      <c r="H594" s="2">
        <v>0.75</v>
      </c>
      <c r="I594">
        <f>Tabla14[[#This Row],[Precio unitario]]*Tabla14[[#This Row],[Tasa de ingresos cliente]]</f>
        <v>2.2421682525000002E-4</v>
      </c>
      <c r="K594" s="2" t="s">
        <v>81</v>
      </c>
      <c r="L594" s="2" t="s">
        <v>66</v>
      </c>
      <c r="M594" s="2"/>
      <c r="N594" s="2" t="s">
        <v>11</v>
      </c>
      <c r="O594" s="2" t="s">
        <v>12</v>
      </c>
      <c r="P594" s="2" t="s">
        <v>13</v>
      </c>
      <c r="Q594" s="2">
        <v>5.8536551749999999E-3</v>
      </c>
      <c r="R594" s="2">
        <v>0.75</v>
      </c>
      <c r="S594">
        <f>Tabla12[[#This Row],[Precio unitario]]*Tabla12[[#This Row],[Tasa de ingresos cliente]]</f>
        <v>4.3902413812499999E-3</v>
      </c>
      <c r="AE594" s="2" t="s">
        <v>100</v>
      </c>
      <c r="AF594" s="2" t="s">
        <v>76</v>
      </c>
      <c r="AG594" s="2" t="s">
        <v>104</v>
      </c>
      <c r="AH594" s="2" t="s">
        <v>11</v>
      </c>
      <c r="AI594" s="2" t="s">
        <v>12</v>
      </c>
      <c r="AJ594" s="2" t="s">
        <v>13</v>
      </c>
      <c r="AK594" s="2">
        <v>3.3170000000000001E-3</v>
      </c>
      <c r="AL594" s="2">
        <v>0.75</v>
      </c>
      <c r="AM594">
        <f>Tabla8[[#This Row],[Precio unitario]]*Tabla8[[#This Row],[Tasa de ingresos cliente]]</f>
        <v>2.4877499999999999E-3</v>
      </c>
    </row>
    <row r="595" spans="1:39" x14ac:dyDescent="0.25">
      <c r="A595" s="1" t="s">
        <v>24</v>
      </c>
      <c r="B595" s="1" t="s">
        <v>10</v>
      </c>
      <c r="C595" s="1"/>
      <c r="D595" s="1" t="s">
        <v>11</v>
      </c>
      <c r="E595" s="1" t="s">
        <v>12</v>
      </c>
      <c r="F595" s="1" t="s">
        <v>13</v>
      </c>
      <c r="G595" s="1">
        <v>2.83037172E-4</v>
      </c>
      <c r="H595" s="1">
        <v>0.75</v>
      </c>
      <c r="I595">
        <f>Tabla14[[#This Row],[Precio unitario]]*Tabla14[[#This Row],[Tasa de ingresos cliente]]</f>
        <v>2.1227787899999998E-4</v>
      </c>
      <c r="K595" s="1" t="s">
        <v>81</v>
      </c>
      <c r="L595" s="1" t="s">
        <v>28</v>
      </c>
      <c r="M595" s="1"/>
      <c r="N595" s="1" t="s">
        <v>11</v>
      </c>
      <c r="O595" s="1" t="s">
        <v>12</v>
      </c>
      <c r="P595" s="1" t="s">
        <v>13</v>
      </c>
      <c r="Q595" s="1">
        <v>6.55129721E-4</v>
      </c>
      <c r="R595" s="1">
        <v>0.75</v>
      </c>
      <c r="S595">
        <f>Tabla12[[#This Row],[Precio unitario]]*Tabla12[[#This Row],[Tasa de ingresos cliente]]</f>
        <v>4.9134729074999997E-4</v>
      </c>
      <c r="AE595" s="1" t="s">
        <v>100</v>
      </c>
      <c r="AF595" s="1" t="s">
        <v>43</v>
      </c>
      <c r="AG595" s="1" t="s">
        <v>104</v>
      </c>
      <c r="AH595" s="1" t="s">
        <v>11</v>
      </c>
      <c r="AI595" s="1" t="s">
        <v>12</v>
      </c>
      <c r="AJ595" s="1" t="s">
        <v>13</v>
      </c>
      <c r="AK595" s="1">
        <v>2.3661250000000002E-3</v>
      </c>
      <c r="AL595" s="1">
        <v>0.75</v>
      </c>
      <c r="AM595">
        <f>Tabla8[[#This Row],[Precio unitario]]*Tabla8[[#This Row],[Tasa de ingresos cliente]]</f>
        <v>1.7745937500000001E-3</v>
      </c>
    </row>
    <row r="596" spans="1:39" x14ac:dyDescent="0.25">
      <c r="A596" s="2" t="s">
        <v>24</v>
      </c>
      <c r="B596" s="2" t="s">
        <v>47</v>
      </c>
      <c r="C596" s="2"/>
      <c r="D596" s="2" t="s">
        <v>11</v>
      </c>
      <c r="E596" s="2" t="s">
        <v>12</v>
      </c>
      <c r="F596" s="2" t="s">
        <v>13</v>
      </c>
      <c r="G596" s="2">
        <v>2.9389290999999999E-5</v>
      </c>
      <c r="H596" s="2">
        <v>0.75</v>
      </c>
      <c r="I596">
        <f>Tabla14[[#This Row],[Precio unitario]]*Tabla14[[#This Row],[Tasa de ingresos cliente]]</f>
        <v>2.2041968249999998E-5</v>
      </c>
      <c r="K596" s="2" t="s">
        <v>81</v>
      </c>
      <c r="L596" s="2" t="s">
        <v>28</v>
      </c>
      <c r="M596" s="2"/>
      <c r="N596" s="2" t="s">
        <v>11</v>
      </c>
      <c r="O596" s="2" t="s">
        <v>12</v>
      </c>
      <c r="P596" s="2" t="s">
        <v>13</v>
      </c>
      <c r="Q596" s="2">
        <v>5.3592235999999997E-5</v>
      </c>
      <c r="R596" s="2">
        <v>0.75</v>
      </c>
      <c r="S596">
        <f>Tabla12[[#This Row],[Precio unitario]]*Tabla12[[#This Row],[Tasa de ingresos cliente]]</f>
        <v>4.0194176999999999E-5</v>
      </c>
      <c r="AE596" s="2" t="s">
        <v>100</v>
      </c>
      <c r="AF596" s="2" t="s">
        <v>43</v>
      </c>
      <c r="AG596" s="2" t="s">
        <v>104</v>
      </c>
      <c r="AH596" s="2" t="s">
        <v>11</v>
      </c>
      <c r="AI596" s="2" t="s">
        <v>12</v>
      </c>
      <c r="AJ596" s="2" t="s">
        <v>13</v>
      </c>
      <c r="AK596" s="2">
        <v>2.3660832999999998E-3</v>
      </c>
      <c r="AL596" s="2">
        <v>0.75</v>
      </c>
      <c r="AM596">
        <f>Tabla8[[#This Row],[Precio unitario]]*Tabla8[[#This Row],[Tasa de ingresos cliente]]</f>
        <v>1.7745624749999998E-3</v>
      </c>
    </row>
    <row r="597" spans="1:39" x14ac:dyDescent="0.25">
      <c r="A597" s="1" t="s">
        <v>24</v>
      </c>
      <c r="B597" s="1" t="s">
        <v>28</v>
      </c>
      <c r="C597" s="1"/>
      <c r="D597" s="1" t="s">
        <v>11</v>
      </c>
      <c r="E597" s="1" t="s">
        <v>12</v>
      </c>
      <c r="F597" s="1" t="s">
        <v>13</v>
      </c>
      <c r="G597" s="1">
        <v>1.1439928999999999E-4</v>
      </c>
      <c r="H597" s="1">
        <v>0.75</v>
      </c>
      <c r="I597">
        <f>Tabla14[[#This Row],[Precio unitario]]*Tabla14[[#This Row],[Tasa de ingresos cliente]]</f>
        <v>8.5799467499999998E-5</v>
      </c>
      <c r="K597" s="1" t="s">
        <v>81</v>
      </c>
      <c r="L597" s="1" t="s">
        <v>28</v>
      </c>
      <c r="M597" s="1"/>
      <c r="N597" s="1" t="s">
        <v>11</v>
      </c>
      <c r="O597" s="1" t="s">
        <v>12</v>
      </c>
      <c r="P597" s="1" t="s">
        <v>13</v>
      </c>
      <c r="Q597" s="1">
        <v>7.2097025399999999E-4</v>
      </c>
      <c r="R597" s="1">
        <v>0.75</v>
      </c>
      <c r="S597">
        <f>Tabla12[[#This Row],[Precio unitario]]*Tabla12[[#This Row],[Tasa de ingresos cliente]]</f>
        <v>5.4072769050000002E-4</v>
      </c>
      <c r="AE597" s="1" t="s">
        <v>100</v>
      </c>
      <c r="AF597" s="1" t="s">
        <v>43</v>
      </c>
      <c r="AG597" s="1" t="s">
        <v>104</v>
      </c>
      <c r="AH597" s="1" t="s">
        <v>11</v>
      </c>
      <c r="AI597" s="1" t="s">
        <v>12</v>
      </c>
      <c r="AJ597" s="1" t="s">
        <v>13</v>
      </c>
      <c r="AK597" s="1">
        <v>2.366E-3</v>
      </c>
      <c r="AL597" s="1">
        <v>0.75</v>
      </c>
      <c r="AM597">
        <f>Tabla8[[#This Row],[Precio unitario]]*Tabla8[[#This Row],[Tasa de ingresos cliente]]</f>
        <v>1.7745E-3</v>
      </c>
    </row>
    <row r="598" spans="1:39" x14ac:dyDescent="0.25">
      <c r="A598" s="2" t="s">
        <v>24</v>
      </c>
      <c r="B598" s="2" t="s">
        <v>42</v>
      </c>
      <c r="C598" s="2"/>
      <c r="D598" s="2" t="s">
        <v>11</v>
      </c>
      <c r="E598" s="2" t="s">
        <v>12</v>
      </c>
      <c r="F598" s="2" t="s">
        <v>13</v>
      </c>
      <c r="G598" s="2">
        <v>4.1538164200000002E-4</v>
      </c>
      <c r="H598" s="2">
        <v>0.75</v>
      </c>
      <c r="I598">
        <f>Tabla14[[#This Row],[Precio unitario]]*Tabla14[[#This Row],[Tasa de ingresos cliente]]</f>
        <v>3.115362315E-4</v>
      </c>
      <c r="K598" s="2" t="s">
        <v>81</v>
      </c>
      <c r="L598" s="2" t="s">
        <v>28</v>
      </c>
      <c r="M598" s="2"/>
      <c r="N598" s="2" t="s">
        <v>11</v>
      </c>
      <c r="O598" s="2" t="s">
        <v>12</v>
      </c>
      <c r="P598" s="2" t="s">
        <v>13</v>
      </c>
      <c r="Q598" s="2">
        <v>7.1269029699999999E-4</v>
      </c>
      <c r="R598" s="2">
        <v>0.75</v>
      </c>
      <c r="S598">
        <f>Tabla12[[#This Row],[Precio unitario]]*Tabla12[[#This Row],[Tasa de ingresos cliente]]</f>
        <v>5.3451772275000002E-4</v>
      </c>
      <c r="AE598" s="2" t="s">
        <v>100</v>
      </c>
      <c r="AF598" s="2" t="s">
        <v>43</v>
      </c>
      <c r="AG598" s="2" t="s">
        <v>104</v>
      </c>
      <c r="AH598" s="2" t="s">
        <v>11</v>
      </c>
      <c r="AI598" s="2" t="s">
        <v>12</v>
      </c>
      <c r="AJ598" s="2" t="s">
        <v>13</v>
      </c>
      <c r="AK598" s="2">
        <v>2.3661429000000002E-3</v>
      </c>
      <c r="AL598" s="2">
        <v>0.75</v>
      </c>
      <c r="AM598">
        <f>Tabla8[[#This Row],[Precio unitario]]*Tabla8[[#This Row],[Tasa de ingresos cliente]]</f>
        <v>1.7746071750000003E-3</v>
      </c>
    </row>
    <row r="599" spans="1:39" x14ac:dyDescent="0.25">
      <c r="A599" s="1" t="s">
        <v>24</v>
      </c>
      <c r="B599" s="1" t="s">
        <v>43</v>
      </c>
      <c r="C599" s="1"/>
      <c r="D599" s="1" t="s">
        <v>11</v>
      </c>
      <c r="E599" s="1" t="s">
        <v>12</v>
      </c>
      <c r="F599" s="1" t="s">
        <v>13</v>
      </c>
      <c r="G599" s="1">
        <v>4.37381795E-4</v>
      </c>
      <c r="H599" s="1">
        <v>0.75</v>
      </c>
      <c r="I599">
        <f>Tabla14[[#This Row],[Precio unitario]]*Tabla14[[#This Row],[Tasa de ingresos cliente]]</f>
        <v>3.2803634625E-4</v>
      </c>
      <c r="K599" s="1" t="s">
        <v>81</v>
      </c>
      <c r="L599" s="1" t="s">
        <v>28</v>
      </c>
      <c r="M599" s="1"/>
      <c r="N599" s="1" t="s">
        <v>11</v>
      </c>
      <c r="O599" s="1" t="s">
        <v>12</v>
      </c>
      <c r="P599" s="1" t="s">
        <v>13</v>
      </c>
      <c r="Q599" s="1">
        <v>7.3900019500000005E-4</v>
      </c>
      <c r="R599" s="1">
        <v>0.75</v>
      </c>
      <c r="S599">
        <f>Tabla12[[#This Row],[Precio unitario]]*Tabla12[[#This Row],[Tasa de ingresos cliente]]</f>
        <v>5.5425014625000001E-4</v>
      </c>
      <c r="AE599" s="1" t="s">
        <v>100</v>
      </c>
      <c r="AF599" s="1" t="s">
        <v>43</v>
      </c>
      <c r="AG599" s="1" t="s">
        <v>104</v>
      </c>
      <c r="AH599" s="1" t="s">
        <v>11</v>
      </c>
      <c r="AI599" s="1" t="s">
        <v>12</v>
      </c>
      <c r="AJ599" s="1" t="s">
        <v>13</v>
      </c>
      <c r="AK599" s="1">
        <v>2.3661333E-3</v>
      </c>
      <c r="AL599" s="1">
        <v>0.75</v>
      </c>
      <c r="AM599">
        <f>Tabla8[[#This Row],[Precio unitario]]*Tabla8[[#This Row],[Tasa de ingresos cliente]]</f>
        <v>1.774599975E-3</v>
      </c>
    </row>
    <row r="600" spans="1:39" x14ac:dyDescent="0.25">
      <c r="A600" s="2" t="s">
        <v>24</v>
      </c>
      <c r="B600" s="2" t="s">
        <v>43</v>
      </c>
      <c r="C600" s="2"/>
      <c r="D600" s="2" t="s">
        <v>11</v>
      </c>
      <c r="E600" s="2" t="s">
        <v>12</v>
      </c>
      <c r="F600" s="2" t="s">
        <v>13</v>
      </c>
      <c r="G600" s="2">
        <v>1.1493610299999999E-4</v>
      </c>
      <c r="H600" s="2">
        <v>0.75</v>
      </c>
      <c r="I600">
        <f>Tabla14[[#This Row],[Precio unitario]]*Tabla14[[#This Row],[Tasa de ingresos cliente]]</f>
        <v>8.6202077250000002E-5</v>
      </c>
      <c r="K600" s="2" t="s">
        <v>81</v>
      </c>
      <c r="L600" s="2" t="s">
        <v>28</v>
      </c>
      <c r="M600" s="2"/>
      <c r="N600" s="2" t="s">
        <v>11</v>
      </c>
      <c r="O600" s="2" t="s">
        <v>12</v>
      </c>
      <c r="P600" s="2" t="s">
        <v>13</v>
      </c>
      <c r="Q600" s="2">
        <v>6.9799565199999997E-4</v>
      </c>
      <c r="R600" s="2">
        <v>0.75</v>
      </c>
      <c r="S600">
        <f>Tabla12[[#This Row],[Precio unitario]]*Tabla12[[#This Row],[Tasa de ingresos cliente]]</f>
        <v>5.2349673900000001E-4</v>
      </c>
      <c r="AE600" s="2" t="s">
        <v>100</v>
      </c>
      <c r="AF600" s="2" t="s">
        <v>43</v>
      </c>
      <c r="AG600" s="2" t="s">
        <v>104</v>
      </c>
      <c r="AH600" s="2" t="s">
        <v>11</v>
      </c>
      <c r="AI600" s="2" t="s">
        <v>12</v>
      </c>
      <c r="AJ600" s="2" t="s">
        <v>13</v>
      </c>
      <c r="AK600" s="2">
        <v>2.3661111000000002E-3</v>
      </c>
      <c r="AL600" s="2">
        <v>0.75</v>
      </c>
      <c r="AM600">
        <f>Tabla8[[#This Row],[Precio unitario]]*Tabla8[[#This Row],[Tasa de ingresos cliente]]</f>
        <v>1.7745833250000002E-3</v>
      </c>
    </row>
    <row r="601" spans="1:39" x14ac:dyDescent="0.25">
      <c r="A601" s="1" t="s">
        <v>24</v>
      </c>
      <c r="B601" s="1" t="s">
        <v>50</v>
      </c>
      <c r="C601" s="1"/>
      <c r="D601" s="1" t="s">
        <v>11</v>
      </c>
      <c r="E601" s="1" t="s">
        <v>12</v>
      </c>
      <c r="F601" s="1" t="s">
        <v>13</v>
      </c>
      <c r="G601" s="1">
        <v>1.6532916899999999E-3</v>
      </c>
      <c r="H601" s="1">
        <v>0.75</v>
      </c>
      <c r="I601">
        <f>Tabla14[[#This Row],[Precio unitario]]*Tabla14[[#This Row],[Tasa de ingresos cliente]]</f>
        <v>1.2399687674999999E-3</v>
      </c>
      <c r="K601" s="1" t="s">
        <v>81</v>
      </c>
      <c r="L601" s="1" t="s">
        <v>28</v>
      </c>
      <c r="M601" s="1"/>
      <c r="N601" s="1" t="s">
        <v>11</v>
      </c>
      <c r="O601" s="1" t="s">
        <v>12</v>
      </c>
      <c r="P601" s="1" t="s">
        <v>13</v>
      </c>
      <c r="Q601" s="1">
        <v>6.8364676299999998E-4</v>
      </c>
      <c r="R601" s="1">
        <v>0.75</v>
      </c>
      <c r="S601">
        <f>Tabla12[[#This Row],[Precio unitario]]*Tabla12[[#This Row],[Tasa de ingresos cliente]]</f>
        <v>5.1273507224999999E-4</v>
      </c>
      <c r="AE601" s="1" t="s">
        <v>100</v>
      </c>
      <c r="AF601" s="1" t="s">
        <v>43</v>
      </c>
      <c r="AG601" s="1" t="s">
        <v>104</v>
      </c>
      <c r="AH601" s="1" t="s">
        <v>11</v>
      </c>
      <c r="AI601" s="1" t="s">
        <v>12</v>
      </c>
      <c r="AJ601" s="1" t="s">
        <v>13</v>
      </c>
      <c r="AK601" s="1">
        <v>2.3662000000000002E-3</v>
      </c>
      <c r="AL601" s="1">
        <v>0.75</v>
      </c>
      <c r="AM601">
        <f>Tabla8[[#This Row],[Precio unitario]]*Tabla8[[#This Row],[Tasa de ingresos cliente]]</f>
        <v>1.77465E-3</v>
      </c>
    </row>
    <row r="602" spans="1:39" x14ac:dyDescent="0.25">
      <c r="A602" s="2" t="s">
        <v>24</v>
      </c>
      <c r="B602" s="2" t="s">
        <v>16</v>
      </c>
      <c r="C602" s="2"/>
      <c r="D602" s="2" t="s">
        <v>11</v>
      </c>
      <c r="E602" s="2" t="s">
        <v>12</v>
      </c>
      <c r="F602" s="2" t="s">
        <v>13</v>
      </c>
      <c r="G602" s="2">
        <v>2.7265049960000002E-3</v>
      </c>
      <c r="H602" s="2">
        <v>0.75</v>
      </c>
      <c r="I602">
        <f>Tabla14[[#This Row],[Precio unitario]]*Tabla14[[#This Row],[Tasa de ingresos cliente]]</f>
        <v>2.044878747E-3</v>
      </c>
      <c r="K602" s="2" t="s">
        <v>81</v>
      </c>
      <c r="L602" s="2" t="s">
        <v>28</v>
      </c>
      <c r="M602" s="2"/>
      <c r="N602" s="2" t="s">
        <v>11</v>
      </c>
      <c r="O602" s="2" t="s">
        <v>12</v>
      </c>
      <c r="P602" s="2" t="s">
        <v>13</v>
      </c>
      <c r="Q602" s="2">
        <v>7.1694254300000003E-4</v>
      </c>
      <c r="R602" s="2">
        <v>0.75</v>
      </c>
      <c r="S602">
        <f>Tabla12[[#This Row],[Precio unitario]]*Tabla12[[#This Row],[Tasa de ingresos cliente]]</f>
        <v>5.3770690725000005E-4</v>
      </c>
      <c r="AE602" s="2" t="s">
        <v>100</v>
      </c>
      <c r="AF602" s="2" t="s">
        <v>43</v>
      </c>
      <c r="AG602" s="2" t="s">
        <v>104</v>
      </c>
      <c r="AH602" s="2" t="s">
        <v>11</v>
      </c>
      <c r="AI602" s="2" t="s">
        <v>12</v>
      </c>
      <c r="AJ602" s="2" t="s">
        <v>13</v>
      </c>
      <c r="AK602" s="2">
        <v>2.3661667000000001E-3</v>
      </c>
      <c r="AL602" s="2">
        <v>0.75</v>
      </c>
      <c r="AM602">
        <f>Tabla8[[#This Row],[Precio unitario]]*Tabla8[[#This Row],[Tasa de ingresos cliente]]</f>
        <v>1.7746250250000001E-3</v>
      </c>
    </row>
    <row r="603" spans="1:39" x14ac:dyDescent="0.25">
      <c r="A603" s="1" t="s">
        <v>24</v>
      </c>
      <c r="B603" s="1" t="s">
        <v>34</v>
      </c>
      <c r="C603" s="1"/>
      <c r="D603" s="1" t="s">
        <v>11</v>
      </c>
      <c r="E603" s="1" t="s">
        <v>12</v>
      </c>
      <c r="F603" s="1" t="s">
        <v>13</v>
      </c>
      <c r="G603" s="1">
        <v>1.6279972000000001E-4</v>
      </c>
      <c r="H603" s="1">
        <v>0.75</v>
      </c>
      <c r="I603">
        <f>Tabla14[[#This Row],[Precio unitario]]*Tabla14[[#This Row],[Tasa de ingresos cliente]]</f>
        <v>1.2209979000000001E-4</v>
      </c>
      <c r="K603" s="1" t="s">
        <v>81</v>
      </c>
      <c r="L603" s="1" t="s">
        <v>28</v>
      </c>
      <c r="M603" s="1"/>
      <c r="N603" s="1" t="s">
        <v>11</v>
      </c>
      <c r="O603" s="1" t="s">
        <v>12</v>
      </c>
      <c r="P603" s="1" t="s">
        <v>13</v>
      </c>
      <c r="Q603" s="1">
        <v>6.5337147199999999E-4</v>
      </c>
      <c r="R603" s="1">
        <v>0.75</v>
      </c>
      <c r="S603">
        <f>Tabla12[[#This Row],[Precio unitario]]*Tabla12[[#This Row],[Tasa de ingresos cliente]]</f>
        <v>4.9002860399999996E-4</v>
      </c>
      <c r="AE603" s="1" t="s">
        <v>100</v>
      </c>
      <c r="AF603" s="1" t="s">
        <v>56</v>
      </c>
      <c r="AG603" s="1" t="s">
        <v>104</v>
      </c>
      <c r="AH603" s="1" t="s">
        <v>11</v>
      </c>
      <c r="AI603" s="1" t="s">
        <v>12</v>
      </c>
      <c r="AJ603" s="1" t="s">
        <v>13</v>
      </c>
      <c r="AK603" s="1">
        <v>4.4200000000000003E-3</v>
      </c>
      <c r="AL603" s="1">
        <v>0.75</v>
      </c>
      <c r="AM603">
        <f>Tabla8[[#This Row],[Precio unitario]]*Tabla8[[#This Row],[Tasa de ingresos cliente]]</f>
        <v>3.3150000000000002E-3</v>
      </c>
    </row>
    <row r="604" spans="1:39" x14ac:dyDescent="0.25">
      <c r="A604" s="2" t="s">
        <v>24</v>
      </c>
      <c r="B604" s="2" t="s">
        <v>40</v>
      </c>
      <c r="C604" s="2"/>
      <c r="D604" s="2" t="s">
        <v>11</v>
      </c>
      <c r="E604" s="2" t="s">
        <v>12</v>
      </c>
      <c r="F604" s="2" t="s">
        <v>13</v>
      </c>
      <c r="G604" s="2">
        <v>2.15268376E-4</v>
      </c>
      <c r="H604" s="2">
        <v>0.75</v>
      </c>
      <c r="I604">
        <f>Tabla14[[#This Row],[Precio unitario]]*Tabla14[[#This Row],[Tasa de ingresos cliente]]</f>
        <v>1.6145128199999999E-4</v>
      </c>
      <c r="K604" s="2" t="s">
        <v>81</v>
      </c>
      <c r="L604" s="2" t="s">
        <v>28</v>
      </c>
      <c r="M604" s="2"/>
      <c r="N604" s="2" t="s">
        <v>11</v>
      </c>
      <c r="O604" s="2" t="s">
        <v>12</v>
      </c>
      <c r="P604" s="2" t="s">
        <v>13</v>
      </c>
      <c r="Q604" s="2">
        <v>7.3905422000000004E-4</v>
      </c>
      <c r="R604" s="2">
        <v>0.75</v>
      </c>
      <c r="S604">
        <f>Tabla12[[#This Row],[Precio unitario]]*Tabla12[[#This Row],[Tasa de ingresos cliente]]</f>
        <v>5.5429066499999998E-4</v>
      </c>
      <c r="AE604" s="2" t="s">
        <v>100</v>
      </c>
      <c r="AF604" s="2" t="s">
        <v>56</v>
      </c>
      <c r="AG604" s="2" t="s">
        <v>104</v>
      </c>
      <c r="AH604" s="2" t="s">
        <v>11</v>
      </c>
      <c r="AI604" s="2" t="s">
        <v>12</v>
      </c>
      <c r="AJ604" s="2" t="s">
        <v>13</v>
      </c>
      <c r="AK604" s="2">
        <v>4.4198750000000002E-3</v>
      </c>
      <c r="AL604" s="2">
        <v>0.75</v>
      </c>
      <c r="AM604">
        <f>Tabla8[[#This Row],[Precio unitario]]*Tabla8[[#This Row],[Tasa de ingresos cliente]]</f>
        <v>3.3149062500000001E-3</v>
      </c>
    </row>
    <row r="605" spans="1:39" x14ac:dyDescent="0.25">
      <c r="A605" s="1" t="s">
        <v>24</v>
      </c>
      <c r="B605" s="1" t="s">
        <v>47</v>
      </c>
      <c r="C605" s="1"/>
      <c r="D605" s="1" t="s">
        <v>11</v>
      </c>
      <c r="E605" s="1" t="s">
        <v>12</v>
      </c>
      <c r="F605" s="1" t="s">
        <v>13</v>
      </c>
      <c r="G605" s="1">
        <v>4.1394718800000002E-4</v>
      </c>
      <c r="H605" s="1">
        <v>0.75</v>
      </c>
      <c r="I605">
        <f>Tabla14[[#This Row],[Precio unitario]]*Tabla14[[#This Row],[Tasa de ingresos cliente]]</f>
        <v>3.1046039099999999E-4</v>
      </c>
      <c r="K605" s="1" t="s">
        <v>81</v>
      </c>
      <c r="L605" s="1" t="s">
        <v>28</v>
      </c>
      <c r="M605" s="1"/>
      <c r="N605" s="1" t="s">
        <v>11</v>
      </c>
      <c r="O605" s="1" t="s">
        <v>12</v>
      </c>
      <c r="P605" s="1" t="s">
        <v>13</v>
      </c>
      <c r="Q605" s="1">
        <v>7.07896857E-4</v>
      </c>
      <c r="R605" s="1">
        <v>0.75</v>
      </c>
      <c r="S605">
        <f>Tabla12[[#This Row],[Precio unitario]]*Tabla12[[#This Row],[Tasa de ingresos cliente]]</f>
        <v>5.3092264275E-4</v>
      </c>
      <c r="AE605" s="1" t="s">
        <v>100</v>
      </c>
      <c r="AF605" s="1" t="s">
        <v>80</v>
      </c>
      <c r="AG605" s="1" t="s">
        <v>104</v>
      </c>
      <c r="AH605" s="1" t="s">
        <v>11</v>
      </c>
      <c r="AI605" s="1" t="s">
        <v>12</v>
      </c>
      <c r="AJ605" s="1" t="s">
        <v>13</v>
      </c>
      <c r="AK605" s="1">
        <v>1.4630000000000001E-3</v>
      </c>
      <c r="AL605" s="1">
        <v>0.75</v>
      </c>
      <c r="AM605">
        <f>Tabla8[[#This Row],[Precio unitario]]*Tabla8[[#This Row],[Tasa de ingresos cliente]]</f>
        <v>1.0972500000000001E-3</v>
      </c>
    </row>
    <row r="606" spans="1:39" x14ac:dyDescent="0.25">
      <c r="A606" s="2" t="s">
        <v>24</v>
      </c>
      <c r="B606" s="2" t="s">
        <v>32</v>
      </c>
      <c r="C606" s="2"/>
      <c r="D606" s="2" t="s">
        <v>11</v>
      </c>
      <c r="E606" s="2" t="s">
        <v>12</v>
      </c>
      <c r="F606" s="2" t="s">
        <v>13</v>
      </c>
      <c r="G606" s="2">
        <v>3.3894927100000001E-4</v>
      </c>
      <c r="H606" s="2">
        <v>0.75</v>
      </c>
      <c r="I606">
        <f>Tabla14[[#This Row],[Precio unitario]]*Tabla14[[#This Row],[Tasa de ingresos cliente]]</f>
        <v>2.5421195325E-4</v>
      </c>
      <c r="K606" s="2" t="s">
        <v>81</v>
      </c>
      <c r="L606" s="2" t="s">
        <v>28</v>
      </c>
      <c r="M606" s="2"/>
      <c r="N606" s="2" t="s">
        <v>11</v>
      </c>
      <c r="O606" s="2" t="s">
        <v>12</v>
      </c>
      <c r="P606" s="2" t="s">
        <v>13</v>
      </c>
      <c r="Q606" s="2">
        <v>6.8193238799999997E-4</v>
      </c>
      <c r="R606" s="2">
        <v>0.75</v>
      </c>
      <c r="S606">
        <f>Tabla12[[#This Row],[Precio unitario]]*Tabla12[[#This Row],[Tasa de ingresos cliente]]</f>
        <v>5.11449291E-4</v>
      </c>
      <c r="AE606" s="2" t="s">
        <v>100</v>
      </c>
      <c r="AF606" s="2" t="s">
        <v>16</v>
      </c>
      <c r="AG606" s="2" t="s">
        <v>104</v>
      </c>
      <c r="AH606" s="2" t="s">
        <v>11</v>
      </c>
      <c r="AI606" s="2" t="s">
        <v>12</v>
      </c>
      <c r="AJ606" s="2" t="s">
        <v>13</v>
      </c>
      <c r="AK606" s="2">
        <v>5.9550000000000002E-3</v>
      </c>
      <c r="AL606" s="2">
        <v>0.75</v>
      </c>
      <c r="AM606">
        <f>Tabla8[[#This Row],[Precio unitario]]*Tabla8[[#This Row],[Tasa de ingresos cliente]]</f>
        <v>4.4662499999999997E-3</v>
      </c>
    </row>
    <row r="607" spans="1:39" x14ac:dyDescent="0.25">
      <c r="A607" s="1" t="s">
        <v>24</v>
      </c>
      <c r="B607" s="1" t="s">
        <v>43</v>
      </c>
      <c r="C607" s="1"/>
      <c r="D607" s="1" t="s">
        <v>11</v>
      </c>
      <c r="E607" s="1" t="s">
        <v>12</v>
      </c>
      <c r="F607" s="1" t="s">
        <v>13</v>
      </c>
      <c r="G607" s="1">
        <v>1.2576699399999999E-4</v>
      </c>
      <c r="H607" s="1">
        <v>0.75</v>
      </c>
      <c r="I607">
        <f>Tabla14[[#This Row],[Precio unitario]]*Tabla14[[#This Row],[Tasa de ingresos cliente]]</f>
        <v>9.4325245499999997E-5</v>
      </c>
      <c r="K607" s="1" t="s">
        <v>81</v>
      </c>
      <c r="L607" s="1" t="s">
        <v>28</v>
      </c>
      <c r="M607" s="1"/>
      <c r="N607" s="1" t="s">
        <v>11</v>
      </c>
      <c r="O607" s="1" t="s">
        <v>12</v>
      </c>
      <c r="P607" s="1" t="s">
        <v>13</v>
      </c>
      <c r="Q607" s="1">
        <v>3.9632322799999998E-4</v>
      </c>
      <c r="R607" s="1">
        <v>0.75</v>
      </c>
      <c r="S607">
        <f>Tabla12[[#This Row],[Precio unitario]]*Tabla12[[#This Row],[Tasa de ingresos cliente]]</f>
        <v>2.9724242099999997E-4</v>
      </c>
      <c r="AE607" s="1" t="s">
        <v>100</v>
      </c>
      <c r="AF607" s="1" t="s">
        <v>17</v>
      </c>
      <c r="AG607" s="1" t="s">
        <v>104</v>
      </c>
      <c r="AH607" s="1" t="s">
        <v>11</v>
      </c>
      <c r="AI607" s="1" t="s">
        <v>12</v>
      </c>
      <c r="AJ607" s="1" t="s">
        <v>13</v>
      </c>
      <c r="AK607" s="1">
        <v>1.4000645000000001E-3</v>
      </c>
      <c r="AL607" s="1">
        <v>0.75</v>
      </c>
      <c r="AM607">
        <f>Tabla8[[#This Row],[Precio unitario]]*Tabla8[[#This Row],[Tasa de ingresos cliente]]</f>
        <v>1.0500483750000001E-3</v>
      </c>
    </row>
    <row r="608" spans="1:39" x14ac:dyDescent="0.25">
      <c r="A608" s="2" t="s">
        <v>24</v>
      </c>
      <c r="B608" s="2" t="s">
        <v>34</v>
      </c>
      <c r="C608" s="2"/>
      <c r="D608" s="2" t="s">
        <v>11</v>
      </c>
      <c r="E608" s="2" t="s">
        <v>12</v>
      </c>
      <c r="F608" s="2" t="s">
        <v>13</v>
      </c>
      <c r="G608" s="2">
        <v>1.6444509600000001E-4</v>
      </c>
      <c r="H608" s="2">
        <v>0.75</v>
      </c>
      <c r="I608">
        <f>Tabla14[[#This Row],[Precio unitario]]*Tabla14[[#This Row],[Tasa de ingresos cliente]]</f>
        <v>1.2333382200000002E-4</v>
      </c>
      <c r="K608" s="2" t="s">
        <v>81</v>
      </c>
      <c r="L608" s="2" t="s">
        <v>28</v>
      </c>
      <c r="M608" s="2"/>
      <c r="N608" s="2" t="s">
        <v>11</v>
      </c>
      <c r="O608" s="2" t="s">
        <v>12</v>
      </c>
      <c r="P608" s="2" t="s">
        <v>13</v>
      </c>
      <c r="Q608" s="2">
        <v>6.3887131499999999E-4</v>
      </c>
      <c r="R608" s="2">
        <v>0.75</v>
      </c>
      <c r="S608">
        <f>Tabla12[[#This Row],[Precio unitario]]*Tabla12[[#This Row],[Tasa de ingresos cliente]]</f>
        <v>4.7915348624999997E-4</v>
      </c>
      <c r="AE608" s="2" t="s">
        <v>100</v>
      </c>
      <c r="AF608" s="2" t="s">
        <v>17</v>
      </c>
      <c r="AG608" s="2" t="s">
        <v>104</v>
      </c>
      <c r="AH608" s="2" t="s">
        <v>11</v>
      </c>
      <c r="AI608" s="2" t="s">
        <v>12</v>
      </c>
      <c r="AJ608" s="2" t="s">
        <v>13</v>
      </c>
      <c r="AK608" s="2">
        <v>1.4E-3</v>
      </c>
      <c r="AL608" s="2">
        <v>0.75</v>
      </c>
      <c r="AM608">
        <f>Tabla8[[#This Row],[Precio unitario]]*Tabla8[[#This Row],[Tasa de ingresos cliente]]</f>
        <v>1.0499999999999999E-3</v>
      </c>
    </row>
    <row r="609" spans="1:39" x14ac:dyDescent="0.25">
      <c r="A609" s="1" t="s">
        <v>24</v>
      </c>
      <c r="B609" s="1" t="s">
        <v>45</v>
      </c>
      <c r="C609" s="1"/>
      <c r="D609" s="1" t="s">
        <v>11</v>
      </c>
      <c r="E609" s="1" t="s">
        <v>12</v>
      </c>
      <c r="F609" s="1" t="s">
        <v>13</v>
      </c>
      <c r="G609" s="1">
        <v>2.7123990600000001E-4</v>
      </c>
      <c r="H609" s="1">
        <v>0.75</v>
      </c>
      <c r="I609">
        <f>Tabla14[[#This Row],[Precio unitario]]*Tabla14[[#This Row],[Tasa de ingresos cliente]]</f>
        <v>2.0342992950000001E-4</v>
      </c>
      <c r="K609" s="1" t="s">
        <v>81</v>
      </c>
      <c r="L609" s="1" t="s">
        <v>64</v>
      </c>
      <c r="M609" s="1"/>
      <c r="N609" s="1" t="s">
        <v>11</v>
      </c>
      <c r="O609" s="1" t="s">
        <v>12</v>
      </c>
      <c r="P609" s="1" t="s">
        <v>13</v>
      </c>
      <c r="Q609" s="1">
        <v>5.7162170219999999E-3</v>
      </c>
      <c r="R609" s="1">
        <v>0.75</v>
      </c>
      <c r="S609">
        <f>Tabla12[[#This Row],[Precio unitario]]*Tabla12[[#This Row],[Tasa de ingresos cliente]]</f>
        <v>4.2871627664999995E-3</v>
      </c>
      <c r="AE609" s="1" t="s">
        <v>100</v>
      </c>
      <c r="AF609" s="1" t="s">
        <v>17</v>
      </c>
      <c r="AG609" s="1" t="s">
        <v>104</v>
      </c>
      <c r="AH609" s="1" t="s">
        <v>11</v>
      </c>
      <c r="AI609" s="1" t="s">
        <v>12</v>
      </c>
      <c r="AJ609" s="1" t="s">
        <v>13</v>
      </c>
      <c r="AK609" s="1">
        <v>1.4001110999999999E-3</v>
      </c>
      <c r="AL609" s="1">
        <v>0.75</v>
      </c>
      <c r="AM609">
        <f>Tabla8[[#This Row],[Precio unitario]]*Tabla8[[#This Row],[Tasa de ingresos cliente]]</f>
        <v>1.0500833249999998E-3</v>
      </c>
    </row>
    <row r="610" spans="1:39" x14ac:dyDescent="0.25">
      <c r="A610" s="2" t="s">
        <v>24</v>
      </c>
      <c r="B610" s="2" t="s">
        <v>37</v>
      </c>
      <c r="C610" s="2"/>
      <c r="D610" s="2" t="s">
        <v>11</v>
      </c>
      <c r="E610" s="2" t="s">
        <v>12</v>
      </c>
      <c r="F610" s="2" t="s">
        <v>13</v>
      </c>
      <c r="G610" s="2">
        <v>5.2315129999999999E-5</v>
      </c>
      <c r="H610" s="2">
        <v>0.75</v>
      </c>
      <c r="I610">
        <f>Tabla14[[#This Row],[Precio unitario]]*Tabla14[[#This Row],[Tasa de ingresos cliente]]</f>
        <v>3.9236347499999996E-5</v>
      </c>
      <c r="K610" s="2" t="s">
        <v>81</v>
      </c>
      <c r="L610" s="2" t="s">
        <v>30</v>
      </c>
      <c r="M610" s="2"/>
      <c r="N610" s="2" t="s">
        <v>11</v>
      </c>
      <c r="O610" s="2" t="s">
        <v>12</v>
      </c>
      <c r="P610" s="2" t="s">
        <v>13</v>
      </c>
      <c r="Q610" s="2">
        <v>1.0514450908E-2</v>
      </c>
      <c r="R610" s="2">
        <v>0.75</v>
      </c>
      <c r="S610">
        <f>Tabla12[[#This Row],[Precio unitario]]*Tabla12[[#This Row],[Tasa de ingresos cliente]]</f>
        <v>7.8858381809999989E-3</v>
      </c>
      <c r="AE610" s="2" t="s">
        <v>100</v>
      </c>
      <c r="AF610" s="2" t="s">
        <v>17</v>
      </c>
      <c r="AG610" s="2" t="s">
        <v>104</v>
      </c>
      <c r="AH610" s="2" t="s">
        <v>11</v>
      </c>
      <c r="AI610" s="2" t="s">
        <v>12</v>
      </c>
      <c r="AJ610" s="2" t="s">
        <v>13</v>
      </c>
      <c r="AK610" s="2">
        <v>1.4000588000000001E-3</v>
      </c>
      <c r="AL610" s="2">
        <v>0.75</v>
      </c>
      <c r="AM610">
        <f>Tabla8[[#This Row],[Precio unitario]]*Tabla8[[#This Row],[Tasa de ingresos cliente]]</f>
        <v>1.0500441E-3</v>
      </c>
    </row>
    <row r="611" spans="1:39" x14ac:dyDescent="0.25">
      <c r="A611" s="1" t="s">
        <v>24</v>
      </c>
      <c r="B611" s="1" t="s">
        <v>57</v>
      </c>
      <c r="C611" s="1"/>
      <c r="D611" s="1" t="s">
        <v>11</v>
      </c>
      <c r="E611" s="1" t="s">
        <v>12</v>
      </c>
      <c r="F611" s="1" t="s">
        <v>13</v>
      </c>
      <c r="G611" s="1">
        <v>1.6734607800000001E-4</v>
      </c>
      <c r="H611" s="1">
        <v>0.75</v>
      </c>
      <c r="I611">
        <f>Tabla14[[#This Row],[Precio unitario]]*Tabla14[[#This Row],[Tasa de ingresos cliente]]</f>
        <v>1.2550955850000001E-4</v>
      </c>
      <c r="K611" s="1" t="s">
        <v>81</v>
      </c>
      <c r="L611" s="1" t="s">
        <v>86</v>
      </c>
      <c r="M611" s="1"/>
      <c r="N611" s="1" t="s">
        <v>11</v>
      </c>
      <c r="O611" s="1" t="s">
        <v>12</v>
      </c>
      <c r="P611" s="1" t="s">
        <v>13</v>
      </c>
      <c r="Q611" s="1">
        <v>9.6258570620000004E-3</v>
      </c>
      <c r="R611" s="1">
        <v>0.75</v>
      </c>
      <c r="S611">
        <f>Tabla12[[#This Row],[Precio unitario]]*Tabla12[[#This Row],[Tasa de ingresos cliente]]</f>
        <v>7.2193927965000003E-3</v>
      </c>
      <c r="AE611" s="1" t="s">
        <v>100</v>
      </c>
      <c r="AF611" s="1" t="s">
        <v>17</v>
      </c>
      <c r="AG611" s="1" t="s">
        <v>104</v>
      </c>
      <c r="AH611" s="1" t="s">
        <v>11</v>
      </c>
      <c r="AI611" s="1" t="s">
        <v>12</v>
      </c>
      <c r="AJ611" s="1" t="s">
        <v>13</v>
      </c>
      <c r="AK611" s="1">
        <v>1.4000606000000001E-3</v>
      </c>
      <c r="AL611" s="1">
        <v>0.75</v>
      </c>
      <c r="AM611">
        <f>Tabla8[[#This Row],[Precio unitario]]*Tabla8[[#This Row],[Tasa de ingresos cliente]]</f>
        <v>1.05004545E-3</v>
      </c>
    </row>
    <row r="612" spans="1:39" x14ac:dyDescent="0.25">
      <c r="A612" s="2" t="s">
        <v>24</v>
      </c>
      <c r="B612" s="2" t="s">
        <v>77</v>
      </c>
      <c r="C612" s="2"/>
      <c r="D612" s="2" t="s">
        <v>11</v>
      </c>
      <c r="E612" s="2" t="s">
        <v>12</v>
      </c>
      <c r="F612" s="2" t="s">
        <v>13</v>
      </c>
      <c r="G612" s="2">
        <v>4.9010964000000001E-4</v>
      </c>
      <c r="H612" s="2">
        <v>0.75</v>
      </c>
      <c r="I612">
        <f>Tabla14[[#This Row],[Precio unitario]]*Tabla14[[#This Row],[Tasa de ingresos cliente]]</f>
        <v>3.6758223000000003E-4</v>
      </c>
      <c r="K612" s="2" t="s">
        <v>81</v>
      </c>
      <c r="L612" s="2" t="s">
        <v>31</v>
      </c>
      <c r="M612" s="2"/>
      <c r="N612" s="2" t="s">
        <v>11</v>
      </c>
      <c r="O612" s="2" t="s">
        <v>12</v>
      </c>
      <c r="P612" s="2" t="s">
        <v>13</v>
      </c>
      <c r="Q612" s="2">
        <v>3.209483412E-3</v>
      </c>
      <c r="R612" s="2">
        <v>0.75</v>
      </c>
      <c r="S612">
        <f>Tabla12[[#This Row],[Precio unitario]]*Tabla12[[#This Row],[Tasa de ingresos cliente]]</f>
        <v>2.4071125590000002E-3</v>
      </c>
      <c r="AE612" s="2" t="s">
        <v>100</v>
      </c>
      <c r="AF612" s="2" t="s">
        <v>17</v>
      </c>
      <c r="AG612" s="2" t="s">
        <v>104</v>
      </c>
      <c r="AH612" s="2" t="s">
        <v>11</v>
      </c>
      <c r="AI612" s="2" t="s">
        <v>12</v>
      </c>
      <c r="AJ612" s="2" t="s">
        <v>13</v>
      </c>
      <c r="AK612" s="2">
        <v>1.4000667E-3</v>
      </c>
      <c r="AL612" s="2">
        <v>0.75</v>
      </c>
      <c r="AM612">
        <f>Tabla8[[#This Row],[Precio unitario]]*Tabla8[[#This Row],[Tasa de ingresos cliente]]</f>
        <v>1.050050025E-3</v>
      </c>
    </row>
    <row r="613" spans="1:39" x14ac:dyDescent="0.25">
      <c r="A613" s="1" t="s">
        <v>24</v>
      </c>
      <c r="B613" s="1" t="s">
        <v>23</v>
      </c>
      <c r="C613" s="1"/>
      <c r="D613" s="1" t="s">
        <v>11</v>
      </c>
      <c r="E613" s="1" t="s">
        <v>12</v>
      </c>
      <c r="F613" s="1" t="s">
        <v>13</v>
      </c>
      <c r="G613" s="1">
        <v>6.5052765999999999E-4</v>
      </c>
      <c r="H613" s="1">
        <v>0.75</v>
      </c>
      <c r="I613">
        <f>Tabla14[[#This Row],[Precio unitario]]*Tabla14[[#This Row],[Tasa de ingresos cliente]]</f>
        <v>4.8789574499999997E-4</v>
      </c>
      <c r="K613" s="1" t="s">
        <v>81</v>
      </c>
      <c r="L613" s="1" t="s">
        <v>32</v>
      </c>
      <c r="M613" s="1"/>
      <c r="N613" s="1" t="s">
        <v>11</v>
      </c>
      <c r="O613" s="1" t="s">
        <v>12</v>
      </c>
      <c r="P613" s="1" t="s">
        <v>13</v>
      </c>
      <c r="Q613" s="1">
        <v>8.7070095359999995E-3</v>
      </c>
      <c r="R613" s="1">
        <v>0.75</v>
      </c>
      <c r="S613">
        <f>Tabla12[[#This Row],[Precio unitario]]*Tabla12[[#This Row],[Tasa de ingresos cliente]]</f>
        <v>6.5302571519999996E-3</v>
      </c>
      <c r="AE613" s="1" t="s">
        <v>100</v>
      </c>
      <c r="AF613" s="1" t="s">
        <v>17</v>
      </c>
      <c r="AG613" s="1" t="s">
        <v>104</v>
      </c>
      <c r="AH613" s="1" t="s">
        <v>11</v>
      </c>
      <c r="AI613" s="1" t="s">
        <v>12</v>
      </c>
      <c r="AJ613" s="1" t="s">
        <v>13</v>
      </c>
      <c r="AK613" s="1">
        <v>1.4000799999999999E-3</v>
      </c>
      <c r="AL613" s="1">
        <v>0.75</v>
      </c>
      <c r="AM613">
        <f>Tabla8[[#This Row],[Precio unitario]]*Tabla8[[#This Row],[Tasa de ingresos cliente]]</f>
        <v>1.05006E-3</v>
      </c>
    </row>
    <row r="614" spans="1:39" x14ac:dyDescent="0.25">
      <c r="A614" s="2" t="s">
        <v>24</v>
      </c>
      <c r="B614" s="2" t="s">
        <v>23</v>
      </c>
      <c r="C614" s="2"/>
      <c r="D614" s="2" t="s">
        <v>11</v>
      </c>
      <c r="E614" s="2" t="s">
        <v>12</v>
      </c>
      <c r="F614" s="2" t="s">
        <v>13</v>
      </c>
      <c r="G614" s="2">
        <v>4.9838593600000001E-4</v>
      </c>
      <c r="H614" s="2">
        <v>0.75</v>
      </c>
      <c r="I614">
        <f>Tabla14[[#This Row],[Precio unitario]]*Tabla14[[#This Row],[Tasa de ingresos cliente]]</f>
        <v>3.7378945200000001E-4</v>
      </c>
      <c r="K614" s="2" t="s">
        <v>81</v>
      </c>
      <c r="L614" s="2" t="s">
        <v>70</v>
      </c>
      <c r="M614" s="2"/>
      <c r="N614" s="2" t="s">
        <v>11</v>
      </c>
      <c r="O614" s="2" t="s">
        <v>12</v>
      </c>
      <c r="P614" s="2" t="s">
        <v>13</v>
      </c>
      <c r="Q614" s="2">
        <v>5.927128401E-3</v>
      </c>
      <c r="R614" s="2">
        <v>0.75</v>
      </c>
      <c r="S614">
        <f>Tabla12[[#This Row],[Precio unitario]]*Tabla12[[#This Row],[Tasa de ingresos cliente]]</f>
        <v>4.4453463007499998E-3</v>
      </c>
      <c r="AE614" s="2" t="s">
        <v>100</v>
      </c>
      <c r="AF614" s="2" t="s">
        <v>17</v>
      </c>
      <c r="AG614" s="2" t="s">
        <v>104</v>
      </c>
      <c r="AH614" s="2" t="s">
        <v>11</v>
      </c>
      <c r="AI614" s="2" t="s">
        <v>12</v>
      </c>
      <c r="AJ614" s="2" t="s">
        <v>13</v>
      </c>
      <c r="AK614" s="2">
        <v>1.4000499999999999E-3</v>
      </c>
      <c r="AL614" s="2">
        <v>0.75</v>
      </c>
      <c r="AM614">
        <f>Tabla8[[#This Row],[Precio unitario]]*Tabla8[[#This Row],[Tasa de ingresos cliente]]</f>
        <v>1.0500374999999999E-3</v>
      </c>
    </row>
    <row r="615" spans="1:39" x14ac:dyDescent="0.25">
      <c r="A615" s="1" t="s">
        <v>24</v>
      </c>
      <c r="B615" s="1" t="s">
        <v>74</v>
      </c>
      <c r="C615" s="1"/>
      <c r="D615" s="1" t="s">
        <v>11</v>
      </c>
      <c r="E615" s="1" t="s">
        <v>12</v>
      </c>
      <c r="F615" s="1" t="s">
        <v>13</v>
      </c>
      <c r="G615" s="1">
        <v>4.9356720400000004E-4</v>
      </c>
      <c r="H615" s="1">
        <v>0.75</v>
      </c>
      <c r="I615">
        <f>Tabla14[[#This Row],[Precio unitario]]*Tabla14[[#This Row],[Tasa de ingresos cliente]]</f>
        <v>3.7017540300000006E-4</v>
      </c>
      <c r="K615" s="1" t="s">
        <v>81</v>
      </c>
      <c r="L615" s="1" t="s">
        <v>65</v>
      </c>
      <c r="M615" s="1"/>
      <c r="N615" s="1" t="s">
        <v>11</v>
      </c>
      <c r="O615" s="1" t="s">
        <v>12</v>
      </c>
      <c r="P615" s="1" t="s">
        <v>13</v>
      </c>
      <c r="Q615" s="1">
        <v>1.3202706607E-2</v>
      </c>
      <c r="R615" s="1">
        <v>0.75</v>
      </c>
      <c r="S615">
        <f>Tabla12[[#This Row],[Precio unitario]]*Tabla12[[#This Row],[Tasa de ingresos cliente]]</f>
        <v>9.9020299552500003E-3</v>
      </c>
      <c r="AE615" s="1" t="s">
        <v>100</v>
      </c>
      <c r="AF615" s="1" t="s">
        <v>41</v>
      </c>
      <c r="AG615" s="1" t="s">
        <v>104</v>
      </c>
      <c r="AH615" s="1" t="s">
        <v>11</v>
      </c>
      <c r="AI615" s="1" t="s">
        <v>12</v>
      </c>
      <c r="AJ615" s="1" t="s">
        <v>13</v>
      </c>
      <c r="AK615" s="1">
        <v>2.4070909000000001E-3</v>
      </c>
      <c r="AL615" s="1">
        <v>0.75</v>
      </c>
      <c r="AM615">
        <f>Tabla8[[#This Row],[Precio unitario]]*Tabla8[[#This Row],[Tasa de ingresos cliente]]</f>
        <v>1.8053181749999999E-3</v>
      </c>
    </row>
    <row r="616" spans="1:39" x14ac:dyDescent="0.25">
      <c r="A616" s="2" t="s">
        <v>24</v>
      </c>
      <c r="B616" s="2" t="s">
        <v>26</v>
      </c>
      <c r="C616" s="2"/>
      <c r="D616" s="2" t="s">
        <v>11</v>
      </c>
      <c r="E616" s="2" t="s">
        <v>12</v>
      </c>
      <c r="F616" s="2" t="s">
        <v>13</v>
      </c>
      <c r="G616" s="2">
        <v>4.9875354899999997E-4</v>
      </c>
      <c r="H616" s="2">
        <v>0.75</v>
      </c>
      <c r="I616">
        <f>Tabla14[[#This Row],[Precio unitario]]*Tabla14[[#This Row],[Tasa de ingresos cliente]]</f>
        <v>3.7406516174999998E-4</v>
      </c>
      <c r="K616" s="2" t="s">
        <v>81</v>
      </c>
      <c r="L616" s="2" t="s">
        <v>41</v>
      </c>
      <c r="M616" s="2"/>
      <c r="N616" s="2" t="s">
        <v>11</v>
      </c>
      <c r="O616" s="2" t="s">
        <v>12</v>
      </c>
      <c r="P616" s="2" t="s">
        <v>13</v>
      </c>
      <c r="Q616" s="2">
        <v>4.9209773940000002E-3</v>
      </c>
      <c r="R616" s="2">
        <v>0.75</v>
      </c>
      <c r="S616">
        <f>Tabla12[[#This Row],[Precio unitario]]*Tabla12[[#This Row],[Tasa de ingresos cliente]]</f>
        <v>3.6907330455000003E-3</v>
      </c>
      <c r="AE616" s="2" t="s">
        <v>100</v>
      </c>
      <c r="AF616" s="2" t="s">
        <v>41</v>
      </c>
      <c r="AG616" s="2" t="s">
        <v>104</v>
      </c>
      <c r="AH616" s="2" t="s">
        <v>11</v>
      </c>
      <c r="AI616" s="2" t="s">
        <v>12</v>
      </c>
      <c r="AJ616" s="2" t="s">
        <v>13</v>
      </c>
      <c r="AK616" s="2">
        <v>2.4069999999999999E-3</v>
      </c>
      <c r="AL616" s="2">
        <v>0.75</v>
      </c>
      <c r="AM616">
        <f>Tabla8[[#This Row],[Precio unitario]]*Tabla8[[#This Row],[Tasa de ingresos cliente]]</f>
        <v>1.80525E-3</v>
      </c>
    </row>
    <row r="617" spans="1:39" x14ac:dyDescent="0.25">
      <c r="A617" s="1" t="s">
        <v>24</v>
      </c>
      <c r="B617" s="1" t="s">
        <v>64</v>
      </c>
      <c r="C617" s="1"/>
      <c r="D617" s="1" t="s">
        <v>11</v>
      </c>
      <c r="E617" s="1" t="s">
        <v>12</v>
      </c>
      <c r="F617" s="1" t="s">
        <v>13</v>
      </c>
      <c r="G617" s="1">
        <v>3.743676988E-3</v>
      </c>
      <c r="H617" s="1">
        <v>0.75</v>
      </c>
      <c r="I617">
        <f>Tabla14[[#This Row],[Precio unitario]]*Tabla14[[#This Row],[Tasa de ingresos cliente]]</f>
        <v>2.8077577410000002E-3</v>
      </c>
      <c r="K617" s="1" t="s">
        <v>81</v>
      </c>
      <c r="L617" s="1" t="s">
        <v>14</v>
      </c>
      <c r="M617" s="1"/>
      <c r="N617" s="1" t="s">
        <v>11</v>
      </c>
      <c r="O617" s="1" t="s">
        <v>12</v>
      </c>
      <c r="P617" s="1" t="s">
        <v>13</v>
      </c>
      <c r="Q617" s="1">
        <v>4.822436831E-3</v>
      </c>
      <c r="R617" s="1">
        <v>0.75</v>
      </c>
      <c r="S617">
        <f>Tabla12[[#This Row],[Precio unitario]]*Tabla12[[#This Row],[Tasa de ingresos cliente]]</f>
        <v>3.6168276232499998E-3</v>
      </c>
      <c r="AE617" s="1" t="s">
        <v>100</v>
      </c>
      <c r="AF617" s="1" t="s">
        <v>14</v>
      </c>
      <c r="AG617" s="1" t="s">
        <v>104</v>
      </c>
      <c r="AH617" s="1" t="s">
        <v>11</v>
      </c>
      <c r="AI617" s="1" t="s">
        <v>12</v>
      </c>
      <c r="AJ617" s="1" t="s">
        <v>13</v>
      </c>
      <c r="AK617" s="1">
        <v>1.8903333E-3</v>
      </c>
      <c r="AL617" s="1">
        <v>0.75</v>
      </c>
      <c r="AM617">
        <f>Tabla8[[#This Row],[Precio unitario]]*Tabla8[[#This Row],[Tasa de ingresos cliente]]</f>
        <v>1.4177499750000001E-3</v>
      </c>
    </row>
    <row r="618" spans="1:39" x14ac:dyDescent="0.25">
      <c r="A618" s="2" t="s">
        <v>24</v>
      </c>
      <c r="B618" s="2" t="s">
        <v>32</v>
      </c>
      <c r="C618" s="2"/>
      <c r="D618" s="2" t="s">
        <v>11</v>
      </c>
      <c r="E618" s="2" t="s">
        <v>12</v>
      </c>
      <c r="F618" s="2" t="s">
        <v>13</v>
      </c>
      <c r="G618" s="2">
        <v>7.2435957400000003E-4</v>
      </c>
      <c r="H618" s="2">
        <v>0.75</v>
      </c>
      <c r="I618">
        <f>Tabla14[[#This Row],[Precio unitario]]*Tabla14[[#This Row],[Tasa de ingresos cliente]]</f>
        <v>5.4326968049999997E-4</v>
      </c>
      <c r="K618" s="2" t="s">
        <v>81</v>
      </c>
      <c r="L618" s="2" t="s">
        <v>14</v>
      </c>
      <c r="M618" s="2"/>
      <c r="N618" s="2" t="s">
        <v>11</v>
      </c>
      <c r="O618" s="2" t="s">
        <v>12</v>
      </c>
      <c r="P618" s="2" t="s">
        <v>13</v>
      </c>
      <c r="Q618" s="2">
        <v>4.0992874040000002E-3</v>
      </c>
      <c r="R618" s="2">
        <v>0.75</v>
      </c>
      <c r="S618">
        <f>Tabla12[[#This Row],[Precio unitario]]*Tabla12[[#This Row],[Tasa de ingresos cliente]]</f>
        <v>3.0744655530000001E-3</v>
      </c>
      <c r="AE618" s="2" t="s">
        <v>100</v>
      </c>
      <c r="AF618" s="2" t="s">
        <v>14</v>
      </c>
      <c r="AG618" s="2" t="s">
        <v>104</v>
      </c>
      <c r="AH618" s="2" t="s">
        <v>11</v>
      </c>
      <c r="AI618" s="2" t="s">
        <v>12</v>
      </c>
      <c r="AJ618" s="2" t="s">
        <v>13</v>
      </c>
      <c r="AK618" s="2">
        <v>1.890313E-3</v>
      </c>
      <c r="AL618" s="2">
        <v>0.75</v>
      </c>
      <c r="AM618">
        <f>Tabla8[[#This Row],[Precio unitario]]*Tabla8[[#This Row],[Tasa de ingresos cliente]]</f>
        <v>1.41773475E-3</v>
      </c>
    </row>
    <row r="619" spans="1:39" x14ac:dyDescent="0.25">
      <c r="A619" s="1" t="s">
        <v>24</v>
      </c>
      <c r="B619" s="1" t="s">
        <v>41</v>
      </c>
      <c r="C619" s="1"/>
      <c r="D619" s="1" t="s">
        <v>11</v>
      </c>
      <c r="E619" s="1" t="s">
        <v>12</v>
      </c>
      <c r="F619" s="1" t="s">
        <v>13</v>
      </c>
      <c r="G619" s="1">
        <v>8.6666034999999996E-5</v>
      </c>
      <c r="H619" s="1">
        <v>0.75</v>
      </c>
      <c r="I619">
        <f>Tabla14[[#This Row],[Precio unitario]]*Tabla14[[#This Row],[Tasa de ingresos cliente]]</f>
        <v>6.4999526250000004E-5</v>
      </c>
      <c r="K619" s="1" t="s">
        <v>81</v>
      </c>
      <c r="L619" s="1" t="s">
        <v>42</v>
      </c>
      <c r="M619" s="1"/>
      <c r="N619" s="1" t="s">
        <v>11</v>
      </c>
      <c r="O619" s="1" t="s">
        <v>12</v>
      </c>
      <c r="P619" s="1" t="s">
        <v>13</v>
      </c>
      <c r="Q619" s="1">
        <v>6.097413409E-3</v>
      </c>
      <c r="R619" s="1">
        <v>0.75</v>
      </c>
      <c r="S619">
        <f>Tabla12[[#This Row],[Precio unitario]]*Tabla12[[#This Row],[Tasa de ingresos cliente]]</f>
        <v>4.57306005675E-3</v>
      </c>
      <c r="AE619" s="1" t="s">
        <v>100</v>
      </c>
      <c r="AF619" s="1" t="s">
        <v>14</v>
      </c>
      <c r="AG619" s="1" t="s">
        <v>104</v>
      </c>
      <c r="AH619" s="1" t="s">
        <v>11</v>
      </c>
      <c r="AI619" s="1" t="s">
        <v>12</v>
      </c>
      <c r="AJ619" s="1" t="s">
        <v>13</v>
      </c>
      <c r="AK619" s="1">
        <v>1.89E-3</v>
      </c>
      <c r="AL619" s="1">
        <v>0.75</v>
      </c>
      <c r="AM619">
        <f>Tabla8[[#This Row],[Precio unitario]]*Tabla8[[#This Row],[Tasa de ingresos cliente]]</f>
        <v>1.4174999999999999E-3</v>
      </c>
    </row>
    <row r="620" spans="1:39" x14ac:dyDescent="0.25">
      <c r="A620" s="2" t="s">
        <v>24</v>
      </c>
      <c r="B620" s="2" t="s">
        <v>14</v>
      </c>
      <c r="C620" s="2"/>
      <c r="D620" s="2" t="s">
        <v>11</v>
      </c>
      <c r="E620" s="2" t="s">
        <v>12</v>
      </c>
      <c r="F620" s="2" t="s">
        <v>13</v>
      </c>
      <c r="G620" s="2">
        <v>2.2287393399999999E-4</v>
      </c>
      <c r="H620" s="2">
        <v>0.75</v>
      </c>
      <c r="I620">
        <f>Tabla14[[#This Row],[Precio unitario]]*Tabla14[[#This Row],[Tasa de ingresos cliente]]</f>
        <v>1.6715545049999998E-4</v>
      </c>
      <c r="K620" s="2" t="s">
        <v>81</v>
      </c>
      <c r="L620" s="2" t="s">
        <v>84</v>
      </c>
      <c r="M620" s="2"/>
      <c r="N620" s="2" t="s">
        <v>11</v>
      </c>
      <c r="O620" s="2" t="s">
        <v>12</v>
      </c>
      <c r="P620" s="2" t="s">
        <v>13</v>
      </c>
      <c r="Q620" s="2">
        <v>1.6646439951999999E-2</v>
      </c>
      <c r="R620" s="2">
        <v>0.75</v>
      </c>
      <c r="S620">
        <f>Tabla12[[#This Row],[Precio unitario]]*Tabla12[[#This Row],[Tasa de ingresos cliente]]</f>
        <v>1.2484829963999999E-2</v>
      </c>
      <c r="AE620" s="2" t="s">
        <v>100</v>
      </c>
      <c r="AF620" s="2" t="s">
        <v>14</v>
      </c>
      <c r="AG620" s="2" t="s">
        <v>104</v>
      </c>
      <c r="AH620" s="2" t="s">
        <v>11</v>
      </c>
      <c r="AI620" s="2" t="s">
        <v>12</v>
      </c>
      <c r="AJ620" s="2" t="s">
        <v>13</v>
      </c>
      <c r="AK620" s="2">
        <v>1.89025E-3</v>
      </c>
      <c r="AL620" s="2">
        <v>0.75</v>
      </c>
      <c r="AM620">
        <f>Tabla8[[#This Row],[Precio unitario]]*Tabla8[[#This Row],[Tasa de ingresos cliente]]</f>
        <v>1.4176875000000001E-3</v>
      </c>
    </row>
    <row r="621" spans="1:39" x14ac:dyDescent="0.25">
      <c r="A621" s="1" t="s">
        <v>24</v>
      </c>
      <c r="B621" s="1" t="s">
        <v>42</v>
      </c>
      <c r="C621" s="1"/>
      <c r="D621" s="1" t="s">
        <v>11</v>
      </c>
      <c r="E621" s="1" t="s">
        <v>12</v>
      </c>
      <c r="F621" s="1" t="s">
        <v>13</v>
      </c>
      <c r="G621" s="1">
        <v>1.3539852599999999E-4</v>
      </c>
      <c r="H621" s="1">
        <v>0.75</v>
      </c>
      <c r="I621">
        <f>Tabla14[[#This Row],[Precio unitario]]*Tabla14[[#This Row],[Tasa de ingresos cliente]]</f>
        <v>1.015488945E-4</v>
      </c>
      <c r="K621" s="1" t="s">
        <v>81</v>
      </c>
      <c r="L621" s="1" t="s">
        <v>49</v>
      </c>
      <c r="M621" s="1"/>
      <c r="N621" s="1" t="s">
        <v>11</v>
      </c>
      <c r="O621" s="1" t="s">
        <v>12</v>
      </c>
      <c r="P621" s="1" t="s">
        <v>13</v>
      </c>
      <c r="Q621" s="1">
        <v>5.0566867650000003E-3</v>
      </c>
      <c r="R621" s="1">
        <v>0.75</v>
      </c>
      <c r="S621">
        <f>Tabla12[[#This Row],[Precio unitario]]*Tabla12[[#This Row],[Tasa de ingresos cliente]]</f>
        <v>3.7925150737500002E-3</v>
      </c>
      <c r="AE621" s="1" t="s">
        <v>100</v>
      </c>
      <c r="AF621" s="1" t="s">
        <v>14</v>
      </c>
      <c r="AG621" s="1" t="s">
        <v>104</v>
      </c>
      <c r="AH621" s="1" t="s">
        <v>11</v>
      </c>
      <c r="AI621" s="1" t="s">
        <v>12</v>
      </c>
      <c r="AJ621" s="1" t="s">
        <v>13</v>
      </c>
      <c r="AK621" s="1">
        <v>1.8905E-3</v>
      </c>
      <c r="AL621" s="1">
        <v>0.75</v>
      </c>
      <c r="AM621">
        <f>Tabla8[[#This Row],[Precio unitario]]*Tabla8[[#This Row],[Tasa de ingresos cliente]]</f>
        <v>1.4178750000000001E-3</v>
      </c>
    </row>
    <row r="622" spans="1:39" x14ac:dyDescent="0.25">
      <c r="A622" s="2" t="s">
        <v>24</v>
      </c>
      <c r="B622" s="2" t="s">
        <v>16</v>
      </c>
      <c r="C622" s="2"/>
      <c r="D622" s="2" t="s">
        <v>11</v>
      </c>
      <c r="E622" s="2" t="s">
        <v>12</v>
      </c>
      <c r="F622" s="2" t="s">
        <v>13</v>
      </c>
      <c r="G622" s="2">
        <v>7.0486138519999996E-3</v>
      </c>
      <c r="H622" s="2">
        <v>0.75</v>
      </c>
      <c r="I622">
        <f>Tabla14[[#This Row],[Precio unitario]]*Tabla14[[#This Row],[Tasa de ingresos cliente]]</f>
        <v>5.2864603889999995E-3</v>
      </c>
      <c r="K622" s="2" t="s">
        <v>81</v>
      </c>
      <c r="L622" s="2" t="s">
        <v>15</v>
      </c>
      <c r="M622" s="2"/>
      <c r="N622" s="2" t="s">
        <v>11</v>
      </c>
      <c r="O622" s="2" t="s">
        <v>12</v>
      </c>
      <c r="P622" s="2" t="s">
        <v>13</v>
      </c>
      <c r="Q622" s="2">
        <v>1.0552916303000001E-2</v>
      </c>
      <c r="R622" s="2">
        <v>0.75</v>
      </c>
      <c r="S622">
        <f>Tabla12[[#This Row],[Precio unitario]]*Tabla12[[#This Row],[Tasa de ingresos cliente]]</f>
        <v>7.9146872272500002E-3</v>
      </c>
      <c r="AE622" s="2" t="s">
        <v>100</v>
      </c>
      <c r="AF622" s="2" t="s">
        <v>14</v>
      </c>
      <c r="AG622" s="2" t="s">
        <v>104</v>
      </c>
      <c r="AH622" s="2" t="s">
        <v>11</v>
      </c>
      <c r="AI622" s="2" t="s">
        <v>12</v>
      </c>
      <c r="AJ622" s="2" t="s">
        <v>13</v>
      </c>
      <c r="AK622" s="2">
        <v>1.8904E-3</v>
      </c>
      <c r="AL622" s="2">
        <v>0.75</v>
      </c>
      <c r="AM622">
        <f>Tabla8[[#This Row],[Precio unitario]]*Tabla8[[#This Row],[Tasa de ingresos cliente]]</f>
        <v>1.4177999999999999E-3</v>
      </c>
    </row>
    <row r="623" spans="1:39" x14ac:dyDescent="0.25">
      <c r="A623" s="1" t="s">
        <v>24</v>
      </c>
      <c r="B623" s="1" t="s">
        <v>18</v>
      </c>
      <c r="C623" s="1"/>
      <c r="D623" s="1" t="s">
        <v>11</v>
      </c>
      <c r="E623" s="1" t="s">
        <v>12</v>
      </c>
      <c r="F623" s="1" t="s">
        <v>13</v>
      </c>
      <c r="G623" s="1">
        <v>1.084378385E-3</v>
      </c>
      <c r="H623" s="1">
        <v>0.75</v>
      </c>
      <c r="I623">
        <f>Tabla14[[#This Row],[Precio unitario]]*Tabla14[[#This Row],[Tasa de ingresos cliente]]</f>
        <v>8.1328378874999992E-4</v>
      </c>
      <c r="K623" s="1" t="s">
        <v>81</v>
      </c>
      <c r="L623" s="1" t="s">
        <v>15</v>
      </c>
      <c r="M623" s="1"/>
      <c r="N623" s="1" t="s">
        <v>11</v>
      </c>
      <c r="O623" s="1" t="s">
        <v>12</v>
      </c>
      <c r="P623" s="1" t="s">
        <v>13</v>
      </c>
      <c r="Q623" s="1">
        <v>1.4070555070000001E-2</v>
      </c>
      <c r="R623" s="1">
        <v>0.75</v>
      </c>
      <c r="S623">
        <f>Tabla12[[#This Row],[Precio unitario]]*Tabla12[[#This Row],[Tasa de ingresos cliente]]</f>
        <v>1.05529163025E-2</v>
      </c>
      <c r="AE623" s="1" t="s">
        <v>100</v>
      </c>
      <c r="AF623" s="1" t="s">
        <v>14</v>
      </c>
      <c r="AG623" s="1" t="s">
        <v>104</v>
      </c>
      <c r="AH623" s="1" t="s">
        <v>11</v>
      </c>
      <c r="AI623" s="1" t="s">
        <v>12</v>
      </c>
      <c r="AJ623" s="1" t="s">
        <v>13</v>
      </c>
      <c r="AK623" s="1">
        <v>1.8902857E-3</v>
      </c>
      <c r="AL623" s="1">
        <v>0.75</v>
      </c>
      <c r="AM623">
        <f>Tabla8[[#This Row],[Precio unitario]]*Tabla8[[#This Row],[Tasa de ingresos cliente]]</f>
        <v>1.417714275E-3</v>
      </c>
    </row>
    <row r="624" spans="1:39" x14ac:dyDescent="0.25">
      <c r="A624" s="2" t="s">
        <v>24</v>
      </c>
      <c r="B624" s="2" t="s">
        <v>34</v>
      </c>
      <c r="C624" s="2"/>
      <c r="D624" s="2" t="s">
        <v>11</v>
      </c>
      <c r="E624" s="2" t="s">
        <v>12</v>
      </c>
      <c r="F624" s="2" t="s">
        <v>13</v>
      </c>
      <c r="G624" s="2">
        <v>2.42729193E-4</v>
      </c>
      <c r="H624" s="2">
        <v>0.75</v>
      </c>
      <c r="I624">
        <f>Tabla14[[#This Row],[Precio unitario]]*Tabla14[[#This Row],[Tasa de ingresos cliente]]</f>
        <v>1.8204689475E-4</v>
      </c>
      <c r="K624" s="2" t="s">
        <v>81</v>
      </c>
      <c r="L624" s="2" t="s">
        <v>15</v>
      </c>
      <c r="M624" s="2"/>
      <c r="N624" s="2" t="s">
        <v>11</v>
      </c>
      <c r="O624" s="2" t="s">
        <v>12</v>
      </c>
      <c r="P624" s="2" t="s">
        <v>13</v>
      </c>
      <c r="Q624" s="2">
        <v>7.0352775350000004E-3</v>
      </c>
      <c r="R624" s="2">
        <v>0.75</v>
      </c>
      <c r="S624">
        <f>Tabla12[[#This Row],[Precio unitario]]*Tabla12[[#This Row],[Tasa de ingresos cliente]]</f>
        <v>5.2764581512499999E-3</v>
      </c>
      <c r="AE624" s="2" t="s">
        <v>100</v>
      </c>
      <c r="AF624" s="2" t="s">
        <v>14</v>
      </c>
      <c r="AG624" s="2" t="s">
        <v>104</v>
      </c>
      <c r="AH624" s="2" t="s">
        <v>11</v>
      </c>
      <c r="AI624" s="2" t="s">
        <v>12</v>
      </c>
      <c r="AJ624" s="2" t="s">
        <v>13</v>
      </c>
      <c r="AK624" s="2">
        <v>1.8903125000000001E-3</v>
      </c>
      <c r="AL624" s="2">
        <v>0.75</v>
      </c>
      <c r="AM624">
        <f>Tabla8[[#This Row],[Precio unitario]]*Tabla8[[#This Row],[Tasa de ingresos cliente]]</f>
        <v>1.4177343750000002E-3</v>
      </c>
    </row>
    <row r="625" spans="1:39" x14ac:dyDescent="0.25">
      <c r="A625" s="1" t="s">
        <v>24</v>
      </c>
      <c r="B625" s="1" t="s">
        <v>34</v>
      </c>
      <c r="C625" s="1"/>
      <c r="D625" s="1" t="s">
        <v>11</v>
      </c>
      <c r="E625" s="1" t="s">
        <v>12</v>
      </c>
      <c r="F625" s="1" t="s">
        <v>13</v>
      </c>
      <c r="G625" s="1">
        <v>1.68932651E-4</v>
      </c>
      <c r="H625" s="1">
        <v>0.75</v>
      </c>
      <c r="I625">
        <f>Tabla14[[#This Row],[Precio unitario]]*Tabla14[[#This Row],[Tasa de ingresos cliente]]</f>
        <v>1.2669948825E-4</v>
      </c>
      <c r="K625" s="1" t="s">
        <v>81</v>
      </c>
      <c r="L625" s="1" t="s">
        <v>43</v>
      </c>
      <c r="M625" s="1"/>
      <c r="N625" s="1" t="s">
        <v>11</v>
      </c>
      <c r="O625" s="1" t="s">
        <v>12</v>
      </c>
      <c r="P625" s="1" t="s">
        <v>13</v>
      </c>
      <c r="Q625" s="1">
        <v>5.2909366989999998E-3</v>
      </c>
      <c r="R625" s="1">
        <v>0.75</v>
      </c>
      <c r="S625">
        <f>Tabla12[[#This Row],[Precio unitario]]*Tabla12[[#This Row],[Tasa de ingresos cliente]]</f>
        <v>3.9682025242499998E-3</v>
      </c>
      <c r="AE625" s="1" t="s">
        <v>100</v>
      </c>
      <c r="AF625" s="1" t="s">
        <v>14</v>
      </c>
      <c r="AG625" s="1" t="s">
        <v>104</v>
      </c>
      <c r="AH625" s="1" t="s">
        <v>11</v>
      </c>
      <c r="AI625" s="1" t="s">
        <v>12</v>
      </c>
      <c r="AJ625" s="1" t="s">
        <v>13</v>
      </c>
      <c r="AK625" s="1">
        <v>1.8903158000000001E-3</v>
      </c>
      <c r="AL625" s="1">
        <v>0.75</v>
      </c>
      <c r="AM625">
        <f>Tabla8[[#This Row],[Precio unitario]]*Tabla8[[#This Row],[Tasa de ingresos cliente]]</f>
        <v>1.41773685E-3</v>
      </c>
    </row>
    <row r="626" spans="1:39" x14ac:dyDescent="0.25">
      <c r="A626" s="2" t="s">
        <v>24</v>
      </c>
      <c r="B626" s="2" t="s">
        <v>47</v>
      </c>
      <c r="C626" s="2"/>
      <c r="D626" s="2" t="s">
        <v>11</v>
      </c>
      <c r="E626" s="2" t="s">
        <v>12</v>
      </c>
      <c r="F626" s="2" t="s">
        <v>13</v>
      </c>
      <c r="G626" s="2">
        <v>1.3154457100000001E-4</v>
      </c>
      <c r="H626" s="2">
        <v>0.75</v>
      </c>
      <c r="I626">
        <f>Tabla14[[#This Row],[Precio unitario]]*Tabla14[[#This Row],[Tasa de ingresos cliente]]</f>
        <v>9.8658428249999999E-5</v>
      </c>
      <c r="K626" s="2" t="s">
        <v>81</v>
      </c>
      <c r="L626" s="2" t="s">
        <v>56</v>
      </c>
      <c r="M626" s="2"/>
      <c r="N626" s="2" t="s">
        <v>11</v>
      </c>
      <c r="O626" s="2" t="s">
        <v>12</v>
      </c>
      <c r="P626" s="2" t="s">
        <v>13</v>
      </c>
      <c r="Q626" s="2">
        <v>1.9386559104999999E-2</v>
      </c>
      <c r="R626" s="2">
        <v>0.75</v>
      </c>
      <c r="S626">
        <f>Tabla12[[#This Row],[Precio unitario]]*Tabla12[[#This Row],[Tasa de ingresos cliente]]</f>
        <v>1.453991932875E-2</v>
      </c>
      <c r="AE626" s="2" t="s">
        <v>100</v>
      </c>
      <c r="AF626" s="2" t="s">
        <v>92</v>
      </c>
      <c r="AG626" s="2" t="s">
        <v>104</v>
      </c>
      <c r="AH626" s="2" t="s">
        <v>11</v>
      </c>
      <c r="AI626" s="2" t="s">
        <v>12</v>
      </c>
      <c r="AJ626" s="2" t="s">
        <v>13</v>
      </c>
      <c r="AK626" s="2">
        <v>5.5630000000000002E-3</v>
      </c>
      <c r="AL626" s="2">
        <v>0.75</v>
      </c>
      <c r="AM626">
        <f>Tabla8[[#This Row],[Precio unitario]]*Tabla8[[#This Row],[Tasa de ingresos cliente]]</f>
        <v>4.1722500000000006E-3</v>
      </c>
    </row>
    <row r="627" spans="1:39" x14ac:dyDescent="0.25">
      <c r="A627" s="1" t="s">
        <v>24</v>
      </c>
      <c r="B627" s="1" t="s">
        <v>19</v>
      </c>
      <c r="C627" s="1"/>
      <c r="D627" s="1" t="s">
        <v>11</v>
      </c>
      <c r="E627" s="1" t="s">
        <v>12</v>
      </c>
      <c r="F627" s="1" t="s">
        <v>13</v>
      </c>
      <c r="G627" s="1">
        <v>3.4175907619999999E-3</v>
      </c>
      <c r="H627" s="1">
        <v>0.75</v>
      </c>
      <c r="I627">
        <f>Tabla14[[#This Row],[Precio unitario]]*Tabla14[[#This Row],[Tasa de ingresos cliente]]</f>
        <v>2.5631930715E-3</v>
      </c>
      <c r="K627" s="1" t="s">
        <v>81</v>
      </c>
      <c r="L627" s="1" t="s">
        <v>80</v>
      </c>
      <c r="M627" s="1"/>
      <c r="N627" s="1" t="s">
        <v>11</v>
      </c>
      <c r="O627" s="1" t="s">
        <v>12</v>
      </c>
      <c r="P627" s="1" t="s">
        <v>13</v>
      </c>
      <c r="Q627" s="1">
        <v>3.7134233060000001E-3</v>
      </c>
      <c r="R627" s="1">
        <v>0.75</v>
      </c>
      <c r="S627">
        <f>Tabla12[[#This Row],[Precio unitario]]*Tabla12[[#This Row],[Tasa de ingresos cliente]]</f>
        <v>2.7850674795E-3</v>
      </c>
      <c r="AE627" s="1" t="s">
        <v>100</v>
      </c>
      <c r="AF627" s="1" t="s">
        <v>42</v>
      </c>
      <c r="AG627" s="1" t="s">
        <v>104</v>
      </c>
      <c r="AH627" s="1" t="s">
        <v>11</v>
      </c>
      <c r="AI627" s="1" t="s">
        <v>12</v>
      </c>
      <c r="AJ627" s="1" t="s">
        <v>13</v>
      </c>
      <c r="AK627" s="1">
        <v>2.9299999999999999E-3</v>
      </c>
      <c r="AL627" s="1">
        <v>0.75</v>
      </c>
      <c r="AM627">
        <f>Tabla8[[#This Row],[Precio unitario]]*Tabla8[[#This Row],[Tasa de ingresos cliente]]</f>
        <v>2.1974999999999998E-3</v>
      </c>
    </row>
    <row r="628" spans="1:39" x14ac:dyDescent="0.25">
      <c r="A628" s="2" t="s">
        <v>24</v>
      </c>
      <c r="B628" s="2" t="s">
        <v>20</v>
      </c>
      <c r="C628" s="2"/>
      <c r="D628" s="2" t="s">
        <v>11</v>
      </c>
      <c r="E628" s="2" t="s">
        <v>12</v>
      </c>
      <c r="F628" s="2" t="s">
        <v>13</v>
      </c>
      <c r="G628" s="2">
        <v>9.0389356409999993E-3</v>
      </c>
      <c r="H628" s="2">
        <v>0.75</v>
      </c>
      <c r="I628">
        <f>Tabla14[[#This Row],[Precio unitario]]*Tabla14[[#This Row],[Tasa de ingresos cliente]]</f>
        <v>6.779201730749999E-3</v>
      </c>
      <c r="K628" s="2" t="s">
        <v>81</v>
      </c>
      <c r="L628" s="2" t="s">
        <v>16</v>
      </c>
      <c r="M628" s="2"/>
      <c r="N628" s="2" t="s">
        <v>11</v>
      </c>
      <c r="O628" s="2" t="s">
        <v>12</v>
      </c>
      <c r="P628" s="2" t="s">
        <v>13</v>
      </c>
      <c r="Q628" s="2">
        <v>1.8892991901000002E-2</v>
      </c>
      <c r="R628" s="2">
        <v>0.75</v>
      </c>
      <c r="S628">
        <f>Tabla12[[#This Row],[Precio unitario]]*Tabla12[[#This Row],[Tasa de ingresos cliente]]</f>
        <v>1.4169743925750001E-2</v>
      </c>
      <c r="AE628" s="2" t="s">
        <v>100</v>
      </c>
      <c r="AF628" s="2" t="s">
        <v>42</v>
      </c>
      <c r="AG628" s="2" t="s">
        <v>104</v>
      </c>
      <c r="AH628" s="2" t="s">
        <v>11</v>
      </c>
      <c r="AI628" s="2" t="s">
        <v>12</v>
      </c>
      <c r="AJ628" s="2" t="s">
        <v>13</v>
      </c>
      <c r="AK628" s="2">
        <v>2.9301666999999999E-3</v>
      </c>
      <c r="AL628" s="2">
        <v>0.75</v>
      </c>
      <c r="AM628">
        <f>Tabla8[[#This Row],[Precio unitario]]*Tabla8[[#This Row],[Tasa de ingresos cliente]]</f>
        <v>2.1976250249999998E-3</v>
      </c>
    </row>
    <row r="629" spans="1:39" x14ac:dyDescent="0.25">
      <c r="A629" s="1" t="s">
        <v>24</v>
      </c>
      <c r="B629" s="1" t="s">
        <v>53</v>
      </c>
      <c r="C629" s="1"/>
      <c r="D629" s="1" t="s">
        <v>11</v>
      </c>
      <c r="E629" s="1" t="s">
        <v>12</v>
      </c>
      <c r="F629" s="1" t="s">
        <v>13</v>
      </c>
      <c r="G629" s="1">
        <v>1.50893681E-4</v>
      </c>
      <c r="H629" s="1">
        <v>0.75</v>
      </c>
      <c r="I629">
        <f>Tabla14[[#This Row],[Precio unitario]]*Tabla14[[#This Row],[Tasa de ingresos cliente]]</f>
        <v>1.1317026074999999E-4</v>
      </c>
      <c r="K629" s="1" t="s">
        <v>81</v>
      </c>
      <c r="L629" s="1" t="s">
        <v>17</v>
      </c>
      <c r="M629" s="1"/>
      <c r="N629" s="1" t="s">
        <v>11</v>
      </c>
      <c r="O629" s="1" t="s">
        <v>12</v>
      </c>
      <c r="P629" s="1" t="s">
        <v>13</v>
      </c>
      <c r="Q629" s="1">
        <v>2.8751370109999998E-3</v>
      </c>
      <c r="R629" s="1">
        <v>0.75</v>
      </c>
      <c r="S629">
        <f>Tabla12[[#This Row],[Precio unitario]]*Tabla12[[#This Row],[Tasa de ingresos cliente]]</f>
        <v>2.1563527582499999E-3</v>
      </c>
      <c r="AE629" s="1" t="s">
        <v>100</v>
      </c>
      <c r="AF629" s="1" t="s">
        <v>42</v>
      </c>
      <c r="AG629" s="1" t="s">
        <v>104</v>
      </c>
      <c r="AH629" s="1" t="s">
        <v>11</v>
      </c>
      <c r="AI629" s="1" t="s">
        <v>12</v>
      </c>
      <c r="AJ629" s="1" t="s">
        <v>13</v>
      </c>
      <c r="AK629" s="1">
        <v>2.9302857000000002E-3</v>
      </c>
      <c r="AL629" s="1">
        <v>0.75</v>
      </c>
      <c r="AM629">
        <f>Tabla8[[#This Row],[Precio unitario]]*Tabla8[[#This Row],[Tasa de ingresos cliente]]</f>
        <v>2.1977142750000001E-3</v>
      </c>
    </row>
    <row r="630" spans="1:39" x14ac:dyDescent="0.25">
      <c r="A630" s="2" t="s">
        <v>24</v>
      </c>
      <c r="B630" s="2" t="s">
        <v>21</v>
      </c>
      <c r="C630" s="2"/>
      <c r="D630" s="2" t="s">
        <v>11</v>
      </c>
      <c r="E630" s="2" t="s">
        <v>12</v>
      </c>
      <c r="F630" s="2" t="s">
        <v>13</v>
      </c>
      <c r="G630" s="2">
        <v>6.6633733510000001E-3</v>
      </c>
      <c r="H630" s="2">
        <v>0.75</v>
      </c>
      <c r="I630">
        <f>Tabla14[[#This Row],[Precio unitario]]*Tabla14[[#This Row],[Tasa de ingresos cliente]]</f>
        <v>4.9975300132500001E-3</v>
      </c>
      <c r="K630" s="2" t="s">
        <v>81</v>
      </c>
      <c r="L630" s="2" t="s">
        <v>53</v>
      </c>
      <c r="M630" s="2"/>
      <c r="N630" s="2" t="s">
        <v>11</v>
      </c>
      <c r="O630" s="2" t="s">
        <v>12</v>
      </c>
      <c r="P630" s="2" t="s">
        <v>13</v>
      </c>
      <c r="Q630" s="2">
        <v>7.0966492900000002E-4</v>
      </c>
      <c r="R630" s="2">
        <v>0.75</v>
      </c>
      <c r="S630">
        <f>Tabla12[[#This Row],[Precio unitario]]*Tabla12[[#This Row],[Tasa de ingresos cliente]]</f>
        <v>5.3224869675000007E-4</v>
      </c>
      <c r="AE630" s="2" t="s">
        <v>100</v>
      </c>
      <c r="AF630" s="2" t="s">
        <v>84</v>
      </c>
      <c r="AG630" s="2" t="s">
        <v>104</v>
      </c>
      <c r="AH630" s="2" t="s">
        <v>11</v>
      </c>
      <c r="AI630" s="2" t="s">
        <v>12</v>
      </c>
      <c r="AJ630" s="2" t="s">
        <v>13</v>
      </c>
      <c r="AK630" s="2">
        <v>5.87675E-3</v>
      </c>
      <c r="AL630" s="2">
        <v>0.75</v>
      </c>
      <c r="AM630">
        <f>Tabla8[[#This Row],[Precio unitario]]*Tabla8[[#This Row],[Tasa de ingresos cliente]]</f>
        <v>4.4075625E-3</v>
      </c>
    </row>
    <row r="631" spans="1:39" x14ac:dyDescent="0.25">
      <c r="A631" s="1" t="s">
        <v>24</v>
      </c>
      <c r="B631" s="1" t="s">
        <v>37</v>
      </c>
      <c r="C631" s="1"/>
      <c r="D631" s="1" t="s">
        <v>11</v>
      </c>
      <c r="E631" s="1" t="s">
        <v>12</v>
      </c>
      <c r="F631" s="1" t="s">
        <v>13</v>
      </c>
      <c r="G631" s="1">
        <v>7.6910452000000004E-5</v>
      </c>
      <c r="H631" s="1">
        <v>0.75</v>
      </c>
      <c r="I631">
        <f>Tabla14[[#This Row],[Precio unitario]]*Tabla14[[#This Row],[Tasa de ingresos cliente]]</f>
        <v>5.7682839000000003E-5</v>
      </c>
      <c r="K631" s="1" t="s">
        <v>81</v>
      </c>
      <c r="L631" s="1" t="s">
        <v>39</v>
      </c>
      <c r="M631" s="1"/>
      <c r="N631" s="1" t="s">
        <v>11</v>
      </c>
      <c r="O631" s="1" t="s">
        <v>12</v>
      </c>
      <c r="P631" s="1" t="s">
        <v>13</v>
      </c>
      <c r="Q631" s="1">
        <v>2.93892906E-3</v>
      </c>
      <c r="R631" s="1">
        <v>0.75</v>
      </c>
      <c r="S631">
        <f>Tabla12[[#This Row],[Precio unitario]]*Tabla12[[#This Row],[Tasa de ingresos cliente]]</f>
        <v>2.2041967950000001E-3</v>
      </c>
      <c r="AE631" s="1" t="s">
        <v>100</v>
      </c>
      <c r="AF631" s="1" t="s">
        <v>49</v>
      </c>
      <c r="AG631" s="1" t="s">
        <v>104</v>
      </c>
      <c r="AH631" s="1" t="s">
        <v>11</v>
      </c>
      <c r="AI631" s="1" t="s">
        <v>12</v>
      </c>
      <c r="AJ631" s="1" t="s">
        <v>13</v>
      </c>
      <c r="AK631" s="1">
        <v>2.4464999999999999E-3</v>
      </c>
      <c r="AL631" s="1">
        <v>0.75</v>
      </c>
      <c r="AM631">
        <f>Tabla8[[#This Row],[Precio unitario]]*Tabla8[[#This Row],[Tasa de ingresos cliente]]</f>
        <v>1.8348749999999999E-3</v>
      </c>
    </row>
    <row r="632" spans="1:39" x14ac:dyDescent="0.25">
      <c r="A632" s="2" t="s">
        <v>24</v>
      </c>
      <c r="B632" s="2" t="s">
        <v>37</v>
      </c>
      <c r="C632" s="2"/>
      <c r="D632" s="2" t="s">
        <v>11</v>
      </c>
      <c r="E632" s="2" t="s">
        <v>12</v>
      </c>
      <c r="F632" s="2" t="s">
        <v>13</v>
      </c>
      <c r="G632" s="2">
        <v>6.9389985000000004E-5</v>
      </c>
      <c r="H632" s="2">
        <v>0.75</v>
      </c>
      <c r="I632">
        <f>Tabla14[[#This Row],[Precio unitario]]*Tabla14[[#This Row],[Tasa de ingresos cliente]]</f>
        <v>5.2042488749999999E-5</v>
      </c>
      <c r="K632" s="2" t="s">
        <v>81</v>
      </c>
      <c r="L632" s="2" t="s">
        <v>17</v>
      </c>
      <c r="M632" s="2"/>
      <c r="N632" s="2" t="s">
        <v>11</v>
      </c>
      <c r="O632" s="2" t="s">
        <v>12</v>
      </c>
      <c r="P632" s="2" t="s">
        <v>13</v>
      </c>
      <c r="Q632" s="2">
        <v>8.2290013699999999E-4</v>
      </c>
      <c r="R632" s="2">
        <v>0.75</v>
      </c>
      <c r="S632">
        <f>Tabla12[[#This Row],[Precio unitario]]*Tabla12[[#This Row],[Tasa de ingresos cliente]]</f>
        <v>6.1717510274999999E-4</v>
      </c>
      <c r="AE632" s="2" t="s">
        <v>100</v>
      </c>
      <c r="AF632" s="2" t="s">
        <v>49</v>
      </c>
      <c r="AG632" s="2" t="s">
        <v>104</v>
      </c>
      <c r="AH632" s="2" t="s">
        <v>11</v>
      </c>
      <c r="AI632" s="2" t="s">
        <v>12</v>
      </c>
      <c r="AJ632" s="2" t="s">
        <v>13</v>
      </c>
      <c r="AK632" s="2">
        <v>2.447E-3</v>
      </c>
      <c r="AL632" s="2">
        <v>0.75</v>
      </c>
      <c r="AM632">
        <f>Tabla8[[#This Row],[Precio unitario]]*Tabla8[[#This Row],[Tasa de ingresos cliente]]</f>
        <v>1.8352500000000001E-3</v>
      </c>
    </row>
    <row r="633" spans="1:39" x14ac:dyDescent="0.25">
      <c r="A633" s="1" t="s">
        <v>24</v>
      </c>
      <c r="B633" s="1" t="s">
        <v>40</v>
      </c>
      <c r="C633" s="1"/>
      <c r="D633" s="1" t="s">
        <v>11</v>
      </c>
      <c r="E633" s="1" t="s">
        <v>12</v>
      </c>
      <c r="F633" s="1" t="s">
        <v>13</v>
      </c>
      <c r="G633" s="1">
        <v>1.2556890100000001E-4</v>
      </c>
      <c r="H633" s="1">
        <v>0.75</v>
      </c>
      <c r="I633">
        <f>Tabla14[[#This Row],[Precio unitario]]*Tabla14[[#This Row],[Tasa de ingresos cliente]]</f>
        <v>9.4176675749999998E-5</v>
      </c>
      <c r="K633" s="1" t="s">
        <v>81</v>
      </c>
      <c r="L633" s="1" t="s">
        <v>17</v>
      </c>
      <c r="M633" s="1"/>
      <c r="N633" s="1" t="s">
        <v>11</v>
      </c>
      <c r="O633" s="1" t="s">
        <v>12</v>
      </c>
      <c r="P633" s="1" t="s">
        <v>13</v>
      </c>
      <c r="Q633" s="1">
        <v>8.2261200699999999E-4</v>
      </c>
      <c r="R633" s="1">
        <v>0.75</v>
      </c>
      <c r="S633">
        <f>Tabla12[[#This Row],[Precio unitario]]*Tabla12[[#This Row],[Tasa de ingresos cliente]]</f>
        <v>6.1695900525000002E-4</v>
      </c>
      <c r="AE633" s="1" t="s">
        <v>100</v>
      </c>
      <c r="AF633" s="1" t="s">
        <v>49</v>
      </c>
      <c r="AG633" s="1" t="s">
        <v>104</v>
      </c>
      <c r="AH633" s="1" t="s">
        <v>11</v>
      </c>
      <c r="AI633" s="1" t="s">
        <v>12</v>
      </c>
      <c r="AJ633" s="1" t="s">
        <v>13</v>
      </c>
      <c r="AK633" s="1">
        <v>2.4465454999999998E-3</v>
      </c>
      <c r="AL633" s="1">
        <v>0.75</v>
      </c>
      <c r="AM633">
        <f>Tabla8[[#This Row],[Precio unitario]]*Tabla8[[#This Row],[Tasa de ingresos cliente]]</f>
        <v>1.834909125E-3</v>
      </c>
    </row>
    <row r="634" spans="1:39" x14ac:dyDescent="0.25">
      <c r="A634" s="2" t="s">
        <v>24</v>
      </c>
      <c r="B634" s="2" t="s">
        <v>72</v>
      </c>
      <c r="C634" s="2"/>
      <c r="D634" s="2" t="s">
        <v>11</v>
      </c>
      <c r="E634" s="2" t="s">
        <v>12</v>
      </c>
      <c r="F634" s="2" t="s">
        <v>13</v>
      </c>
      <c r="G634" s="2">
        <v>4.7109304100000001E-4</v>
      </c>
      <c r="H634" s="2">
        <v>0.75</v>
      </c>
      <c r="I634">
        <f>Tabla14[[#This Row],[Precio unitario]]*Tabla14[[#This Row],[Tasa de ingresos cliente]]</f>
        <v>3.5331978075000002E-4</v>
      </c>
      <c r="K634" s="2" t="s">
        <v>81</v>
      </c>
      <c r="L634" s="2" t="s">
        <v>17</v>
      </c>
      <c r="M634" s="2"/>
      <c r="N634" s="2" t="s">
        <v>11</v>
      </c>
      <c r="O634" s="2" t="s">
        <v>12</v>
      </c>
      <c r="P634" s="2" t="s">
        <v>13</v>
      </c>
      <c r="Q634" s="2">
        <v>8.2240619899999999E-4</v>
      </c>
      <c r="R634" s="2">
        <v>0.75</v>
      </c>
      <c r="S634">
        <f>Tabla12[[#This Row],[Precio unitario]]*Tabla12[[#This Row],[Tasa de ingresos cliente]]</f>
        <v>6.1680464924999999E-4</v>
      </c>
      <c r="AE634" s="2" t="s">
        <v>100</v>
      </c>
      <c r="AF634" s="2" t="s">
        <v>49</v>
      </c>
      <c r="AG634" s="2" t="s">
        <v>104</v>
      </c>
      <c r="AH634" s="2" t="s">
        <v>11</v>
      </c>
      <c r="AI634" s="2" t="s">
        <v>12</v>
      </c>
      <c r="AJ634" s="2" t="s">
        <v>13</v>
      </c>
      <c r="AK634" s="2">
        <v>2.4466000000000002E-3</v>
      </c>
      <c r="AL634" s="2">
        <v>0.75</v>
      </c>
      <c r="AM634">
        <f>Tabla8[[#This Row],[Precio unitario]]*Tabla8[[#This Row],[Tasa de ingresos cliente]]</f>
        <v>1.8349500000000001E-3</v>
      </c>
    </row>
    <row r="635" spans="1:39" x14ac:dyDescent="0.25">
      <c r="A635" s="1" t="s">
        <v>24</v>
      </c>
      <c r="B635" s="1" t="s">
        <v>78</v>
      </c>
      <c r="C635" s="1"/>
      <c r="D635" s="1" t="s">
        <v>11</v>
      </c>
      <c r="E635" s="1" t="s">
        <v>12</v>
      </c>
      <c r="F635" s="1" t="s">
        <v>13</v>
      </c>
      <c r="G635" s="1">
        <v>1.2222487330000001E-3</v>
      </c>
      <c r="H635" s="1">
        <v>0.75</v>
      </c>
      <c r="I635">
        <f>Tabla14[[#This Row],[Precio unitario]]*Tabla14[[#This Row],[Tasa de ingresos cliente]]</f>
        <v>9.1668654975000008E-4</v>
      </c>
      <c r="K635" s="1" t="s">
        <v>81</v>
      </c>
      <c r="L635" s="1" t="s">
        <v>17</v>
      </c>
      <c r="M635" s="1"/>
      <c r="N635" s="1" t="s">
        <v>11</v>
      </c>
      <c r="O635" s="1" t="s">
        <v>12</v>
      </c>
      <c r="P635" s="1" t="s">
        <v>13</v>
      </c>
      <c r="Q635" s="1">
        <v>8.2255438099999997E-4</v>
      </c>
      <c r="R635" s="1">
        <v>0.75</v>
      </c>
      <c r="S635">
        <f>Tabla12[[#This Row],[Precio unitario]]*Tabla12[[#This Row],[Tasa de ingresos cliente]]</f>
        <v>6.1691578575E-4</v>
      </c>
      <c r="AE635" s="1" t="s">
        <v>100</v>
      </c>
      <c r="AF635" s="1" t="s">
        <v>15</v>
      </c>
      <c r="AG635" s="1" t="s">
        <v>104</v>
      </c>
      <c r="AH635" s="1" t="s">
        <v>11</v>
      </c>
      <c r="AI635" s="1" t="s">
        <v>12</v>
      </c>
      <c r="AJ635" s="1" t="s">
        <v>13</v>
      </c>
      <c r="AK635" s="1">
        <v>4.5890000000000002E-3</v>
      </c>
      <c r="AL635" s="1">
        <v>0.75</v>
      </c>
      <c r="AM635">
        <f>Tabla8[[#This Row],[Precio unitario]]*Tabla8[[#This Row],[Tasa de ingresos cliente]]</f>
        <v>3.4417500000000004E-3</v>
      </c>
    </row>
    <row r="636" spans="1:39" x14ac:dyDescent="0.25">
      <c r="A636" s="2" t="s">
        <v>24</v>
      </c>
      <c r="B636" s="2" t="s">
        <v>47</v>
      </c>
      <c r="C636" s="2"/>
      <c r="D636" s="2" t="s">
        <v>11</v>
      </c>
      <c r="E636" s="2" t="s">
        <v>12</v>
      </c>
      <c r="F636" s="2" t="s">
        <v>13</v>
      </c>
      <c r="G636" s="2">
        <v>3.1377389699999999E-4</v>
      </c>
      <c r="H636" s="2">
        <v>0.75</v>
      </c>
      <c r="I636">
        <f>Tabla14[[#This Row],[Precio unitario]]*Tabla14[[#This Row],[Tasa de ingresos cliente]]</f>
        <v>2.3533042275E-4</v>
      </c>
      <c r="K636" s="2" t="s">
        <v>81</v>
      </c>
      <c r="L636" s="2" t="s">
        <v>18</v>
      </c>
      <c r="M636" s="2"/>
      <c r="N636" s="2" t="s">
        <v>11</v>
      </c>
      <c r="O636" s="2" t="s">
        <v>12</v>
      </c>
      <c r="P636" s="2" t="s">
        <v>13</v>
      </c>
      <c r="Q636" s="2">
        <v>1.041591035E-3</v>
      </c>
      <c r="R636" s="2">
        <v>0.75</v>
      </c>
      <c r="S636">
        <f>Tabla12[[#This Row],[Precio unitario]]*Tabla12[[#This Row],[Tasa de ingresos cliente]]</f>
        <v>7.8119327624999999E-4</v>
      </c>
      <c r="AE636" s="2" t="s">
        <v>100</v>
      </c>
      <c r="AF636" s="2" t="s">
        <v>28</v>
      </c>
      <c r="AG636" s="2" t="s">
        <v>104</v>
      </c>
      <c r="AH636" s="2" t="s">
        <v>11</v>
      </c>
      <c r="AI636" s="2" t="s">
        <v>12</v>
      </c>
      <c r="AJ636" s="2" t="s">
        <v>13</v>
      </c>
      <c r="AK636" s="2">
        <v>1.1575833000000001E-3</v>
      </c>
      <c r="AL636" s="2">
        <v>0.75</v>
      </c>
      <c r="AM636">
        <f>Tabla8[[#This Row],[Precio unitario]]*Tabla8[[#This Row],[Tasa de ingresos cliente]]</f>
        <v>8.6818747500000014E-4</v>
      </c>
    </row>
    <row r="637" spans="1:39" x14ac:dyDescent="0.25">
      <c r="A637" s="1" t="s">
        <v>24</v>
      </c>
      <c r="B637" s="1" t="s">
        <v>28</v>
      </c>
      <c r="C637" s="1"/>
      <c r="D637" s="1" t="s">
        <v>11</v>
      </c>
      <c r="E637" s="1" t="s">
        <v>12</v>
      </c>
      <c r="F637" s="1" t="s">
        <v>13</v>
      </c>
      <c r="G637" s="1">
        <v>8.7871097000000005E-5</v>
      </c>
      <c r="H637" s="1">
        <v>0.75</v>
      </c>
      <c r="I637">
        <f>Tabla14[[#This Row],[Precio unitario]]*Tabla14[[#This Row],[Tasa de ingresos cliente]]</f>
        <v>6.5903322750000007E-5</v>
      </c>
      <c r="K637" s="1" t="s">
        <v>81</v>
      </c>
      <c r="L637" s="1" t="s">
        <v>18</v>
      </c>
      <c r="M637" s="1"/>
      <c r="N637" s="1" t="s">
        <v>11</v>
      </c>
      <c r="O637" s="1" t="s">
        <v>12</v>
      </c>
      <c r="P637" s="1" t="s">
        <v>13</v>
      </c>
      <c r="Q637" s="1">
        <v>1.041559023E-3</v>
      </c>
      <c r="R637" s="1">
        <v>0.75</v>
      </c>
      <c r="S637">
        <f>Tabla12[[#This Row],[Precio unitario]]*Tabla12[[#This Row],[Tasa de ingresos cliente]]</f>
        <v>7.8116926724999998E-4</v>
      </c>
      <c r="AE637" s="1" t="s">
        <v>100</v>
      </c>
      <c r="AF637" s="1" t="s">
        <v>28</v>
      </c>
      <c r="AG637" s="1" t="s">
        <v>104</v>
      </c>
      <c r="AH637" s="1" t="s">
        <v>11</v>
      </c>
      <c r="AI637" s="1" t="s">
        <v>12</v>
      </c>
      <c r="AJ637" s="1" t="s">
        <v>13</v>
      </c>
      <c r="AK637" s="1">
        <v>1.158E-3</v>
      </c>
      <c r="AL637" s="1">
        <v>0.75</v>
      </c>
      <c r="AM637">
        <f>Tabla8[[#This Row],[Precio unitario]]*Tabla8[[#This Row],[Tasa de ingresos cliente]]</f>
        <v>8.6849999999999991E-4</v>
      </c>
    </row>
    <row r="638" spans="1:39" x14ac:dyDescent="0.25">
      <c r="A638" s="2" t="s">
        <v>24</v>
      </c>
      <c r="B638" s="2" t="s">
        <v>14</v>
      </c>
      <c r="C638" s="2"/>
      <c r="D638" s="2" t="s">
        <v>11</v>
      </c>
      <c r="E638" s="2" t="s">
        <v>12</v>
      </c>
      <c r="F638" s="2" t="s">
        <v>13</v>
      </c>
      <c r="G638" s="2">
        <v>2.6417574600000001E-4</v>
      </c>
      <c r="H638" s="2">
        <v>0.75</v>
      </c>
      <c r="I638">
        <f>Tabla14[[#This Row],[Precio unitario]]*Tabla14[[#This Row],[Tasa de ingresos cliente]]</f>
        <v>1.9813180950000001E-4</v>
      </c>
      <c r="K638" s="2" t="s">
        <v>81</v>
      </c>
      <c r="L638" s="2" t="s">
        <v>34</v>
      </c>
      <c r="M638" s="2"/>
      <c r="N638" s="2" t="s">
        <v>11</v>
      </c>
      <c r="O638" s="2" t="s">
        <v>12</v>
      </c>
      <c r="P638" s="2" t="s">
        <v>13</v>
      </c>
      <c r="Q638" s="2">
        <v>1.06579398E-3</v>
      </c>
      <c r="R638" s="2">
        <v>0.75</v>
      </c>
      <c r="S638">
        <f>Tabla12[[#This Row],[Precio unitario]]*Tabla12[[#This Row],[Tasa de ingresos cliente]]</f>
        <v>7.9934548499999993E-4</v>
      </c>
      <c r="AE638" s="2" t="s">
        <v>100</v>
      </c>
      <c r="AF638" s="2" t="s">
        <v>28</v>
      </c>
      <c r="AG638" s="2" t="s">
        <v>104</v>
      </c>
      <c r="AH638" s="2" t="s">
        <v>11</v>
      </c>
      <c r="AI638" s="2" t="s">
        <v>12</v>
      </c>
      <c r="AJ638" s="2" t="s">
        <v>13</v>
      </c>
      <c r="AK638" s="2">
        <v>1.1574999999999999E-3</v>
      </c>
      <c r="AL638" s="2">
        <v>0.75</v>
      </c>
      <c r="AM638">
        <f>Tabla8[[#This Row],[Precio unitario]]*Tabla8[[#This Row],[Tasa de ingresos cliente]]</f>
        <v>8.6812499999999997E-4</v>
      </c>
    </row>
    <row r="639" spans="1:39" x14ac:dyDescent="0.25">
      <c r="A639" s="1" t="s">
        <v>24</v>
      </c>
      <c r="B639" s="1" t="s">
        <v>55</v>
      </c>
      <c r="C639" s="1"/>
      <c r="D639" s="1" t="s">
        <v>11</v>
      </c>
      <c r="E639" s="1" t="s">
        <v>12</v>
      </c>
      <c r="F639" s="1" t="s">
        <v>13</v>
      </c>
      <c r="G639" s="1">
        <v>8.8859384500000001E-4</v>
      </c>
      <c r="H639" s="1">
        <v>0.75</v>
      </c>
      <c r="I639">
        <f>Tabla14[[#This Row],[Precio unitario]]*Tabla14[[#This Row],[Tasa de ingresos cliente]]</f>
        <v>6.6644538374999998E-4</v>
      </c>
      <c r="K639" s="1" t="s">
        <v>81</v>
      </c>
      <c r="L639" s="1" t="s">
        <v>58</v>
      </c>
      <c r="M639" s="1"/>
      <c r="N639" s="1" t="s">
        <v>11</v>
      </c>
      <c r="O639" s="1" t="s">
        <v>12</v>
      </c>
      <c r="P639" s="1" t="s">
        <v>13</v>
      </c>
      <c r="Q639" s="1">
        <v>8.0388353700000005E-4</v>
      </c>
      <c r="R639" s="1">
        <v>0.75</v>
      </c>
      <c r="S639">
        <f>Tabla12[[#This Row],[Precio unitario]]*Tabla12[[#This Row],[Tasa de ingresos cliente]]</f>
        <v>6.0291265275000004E-4</v>
      </c>
      <c r="AE639" s="1" t="s">
        <v>100</v>
      </c>
      <c r="AF639" s="1" t="s">
        <v>28</v>
      </c>
      <c r="AG639" s="1" t="s">
        <v>104</v>
      </c>
      <c r="AH639" s="1" t="s">
        <v>11</v>
      </c>
      <c r="AI639" s="1" t="s">
        <v>12</v>
      </c>
      <c r="AJ639" s="1" t="s">
        <v>13</v>
      </c>
      <c r="AK639" s="1">
        <v>1.1576666999999999E-3</v>
      </c>
      <c r="AL639" s="1">
        <v>0.75</v>
      </c>
      <c r="AM639">
        <f>Tabla8[[#This Row],[Precio unitario]]*Tabla8[[#This Row],[Tasa de ingresos cliente]]</f>
        <v>8.68250025E-4</v>
      </c>
    </row>
    <row r="640" spans="1:39" x14ac:dyDescent="0.25">
      <c r="A640" s="2" t="s">
        <v>24</v>
      </c>
      <c r="B640" s="2" t="s">
        <v>56</v>
      </c>
      <c r="C640" s="2"/>
      <c r="D640" s="2" t="s">
        <v>11</v>
      </c>
      <c r="E640" s="2" t="s">
        <v>12</v>
      </c>
      <c r="F640" s="2" t="s">
        <v>13</v>
      </c>
      <c r="G640" s="2">
        <v>7.3006455409999997E-3</v>
      </c>
      <c r="H640" s="2">
        <v>0.75</v>
      </c>
      <c r="I640">
        <f>Tabla14[[#This Row],[Precio unitario]]*Tabla14[[#This Row],[Tasa de ingresos cliente]]</f>
        <v>5.4754841557499998E-3</v>
      </c>
      <c r="K640" s="2" t="s">
        <v>81</v>
      </c>
      <c r="L640" s="2" t="s">
        <v>19</v>
      </c>
      <c r="M640" s="2"/>
      <c r="N640" s="2" t="s">
        <v>11</v>
      </c>
      <c r="O640" s="2" t="s">
        <v>12</v>
      </c>
      <c r="P640" s="2" t="s">
        <v>13</v>
      </c>
      <c r="Q640" s="2">
        <v>3.0011652050000001E-3</v>
      </c>
      <c r="R640" s="2">
        <v>0.75</v>
      </c>
      <c r="S640">
        <f>Tabla12[[#This Row],[Precio unitario]]*Tabla12[[#This Row],[Tasa de ingresos cliente]]</f>
        <v>2.2508739037500002E-3</v>
      </c>
      <c r="AE640" s="2" t="s">
        <v>100</v>
      </c>
      <c r="AF640" s="2" t="s">
        <v>28</v>
      </c>
      <c r="AG640" s="2" t="s">
        <v>104</v>
      </c>
      <c r="AH640" s="2" t="s">
        <v>11</v>
      </c>
      <c r="AI640" s="2" t="s">
        <v>12</v>
      </c>
      <c r="AJ640" s="2" t="s">
        <v>13</v>
      </c>
      <c r="AK640" s="2">
        <v>1.1576094999999999E-3</v>
      </c>
      <c r="AL640" s="2">
        <v>0.75</v>
      </c>
      <c r="AM640">
        <f>Tabla8[[#This Row],[Precio unitario]]*Tabla8[[#This Row],[Tasa de ingresos cliente]]</f>
        <v>8.682071249999999E-4</v>
      </c>
    </row>
    <row r="641" spans="1:39" x14ac:dyDescent="0.25">
      <c r="A641" s="1" t="s">
        <v>24</v>
      </c>
      <c r="B641" s="1" t="s">
        <v>44</v>
      </c>
      <c r="C641" s="1"/>
      <c r="D641" s="1" t="s">
        <v>11</v>
      </c>
      <c r="E641" s="1" t="s">
        <v>12</v>
      </c>
      <c r="F641" s="1" t="s">
        <v>13</v>
      </c>
      <c r="G641" s="1">
        <v>2.99463428E-4</v>
      </c>
      <c r="H641" s="1">
        <v>0.75</v>
      </c>
      <c r="I641">
        <f>Tabla14[[#This Row],[Precio unitario]]*Tabla14[[#This Row],[Tasa de ingresos cliente]]</f>
        <v>2.2459757099999999E-4</v>
      </c>
      <c r="K641" s="1" t="s">
        <v>81</v>
      </c>
      <c r="L641" s="1" t="s">
        <v>53</v>
      </c>
      <c r="M641" s="1"/>
      <c r="N641" s="1" t="s">
        <v>11</v>
      </c>
      <c r="O641" s="1" t="s">
        <v>12</v>
      </c>
      <c r="P641" s="1" t="s">
        <v>13</v>
      </c>
      <c r="Q641" s="1">
        <v>1.417601076E-3</v>
      </c>
      <c r="R641" s="1">
        <v>0.75</v>
      </c>
      <c r="S641">
        <f>Tabla12[[#This Row],[Precio unitario]]*Tabla12[[#This Row],[Tasa de ingresos cliente]]</f>
        <v>1.0632008070000001E-3</v>
      </c>
      <c r="AE641" s="1" t="s">
        <v>100</v>
      </c>
      <c r="AF641" s="1" t="s">
        <v>28</v>
      </c>
      <c r="AG641" s="1" t="s">
        <v>104</v>
      </c>
      <c r="AH641" s="1" t="s">
        <v>11</v>
      </c>
      <c r="AI641" s="1" t="s">
        <v>12</v>
      </c>
      <c r="AJ641" s="1" t="s">
        <v>13</v>
      </c>
      <c r="AK641" s="1">
        <v>1.1575909000000001E-3</v>
      </c>
      <c r="AL641" s="1">
        <v>0.75</v>
      </c>
      <c r="AM641">
        <f>Tabla8[[#This Row],[Precio unitario]]*Tabla8[[#This Row],[Tasa de ingresos cliente]]</f>
        <v>8.6819317500000013E-4</v>
      </c>
    </row>
    <row r="642" spans="1:39" x14ac:dyDescent="0.25">
      <c r="A642" s="2" t="s">
        <v>24</v>
      </c>
      <c r="B642" s="2" t="s">
        <v>79</v>
      </c>
      <c r="C642" s="2"/>
      <c r="D642" s="2" t="s">
        <v>11</v>
      </c>
      <c r="E642" s="2" t="s">
        <v>12</v>
      </c>
      <c r="F642" s="2" t="s">
        <v>13</v>
      </c>
      <c r="G642" s="2">
        <v>7.4380837000000003E-4</v>
      </c>
      <c r="H642" s="2">
        <v>0.75</v>
      </c>
      <c r="I642">
        <f>Tabla14[[#This Row],[Precio unitario]]*Tabla14[[#This Row],[Tasa de ingresos cliente]]</f>
        <v>5.578562775E-4</v>
      </c>
      <c r="K642" s="2" t="s">
        <v>81</v>
      </c>
      <c r="L642" s="2" t="s">
        <v>10</v>
      </c>
      <c r="M642" s="2"/>
      <c r="N642" s="2" t="s">
        <v>11</v>
      </c>
      <c r="O642" s="2" t="s">
        <v>12</v>
      </c>
      <c r="P642" s="2" t="s">
        <v>13</v>
      </c>
      <c r="Q642" s="2">
        <v>1.243858505E-3</v>
      </c>
      <c r="R642" s="2">
        <v>0.75</v>
      </c>
      <c r="S642">
        <f>Tabla12[[#This Row],[Precio unitario]]*Tabla12[[#This Row],[Tasa de ingresos cliente]]</f>
        <v>9.3289387875000003E-4</v>
      </c>
      <c r="AE642" s="2" t="s">
        <v>100</v>
      </c>
      <c r="AF642" s="2" t="s">
        <v>28</v>
      </c>
      <c r="AG642" s="2" t="s">
        <v>104</v>
      </c>
      <c r="AH642" s="2" t="s">
        <v>11</v>
      </c>
      <c r="AI642" s="2" t="s">
        <v>12</v>
      </c>
      <c r="AJ642" s="2" t="s">
        <v>13</v>
      </c>
      <c r="AK642" s="2">
        <v>1.1576071E-3</v>
      </c>
      <c r="AL642" s="2">
        <v>0.75</v>
      </c>
      <c r="AM642">
        <f>Tabla8[[#This Row],[Precio unitario]]*Tabla8[[#This Row],[Tasa de ingresos cliente]]</f>
        <v>8.6820532499999993E-4</v>
      </c>
    </row>
    <row r="643" spans="1:39" x14ac:dyDescent="0.25">
      <c r="A643" s="1" t="s">
        <v>24</v>
      </c>
      <c r="B643" s="1" t="s">
        <v>16</v>
      </c>
      <c r="C643" s="1"/>
      <c r="D643" s="1" t="s">
        <v>11</v>
      </c>
      <c r="E643" s="1" t="s">
        <v>12</v>
      </c>
      <c r="F643" s="1" t="s">
        <v>13</v>
      </c>
      <c r="G643" s="1">
        <v>9.0817229909999995E-3</v>
      </c>
      <c r="H643" s="1">
        <v>0.75</v>
      </c>
      <c r="I643">
        <f>Tabla14[[#This Row],[Precio unitario]]*Tabla14[[#This Row],[Tasa de ingresos cliente]]</f>
        <v>6.81129224325E-3</v>
      </c>
      <c r="K643" s="1" t="s">
        <v>81</v>
      </c>
      <c r="L643" s="1" t="s">
        <v>14</v>
      </c>
      <c r="M643" s="1"/>
      <c r="N643" s="1" t="s">
        <v>11</v>
      </c>
      <c r="O643" s="1" t="s">
        <v>12</v>
      </c>
      <c r="P643" s="1" t="s">
        <v>13</v>
      </c>
      <c r="Q643" s="1">
        <v>1.135809643E-3</v>
      </c>
      <c r="R643" s="1">
        <v>0.75</v>
      </c>
      <c r="S643">
        <f>Tabla12[[#This Row],[Precio unitario]]*Tabla12[[#This Row],[Tasa de ingresos cliente]]</f>
        <v>8.5185723224999997E-4</v>
      </c>
      <c r="AE643" s="1" t="s">
        <v>100</v>
      </c>
      <c r="AF643" s="1" t="s">
        <v>28</v>
      </c>
      <c r="AG643" s="1" t="s">
        <v>104</v>
      </c>
      <c r="AH643" s="1" t="s">
        <v>11</v>
      </c>
      <c r="AI643" s="1" t="s">
        <v>12</v>
      </c>
      <c r="AJ643" s="1" t="s">
        <v>13</v>
      </c>
      <c r="AK643" s="1">
        <v>1.1576429E-3</v>
      </c>
      <c r="AL643" s="1">
        <v>0.75</v>
      </c>
      <c r="AM643">
        <f>Tabla8[[#This Row],[Precio unitario]]*Tabla8[[#This Row],[Tasa de ingresos cliente]]</f>
        <v>8.6823217499999998E-4</v>
      </c>
    </row>
    <row r="644" spans="1:39" x14ac:dyDescent="0.25">
      <c r="A644" s="2" t="s">
        <v>24</v>
      </c>
      <c r="B644" s="2" t="s">
        <v>34</v>
      </c>
      <c r="C644" s="2"/>
      <c r="D644" s="2" t="s">
        <v>11</v>
      </c>
      <c r="E644" s="2" t="s">
        <v>12</v>
      </c>
      <c r="F644" s="2" t="s">
        <v>13</v>
      </c>
      <c r="G644" s="2">
        <v>2.3359228200000001E-4</v>
      </c>
      <c r="H644" s="2">
        <v>0.75</v>
      </c>
      <c r="I644">
        <f>Tabla14[[#This Row],[Precio unitario]]*Tabla14[[#This Row],[Tasa de ingresos cliente]]</f>
        <v>1.7519421150000001E-4</v>
      </c>
      <c r="K644" s="2" t="s">
        <v>81</v>
      </c>
      <c r="L644" s="2" t="s">
        <v>53</v>
      </c>
      <c r="M644" s="2"/>
      <c r="N644" s="2" t="s">
        <v>11</v>
      </c>
      <c r="O644" s="2" t="s">
        <v>12</v>
      </c>
      <c r="P644" s="2" t="s">
        <v>13</v>
      </c>
      <c r="Q644" s="2">
        <v>1.0921579019999999E-3</v>
      </c>
      <c r="R644" s="2">
        <v>0.75</v>
      </c>
      <c r="S644">
        <f>Tabla12[[#This Row],[Precio unitario]]*Tabla12[[#This Row],[Tasa de ingresos cliente]]</f>
        <v>8.191184265E-4</v>
      </c>
      <c r="AE644" s="2" t="s">
        <v>100</v>
      </c>
      <c r="AF644" s="2" t="s">
        <v>28</v>
      </c>
      <c r="AG644" s="2" t="s">
        <v>104</v>
      </c>
      <c r="AH644" s="2" t="s">
        <v>11</v>
      </c>
      <c r="AI644" s="2" t="s">
        <v>12</v>
      </c>
      <c r="AJ644" s="2" t="s">
        <v>13</v>
      </c>
      <c r="AK644" s="2">
        <v>1.1575714E-3</v>
      </c>
      <c r="AL644" s="2">
        <v>0.75</v>
      </c>
      <c r="AM644">
        <f>Tabla8[[#This Row],[Precio unitario]]*Tabla8[[#This Row],[Tasa de ingresos cliente]]</f>
        <v>8.6817855000000002E-4</v>
      </c>
    </row>
    <row r="645" spans="1:39" x14ac:dyDescent="0.25">
      <c r="A645" s="1" t="s">
        <v>24</v>
      </c>
      <c r="B645" s="1" t="s">
        <v>19</v>
      </c>
      <c r="C645" s="1"/>
      <c r="D645" s="1" t="s">
        <v>11</v>
      </c>
      <c r="E645" s="1" t="s">
        <v>12</v>
      </c>
      <c r="F645" s="1" t="s">
        <v>13</v>
      </c>
      <c r="G645" s="1">
        <v>2.390213102E-3</v>
      </c>
      <c r="H645" s="1">
        <v>0.75</v>
      </c>
      <c r="I645">
        <f>Tabla14[[#This Row],[Precio unitario]]*Tabla14[[#This Row],[Tasa de ingresos cliente]]</f>
        <v>1.7926598265E-3</v>
      </c>
      <c r="K645" s="1" t="s">
        <v>81</v>
      </c>
      <c r="L645" s="1" t="s">
        <v>53</v>
      </c>
      <c r="M645" s="1"/>
      <c r="N645" s="1" t="s">
        <v>11</v>
      </c>
      <c r="O645" s="1" t="s">
        <v>12</v>
      </c>
      <c r="P645" s="1" t="s">
        <v>13</v>
      </c>
      <c r="Q645" s="1">
        <v>1.586157302E-3</v>
      </c>
      <c r="R645" s="1">
        <v>0.75</v>
      </c>
      <c r="S645">
        <f>Tabla12[[#This Row],[Precio unitario]]*Tabla12[[#This Row],[Tasa de ingresos cliente]]</f>
        <v>1.1896179765E-3</v>
      </c>
      <c r="AE645" s="1" t="s">
        <v>100</v>
      </c>
      <c r="AF645" s="1" t="s">
        <v>28</v>
      </c>
      <c r="AG645" s="1" t="s">
        <v>104</v>
      </c>
      <c r="AH645" s="1" t="s">
        <v>11</v>
      </c>
      <c r="AI645" s="1" t="s">
        <v>12</v>
      </c>
      <c r="AJ645" s="1" t="s">
        <v>13</v>
      </c>
      <c r="AK645" s="1">
        <v>1.157614E-3</v>
      </c>
      <c r="AL645" s="1">
        <v>0.75</v>
      </c>
      <c r="AM645">
        <f>Tabla8[[#This Row],[Precio unitario]]*Tabla8[[#This Row],[Tasa de ingresos cliente]]</f>
        <v>8.6821049999999996E-4</v>
      </c>
    </row>
    <row r="646" spans="1:39" x14ac:dyDescent="0.25">
      <c r="A646" s="2" t="s">
        <v>24</v>
      </c>
      <c r="B646" s="2" t="s">
        <v>19</v>
      </c>
      <c r="C646" s="2"/>
      <c r="D646" s="2" t="s">
        <v>11</v>
      </c>
      <c r="E646" s="2" t="s">
        <v>12</v>
      </c>
      <c r="F646" s="2" t="s">
        <v>13</v>
      </c>
      <c r="G646" s="2">
        <v>2.945911171E-3</v>
      </c>
      <c r="H646" s="2">
        <v>0.75</v>
      </c>
      <c r="I646">
        <f>Tabla14[[#This Row],[Precio unitario]]*Tabla14[[#This Row],[Tasa de ingresos cliente]]</f>
        <v>2.2094333782500001E-3</v>
      </c>
      <c r="K646" s="2" t="s">
        <v>81</v>
      </c>
      <c r="L646" s="2" t="s">
        <v>53</v>
      </c>
      <c r="M646" s="2"/>
      <c r="N646" s="2" t="s">
        <v>11</v>
      </c>
      <c r="O646" s="2" t="s">
        <v>12</v>
      </c>
      <c r="P646" s="2" t="s">
        <v>13</v>
      </c>
      <c r="Q646" s="2">
        <v>1.1033949839999999E-3</v>
      </c>
      <c r="R646" s="2">
        <v>0.75</v>
      </c>
      <c r="S646">
        <f>Tabla12[[#This Row],[Precio unitario]]*Tabla12[[#This Row],[Tasa de ingresos cliente]]</f>
        <v>8.2754623799999988E-4</v>
      </c>
      <c r="AE646" s="2" t="s">
        <v>100</v>
      </c>
      <c r="AF646" s="2" t="s">
        <v>28</v>
      </c>
      <c r="AG646" s="2" t="s">
        <v>104</v>
      </c>
      <c r="AH646" s="2" t="s">
        <v>11</v>
      </c>
      <c r="AI646" s="2" t="s">
        <v>12</v>
      </c>
      <c r="AJ646" s="2" t="s">
        <v>13</v>
      </c>
      <c r="AK646" s="2">
        <v>1.157625E-3</v>
      </c>
      <c r="AL646" s="2">
        <v>0.75</v>
      </c>
      <c r="AM646">
        <f>Tabla8[[#This Row],[Precio unitario]]*Tabla8[[#This Row],[Tasa de ingresos cliente]]</f>
        <v>8.6821875000000007E-4</v>
      </c>
    </row>
    <row r="647" spans="1:39" x14ac:dyDescent="0.25">
      <c r="A647" s="1" t="s">
        <v>24</v>
      </c>
      <c r="B647" s="1" t="s">
        <v>20</v>
      </c>
      <c r="C647" s="1"/>
      <c r="D647" s="1" t="s">
        <v>11</v>
      </c>
      <c r="E647" s="1" t="s">
        <v>12</v>
      </c>
      <c r="F647" s="1" t="s">
        <v>13</v>
      </c>
      <c r="G647" s="1">
        <v>2.368431066E-3</v>
      </c>
      <c r="H647" s="1">
        <v>0.75</v>
      </c>
      <c r="I647">
        <f>Tabla14[[#This Row],[Precio unitario]]*Tabla14[[#This Row],[Tasa de ingresos cliente]]</f>
        <v>1.7763232995000001E-3</v>
      </c>
      <c r="K647" s="1" t="s">
        <v>81</v>
      </c>
      <c r="L647" s="1" t="s">
        <v>53</v>
      </c>
      <c r="M647" s="1"/>
      <c r="N647" s="1" t="s">
        <v>11</v>
      </c>
      <c r="O647" s="1" t="s">
        <v>12</v>
      </c>
      <c r="P647" s="1" t="s">
        <v>13</v>
      </c>
      <c r="Q647" s="1">
        <v>1.2706546300000001E-4</v>
      </c>
      <c r="R647" s="1">
        <v>0.75</v>
      </c>
      <c r="S647">
        <f>Tabla12[[#This Row],[Precio unitario]]*Tabla12[[#This Row],[Tasa de ingresos cliente]]</f>
        <v>9.5299097250000015E-5</v>
      </c>
      <c r="AE647" s="1" t="s">
        <v>100</v>
      </c>
      <c r="AF647" s="1" t="s">
        <v>28</v>
      </c>
      <c r="AG647" s="1" t="s">
        <v>104</v>
      </c>
      <c r="AH647" s="1" t="s">
        <v>11</v>
      </c>
      <c r="AI647" s="1" t="s">
        <v>12</v>
      </c>
      <c r="AJ647" s="1" t="s">
        <v>13</v>
      </c>
      <c r="AK647" s="1">
        <v>1.1576111E-3</v>
      </c>
      <c r="AL647" s="1">
        <v>0.75</v>
      </c>
      <c r="AM647">
        <f>Tabla8[[#This Row],[Precio unitario]]*Tabla8[[#This Row],[Tasa de ingresos cliente]]</f>
        <v>8.6820832500000009E-4</v>
      </c>
    </row>
    <row r="648" spans="1:39" x14ac:dyDescent="0.25">
      <c r="A648" s="2" t="s">
        <v>24</v>
      </c>
      <c r="B648" s="2" t="s">
        <v>20</v>
      </c>
      <c r="C648" s="2"/>
      <c r="D648" s="2" t="s">
        <v>11</v>
      </c>
      <c r="E648" s="2" t="s">
        <v>12</v>
      </c>
      <c r="F648" s="2" t="s">
        <v>13</v>
      </c>
      <c r="G648" s="2">
        <v>9.8659416350000001E-3</v>
      </c>
      <c r="H648" s="2">
        <v>0.75</v>
      </c>
      <c r="I648">
        <f>Tabla14[[#This Row],[Precio unitario]]*Tabla14[[#This Row],[Tasa de ingresos cliente]]</f>
        <v>7.3994562262500001E-3</v>
      </c>
      <c r="K648" s="2" t="s">
        <v>81</v>
      </c>
      <c r="L648" s="2" t="s">
        <v>53</v>
      </c>
      <c r="M648" s="2"/>
      <c r="N648" s="2" t="s">
        <v>11</v>
      </c>
      <c r="O648" s="2" t="s">
        <v>12</v>
      </c>
      <c r="P648" s="2" t="s">
        <v>13</v>
      </c>
      <c r="Q648" s="2">
        <v>1.4953962600000001E-4</v>
      </c>
      <c r="R648" s="2">
        <v>0.75</v>
      </c>
      <c r="S648">
        <f>Tabla12[[#This Row],[Precio unitario]]*Tabla12[[#This Row],[Tasa de ingresos cliente]]</f>
        <v>1.1215471950000001E-4</v>
      </c>
      <c r="AE648" s="2" t="s">
        <v>100</v>
      </c>
      <c r="AF648" s="2" t="s">
        <v>28</v>
      </c>
      <c r="AG648" s="2" t="s">
        <v>104</v>
      </c>
      <c r="AH648" s="2" t="s">
        <v>11</v>
      </c>
      <c r="AI648" s="2" t="s">
        <v>12</v>
      </c>
      <c r="AJ648" s="2" t="s">
        <v>13</v>
      </c>
      <c r="AK648" s="2">
        <v>1.1575882E-3</v>
      </c>
      <c r="AL648" s="2">
        <v>0.75</v>
      </c>
      <c r="AM648">
        <f>Tabla8[[#This Row],[Precio unitario]]*Tabla8[[#This Row],[Tasa de ingresos cliente]]</f>
        <v>8.6819114999999998E-4</v>
      </c>
    </row>
    <row r="649" spans="1:39" x14ac:dyDescent="0.25">
      <c r="A649" s="1" t="s">
        <v>24</v>
      </c>
      <c r="B649" s="1" t="s">
        <v>21</v>
      </c>
      <c r="C649" s="1"/>
      <c r="D649" s="1" t="s">
        <v>11</v>
      </c>
      <c r="E649" s="1" t="s">
        <v>12</v>
      </c>
      <c r="F649" s="1" t="s">
        <v>13</v>
      </c>
      <c r="G649" s="1">
        <v>1.4374820670000001E-3</v>
      </c>
      <c r="H649" s="1">
        <v>0.75</v>
      </c>
      <c r="I649">
        <f>Tabla14[[#This Row],[Precio unitario]]*Tabla14[[#This Row],[Tasa de ingresos cliente]]</f>
        <v>1.0781115502500002E-3</v>
      </c>
      <c r="K649" s="1" t="s">
        <v>81</v>
      </c>
      <c r="L649" s="1" t="s">
        <v>53</v>
      </c>
      <c r="M649" s="1"/>
      <c r="N649" s="1" t="s">
        <v>11</v>
      </c>
      <c r="O649" s="1" t="s">
        <v>12</v>
      </c>
      <c r="P649" s="1" t="s">
        <v>13</v>
      </c>
      <c r="Q649" s="1">
        <v>1.04591299E-4</v>
      </c>
      <c r="R649" s="1">
        <v>0.75</v>
      </c>
      <c r="S649">
        <f>Tabla12[[#This Row],[Precio unitario]]*Tabla12[[#This Row],[Tasa de ingresos cliente]]</f>
        <v>7.8443474249999997E-5</v>
      </c>
      <c r="AE649" s="1" t="s">
        <v>100</v>
      </c>
      <c r="AF649" s="1" t="s">
        <v>28</v>
      </c>
      <c r="AG649" s="1" t="s">
        <v>104</v>
      </c>
      <c r="AH649" s="1" t="s">
        <v>11</v>
      </c>
      <c r="AI649" s="1" t="s">
        <v>12</v>
      </c>
      <c r="AJ649" s="1" t="s">
        <v>13</v>
      </c>
      <c r="AK649" s="1">
        <v>1.1576154E-3</v>
      </c>
      <c r="AL649" s="1">
        <v>0.75</v>
      </c>
      <c r="AM649">
        <f>Tabla8[[#This Row],[Precio unitario]]*Tabla8[[#This Row],[Tasa de ingresos cliente]]</f>
        <v>8.6821155E-4</v>
      </c>
    </row>
    <row r="650" spans="1:39" x14ac:dyDescent="0.25">
      <c r="A650" s="2" t="s">
        <v>24</v>
      </c>
      <c r="B650" s="2" t="s">
        <v>57</v>
      </c>
      <c r="C650" s="2"/>
      <c r="D650" s="2" t="s">
        <v>11</v>
      </c>
      <c r="E650" s="2" t="s">
        <v>12</v>
      </c>
      <c r="F650" s="2" t="s">
        <v>13</v>
      </c>
      <c r="G650" s="2">
        <v>9.4132169000000002E-5</v>
      </c>
      <c r="H650" s="2">
        <v>0.75</v>
      </c>
      <c r="I650">
        <f>Tabla14[[#This Row],[Precio unitario]]*Tabla14[[#This Row],[Tasa de ingresos cliente]]</f>
        <v>7.0599126750000001E-5</v>
      </c>
      <c r="K650" s="2" t="s">
        <v>81</v>
      </c>
      <c r="L650" s="2" t="s">
        <v>53</v>
      </c>
      <c r="M650" s="2"/>
      <c r="N650" s="2" t="s">
        <v>11</v>
      </c>
      <c r="O650" s="2" t="s">
        <v>12</v>
      </c>
      <c r="P650" s="2" t="s">
        <v>13</v>
      </c>
      <c r="Q650" s="2">
        <v>1.428838158E-3</v>
      </c>
      <c r="R650" s="2">
        <v>0.75</v>
      </c>
      <c r="S650">
        <f>Tabla12[[#This Row],[Precio unitario]]*Tabla12[[#This Row],[Tasa de ingresos cliente]]</f>
        <v>1.0716286184999999E-3</v>
      </c>
      <c r="AE650" s="2" t="s">
        <v>100</v>
      </c>
      <c r="AF650" s="2" t="s">
        <v>29</v>
      </c>
      <c r="AG650" s="2" t="s">
        <v>104</v>
      </c>
      <c r="AH650" s="2" t="s">
        <v>11</v>
      </c>
      <c r="AI650" s="2" t="s">
        <v>12</v>
      </c>
      <c r="AJ650" s="2" t="s">
        <v>13</v>
      </c>
      <c r="AK650" s="2">
        <v>2.8361429000000001E-3</v>
      </c>
      <c r="AL650" s="2">
        <v>0.75</v>
      </c>
      <c r="AM650">
        <f>Tabla8[[#This Row],[Precio unitario]]*Tabla8[[#This Row],[Tasa de ingresos cliente]]</f>
        <v>2.1271071750000002E-3</v>
      </c>
    </row>
    <row r="651" spans="1:39" x14ac:dyDescent="0.25">
      <c r="A651" s="1" t="s">
        <v>24</v>
      </c>
      <c r="B651" s="1" t="s">
        <v>57</v>
      </c>
      <c r="C651" s="1"/>
      <c r="D651" s="1" t="s">
        <v>11</v>
      </c>
      <c r="E651" s="1" t="s">
        <v>12</v>
      </c>
      <c r="F651" s="1" t="s">
        <v>13</v>
      </c>
      <c r="G651" s="1">
        <v>2.44190429E-4</v>
      </c>
      <c r="H651" s="1">
        <v>0.75</v>
      </c>
      <c r="I651">
        <f>Tabla14[[#This Row],[Precio unitario]]*Tabla14[[#This Row],[Tasa de ingresos cliente]]</f>
        <v>1.8314282174999999E-4</v>
      </c>
      <c r="K651" s="1" t="s">
        <v>81</v>
      </c>
      <c r="L651" s="1" t="s">
        <v>21</v>
      </c>
      <c r="M651" s="1"/>
      <c r="N651" s="1" t="s">
        <v>11</v>
      </c>
      <c r="O651" s="1" t="s">
        <v>12</v>
      </c>
      <c r="P651" s="1" t="s">
        <v>13</v>
      </c>
      <c r="Q651" s="1">
        <v>4.4464267900000002E-3</v>
      </c>
      <c r="R651" s="1">
        <v>0.75</v>
      </c>
      <c r="S651">
        <f>Tabla12[[#This Row],[Precio unitario]]*Tabla12[[#This Row],[Tasa de ingresos cliente]]</f>
        <v>3.3348200925000003E-3</v>
      </c>
      <c r="AE651" s="1" t="s">
        <v>100</v>
      </c>
      <c r="AF651" s="1" t="s">
        <v>64</v>
      </c>
      <c r="AG651" s="1" t="s">
        <v>104</v>
      </c>
      <c r="AH651" s="1" t="s">
        <v>11</v>
      </c>
      <c r="AI651" s="1" t="s">
        <v>12</v>
      </c>
      <c r="AJ651" s="1" t="s">
        <v>13</v>
      </c>
      <c r="AK651" s="1">
        <v>2.3340000000000001E-3</v>
      </c>
      <c r="AL651" s="1">
        <v>0.75</v>
      </c>
      <c r="AM651">
        <f>Tabla8[[#This Row],[Precio unitario]]*Tabla8[[#This Row],[Tasa de ingresos cliente]]</f>
        <v>1.7505000000000001E-3</v>
      </c>
    </row>
    <row r="652" spans="1:39" x14ac:dyDescent="0.25">
      <c r="A652" s="2" t="s">
        <v>24</v>
      </c>
      <c r="B652" s="2" t="s">
        <v>25</v>
      </c>
      <c r="C652" s="2"/>
      <c r="D652" s="2" t="s">
        <v>11</v>
      </c>
      <c r="E652" s="2" t="s">
        <v>12</v>
      </c>
      <c r="F652" s="2" t="s">
        <v>13</v>
      </c>
      <c r="G652" s="2">
        <v>4.5812717700000001E-4</v>
      </c>
      <c r="H652" s="2">
        <v>0.75</v>
      </c>
      <c r="I652">
        <f>Tabla14[[#This Row],[Precio unitario]]*Tabla14[[#This Row],[Tasa de ingresos cliente]]</f>
        <v>3.4359538275000002E-4</v>
      </c>
      <c r="K652" s="2" t="s">
        <v>81</v>
      </c>
      <c r="L652" s="2" t="s">
        <v>37</v>
      </c>
      <c r="M652" s="2"/>
      <c r="N652" s="2" t="s">
        <v>11</v>
      </c>
      <c r="O652" s="2" t="s">
        <v>12</v>
      </c>
      <c r="P652" s="2" t="s">
        <v>13</v>
      </c>
      <c r="Q652" s="2">
        <v>2.2482807310000002E-3</v>
      </c>
      <c r="R652" s="2">
        <v>0.75</v>
      </c>
      <c r="S652">
        <f>Tabla12[[#This Row],[Precio unitario]]*Tabla12[[#This Row],[Tasa de ingresos cliente]]</f>
        <v>1.6862105482500001E-3</v>
      </c>
      <c r="AE652" s="2" t="s">
        <v>100</v>
      </c>
      <c r="AF652" s="2" t="s">
        <v>105</v>
      </c>
      <c r="AG652" s="2" t="s">
        <v>104</v>
      </c>
      <c r="AH652" s="2" t="s">
        <v>11</v>
      </c>
      <c r="AI652" s="2" t="s">
        <v>12</v>
      </c>
      <c r="AJ652" s="2" t="s">
        <v>13</v>
      </c>
      <c r="AK652" s="2">
        <v>6.8504999999999998E-3</v>
      </c>
      <c r="AL652" s="2">
        <v>0.75</v>
      </c>
      <c r="AM652">
        <f>Tabla8[[#This Row],[Precio unitario]]*Tabla8[[#This Row],[Tasa de ingresos cliente]]</f>
        <v>5.1378750000000001E-3</v>
      </c>
    </row>
    <row r="653" spans="1:39" x14ac:dyDescent="0.25">
      <c r="A653" s="1" t="s">
        <v>24</v>
      </c>
      <c r="B653" s="1" t="s">
        <v>40</v>
      </c>
      <c r="C653" s="1"/>
      <c r="D653" s="1" t="s">
        <v>11</v>
      </c>
      <c r="E653" s="1" t="s">
        <v>12</v>
      </c>
      <c r="F653" s="1" t="s">
        <v>13</v>
      </c>
      <c r="G653" s="1">
        <v>3.7110154499999997E-4</v>
      </c>
      <c r="H653" s="1">
        <v>0.75</v>
      </c>
      <c r="I653">
        <f>Tabla14[[#This Row],[Precio unitario]]*Tabla14[[#This Row],[Tasa de ingresos cliente]]</f>
        <v>2.7832615874999998E-4</v>
      </c>
      <c r="K653" s="1" t="s">
        <v>81</v>
      </c>
      <c r="L653" s="1" t="s">
        <v>23</v>
      </c>
      <c r="M653" s="1"/>
      <c r="N653" s="1" t="s">
        <v>11</v>
      </c>
      <c r="O653" s="1" t="s">
        <v>12</v>
      </c>
      <c r="P653" s="1" t="s">
        <v>13</v>
      </c>
      <c r="Q653" s="1">
        <v>4.3911057719999997E-3</v>
      </c>
      <c r="R653" s="1">
        <v>0.75</v>
      </c>
      <c r="S653">
        <f>Tabla12[[#This Row],[Precio unitario]]*Tabla12[[#This Row],[Tasa de ingresos cliente]]</f>
        <v>3.2933293289999998E-3</v>
      </c>
      <c r="AE653" s="1" t="s">
        <v>100</v>
      </c>
      <c r="AF653" s="1" t="s">
        <v>106</v>
      </c>
      <c r="AG653" s="1" t="s">
        <v>104</v>
      </c>
      <c r="AH653" s="1" t="s">
        <v>11</v>
      </c>
      <c r="AI653" s="1" t="s">
        <v>12</v>
      </c>
      <c r="AJ653" s="1" t="s">
        <v>13</v>
      </c>
      <c r="AK653" s="1">
        <v>5.0020000000000004E-3</v>
      </c>
      <c r="AL653" s="1">
        <v>0.75</v>
      </c>
      <c r="AM653">
        <f>Tabla8[[#This Row],[Precio unitario]]*Tabla8[[#This Row],[Tasa de ingresos cliente]]</f>
        <v>3.7515000000000005E-3</v>
      </c>
    </row>
    <row r="654" spans="1:39" x14ac:dyDescent="0.25">
      <c r="A654" s="2" t="s">
        <v>24</v>
      </c>
      <c r="B654" s="2" t="s">
        <v>54</v>
      </c>
      <c r="C654" s="2"/>
      <c r="D654" s="2" t="s">
        <v>11</v>
      </c>
      <c r="E654" s="2" t="s">
        <v>12</v>
      </c>
      <c r="F654" s="2" t="s">
        <v>13</v>
      </c>
      <c r="G654" s="2">
        <v>1.391669349E-3</v>
      </c>
      <c r="H654" s="2">
        <v>0.75</v>
      </c>
      <c r="I654">
        <f>Tabla14[[#This Row],[Precio unitario]]*Tabla14[[#This Row],[Tasa de ingresos cliente]]</f>
        <v>1.0437520117500001E-3</v>
      </c>
      <c r="K654" s="2" t="s">
        <v>81</v>
      </c>
      <c r="L654" s="2" t="s">
        <v>17</v>
      </c>
      <c r="M654" s="2"/>
      <c r="N654" s="2" t="s">
        <v>11</v>
      </c>
      <c r="O654" s="2" t="s">
        <v>12</v>
      </c>
      <c r="P654" s="2" t="s">
        <v>13</v>
      </c>
      <c r="Q654" s="2">
        <v>1.63283441E-3</v>
      </c>
      <c r="R654" s="2">
        <v>0.75</v>
      </c>
      <c r="S654">
        <f>Tabla12[[#This Row],[Precio unitario]]*Tabla12[[#This Row],[Tasa de ingresos cliente]]</f>
        <v>1.2246258075E-3</v>
      </c>
      <c r="AE654" s="2" t="s">
        <v>100</v>
      </c>
      <c r="AF654" s="2" t="s">
        <v>31</v>
      </c>
      <c r="AG654" s="2" t="s">
        <v>104</v>
      </c>
      <c r="AH654" s="2" t="s">
        <v>11</v>
      </c>
      <c r="AI654" s="2" t="s">
        <v>12</v>
      </c>
      <c r="AJ654" s="2" t="s">
        <v>13</v>
      </c>
      <c r="AK654" s="2">
        <v>1.142E-3</v>
      </c>
      <c r="AL654" s="2">
        <v>0.75</v>
      </c>
      <c r="AM654">
        <f>Tabla8[[#This Row],[Precio unitario]]*Tabla8[[#This Row],[Tasa de ingresos cliente]]</f>
        <v>8.5650000000000006E-4</v>
      </c>
    </row>
    <row r="655" spans="1:39" x14ac:dyDescent="0.25">
      <c r="A655" s="1" t="s">
        <v>24</v>
      </c>
      <c r="B655" s="1" t="s">
        <v>41</v>
      </c>
      <c r="C655" s="1"/>
      <c r="D655" s="1" t="s">
        <v>11</v>
      </c>
      <c r="E655" s="1" t="s">
        <v>12</v>
      </c>
      <c r="F655" s="1" t="s">
        <v>13</v>
      </c>
      <c r="G655" s="1">
        <v>1.2255441900000001E-4</v>
      </c>
      <c r="H655" s="1">
        <v>0.75</v>
      </c>
      <c r="I655">
        <f>Tabla14[[#This Row],[Precio unitario]]*Tabla14[[#This Row],[Tasa de ingresos cliente]]</f>
        <v>9.1915814250000002E-5</v>
      </c>
      <c r="K655" s="1" t="s">
        <v>81</v>
      </c>
      <c r="L655" s="1" t="s">
        <v>18</v>
      </c>
      <c r="M655" s="1"/>
      <c r="N655" s="1" t="s">
        <v>11</v>
      </c>
      <c r="O655" s="1" t="s">
        <v>12</v>
      </c>
      <c r="P655" s="1" t="s">
        <v>13</v>
      </c>
      <c r="Q655" s="1">
        <v>1.8431530670000001E-3</v>
      </c>
      <c r="R655" s="1">
        <v>0.75</v>
      </c>
      <c r="S655">
        <f>Tabla12[[#This Row],[Precio unitario]]*Tabla12[[#This Row],[Tasa de ingresos cliente]]</f>
        <v>1.38236480025E-3</v>
      </c>
      <c r="AE655" s="1" t="s">
        <v>100</v>
      </c>
      <c r="AF655" s="1" t="s">
        <v>32</v>
      </c>
      <c r="AG655" s="1" t="s">
        <v>104</v>
      </c>
      <c r="AH655" s="1" t="s">
        <v>11</v>
      </c>
      <c r="AI655" s="1" t="s">
        <v>12</v>
      </c>
      <c r="AJ655" s="1" t="s">
        <v>13</v>
      </c>
      <c r="AK655" s="1">
        <v>3.0109999999999998E-3</v>
      </c>
      <c r="AL655" s="1">
        <v>0.75</v>
      </c>
      <c r="AM655">
        <f>Tabla8[[#This Row],[Precio unitario]]*Tabla8[[#This Row],[Tasa de ingresos cliente]]</f>
        <v>2.2582499999999998E-3</v>
      </c>
    </row>
    <row r="656" spans="1:39" x14ac:dyDescent="0.25">
      <c r="A656" s="2" t="s">
        <v>24</v>
      </c>
      <c r="B656" s="2" t="s">
        <v>17</v>
      </c>
      <c r="C656" s="2"/>
      <c r="D656" s="2" t="s">
        <v>11</v>
      </c>
      <c r="E656" s="2" t="s">
        <v>12</v>
      </c>
      <c r="F656" s="2" t="s">
        <v>13</v>
      </c>
      <c r="G656" s="2">
        <v>2.6343753800000001E-4</v>
      </c>
      <c r="H656" s="2">
        <v>0.75</v>
      </c>
      <c r="I656">
        <f>Tabla14[[#This Row],[Precio unitario]]*Tabla14[[#This Row],[Tasa de ingresos cliente]]</f>
        <v>1.9757815349999999E-4</v>
      </c>
      <c r="K656" s="2" t="s">
        <v>81</v>
      </c>
      <c r="L656" s="2" t="s">
        <v>18</v>
      </c>
      <c r="M656" s="2"/>
      <c r="N656" s="2" t="s">
        <v>11</v>
      </c>
      <c r="O656" s="2" t="s">
        <v>12</v>
      </c>
      <c r="P656" s="2" t="s">
        <v>13</v>
      </c>
      <c r="Q656" s="2">
        <v>1.867948735E-3</v>
      </c>
      <c r="R656" s="2">
        <v>0.75</v>
      </c>
      <c r="S656">
        <f>Tabla12[[#This Row],[Precio unitario]]*Tabla12[[#This Row],[Tasa de ingresos cliente]]</f>
        <v>1.4009615512500001E-3</v>
      </c>
      <c r="AE656" s="2" t="s">
        <v>100</v>
      </c>
      <c r="AF656" s="2" t="s">
        <v>32</v>
      </c>
      <c r="AG656" s="2" t="s">
        <v>104</v>
      </c>
      <c r="AH656" s="2" t="s">
        <v>11</v>
      </c>
      <c r="AI656" s="2" t="s">
        <v>12</v>
      </c>
      <c r="AJ656" s="2" t="s">
        <v>13</v>
      </c>
      <c r="AK656" s="2">
        <v>3.0111999999999999E-3</v>
      </c>
      <c r="AL656" s="2">
        <v>0.75</v>
      </c>
      <c r="AM656">
        <f>Tabla8[[#This Row],[Precio unitario]]*Tabla8[[#This Row],[Tasa de ingresos cliente]]</f>
        <v>2.2583999999999998E-3</v>
      </c>
    </row>
    <row r="657" spans="1:39" x14ac:dyDescent="0.25">
      <c r="A657" s="1" t="s">
        <v>24</v>
      </c>
      <c r="B657" s="1" t="s">
        <v>25</v>
      </c>
      <c r="C657" s="1"/>
      <c r="D657" s="1" t="s">
        <v>11</v>
      </c>
      <c r="E657" s="1" t="s">
        <v>12</v>
      </c>
      <c r="F657" s="1" t="s">
        <v>13</v>
      </c>
      <c r="G657" s="1">
        <v>1.5846013799999999E-4</v>
      </c>
      <c r="H657" s="1">
        <v>0.75</v>
      </c>
      <c r="I657">
        <f>Tabla14[[#This Row],[Precio unitario]]*Tabla14[[#This Row],[Tasa de ingresos cliente]]</f>
        <v>1.1884510349999998E-4</v>
      </c>
      <c r="K657" s="1" t="s">
        <v>81</v>
      </c>
      <c r="L657" s="1" t="s">
        <v>18</v>
      </c>
      <c r="M657" s="1"/>
      <c r="N657" s="1" t="s">
        <v>11</v>
      </c>
      <c r="O657" s="1" t="s">
        <v>12</v>
      </c>
      <c r="P657" s="1" t="s">
        <v>13</v>
      </c>
      <c r="Q657" s="1">
        <v>1.867712992E-3</v>
      </c>
      <c r="R657" s="1">
        <v>0.75</v>
      </c>
      <c r="S657">
        <f>Tabla12[[#This Row],[Precio unitario]]*Tabla12[[#This Row],[Tasa de ingresos cliente]]</f>
        <v>1.400784744E-3</v>
      </c>
      <c r="AE657" s="1" t="s">
        <v>100</v>
      </c>
      <c r="AF657" s="1" t="s">
        <v>65</v>
      </c>
      <c r="AG657" s="1" t="s">
        <v>104</v>
      </c>
      <c r="AH657" s="1" t="s">
        <v>11</v>
      </c>
      <c r="AI657" s="1" t="s">
        <v>12</v>
      </c>
      <c r="AJ657" s="1" t="s">
        <v>13</v>
      </c>
      <c r="AK657" s="1">
        <v>3.6960000000000001E-3</v>
      </c>
      <c r="AL657" s="1">
        <v>0.75</v>
      </c>
      <c r="AM657">
        <f>Tabla8[[#This Row],[Precio unitario]]*Tabla8[[#This Row],[Tasa de ingresos cliente]]</f>
        <v>2.7720000000000002E-3</v>
      </c>
    </row>
    <row r="658" spans="1:39" x14ac:dyDescent="0.25">
      <c r="A658" s="2" t="s">
        <v>24</v>
      </c>
      <c r="B658" s="2" t="s">
        <v>47</v>
      </c>
      <c r="C658" s="2"/>
      <c r="D658" s="2" t="s">
        <v>11</v>
      </c>
      <c r="E658" s="2" t="s">
        <v>12</v>
      </c>
      <c r="F658" s="2" t="s">
        <v>13</v>
      </c>
      <c r="G658" s="2">
        <v>1.0614720250000001E-3</v>
      </c>
      <c r="H658" s="2">
        <v>0.75</v>
      </c>
      <c r="I658">
        <f>Tabla14[[#This Row],[Precio unitario]]*Tabla14[[#This Row],[Tasa de ingresos cliente]]</f>
        <v>7.9610401874999999E-4</v>
      </c>
      <c r="K658" s="2" t="s">
        <v>81</v>
      </c>
      <c r="L658" s="2" t="s">
        <v>18</v>
      </c>
      <c r="M658" s="2"/>
      <c r="N658" s="2" t="s">
        <v>11</v>
      </c>
      <c r="O658" s="2" t="s">
        <v>12</v>
      </c>
      <c r="P658" s="2" t="s">
        <v>13</v>
      </c>
      <c r="Q658" s="2">
        <v>1.8102938649999999E-3</v>
      </c>
      <c r="R658" s="2">
        <v>0.75</v>
      </c>
      <c r="S658">
        <f>Tabla12[[#This Row],[Precio unitario]]*Tabla12[[#This Row],[Tasa de ingresos cliente]]</f>
        <v>1.35772039875E-3</v>
      </c>
      <c r="AE658" s="2" t="s">
        <v>100</v>
      </c>
      <c r="AF658" s="2" t="s">
        <v>74</v>
      </c>
      <c r="AG658" s="2" t="s">
        <v>104</v>
      </c>
      <c r="AH658" s="2" t="s">
        <v>11</v>
      </c>
      <c r="AI658" s="2" t="s">
        <v>12</v>
      </c>
      <c r="AJ658" s="2" t="s">
        <v>13</v>
      </c>
      <c r="AK658" s="2">
        <v>2.4361999999999999E-3</v>
      </c>
      <c r="AL658" s="2">
        <v>0.75</v>
      </c>
      <c r="AM658">
        <f>Tabla8[[#This Row],[Precio unitario]]*Tabla8[[#This Row],[Tasa de ingresos cliente]]</f>
        <v>1.82715E-3</v>
      </c>
    </row>
    <row r="659" spans="1:39" x14ac:dyDescent="0.25">
      <c r="A659" s="1" t="s">
        <v>24</v>
      </c>
      <c r="B659" s="1" t="s">
        <v>14</v>
      </c>
      <c r="C659" s="1"/>
      <c r="D659" s="1" t="s">
        <v>11</v>
      </c>
      <c r="E659" s="1" t="s">
        <v>12</v>
      </c>
      <c r="F659" s="1" t="s">
        <v>13</v>
      </c>
      <c r="G659" s="1">
        <v>1.82357668E-4</v>
      </c>
      <c r="H659" s="1">
        <v>0.75</v>
      </c>
      <c r="I659">
        <f>Tabla14[[#This Row],[Precio unitario]]*Tabla14[[#This Row],[Tasa de ingresos cliente]]</f>
        <v>1.36768251E-4</v>
      </c>
      <c r="K659" s="1" t="s">
        <v>81</v>
      </c>
      <c r="L659" s="1" t="s">
        <v>18</v>
      </c>
      <c r="M659" s="1"/>
      <c r="N659" s="1" t="s">
        <v>11</v>
      </c>
      <c r="O659" s="1" t="s">
        <v>12</v>
      </c>
      <c r="P659" s="1" t="s">
        <v>13</v>
      </c>
      <c r="Q659" s="1">
        <v>1.831824399E-3</v>
      </c>
      <c r="R659" s="1">
        <v>0.75</v>
      </c>
      <c r="S659">
        <f>Tabla12[[#This Row],[Precio unitario]]*Tabla12[[#This Row],[Tasa de ingresos cliente]]</f>
        <v>1.3738682992500001E-3</v>
      </c>
      <c r="AE659" s="1" t="s">
        <v>100</v>
      </c>
      <c r="AF659" s="1" t="s">
        <v>74</v>
      </c>
      <c r="AG659" s="1" t="s">
        <v>104</v>
      </c>
      <c r="AH659" s="1" t="s">
        <v>11</v>
      </c>
      <c r="AI659" s="1" t="s">
        <v>12</v>
      </c>
      <c r="AJ659" s="1" t="s">
        <v>13</v>
      </c>
      <c r="AK659" s="1">
        <v>2.4359999999999998E-3</v>
      </c>
      <c r="AL659" s="1">
        <v>0.75</v>
      </c>
      <c r="AM659">
        <f>Tabla8[[#This Row],[Precio unitario]]*Tabla8[[#This Row],[Tasa de ingresos cliente]]</f>
        <v>1.8269999999999998E-3</v>
      </c>
    </row>
    <row r="660" spans="1:39" x14ac:dyDescent="0.25">
      <c r="A660" s="2" t="s">
        <v>24</v>
      </c>
      <c r="B660" s="2" t="s">
        <v>14</v>
      </c>
      <c r="C660" s="2"/>
      <c r="D660" s="2" t="s">
        <v>11</v>
      </c>
      <c r="E660" s="2" t="s">
        <v>12</v>
      </c>
      <c r="F660" s="2" t="s">
        <v>13</v>
      </c>
      <c r="G660" s="2">
        <v>4.2649137000000002E-4</v>
      </c>
      <c r="H660" s="2">
        <v>0.75</v>
      </c>
      <c r="I660">
        <f>Tabla14[[#This Row],[Precio unitario]]*Tabla14[[#This Row],[Tasa de ingresos cliente]]</f>
        <v>3.1986852750000001E-4</v>
      </c>
      <c r="K660" s="2" t="s">
        <v>81</v>
      </c>
      <c r="L660" s="2" t="s">
        <v>18</v>
      </c>
      <c r="M660" s="2"/>
      <c r="N660" s="2" t="s">
        <v>11</v>
      </c>
      <c r="O660" s="2" t="s">
        <v>12</v>
      </c>
      <c r="P660" s="2" t="s">
        <v>13</v>
      </c>
      <c r="Q660" s="2">
        <v>1.813924304E-3</v>
      </c>
      <c r="R660" s="2">
        <v>0.75</v>
      </c>
      <c r="S660">
        <f>Tabla12[[#This Row],[Precio unitario]]*Tabla12[[#This Row],[Tasa de ingresos cliente]]</f>
        <v>1.360443228E-3</v>
      </c>
      <c r="AE660" s="2" t="s">
        <v>100</v>
      </c>
      <c r="AF660" s="2" t="s">
        <v>74</v>
      </c>
      <c r="AG660" s="2" t="s">
        <v>104</v>
      </c>
      <c r="AH660" s="2" t="s">
        <v>11</v>
      </c>
      <c r="AI660" s="2" t="s">
        <v>12</v>
      </c>
      <c r="AJ660" s="2" t="s">
        <v>13</v>
      </c>
      <c r="AK660" s="2">
        <v>2.4361429E-3</v>
      </c>
      <c r="AL660" s="2">
        <v>0.75</v>
      </c>
      <c r="AM660">
        <f>Tabla8[[#This Row],[Precio unitario]]*Tabla8[[#This Row],[Tasa de ingresos cliente]]</f>
        <v>1.8271071749999999E-3</v>
      </c>
    </row>
    <row r="661" spans="1:39" x14ac:dyDescent="0.25">
      <c r="A661" s="1" t="s">
        <v>24</v>
      </c>
      <c r="B661" s="1" t="s">
        <v>43</v>
      </c>
      <c r="C661" s="1"/>
      <c r="D661" s="1" t="s">
        <v>11</v>
      </c>
      <c r="E661" s="1" t="s">
        <v>12</v>
      </c>
      <c r="F661" s="1" t="s">
        <v>13</v>
      </c>
      <c r="G661" s="1">
        <v>7.6398002999999998E-5</v>
      </c>
      <c r="H661" s="1">
        <v>0.75</v>
      </c>
      <c r="I661">
        <f>Tabla14[[#This Row],[Precio unitario]]*Tabla14[[#This Row],[Tasa de ingresos cliente]]</f>
        <v>5.7298502249999998E-5</v>
      </c>
      <c r="K661" s="1" t="s">
        <v>81</v>
      </c>
      <c r="L661" s="1" t="s">
        <v>18</v>
      </c>
      <c r="M661" s="1"/>
      <c r="N661" s="1" t="s">
        <v>11</v>
      </c>
      <c r="O661" s="1" t="s">
        <v>12</v>
      </c>
      <c r="P661" s="1" t="s">
        <v>13</v>
      </c>
      <c r="Q661" s="1">
        <v>1.7894463250000001E-3</v>
      </c>
      <c r="R661" s="1">
        <v>0.75</v>
      </c>
      <c r="S661">
        <f>Tabla12[[#This Row],[Precio unitario]]*Tabla12[[#This Row],[Tasa de ingresos cliente]]</f>
        <v>1.3420847437500001E-3</v>
      </c>
      <c r="AE661" s="1" t="s">
        <v>100</v>
      </c>
      <c r="AF661" s="1" t="s">
        <v>25</v>
      </c>
      <c r="AG661" s="1" t="s">
        <v>104</v>
      </c>
      <c r="AH661" s="1" t="s">
        <v>11</v>
      </c>
      <c r="AI661" s="1" t="s">
        <v>12</v>
      </c>
      <c r="AJ661" s="1" t="s">
        <v>13</v>
      </c>
      <c r="AK661" s="1">
        <v>2.764E-3</v>
      </c>
      <c r="AL661" s="1">
        <v>0.75</v>
      </c>
      <c r="AM661">
        <f>Tabla8[[#This Row],[Precio unitario]]*Tabla8[[#This Row],[Tasa de ingresos cliente]]</f>
        <v>2.0730000000000002E-3</v>
      </c>
    </row>
    <row r="662" spans="1:39" x14ac:dyDescent="0.25">
      <c r="A662" s="2" t="s">
        <v>24</v>
      </c>
      <c r="B662" s="2" t="s">
        <v>44</v>
      </c>
      <c r="C662" s="2"/>
      <c r="D662" s="2" t="s">
        <v>11</v>
      </c>
      <c r="E662" s="2" t="s">
        <v>12</v>
      </c>
      <c r="F662" s="2" t="s">
        <v>13</v>
      </c>
      <c r="G662" s="2">
        <v>1.6631105299999999E-4</v>
      </c>
      <c r="H662" s="2">
        <v>0.75</v>
      </c>
      <c r="I662">
        <f>Tabla14[[#This Row],[Precio unitario]]*Tabla14[[#This Row],[Tasa de ingresos cliente]]</f>
        <v>1.2473328975000001E-4</v>
      </c>
      <c r="K662" s="2" t="s">
        <v>81</v>
      </c>
      <c r="L662" s="2" t="s">
        <v>18</v>
      </c>
      <c r="M662" s="2"/>
      <c r="N662" s="2" t="s">
        <v>11</v>
      </c>
      <c r="O662" s="2" t="s">
        <v>12</v>
      </c>
      <c r="P662" s="2" t="s">
        <v>13</v>
      </c>
      <c r="Q662" s="2">
        <v>1.867296654E-3</v>
      </c>
      <c r="R662" s="2">
        <v>0.75</v>
      </c>
      <c r="S662">
        <f>Tabla12[[#This Row],[Precio unitario]]*Tabla12[[#This Row],[Tasa de ingresos cliente]]</f>
        <v>1.4004724905E-3</v>
      </c>
      <c r="AE662" s="2" t="s">
        <v>100</v>
      </c>
      <c r="AF662" s="2" t="s">
        <v>25</v>
      </c>
      <c r="AG662" s="2" t="s">
        <v>104</v>
      </c>
      <c r="AH662" s="2" t="s">
        <v>11</v>
      </c>
      <c r="AI662" s="2" t="s">
        <v>12</v>
      </c>
      <c r="AJ662" s="2" t="s">
        <v>13</v>
      </c>
      <c r="AK662" s="2">
        <v>2.7638182E-3</v>
      </c>
      <c r="AL662" s="2">
        <v>0.75</v>
      </c>
      <c r="AM662">
        <f>Tabla8[[#This Row],[Precio unitario]]*Tabla8[[#This Row],[Tasa de ingresos cliente]]</f>
        <v>2.0728636499999999E-3</v>
      </c>
    </row>
    <row r="663" spans="1:39" x14ac:dyDescent="0.25">
      <c r="A663" s="1" t="s">
        <v>24</v>
      </c>
      <c r="B663" s="1" t="s">
        <v>17</v>
      </c>
      <c r="C663" s="1"/>
      <c r="D663" s="1" t="s">
        <v>11</v>
      </c>
      <c r="E663" s="1" t="s">
        <v>12</v>
      </c>
      <c r="F663" s="1" t="s">
        <v>13</v>
      </c>
      <c r="G663" s="1">
        <v>2.21550345E-4</v>
      </c>
      <c r="H663" s="1">
        <v>0.75</v>
      </c>
      <c r="I663">
        <f>Tabla14[[#This Row],[Precio unitario]]*Tabla14[[#This Row],[Tasa de ingresos cliente]]</f>
        <v>1.6616275875E-4</v>
      </c>
      <c r="K663" s="1" t="s">
        <v>81</v>
      </c>
      <c r="L663" s="1" t="s">
        <v>18</v>
      </c>
      <c r="M663" s="1"/>
      <c r="N663" s="1" t="s">
        <v>11</v>
      </c>
      <c r="O663" s="1" t="s">
        <v>12</v>
      </c>
      <c r="P663" s="1" t="s">
        <v>13</v>
      </c>
      <c r="Q663" s="1">
        <v>1.825416774E-3</v>
      </c>
      <c r="R663" s="1">
        <v>0.75</v>
      </c>
      <c r="S663">
        <f>Tabla12[[#This Row],[Precio unitario]]*Tabla12[[#This Row],[Tasa de ingresos cliente]]</f>
        <v>1.3690625804999999E-3</v>
      </c>
      <c r="AE663" s="1" t="s">
        <v>100</v>
      </c>
      <c r="AF663" s="1" t="s">
        <v>25</v>
      </c>
      <c r="AG663" s="1" t="s">
        <v>104</v>
      </c>
      <c r="AH663" s="1" t="s">
        <v>11</v>
      </c>
      <c r="AI663" s="1" t="s">
        <v>12</v>
      </c>
      <c r="AJ663" s="1" t="s">
        <v>13</v>
      </c>
      <c r="AK663" s="1">
        <v>2.7637778000000001E-3</v>
      </c>
      <c r="AL663" s="1">
        <v>0.75</v>
      </c>
      <c r="AM663">
        <f>Tabla8[[#This Row],[Precio unitario]]*Tabla8[[#This Row],[Tasa de ingresos cliente]]</f>
        <v>2.07283335E-3</v>
      </c>
    </row>
    <row r="664" spans="1:39" x14ac:dyDescent="0.25">
      <c r="A664" s="2" t="s">
        <v>24</v>
      </c>
      <c r="B664" s="2" t="s">
        <v>45</v>
      </c>
      <c r="C664" s="2"/>
      <c r="D664" s="2" t="s">
        <v>11</v>
      </c>
      <c r="E664" s="2" t="s">
        <v>12</v>
      </c>
      <c r="F664" s="2" t="s">
        <v>13</v>
      </c>
      <c r="G664" s="2">
        <v>3.7154401500000001E-4</v>
      </c>
      <c r="H664" s="2">
        <v>0.75</v>
      </c>
      <c r="I664">
        <f>Tabla14[[#This Row],[Precio unitario]]*Tabla14[[#This Row],[Tasa de ingresos cliente]]</f>
        <v>2.7865801125E-4</v>
      </c>
      <c r="K664" s="2" t="s">
        <v>81</v>
      </c>
      <c r="L664" s="2" t="s">
        <v>18</v>
      </c>
      <c r="M664" s="2"/>
      <c r="N664" s="2" t="s">
        <v>11</v>
      </c>
      <c r="O664" s="2" t="s">
        <v>12</v>
      </c>
      <c r="P664" s="2" t="s">
        <v>13</v>
      </c>
      <c r="Q664" s="2">
        <v>1.7745080790000001E-3</v>
      </c>
      <c r="R664" s="2">
        <v>0.75</v>
      </c>
      <c r="S664">
        <f>Tabla12[[#This Row],[Precio unitario]]*Tabla12[[#This Row],[Tasa de ingresos cliente]]</f>
        <v>1.33088105925E-3</v>
      </c>
      <c r="AE664" s="2" t="s">
        <v>100</v>
      </c>
      <c r="AF664" s="2" t="s">
        <v>25</v>
      </c>
      <c r="AG664" s="2" t="s">
        <v>104</v>
      </c>
      <c r="AH664" s="2" t="s">
        <v>11</v>
      </c>
      <c r="AI664" s="2" t="s">
        <v>12</v>
      </c>
      <c r="AJ664" s="2" t="s">
        <v>13</v>
      </c>
      <c r="AK664" s="2">
        <v>2.7638332999999999E-3</v>
      </c>
      <c r="AL664" s="2">
        <v>0.75</v>
      </c>
      <c r="AM664">
        <f>Tabla8[[#This Row],[Precio unitario]]*Tabla8[[#This Row],[Tasa de ingresos cliente]]</f>
        <v>2.0728749749999997E-3</v>
      </c>
    </row>
    <row r="665" spans="1:39" x14ac:dyDescent="0.25">
      <c r="A665" s="1" t="s">
        <v>24</v>
      </c>
      <c r="B665" s="1" t="s">
        <v>21</v>
      </c>
      <c r="C665" s="1"/>
      <c r="D665" s="1" t="s">
        <v>11</v>
      </c>
      <c r="E665" s="1" t="s">
        <v>12</v>
      </c>
      <c r="F665" s="1" t="s">
        <v>13</v>
      </c>
      <c r="G665" s="1">
        <v>1.4409396300000001E-3</v>
      </c>
      <c r="H665" s="1">
        <v>0.75</v>
      </c>
      <c r="I665">
        <f>Tabla14[[#This Row],[Precio unitario]]*Tabla14[[#This Row],[Tasa de ingresos cliente]]</f>
        <v>1.0807047225E-3</v>
      </c>
      <c r="K665" s="1" t="s">
        <v>81</v>
      </c>
      <c r="L665" s="1" t="s">
        <v>18</v>
      </c>
      <c r="M665" s="1"/>
      <c r="N665" s="1" t="s">
        <v>11</v>
      </c>
      <c r="O665" s="1" t="s">
        <v>12</v>
      </c>
      <c r="P665" s="1" t="s">
        <v>13</v>
      </c>
      <c r="Q665" s="1">
        <v>1.7958441269999999E-3</v>
      </c>
      <c r="R665" s="1">
        <v>0.75</v>
      </c>
      <c r="S665">
        <f>Tabla12[[#This Row],[Precio unitario]]*Tabla12[[#This Row],[Tasa de ingresos cliente]]</f>
        <v>1.3468830952499998E-3</v>
      </c>
      <c r="AE665" s="1" t="s">
        <v>100</v>
      </c>
      <c r="AF665" s="1" t="s">
        <v>25</v>
      </c>
      <c r="AG665" s="1" t="s">
        <v>104</v>
      </c>
      <c r="AH665" s="1" t="s">
        <v>11</v>
      </c>
      <c r="AI665" s="1" t="s">
        <v>12</v>
      </c>
      <c r="AJ665" s="1" t="s">
        <v>13</v>
      </c>
      <c r="AK665" s="1">
        <v>2.7637999999999999E-3</v>
      </c>
      <c r="AL665" s="1">
        <v>0.75</v>
      </c>
      <c r="AM665">
        <f>Tabla8[[#This Row],[Precio unitario]]*Tabla8[[#This Row],[Tasa de ingresos cliente]]</f>
        <v>2.0728499999999998E-3</v>
      </c>
    </row>
    <row r="666" spans="1:39" x14ac:dyDescent="0.25">
      <c r="A666" s="2" t="s">
        <v>24</v>
      </c>
      <c r="B666" s="2" t="s">
        <v>21</v>
      </c>
      <c r="C666" s="2"/>
      <c r="D666" s="2" t="s">
        <v>11</v>
      </c>
      <c r="E666" s="2" t="s">
        <v>12</v>
      </c>
      <c r="F666" s="2" t="s">
        <v>13</v>
      </c>
      <c r="G666" s="2">
        <v>8.3463116800000005E-4</v>
      </c>
      <c r="H666" s="2">
        <v>0.75</v>
      </c>
      <c r="I666">
        <f>Tabla14[[#This Row],[Precio unitario]]*Tabla14[[#This Row],[Tasa de ingresos cliente]]</f>
        <v>6.2597337600000006E-4</v>
      </c>
      <c r="K666" s="2" t="s">
        <v>81</v>
      </c>
      <c r="L666" s="2" t="s">
        <v>18</v>
      </c>
      <c r="M666" s="2"/>
      <c r="N666" s="2" t="s">
        <v>11</v>
      </c>
      <c r="O666" s="2" t="s">
        <v>12</v>
      </c>
      <c r="P666" s="2" t="s">
        <v>13</v>
      </c>
      <c r="Q666" s="2">
        <v>1.744834774E-3</v>
      </c>
      <c r="R666" s="2">
        <v>0.75</v>
      </c>
      <c r="S666">
        <f>Tabla12[[#This Row],[Precio unitario]]*Tabla12[[#This Row],[Tasa de ingresos cliente]]</f>
        <v>1.3086260804999999E-3</v>
      </c>
      <c r="AE666" s="2" t="s">
        <v>100</v>
      </c>
      <c r="AF666" s="2" t="s">
        <v>25</v>
      </c>
      <c r="AG666" s="2" t="s">
        <v>104</v>
      </c>
      <c r="AH666" s="2" t="s">
        <v>11</v>
      </c>
      <c r="AI666" s="2" t="s">
        <v>12</v>
      </c>
      <c r="AJ666" s="2" t="s">
        <v>13</v>
      </c>
      <c r="AK666" s="2">
        <v>2.7638462E-3</v>
      </c>
      <c r="AL666" s="2">
        <v>0.75</v>
      </c>
      <c r="AM666">
        <f>Tabla8[[#This Row],[Precio unitario]]*Tabla8[[#This Row],[Tasa de ingresos cliente]]</f>
        <v>2.0728846500000001E-3</v>
      </c>
    </row>
    <row r="667" spans="1:39" x14ac:dyDescent="0.25">
      <c r="A667" s="1" t="s">
        <v>24</v>
      </c>
      <c r="B667" s="1" t="s">
        <v>22</v>
      </c>
      <c r="C667" s="1"/>
      <c r="D667" s="1" t="s">
        <v>11</v>
      </c>
      <c r="E667" s="1" t="s">
        <v>12</v>
      </c>
      <c r="F667" s="1" t="s">
        <v>13</v>
      </c>
      <c r="G667" s="1">
        <v>1.4867523479999999E-3</v>
      </c>
      <c r="H667" s="1">
        <v>0.75</v>
      </c>
      <c r="I667">
        <f>Tabla14[[#This Row],[Precio unitario]]*Tabla14[[#This Row],[Tasa de ingresos cliente]]</f>
        <v>1.1150642610000001E-3</v>
      </c>
      <c r="K667" s="1" t="s">
        <v>81</v>
      </c>
      <c r="L667" s="1" t="s">
        <v>18</v>
      </c>
      <c r="M667" s="1"/>
      <c r="N667" s="1" t="s">
        <v>11</v>
      </c>
      <c r="O667" s="1" t="s">
        <v>12</v>
      </c>
      <c r="P667" s="1" t="s">
        <v>13</v>
      </c>
      <c r="Q667" s="1">
        <v>1.8339663080000001E-3</v>
      </c>
      <c r="R667" s="1">
        <v>0.75</v>
      </c>
      <c r="S667">
        <f>Tabla12[[#This Row],[Precio unitario]]*Tabla12[[#This Row],[Tasa de ingresos cliente]]</f>
        <v>1.3754747310000001E-3</v>
      </c>
      <c r="AE667" s="1" t="s">
        <v>100</v>
      </c>
      <c r="AF667" s="1" t="s">
        <v>25</v>
      </c>
      <c r="AG667" s="1" t="s">
        <v>104</v>
      </c>
      <c r="AH667" s="1" t="s">
        <v>11</v>
      </c>
      <c r="AI667" s="1" t="s">
        <v>12</v>
      </c>
      <c r="AJ667" s="1" t="s">
        <v>13</v>
      </c>
      <c r="AK667" s="1">
        <v>2.7638261000000001E-3</v>
      </c>
      <c r="AL667" s="1">
        <v>0.75</v>
      </c>
      <c r="AM667">
        <f>Tabla8[[#This Row],[Precio unitario]]*Tabla8[[#This Row],[Tasa de ingresos cliente]]</f>
        <v>2.0728695750000001E-3</v>
      </c>
    </row>
    <row r="668" spans="1:39" x14ac:dyDescent="0.25">
      <c r="A668" s="2" t="s">
        <v>24</v>
      </c>
      <c r="B668" s="2" t="s">
        <v>77</v>
      </c>
      <c r="C668" s="2"/>
      <c r="D668" s="2" t="s">
        <v>11</v>
      </c>
      <c r="E668" s="2" t="s">
        <v>12</v>
      </c>
      <c r="F668" s="2" t="s">
        <v>13</v>
      </c>
      <c r="G668" s="2">
        <v>3.8292516900000003E-4</v>
      </c>
      <c r="H668" s="2">
        <v>0.75</v>
      </c>
      <c r="I668">
        <f>Tabla14[[#This Row],[Precio unitario]]*Tabla14[[#This Row],[Tasa de ingresos cliente]]</f>
        <v>2.8719387675000001E-4</v>
      </c>
      <c r="K668" s="2" t="s">
        <v>81</v>
      </c>
      <c r="L668" s="2" t="s">
        <v>18</v>
      </c>
      <c r="M668" s="2"/>
      <c r="N668" s="2" t="s">
        <v>11</v>
      </c>
      <c r="O668" s="2" t="s">
        <v>12</v>
      </c>
      <c r="P668" s="2" t="s">
        <v>13</v>
      </c>
      <c r="Q668" s="2">
        <v>1.838574092E-3</v>
      </c>
      <c r="R668" s="2">
        <v>0.75</v>
      </c>
      <c r="S668">
        <f>Tabla12[[#This Row],[Precio unitario]]*Tabla12[[#This Row],[Tasa de ingresos cliente]]</f>
        <v>1.3789305689999999E-3</v>
      </c>
      <c r="AE668" s="2" t="s">
        <v>100</v>
      </c>
      <c r="AF668" s="2" t="s">
        <v>40</v>
      </c>
      <c r="AG668" s="2" t="s">
        <v>104</v>
      </c>
      <c r="AH668" s="2" t="s">
        <v>11</v>
      </c>
      <c r="AI668" s="2" t="s">
        <v>12</v>
      </c>
      <c r="AJ668" s="2" t="s">
        <v>13</v>
      </c>
      <c r="AK668" s="2">
        <v>2.5947499999999998E-3</v>
      </c>
      <c r="AL668" s="2">
        <v>0.75</v>
      </c>
      <c r="AM668">
        <f>Tabla8[[#This Row],[Precio unitario]]*Tabla8[[#This Row],[Tasa de ingresos cliente]]</f>
        <v>1.9460624999999999E-3</v>
      </c>
    </row>
    <row r="669" spans="1:39" x14ac:dyDescent="0.25">
      <c r="A669" s="1" t="s">
        <v>24</v>
      </c>
      <c r="B669" s="1" t="s">
        <v>51</v>
      </c>
      <c r="C669" s="1"/>
      <c r="D669" s="1" t="s">
        <v>11</v>
      </c>
      <c r="E669" s="1" t="s">
        <v>12</v>
      </c>
      <c r="F669" s="1" t="s">
        <v>13</v>
      </c>
      <c r="G669" s="1">
        <v>4.1750080499999999E-4</v>
      </c>
      <c r="H669" s="1">
        <v>0.75</v>
      </c>
      <c r="I669">
        <f>Tabla14[[#This Row],[Precio unitario]]*Tabla14[[#This Row],[Tasa de ingresos cliente]]</f>
        <v>3.1312560375000001E-4</v>
      </c>
      <c r="K669" s="1" t="s">
        <v>81</v>
      </c>
      <c r="L669" s="1" t="s">
        <v>18</v>
      </c>
      <c r="M669" s="1"/>
      <c r="N669" s="1" t="s">
        <v>11</v>
      </c>
      <c r="O669" s="1" t="s">
        <v>12</v>
      </c>
      <c r="P669" s="1" t="s">
        <v>13</v>
      </c>
      <c r="Q669" s="1">
        <v>1.804111866E-3</v>
      </c>
      <c r="R669" s="1">
        <v>0.75</v>
      </c>
      <c r="S669">
        <f>Tabla12[[#This Row],[Precio unitario]]*Tabla12[[#This Row],[Tasa de ingresos cliente]]</f>
        <v>1.3530838995E-3</v>
      </c>
      <c r="AE669" s="1" t="s">
        <v>100</v>
      </c>
      <c r="AF669" s="1" t="s">
        <v>40</v>
      </c>
      <c r="AG669" s="1" t="s">
        <v>104</v>
      </c>
      <c r="AH669" s="1" t="s">
        <v>11</v>
      </c>
      <c r="AI669" s="1" t="s">
        <v>12</v>
      </c>
      <c r="AJ669" s="1" t="s">
        <v>13</v>
      </c>
      <c r="AK669" s="1">
        <v>2.5950000000000001E-3</v>
      </c>
      <c r="AL669" s="1">
        <v>0.75</v>
      </c>
      <c r="AM669">
        <f>Tabla8[[#This Row],[Precio unitario]]*Tabla8[[#This Row],[Tasa de ingresos cliente]]</f>
        <v>1.9462500000000001E-3</v>
      </c>
    </row>
    <row r="670" spans="1:39" x14ac:dyDescent="0.25">
      <c r="A670" s="2" t="s">
        <v>24</v>
      </c>
      <c r="B670" s="2" t="s">
        <v>23</v>
      </c>
      <c r="C670" s="2"/>
      <c r="D670" s="2" t="s">
        <v>11</v>
      </c>
      <c r="E670" s="2" t="s">
        <v>12</v>
      </c>
      <c r="F670" s="2" t="s">
        <v>13</v>
      </c>
      <c r="G670" s="2">
        <v>1.142678225E-3</v>
      </c>
      <c r="H670" s="2">
        <v>0.75</v>
      </c>
      <c r="I670">
        <f>Tabla14[[#This Row],[Precio unitario]]*Tabla14[[#This Row],[Tasa de ingresos cliente]]</f>
        <v>8.5700866875000007E-4</v>
      </c>
      <c r="K670" s="2" t="s">
        <v>81</v>
      </c>
      <c r="L670" s="2" t="s">
        <v>18</v>
      </c>
      <c r="M670" s="2"/>
      <c r="N670" s="2" t="s">
        <v>11</v>
      </c>
      <c r="O670" s="2" t="s">
        <v>12</v>
      </c>
      <c r="P670" s="2" t="s">
        <v>13</v>
      </c>
      <c r="Q670" s="2">
        <v>1.867695743E-3</v>
      </c>
      <c r="R670" s="2">
        <v>0.75</v>
      </c>
      <c r="S670">
        <f>Tabla12[[#This Row],[Precio unitario]]*Tabla12[[#This Row],[Tasa de ingresos cliente]]</f>
        <v>1.40077180725E-3</v>
      </c>
      <c r="AE670" s="2" t="s">
        <v>100</v>
      </c>
      <c r="AF670" s="2" t="s">
        <v>59</v>
      </c>
      <c r="AG670" s="2" t="s">
        <v>104</v>
      </c>
      <c r="AH670" s="2" t="s">
        <v>11</v>
      </c>
      <c r="AI670" s="2" t="s">
        <v>12</v>
      </c>
      <c r="AJ670" s="2" t="s">
        <v>13</v>
      </c>
      <c r="AK670" s="2">
        <v>4.9923635999999999E-3</v>
      </c>
      <c r="AL670" s="2">
        <v>0.75</v>
      </c>
      <c r="AM670">
        <f>Tabla8[[#This Row],[Precio unitario]]*Tabla8[[#This Row],[Tasa de ingresos cliente]]</f>
        <v>3.7442726999999997E-3</v>
      </c>
    </row>
    <row r="671" spans="1:39" x14ac:dyDescent="0.25">
      <c r="A671" s="1" t="s">
        <v>24</v>
      </c>
      <c r="B671" s="1" t="s">
        <v>19</v>
      </c>
      <c r="C671" s="1"/>
      <c r="D671" s="1" t="s">
        <v>11</v>
      </c>
      <c r="E671" s="1" t="s">
        <v>12</v>
      </c>
      <c r="F671" s="1" t="s">
        <v>13</v>
      </c>
      <c r="G671" s="1">
        <v>2.6512409199999998E-3</v>
      </c>
      <c r="H671" s="1">
        <v>0.75</v>
      </c>
      <c r="I671">
        <f>Tabla14[[#This Row],[Precio unitario]]*Tabla14[[#This Row],[Tasa de ingresos cliente]]</f>
        <v>1.9884306900000001E-3</v>
      </c>
      <c r="K671" s="1" t="s">
        <v>81</v>
      </c>
      <c r="L671" s="1" t="s">
        <v>18</v>
      </c>
      <c r="M671" s="1"/>
      <c r="N671" s="1" t="s">
        <v>11</v>
      </c>
      <c r="O671" s="1" t="s">
        <v>12</v>
      </c>
      <c r="P671" s="1" t="s">
        <v>13</v>
      </c>
      <c r="Q671" s="1">
        <v>1.867065553E-3</v>
      </c>
      <c r="R671" s="1">
        <v>0.75</v>
      </c>
      <c r="S671">
        <f>Tabla12[[#This Row],[Precio unitario]]*Tabla12[[#This Row],[Tasa de ingresos cliente]]</f>
        <v>1.4002991647499999E-3</v>
      </c>
      <c r="AE671" s="1" t="s">
        <v>100</v>
      </c>
      <c r="AF671" s="1" t="s">
        <v>59</v>
      </c>
      <c r="AG671" s="1" t="s">
        <v>104</v>
      </c>
      <c r="AH671" s="1" t="s">
        <v>11</v>
      </c>
      <c r="AI671" s="1" t="s">
        <v>12</v>
      </c>
      <c r="AJ671" s="1" t="s">
        <v>13</v>
      </c>
      <c r="AK671" s="1">
        <v>4.9924000000000001E-3</v>
      </c>
      <c r="AL671" s="1">
        <v>0.75</v>
      </c>
      <c r="AM671">
        <f>Tabla8[[#This Row],[Precio unitario]]*Tabla8[[#This Row],[Tasa de ingresos cliente]]</f>
        <v>3.7442999999999999E-3</v>
      </c>
    </row>
    <row r="672" spans="1:39" x14ac:dyDescent="0.25">
      <c r="A672" s="2" t="s">
        <v>24</v>
      </c>
      <c r="B672" s="2" t="s">
        <v>23</v>
      </c>
      <c r="C672" s="2"/>
      <c r="D672" s="2" t="s">
        <v>11</v>
      </c>
      <c r="E672" s="2" t="s">
        <v>12</v>
      </c>
      <c r="F672" s="2" t="s">
        <v>13</v>
      </c>
      <c r="G672" s="2">
        <v>5.11333947E-4</v>
      </c>
      <c r="H672" s="2">
        <v>0.75</v>
      </c>
      <c r="I672">
        <f>Tabla14[[#This Row],[Precio unitario]]*Tabla14[[#This Row],[Tasa de ingresos cliente]]</f>
        <v>3.8350046025E-4</v>
      </c>
      <c r="K672" s="2" t="s">
        <v>81</v>
      </c>
      <c r="L672" s="2" t="s">
        <v>18</v>
      </c>
      <c r="M672" s="2"/>
      <c r="N672" s="2" t="s">
        <v>11</v>
      </c>
      <c r="O672" s="2" t="s">
        <v>12</v>
      </c>
      <c r="P672" s="2" t="s">
        <v>13</v>
      </c>
      <c r="Q672" s="2">
        <v>1.8096599779999999E-3</v>
      </c>
      <c r="R672" s="2">
        <v>0.75</v>
      </c>
      <c r="S672">
        <f>Tabla12[[#This Row],[Precio unitario]]*Tabla12[[#This Row],[Tasa de ingresos cliente]]</f>
        <v>1.3572449834999998E-3</v>
      </c>
      <c r="AE672" s="2" t="s">
        <v>100</v>
      </c>
      <c r="AF672" s="2" t="s">
        <v>59</v>
      </c>
      <c r="AG672" s="2" t="s">
        <v>104</v>
      </c>
      <c r="AH672" s="2" t="s">
        <v>11</v>
      </c>
      <c r="AI672" s="2" t="s">
        <v>12</v>
      </c>
      <c r="AJ672" s="2" t="s">
        <v>13</v>
      </c>
      <c r="AK672" s="2">
        <v>4.9919999999999999E-3</v>
      </c>
      <c r="AL672" s="2">
        <v>0.75</v>
      </c>
      <c r="AM672">
        <f>Tabla8[[#This Row],[Precio unitario]]*Tabla8[[#This Row],[Tasa de ingresos cliente]]</f>
        <v>3.7439999999999999E-3</v>
      </c>
    </row>
    <row r="673" spans="1:39" x14ac:dyDescent="0.25">
      <c r="A673" s="1" t="s">
        <v>24</v>
      </c>
      <c r="B673" s="1" t="s">
        <v>26</v>
      </c>
      <c r="C673" s="1"/>
      <c r="D673" s="1" t="s">
        <v>11</v>
      </c>
      <c r="E673" s="1" t="s">
        <v>12</v>
      </c>
      <c r="F673" s="1" t="s">
        <v>13</v>
      </c>
      <c r="G673" s="1">
        <v>1.8169496719999999E-3</v>
      </c>
      <c r="H673" s="1">
        <v>0.75</v>
      </c>
      <c r="I673">
        <f>Tabla14[[#This Row],[Precio unitario]]*Tabla14[[#This Row],[Tasa de ingresos cliente]]</f>
        <v>1.3627122539999999E-3</v>
      </c>
      <c r="K673" s="1" t="s">
        <v>81</v>
      </c>
      <c r="L673" s="1" t="s">
        <v>18</v>
      </c>
      <c r="M673" s="1"/>
      <c r="N673" s="1" t="s">
        <v>11</v>
      </c>
      <c r="O673" s="1" t="s">
        <v>12</v>
      </c>
      <c r="P673" s="1" t="s">
        <v>13</v>
      </c>
      <c r="Q673" s="1">
        <v>1.8199990509999999E-3</v>
      </c>
      <c r="R673" s="1">
        <v>0.75</v>
      </c>
      <c r="S673">
        <f>Tabla12[[#This Row],[Precio unitario]]*Tabla12[[#This Row],[Tasa de ingresos cliente]]</f>
        <v>1.3649992882499998E-3</v>
      </c>
      <c r="AE673" s="1" t="s">
        <v>100</v>
      </c>
      <c r="AF673" s="1" t="s">
        <v>26</v>
      </c>
      <c r="AG673" s="1" t="s">
        <v>104</v>
      </c>
      <c r="AH673" s="1" t="s">
        <v>11</v>
      </c>
      <c r="AI673" s="1" t="s">
        <v>12</v>
      </c>
      <c r="AJ673" s="1" t="s">
        <v>13</v>
      </c>
      <c r="AK673" s="1">
        <v>4.4739999999999997E-3</v>
      </c>
      <c r="AL673" s="1">
        <v>0.75</v>
      </c>
      <c r="AM673">
        <f>Tabla8[[#This Row],[Precio unitario]]*Tabla8[[#This Row],[Tasa de ingresos cliente]]</f>
        <v>3.3555E-3</v>
      </c>
    </row>
    <row r="674" spans="1:39" x14ac:dyDescent="0.25">
      <c r="A674" s="2" t="s">
        <v>24</v>
      </c>
      <c r="B674" s="2" t="s">
        <v>10</v>
      </c>
      <c r="C674" s="2"/>
      <c r="D674" s="2" t="s">
        <v>11</v>
      </c>
      <c r="E674" s="2" t="s">
        <v>12</v>
      </c>
      <c r="F674" s="2" t="s">
        <v>13</v>
      </c>
      <c r="G674" s="2">
        <v>3.0154767100000002E-4</v>
      </c>
      <c r="H674" s="2">
        <v>0.75</v>
      </c>
      <c r="I674">
        <f>Tabla14[[#This Row],[Precio unitario]]*Tabla14[[#This Row],[Tasa de ingresos cliente]]</f>
        <v>2.2616075325000002E-4</v>
      </c>
      <c r="K674" s="2" t="s">
        <v>81</v>
      </c>
      <c r="L674" s="2" t="s">
        <v>34</v>
      </c>
      <c r="M674" s="2"/>
      <c r="N674" s="2" t="s">
        <v>11</v>
      </c>
      <c r="O674" s="2" t="s">
        <v>12</v>
      </c>
      <c r="P674" s="2" t="s">
        <v>13</v>
      </c>
      <c r="Q674" s="2">
        <v>2.383125711E-3</v>
      </c>
      <c r="R674" s="2">
        <v>0.75</v>
      </c>
      <c r="S674">
        <f>Tabla12[[#This Row],[Precio unitario]]*Tabla12[[#This Row],[Tasa de ingresos cliente]]</f>
        <v>1.78734428325E-3</v>
      </c>
      <c r="AE674" s="2" t="s">
        <v>100</v>
      </c>
      <c r="AF674" s="2" t="s">
        <v>10</v>
      </c>
      <c r="AG674" s="2" t="s">
        <v>104</v>
      </c>
      <c r="AH674" s="2" t="s">
        <v>11</v>
      </c>
      <c r="AI674" s="2" t="s">
        <v>12</v>
      </c>
      <c r="AJ674" s="2" t="s">
        <v>13</v>
      </c>
      <c r="AK674" s="2">
        <v>1.6926249999999999E-3</v>
      </c>
      <c r="AL674" s="2">
        <v>0.75</v>
      </c>
      <c r="AM674">
        <f>Tabla8[[#This Row],[Precio unitario]]*Tabla8[[#This Row],[Tasa de ingresos cliente]]</f>
        <v>1.26946875E-3</v>
      </c>
    </row>
    <row r="675" spans="1:39" x14ac:dyDescent="0.25">
      <c r="A675" s="1" t="s">
        <v>24</v>
      </c>
      <c r="B675" s="1" t="s">
        <v>41</v>
      </c>
      <c r="C675" s="1"/>
      <c r="D675" s="1" t="s">
        <v>11</v>
      </c>
      <c r="E675" s="1" t="s">
        <v>12</v>
      </c>
      <c r="F675" s="1" t="s">
        <v>13</v>
      </c>
      <c r="G675" s="1">
        <v>7.0580347999999997E-5</v>
      </c>
      <c r="H675" s="1">
        <v>0.75</v>
      </c>
      <c r="I675">
        <f>Tabla14[[#This Row],[Precio unitario]]*Tabla14[[#This Row],[Tasa de ingresos cliente]]</f>
        <v>5.2935260999999994E-5</v>
      </c>
      <c r="K675" s="1" t="s">
        <v>81</v>
      </c>
      <c r="L675" s="1" t="s">
        <v>34</v>
      </c>
      <c r="M675" s="1"/>
      <c r="N675" s="1" t="s">
        <v>11</v>
      </c>
      <c r="O675" s="1" t="s">
        <v>12</v>
      </c>
      <c r="P675" s="1" t="s">
        <v>13</v>
      </c>
      <c r="Q675" s="1">
        <v>1.7875603810000001E-3</v>
      </c>
      <c r="R675" s="1">
        <v>0.75</v>
      </c>
      <c r="S675">
        <f>Tabla12[[#This Row],[Precio unitario]]*Tabla12[[#This Row],[Tasa de ingresos cliente]]</f>
        <v>1.34067028575E-3</v>
      </c>
      <c r="AE675" s="1" t="s">
        <v>100</v>
      </c>
      <c r="AF675" s="1" t="s">
        <v>10</v>
      </c>
      <c r="AG675" s="1" t="s">
        <v>104</v>
      </c>
      <c r="AH675" s="1" t="s">
        <v>11</v>
      </c>
      <c r="AI675" s="1" t="s">
        <v>12</v>
      </c>
      <c r="AJ675" s="1" t="s">
        <v>13</v>
      </c>
      <c r="AK675" s="1">
        <v>1.6926667E-3</v>
      </c>
      <c r="AL675" s="1">
        <v>0.75</v>
      </c>
      <c r="AM675">
        <f>Tabla8[[#This Row],[Precio unitario]]*Tabla8[[#This Row],[Tasa de ingresos cliente]]</f>
        <v>1.2695000250000001E-3</v>
      </c>
    </row>
    <row r="676" spans="1:39" x14ac:dyDescent="0.25">
      <c r="A676" s="2" t="s">
        <v>24</v>
      </c>
      <c r="B676" s="2" t="s">
        <v>49</v>
      </c>
      <c r="C676" s="2"/>
      <c r="D676" s="2" t="s">
        <v>11</v>
      </c>
      <c r="E676" s="2" t="s">
        <v>12</v>
      </c>
      <c r="F676" s="2" t="s">
        <v>13</v>
      </c>
      <c r="G676" s="2">
        <v>7.1134610999999998E-5</v>
      </c>
      <c r="H676" s="2">
        <v>0.75</v>
      </c>
      <c r="I676">
        <f>Tabla14[[#This Row],[Precio unitario]]*Tabla14[[#This Row],[Tasa de ingresos cliente]]</f>
        <v>5.3350958250000002E-5</v>
      </c>
      <c r="K676" s="2" t="s">
        <v>81</v>
      </c>
      <c r="L676" s="2" t="s">
        <v>36</v>
      </c>
      <c r="M676" s="2"/>
      <c r="N676" s="2" t="s">
        <v>11</v>
      </c>
      <c r="O676" s="2" t="s">
        <v>12</v>
      </c>
      <c r="P676" s="2" t="s">
        <v>13</v>
      </c>
      <c r="Q676" s="2">
        <v>2.7349328080000001E-3</v>
      </c>
      <c r="R676" s="2">
        <v>0.75</v>
      </c>
      <c r="S676">
        <f>Tabla12[[#This Row],[Precio unitario]]*Tabla12[[#This Row],[Tasa de ingresos cliente]]</f>
        <v>2.0511996060000003E-3</v>
      </c>
      <c r="AE676" s="2" t="s">
        <v>100</v>
      </c>
      <c r="AF676" s="2" t="s">
        <v>10</v>
      </c>
      <c r="AG676" s="2" t="s">
        <v>104</v>
      </c>
      <c r="AH676" s="2" t="s">
        <v>11</v>
      </c>
      <c r="AI676" s="2" t="s">
        <v>12</v>
      </c>
      <c r="AJ676" s="2" t="s">
        <v>13</v>
      </c>
      <c r="AK676" s="2">
        <v>1.6926471000000001E-3</v>
      </c>
      <c r="AL676" s="2">
        <v>0.75</v>
      </c>
      <c r="AM676">
        <f>Tabla8[[#This Row],[Precio unitario]]*Tabla8[[#This Row],[Tasa de ingresos cliente]]</f>
        <v>1.2694853250000001E-3</v>
      </c>
    </row>
    <row r="677" spans="1:39" x14ac:dyDescent="0.25">
      <c r="A677" s="1" t="s">
        <v>24</v>
      </c>
      <c r="B677" s="1" t="s">
        <v>49</v>
      </c>
      <c r="C677" s="1"/>
      <c r="D677" s="1" t="s">
        <v>11</v>
      </c>
      <c r="E677" s="1" t="s">
        <v>12</v>
      </c>
      <c r="F677" s="1" t="s">
        <v>13</v>
      </c>
      <c r="G677" s="1">
        <v>7.9149487999999999E-5</v>
      </c>
      <c r="H677" s="1">
        <v>0.75</v>
      </c>
      <c r="I677">
        <f>Tabla14[[#This Row],[Precio unitario]]*Tabla14[[#This Row],[Tasa de ingresos cliente]]</f>
        <v>5.9362116000000003E-5</v>
      </c>
      <c r="K677" s="1" t="s">
        <v>81</v>
      </c>
      <c r="L677" s="1" t="s">
        <v>58</v>
      </c>
      <c r="M677" s="1"/>
      <c r="N677" s="1" t="s">
        <v>11</v>
      </c>
      <c r="O677" s="1" t="s">
        <v>12</v>
      </c>
      <c r="P677" s="1" t="s">
        <v>13</v>
      </c>
      <c r="Q677" s="1">
        <v>1.330297595E-3</v>
      </c>
      <c r="R677" s="1">
        <v>0.75</v>
      </c>
      <c r="S677">
        <f>Tabla12[[#This Row],[Precio unitario]]*Tabla12[[#This Row],[Tasa de ingresos cliente]]</f>
        <v>9.9772319625000003E-4</v>
      </c>
      <c r="AE677" s="1" t="s">
        <v>100</v>
      </c>
      <c r="AF677" s="1" t="s">
        <v>10</v>
      </c>
      <c r="AG677" s="1" t="s">
        <v>104</v>
      </c>
      <c r="AH677" s="1" t="s">
        <v>11</v>
      </c>
      <c r="AI677" s="1" t="s">
        <v>12</v>
      </c>
      <c r="AJ677" s="1" t="s">
        <v>13</v>
      </c>
      <c r="AK677" s="1">
        <v>1.6927143E-3</v>
      </c>
      <c r="AL677" s="1">
        <v>0.75</v>
      </c>
      <c r="AM677">
        <f>Tabla8[[#This Row],[Precio unitario]]*Tabla8[[#This Row],[Tasa de ingresos cliente]]</f>
        <v>1.2695357249999999E-3</v>
      </c>
    </row>
    <row r="678" spans="1:39" x14ac:dyDescent="0.25">
      <c r="A678" s="2" t="s">
        <v>24</v>
      </c>
      <c r="B678" s="2" t="s">
        <v>49</v>
      </c>
      <c r="C678" s="2"/>
      <c r="D678" s="2" t="s">
        <v>11</v>
      </c>
      <c r="E678" s="2" t="s">
        <v>12</v>
      </c>
      <c r="F678" s="2" t="s">
        <v>13</v>
      </c>
      <c r="G678" s="2">
        <v>6.0539874000000002E-5</v>
      </c>
      <c r="H678" s="2">
        <v>0.75</v>
      </c>
      <c r="I678">
        <f>Tabla14[[#This Row],[Precio unitario]]*Tabla14[[#This Row],[Tasa de ingresos cliente]]</f>
        <v>4.5404905500000001E-5</v>
      </c>
      <c r="K678" s="2" t="s">
        <v>81</v>
      </c>
      <c r="L678" s="2" t="s">
        <v>19</v>
      </c>
      <c r="M678" s="2"/>
      <c r="N678" s="2" t="s">
        <v>11</v>
      </c>
      <c r="O678" s="2" t="s">
        <v>12</v>
      </c>
      <c r="P678" s="2" t="s">
        <v>13</v>
      </c>
      <c r="Q678" s="2">
        <v>3.868821572E-3</v>
      </c>
      <c r="R678" s="2">
        <v>0.75</v>
      </c>
      <c r="S678">
        <f>Tabla12[[#This Row],[Precio unitario]]*Tabla12[[#This Row],[Tasa de ingresos cliente]]</f>
        <v>2.9016161789999998E-3</v>
      </c>
      <c r="AE678" s="2" t="s">
        <v>100</v>
      </c>
      <c r="AF678" s="2" t="s">
        <v>10</v>
      </c>
      <c r="AG678" s="2" t="s">
        <v>104</v>
      </c>
      <c r="AH678" s="2" t="s">
        <v>11</v>
      </c>
      <c r="AI678" s="2" t="s">
        <v>12</v>
      </c>
      <c r="AJ678" s="2" t="s">
        <v>13</v>
      </c>
      <c r="AK678" s="2">
        <v>1.6926452000000001E-3</v>
      </c>
      <c r="AL678" s="2">
        <v>0.75</v>
      </c>
      <c r="AM678">
        <f>Tabla8[[#This Row],[Precio unitario]]*Tabla8[[#This Row],[Tasa de ingresos cliente]]</f>
        <v>1.2694838999999999E-3</v>
      </c>
    </row>
    <row r="679" spans="1:39" x14ac:dyDescent="0.25">
      <c r="A679" s="1" t="s">
        <v>24</v>
      </c>
      <c r="B679" s="1" t="s">
        <v>44</v>
      </c>
      <c r="C679" s="1"/>
      <c r="D679" s="1" t="s">
        <v>11</v>
      </c>
      <c r="E679" s="1" t="s">
        <v>12</v>
      </c>
      <c r="F679" s="1" t="s">
        <v>13</v>
      </c>
      <c r="G679" s="1">
        <v>6.7578080599999999E-4</v>
      </c>
      <c r="H679" s="1">
        <v>0.75</v>
      </c>
      <c r="I679">
        <f>Tabla14[[#This Row],[Precio unitario]]*Tabla14[[#This Row],[Tasa de ingresos cliente]]</f>
        <v>5.0683560449999994E-4</v>
      </c>
      <c r="K679" s="1" t="s">
        <v>81</v>
      </c>
      <c r="L679" s="1" t="s">
        <v>19</v>
      </c>
      <c r="M679" s="1"/>
      <c r="N679" s="1" t="s">
        <v>11</v>
      </c>
      <c r="O679" s="1" t="s">
        <v>12</v>
      </c>
      <c r="P679" s="1" t="s">
        <v>13</v>
      </c>
      <c r="Q679" s="1">
        <v>3.868935095E-3</v>
      </c>
      <c r="R679" s="1">
        <v>0.75</v>
      </c>
      <c r="S679">
        <f>Tabla12[[#This Row],[Precio unitario]]*Tabla12[[#This Row],[Tasa de ingresos cliente]]</f>
        <v>2.9017013212500001E-3</v>
      </c>
      <c r="AE679" s="1" t="s">
        <v>100</v>
      </c>
      <c r="AF679" s="1" t="s">
        <v>10</v>
      </c>
      <c r="AG679" s="1" t="s">
        <v>104</v>
      </c>
      <c r="AH679" s="1" t="s">
        <v>11</v>
      </c>
      <c r="AI679" s="1" t="s">
        <v>12</v>
      </c>
      <c r="AJ679" s="1" t="s">
        <v>13</v>
      </c>
      <c r="AK679" s="1">
        <v>1.6927000000000001E-3</v>
      </c>
      <c r="AL679" s="1">
        <v>0.75</v>
      </c>
      <c r="AM679">
        <f>Tabla8[[#This Row],[Precio unitario]]*Tabla8[[#This Row],[Tasa de ingresos cliente]]</f>
        <v>1.2695250000000001E-3</v>
      </c>
    </row>
    <row r="680" spans="1:39" x14ac:dyDescent="0.25">
      <c r="A680" s="2" t="s">
        <v>24</v>
      </c>
      <c r="B680" s="2" t="s">
        <v>33</v>
      </c>
      <c r="C680" s="2"/>
      <c r="D680" s="2" t="s">
        <v>11</v>
      </c>
      <c r="E680" s="2" t="s">
        <v>12</v>
      </c>
      <c r="F680" s="2" t="s">
        <v>13</v>
      </c>
      <c r="G680" s="2">
        <v>8.4494210500000002E-4</v>
      </c>
      <c r="H680" s="2">
        <v>0.75</v>
      </c>
      <c r="I680">
        <f>Tabla14[[#This Row],[Precio unitario]]*Tabla14[[#This Row],[Tasa de ingresos cliente]]</f>
        <v>6.3370657875000001E-4</v>
      </c>
      <c r="K680" s="2" t="s">
        <v>81</v>
      </c>
      <c r="L680" s="2" t="s">
        <v>19</v>
      </c>
      <c r="M680" s="2"/>
      <c r="N680" s="2" t="s">
        <v>11</v>
      </c>
      <c r="O680" s="2" t="s">
        <v>12</v>
      </c>
      <c r="P680" s="2" t="s">
        <v>13</v>
      </c>
      <c r="Q680" s="2">
        <v>3.8686775210000001E-3</v>
      </c>
      <c r="R680" s="2">
        <v>0.75</v>
      </c>
      <c r="S680">
        <f>Tabla12[[#This Row],[Precio unitario]]*Tabla12[[#This Row],[Tasa de ingresos cliente]]</f>
        <v>2.9015081407499999E-3</v>
      </c>
      <c r="AE680" s="2" t="s">
        <v>100</v>
      </c>
      <c r="AF680" s="2" t="s">
        <v>10</v>
      </c>
      <c r="AG680" s="2" t="s">
        <v>104</v>
      </c>
      <c r="AH680" s="2" t="s">
        <v>11</v>
      </c>
      <c r="AI680" s="2" t="s">
        <v>12</v>
      </c>
      <c r="AJ680" s="2" t="s">
        <v>13</v>
      </c>
      <c r="AK680" s="2">
        <v>1.69275E-3</v>
      </c>
      <c r="AL680" s="2">
        <v>0.75</v>
      </c>
      <c r="AM680">
        <f>Tabla8[[#This Row],[Precio unitario]]*Tabla8[[#This Row],[Tasa de ingresos cliente]]</f>
        <v>1.2695625000000001E-3</v>
      </c>
    </row>
    <row r="681" spans="1:39" x14ac:dyDescent="0.25">
      <c r="A681" s="1" t="s">
        <v>24</v>
      </c>
      <c r="B681" s="1" t="s">
        <v>18</v>
      </c>
      <c r="C681" s="1"/>
      <c r="D681" s="1" t="s">
        <v>11</v>
      </c>
      <c r="E681" s="1" t="s">
        <v>12</v>
      </c>
      <c r="F681" s="1" t="s">
        <v>13</v>
      </c>
      <c r="G681" s="1">
        <v>1.8084603599999999E-4</v>
      </c>
      <c r="H681" s="1">
        <v>0.75</v>
      </c>
      <c r="I681">
        <f>Tabla14[[#This Row],[Precio unitario]]*Tabla14[[#This Row],[Tasa de ingresos cliente]]</f>
        <v>1.3563452699999999E-4</v>
      </c>
      <c r="K681" s="1" t="s">
        <v>81</v>
      </c>
      <c r="L681" s="1" t="s">
        <v>19</v>
      </c>
      <c r="M681" s="1"/>
      <c r="N681" s="1" t="s">
        <v>11</v>
      </c>
      <c r="O681" s="1" t="s">
        <v>12</v>
      </c>
      <c r="P681" s="1" t="s">
        <v>13</v>
      </c>
      <c r="Q681" s="1">
        <v>3.8690136680000001E-3</v>
      </c>
      <c r="R681" s="1">
        <v>0.75</v>
      </c>
      <c r="S681">
        <f>Tabla12[[#This Row],[Precio unitario]]*Tabla12[[#This Row],[Tasa de ingresos cliente]]</f>
        <v>2.9017602510000001E-3</v>
      </c>
      <c r="AE681" s="1" t="s">
        <v>100</v>
      </c>
      <c r="AF681" s="1" t="s">
        <v>10</v>
      </c>
      <c r="AG681" s="1" t="s">
        <v>104</v>
      </c>
      <c r="AH681" s="1" t="s">
        <v>11</v>
      </c>
      <c r="AI681" s="1" t="s">
        <v>12</v>
      </c>
      <c r="AJ681" s="1" t="s">
        <v>13</v>
      </c>
      <c r="AK681" s="1">
        <v>1.6926567000000001E-3</v>
      </c>
      <c r="AL681" s="1">
        <v>0.75</v>
      </c>
      <c r="AM681">
        <f>Tabla8[[#This Row],[Precio unitario]]*Tabla8[[#This Row],[Tasa de ingresos cliente]]</f>
        <v>1.2694925250000002E-3</v>
      </c>
    </row>
    <row r="682" spans="1:39" x14ac:dyDescent="0.25">
      <c r="A682" s="2" t="s">
        <v>24</v>
      </c>
      <c r="B682" s="2" t="s">
        <v>18</v>
      </c>
      <c r="C682" s="2"/>
      <c r="D682" s="2" t="s">
        <v>11</v>
      </c>
      <c r="E682" s="2" t="s">
        <v>12</v>
      </c>
      <c r="F682" s="2" t="s">
        <v>13</v>
      </c>
      <c r="G682" s="2">
        <v>2.6881284299999999E-4</v>
      </c>
      <c r="H682" s="2">
        <v>0.75</v>
      </c>
      <c r="I682">
        <f>Tabla14[[#This Row],[Precio unitario]]*Tabla14[[#This Row],[Tasa de ingresos cliente]]</f>
        <v>2.0160963224999999E-4</v>
      </c>
      <c r="K682" s="2" t="s">
        <v>81</v>
      </c>
      <c r="L682" s="2" t="s">
        <v>19</v>
      </c>
      <c r="M682" s="2"/>
      <c r="N682" s="2" t="s">
        <v>11</v>
      </c>
      <c r="O682" s="2" t="s">
        <v>12</v>
      </c>
      <c r="P682" s="2" t="s">
        <v>13</v>
      </c>
      <c r="Q682" s="2">
        <v>3.8688316869999999E-3</v>
      </c>
      <c r="R682" s="2">
        <v>0.75</v>
      </c>
      <c r="S682">
        <f>Tabla12[[#This Row],[Precio unitario]]*Tabla12[[#This Row],[Tasa de ingresos cliente]]</f>
        <v>2.90162376525E-3</v>
      </c>
      <c r="AE682" s="2" t="s">
        <v>100</v>
      </c>
      <c r="AF682" s="2" t="s">
        <v>10</v>
      </c>
      <c r="AG682" s="2" t="s">
        <v>104</v>
      </c>
      <c r="AH682" s="2" t="s">
        <v>11</v>
      </c>
      <c r="AI682" s="2" t="s">
        <v>12</v>
      </c>
      <c r="AJ682" s="2" t="s">
        <v>13</v>
      </c>
      <c r="AK682" s="2">
        <v>1.6930000000000001E-3</v>
      </c>
      <c r="AL682" s="2">
        <v>0.75</v>
      </c>
      <c r="AM682">
        <f>Tabla8[[#This Row],[Precio unitario]]*Tabla8[[#This Row],[Tasa de ingresos cliente]]</f>
        <v>1.26975E-3</v>
      </c>
    </row>
    <row r="683" spans="1:39" x14ac:dyDescent="0.25">
      <c r="A683" s="1" t="s">
        <v>24</v>
      </c>
      <c r="B683" s="1" t="s">
        <v>18</v>
      </c>
      <c r="C683" s="1"/>
      <c r="D683" s="1" t="s">
        <v>11</v>
      </c>
      <c r="E683" s="1" t="s">
        <v>12</v>
      </c>
      <c r="F683" s="1" t="s">
        <v>13</v>
      </c>
      <c r="G683" s="1">
        <v>1.9296763400000001E-4</v>
      </c>
      <c r="H683" s="1">
        <v>0.75</v>
      </c>
      <c r="I683">
        <f>Tabla14[[#This Row],[Precio unitario]]*Tabla14[[#This Row],[Tasa de ingresos cliente]]</f>
        <v>1.4472572550000001E-4</v>
      </c>
      <c r="K683" s="1" t="s">
        <v>81</v>
      </c>
      <c r="L683" s="1" t="s">
        <v>19</v>
      </c>
      <c r="M683" s="1"/>
      <c r="N683" s="1" t="s">
        <v>11</v>
      </c>
      <c r="O683" s="1" t="s">
        <v>12</v>
      </c>
      <c r="P683" s="1" t="s">
        <v>13</v>
      </c>
      <c r="Q683" s="1">
        <v>3.8687716390000001E-3</v>
      </c>
      <c r="R683" s="1">
        <v>0.75</v>
      </c>
      <c r="S683">
        <f>Tabla12[[#This Row],[Precio unitario]]*Tabla12[[#This Row],[Tasa de ingresos cliente]]</f>
        <v>2.9015787292499999E-3</v>
      </c>
      <c r="AE683" s="1" t="s">
        <v>100</v>
      </c>
      <c r="AF683" s="1" t="s">
        <v>22</v>
      </c>
      <c r="AG683" s="1" t="s">
        <v>104</v>
      </c>
      <c r="AH683" s="1" t="s">
        <v>11</v>
      </c>
      <c r="AI683" s="1" t="s">
        <v>12</v>
      </c>
      <c r="AJ683" s="1" t="s">
        <v>13</v>
      </c>
      <c r="AK683" s="1">
        <v>5.1590000000000004E-3</v>
      </c>
      <c r="AL683" s="1">
        <v>0.75</v>
      </c>
      <c r="AM683">
        <f>Tabla8[[#This Row],[Precio unitario]]*Tabla8[[#This Row],[Tasa de ingresos cliente]]</f>
        <v>3.8692500000000003E-3</v>
      </c>
    </row>
    <row r="684" spans="1:39" x14ac:dyDescent="0.25">
      <c r="A684" s="2" t="s">
        <v>24</v>
      </c>
      <c r="B684" s="2" t="s">
        <v>34</v>
      </c>
      <c r="C684" s="2"/>
      <c r="D684" s="2" t="s">
        <v>11</v>
      </c>
      <c r="E684" s="2" t="s">
        <v>12</v>
      </c>
      <c r="F684" s="2" t="s">
        <v>13</v>
      </c>
      <c r="G684" s="2">
        <v>1.5741014000000001E-4</v>
      </c>
      <c r="H684" s="2">
        <v>0.75</v>
      </c>
      <c r="I684">
        <f>Tabla14[[#This Row],[Precio unitario]]*Tabla14[[#This Row],[Tasa de ingresos cliente]]</f>
        <v>1.1805760500000001E-4</v>
      </c>
      <c r="K684" s="2" t="s">
        <v>81</v>
      </c>
      <c r="L684" s="2" t="s">
        <v>19</v>
      </c>
      <c r="M684" s="2"/>
      <c r="N684" s="2" t="s">
        <v>11</v>
      </c>
      <c r="O684" s="2" t="s">
        <v>12</v>
      </c>
      <c r="P684" s="2" t="s">
        <v>13</v>
      </c>
      <c r="Q684" s="2">
        <v>3.8689176200000001E-3</v>
      </c>
      <c r="R684" s="2">
        <v>0.75</v>
      </c>
      <c r="S684">
        <f>Tabla12[[#This Row],[Precio unitario]]*Tabla12[[#This Row],[Tasa de ingresos cliente]]</f>
        <v>2.9016882149999999E-3</v>
      </c>
      <c r="AE684" s="2" t="s">
        <v>100</v>
      </c>
      <c r="AF684" s="2" t="s">
        <v>39</v>
      </c>
      <c r="AG684" s="2" t="s">
        <v>104</v>
      </c>
      <c r="AH684" s="2" t="s">
        <v>11</v>
      </c>
      <c r="AI684" s="2" t="s">
        <v>12</v>
      </c>
      <c r="AJ684" s="2" t="s">
        <v>13</v>
      </c>
      <c r="AK684" s="2">
        <v>4.9690000000000003E-3</v>
      </c>
      <c r="AL684" s="2">
        <v>0.75</v>
      </c>
      <c r="AM684">
        <f>Tabla8[[#This Row],[Precio unitario]]*Tabla8[[#This Row],[Tasa de ingresos cliente]]</f>
        <v>3.72675E-3</v>
      </c>
    </row>
    <row r="685" spans="1:39" x14ac:dyDescent="0.25">
      <c r="A685" s="1" t="s">
        <v>24</v>
      </c>
      <c r="B685" s="1" t="s">
        <v>36</v>
      </c>
      <c r="C685" s="1"/>
      <c r="D685" s="1" t="s">
        <v>11</v>
      </c>
      <c r="E685" s="1" t="s">
        <v>12</v>
      </c>
      <c r="F685" s="1" t="s">
        <v>13</v>
      </c>
      <c r="G685" s="1">
        <v>3.2874514710000001E-3</v>
      </c>
      <c r="H685" s="1">
        <v>0.75</v>
      </c>
      <c r="I685">
        <f>Tabla14[[#This Row],[Precio unitario]]*Tabla14[[#This Row],[Tasa de ingresos cliente]]</f>
        <v>2.4655886032500002E-3</v>
      </c>
      <c r="K685" s="1" t="s">
        <v>81</v>
      </c>
      <c r="L685" s="1" t="s">
        <v>19</v>
      </c>
      <c r="M685" s="1"/>
      <c r="N685" s="1" t="s">
        <v>11</v>
      </c>
      <c r="O685" s="1" t="s">
        <v>12</v>
      </c>
      <c r="P685" s="1" t="s">
        <v>13</v>
      </c>
      <c r="Q685" s="1">
        <v>3.868725538E-3</v>
      </c>
      <c r="R685" s="1">
        <v>0.75</v>
      </c>
      <c r="S685">
        <f>Tabla12[[#This Row],[Precio unitario]]*Tabla12[[#This Row],[Tasa de ingresos cliente]]</f>
        <v>2.9015441534999999E-3</v>
      </c>
      <c r="AE685" s="1" t="s">
        <v>100</v>
      </c>
      <c r="AF685" s="1" t="s">
        <v>39</v>
      </c>
      <c r="AG685" s="1" t="s">
        <v>104</v>
      </c>
      <c r="AH685" s="1" t="s">
        <v>11</v>
      </c>
      <c r="AI685" s="1" t="s">
        <v>12</v>
      </c>
      <c r="AJ685" s="1" t="s">
        <v>13</v>
      </c>
      <c r="AK685" s="1">
        <v>4.9693332999999999E-3</v>
      </c>
      <c r="AL685" s="1">
        <v>0.75</v>
      </c>
      <c r="AM685">
        <f>Tabla8[[#This Row],[Precio unitario]]*Tabla8[[#This Row],[Tasa de ingresos cliente]]</f>
        <v>3.7269999749999999E-3</v>
      </c>
    </row>
    <row r="686" spans="1:39" x14ac:dyDescent="0.25">
      <c r="A686" s="2" t="s">
        <v>24</v>
      </c>
      <c r="B686" s="2" t="s">
        <v>36</v>
      </c>
      <c r="C686" s="2"/>
      <c r="D686" s="2" t="s">
        <v>11</v>
      </c>
      <c r="E686" s="2" t="s">
        <v>12</v>
      </c>
      <c r="F686" s="2" t="s">
        <v>13</v>
      </c>
      <c r="G686" s="2">
        <v>5.4560353610000004E-3</v>
      </c>
      <c r="H686" s="2">
        <v>0.75</v>
      </c>
      <c r="I686">
        <f>Tabla14[[#This Row],[Precio unitario]]*Tabla14[[#This Row],[Tasa de ingresos cliente]]</f>
        <v>4.0920265207500008E-3</v>
      </c>
      <c r="K686" s="2" t="s">
        <v>81</v>
      </c>
      <c r="L686" s="2" t="s">
        <v>20</v>
      </c>
      <c r="M686" s="2"/>
      <c r="N686" s="2" t="s">
        <v>11</v>
      </c>
      <c r="O686" s="2" t="s">
        <v>12</v>
      </c>
      <c r="P686" s="2" t="s">
        <v>13</v>
      </c>
      <c r="Q686" s="2">
        <v>4.0064518219999996E-3</v>
      </c>
      <c r="R686" s="2">
        <v>0.75</v>
      </c>
      <c r="S686">
        <f>Tabla12[[#This Row],[Precio unitario]]*Tabla12[[#This Row],[Tasa de ingresos cliente]]</f>
        <v>3.0048388664999995E-3</v>
      </c>
      <c r="AE686" s="2" t="s">
        <v>100</v>
      </c>
      <c r="AF686" s="2" t="s">
        <v>21</v>
      </c>
      <c r="AG686" s="2" t="s">
        <v>104</v>
      </c>
      <c r="AH686" s="2" t="s">
        <v>11</v>
      </c>
      <c r="AI686" s="2" t="s">
        <v>12</v>
      </c>
      <c r="AJ686" s="2" t="s">
        <v>13</v>
      </c>
      <c r="AK686" s="2">
        <v>5.1545000000000002E-3</v>
      </c>
      <c r="AL686" s="2">
        <v>0.75</v>
      </c>
      <c r="AM686">
        <f>Tabla8[[#This Row],[Precio unitario]]*Tabla8[[#This Row],[Tasa de ingresos cliente]]</f>
        <v>3.8658750000000004E-3</v>
      </c>
    </row>
    <row r="687" spans="1:39" x14ac:dyDescent="0.25">
      <c r="A687" s="1" t="s">
        <v>24</v>
      </c>
      <c r="B687" s="1" t="s">
        <v>62</v>
      </c>
      <c r="C687" s="1"/>
      <c r="D687" s="1" t="s">
        <v>11</v>
      </c>
      <c r="E687" s="1" t="s">
        <v>12</v>
      </c>
      <c r="F687" s="1" t="s">
        <v>13</v>
      </c>
      <c r="G687" s="1">
        <v>8.6525529100000003E-4</v>
      </c>
      <c r="H687" s="1">
        <v>0.75</v>
      </c>
      <c r="I687">
        <f>Tabla14[[#This Row],[Precio unitario]]*Tabla14[[#This Row],[Tasa de ingresos cliente]]</f>
        <v>6.4894146825000007E-4</v>
      </c>
      <c r="K687" s="1" t="s">
        <v>81</v>
      </c>
      <c r="L687" s="1" t="s">
        <v>45</v>
      </c>
      <c r="M687" s="1"/>
      <c r="N687" s="1" t="s">
        <v>11</v>
      </c>
      <c r="O687" s="1" t="s">
        <v>12</v>
      </c>
      <c r="P687" s="1" t="s">
        <v>13</v>
      </c>
      <c r="Q687" s="1">
        <v>2.1549265139999998E-3</v>
      </c>
      <c r="R687" s="1">
        <v>0.75</v>
      </c>
      <c r="S687">
        <f>Tabla12[[#This Row],[Precio unitario]]*Tabla12[[#This Row],[Tasa de ingresos cliente]]</f>
        <v>1.6161948854999998E-3</v>
      </c>
      <c r="AE687" s="1" t="s">
        <v>100</v>
      </c>
      <c r="AF687" s="1" t="s">
        <v>21</v>
      </c>
      <c r="AG687" s="1" t="s">
        <v>104</v>
      </c>
      <c r="AH687" s="1" t="s">
        <v>11</v>
      </c>
      <c r="AI687" s="1" t="s">
        <v>12</v>
      </c>
      <c r="AJ687" s="1" t="s">
        <v>13</v>
      </c>
      <c r="AK687" s="1">
        <v>5.1545832999999996E-3</v>
      </c>
      <c r="AL687" s="1">
        <v>0.75</v>
      </c>
      <c r="AM687">
        <f>Tabla8[[#This Row],[Precio unitario]]*Tabla8[[#This Row],[Tasa de ingresos cliente]]</f>
        <v>3.8659374749999997E-3</v>
      </c>
    </row>
    <row r="688" spans="1:39" x14ac:dyDescent="0.25">
      <c r="A688" s="2" t="s">
        <v>24</v>
      </c>
      <c r="B688" s="2" t="s">
        <v>28</v>
      </c>
      <c r="C688" s="2"/>
      <c r="D688" s="2" t="s">
        <v>11</v>
      </c>
      <c r="E688" s="2" t="s">
        <v>12</v>
      </c>
      <c r="F688" s="2" t="s">
        <v>13</v>
      </c>
      <c r="G688" s="2">
        <v>1.6623375599999999E-4</v>
      </c>
      <c r="H688" s="2">
        <v>0.75</v>
      </c>
      <c r="I688">
        <f>Tabla14[[#This Row],[Precio unitario]]*Tabla14[[#This Row],[Tasa de ingresos cliente]]</f>
        <v>1.2467531699999999E-4</v>
      </c>
      <c r="K688" s="2" t="s">
        <v>81</v>
      </c>
      <c r="L688" s="2" t="s">
        <v>53</v>
      </c>
      <c r="M688" s="2"/>
      <c r="N688" s="2" t="s">
        <v>11</v>
      </c>
      <c r="O688" s="2" t="s">
        <v>12</v>
      </c>
      <c r="P688" s="2" t="s">
        <v>13</v>
      </c>
      <c r="Q688" s="2">
        <v>2.0795804400000001E-3</v>
      </c>
      <c r="R688" s="2">
        <v>0.75</v>
      </c>
      <c r="S688">
        <f>Tabla12[[#This Row],[Precio unitario]]*Tabla12[[#This Row],[Tasa de ingresos cliente]]</f>
        <v>1.5596853300000001E-3</v>
      </c>
      <c r="AE688" s="2" t="s">
        <v>100</v>
      </c>
      <c r="AF688" s="2" t="s">
        <v>22</v>
      </c>
      <c r="AG688" s="2" t="s">
        <v>104</v>
      </c>
      <c r="AH688" s="2" t="s">
        <v>11</v>
      </c>
      <c r="AI688" s="2" t="s">
        <v>12</v>
      </c>
      <c r="AJ688" s="2" t="s">
        <v>13</v>
      </c>
      <c r="AK688" s="2">
        <v>4.1660000000000004E-3</v>
      </c>
      <c r="AL688" s="2">
        <v>0.75</v>
      </c>
      <c r="AM688">
        <f>Tabla8[[#This Row],[Precio unitario]]*Tabla8[[#This Row],[Tasa de ingresos cliente]]</f>
        <v>3.1245000000000005E-3</v>
      </c>
    </row>
    <row r="689" spans="1:39" x14ac:dyDescent="0.25">
      <c r="A689" s="1" t="s">
        <v>24</v>
      </c>
      <c r="B689" s="1" t="s">
        <v>54</v>
      </c>
      <c r="C689" s="1"/>
      <c r="D689" s="1" t="s">
        <v>11</v>
      </c>
      <c r="E689" s="1" t="s">
        <v>12</v>
      </c>
      <c r="F689" s="1" t="s">
        <v>13</v>
      </c>
      <c r="G689" s="1">
        <v>1.1591481969999999E-3</v>
      </c>
      <c r="H689" s="1">
        <v>0.75</v>
      </c>
      <c r="I689">
        <f>Tabla14[[#This Row],[Precio unitario]]*Tabla14[[#This Row],[Tasa de ingresos cliente]]</f>
        <v>8.6936114774999987E-4</v>
      </c>
      <c r="K689" s="1" t="s">
        <v>81</v>
      </c>
      <c r="L689" s="1" t="s">
        <v>53</v>
      </c>
      <c r="M689" s="1"/>
      <c r="N689" s="1" t="s">
        <v>11</v>
      </c>
      <c r="O689" s="1" t="s">
        <v>12</v>
      </c>
      <c r="P689" s="1" t="s">
        <v>13</v>
      </c>
      <c r="Q689" s="1">
        <v>1.693687529E-3</v>
      </c>
      <c r="R689" s="1">
        <v>0.75</v>
      </c>
      <c r="S689">
        <f>Tabla12[[#This Row],[Precio unitario]]*Tabla12[[#This Row],[Tasa de ingresos cliente]]</f>
        <v>1.2702656467499999E-3</v>
      </c>
      <c r="AE689" s="1" t="s">
        <v>100</v>
      </c>
      <c r="AF689" s="1" t="s">
        <v>22</v>
      </c>
      <c r="AG689" s="1" t="s">
        <v>104</v>
      </c>
      <c r="AH689" s="1" t="s">
        <v>11</v>
      </c>
      <c r="AI689" s="1" t="s">
        <v>12</v>
      </c>
      <c r="AJ689" s="1" t="s">
        <v>13</v>
      </c>
      <c r="AK689" s="1">
        <v>4.1656773999999997E-3</v>
      </c>
      <c r="AL689" s="1">
        <v>0.75</v>
      </c>
      <c r="AM689">
        <f>Tabla8[[#This Row],[Precio unitario]]*Tabla8[[#This Row],[Tasa de ingresos cliente]]</f>
        <v>3.1242580499999998E-3</v>
      </c>
    </row>
    <row r="690" spans="1:39" x14ac:dyDescent="0.25">
      <c r="A690" s="2" t="s">
        <v>24</v>
      </c>
      <c r="B690" s="2" t="s">
        <v>19</v>
      </c>
      <c r="C690" s="2"/>
      <c r="D690" s="2" t="s">
        <v>11</v>
      </c>
      <c r="E690" s="2" t="s">
        <v>12</v>
      </c>
      <c r="F690" s="2" t="s">
        <v>13</v>
      </c>
      <c r="G690" s="2">
        <v>2.9196629140000002E-3</v>
      </c>
      <c r="H690" s="2">
        <v>0.75</v>
      </c>
      <c r="I690">
        <f>Tabla14[[#This Row],[Precio unitario]]*Tabla14[[#This Row],[Tasa de ingresos cliente]]</f>
        <v>2.1897471855E-3</v>
      </c>
      <c r="K690" s="2" t="s">
        <v>81</v>
      </c>
      <c r="L690" s="2" t="s">
        <v>53</v>
      </c>
      <c r="M690" s="2"/>
      <c r="N690" s="2" t="s">
        <v>11</v>
      </c>
      <c r="O690" s="2" t="s">
        <v>12</v>
      </c>
      <c r="P690" s="2" t="s">
        <v>13</v>
      </c>
      <c r="Q690" s="2">
        <v>1.5859412040000001E-3</v>
      </c>
      <c r="R690" s="2">
        <v>0.75</v>
      </c>
      <c r="S690">
        <f>Tabla12[[#This Row],[Precio unitario]]*Tabla12[[#This Row],[Tasa de ingresos cliente]]</f>
        <v>1.1894559030000001E-3</v>
      </c>
      <c r="AE690" s="2" t="s">
        <v>100</v>
      </c>
      <c r="AF690" s="2" t="s">
        <v>62</v>
      </c>
      <c r="AG690" s="2" t="s">
        <v>104</v>
      </c>
      <c r="AH690" s="2" t="s">
        <v>11</v>
      </c>
      <c r="AI690" s="2" t="s">
        <v>12</v>
      </c>
      <c r="AJ690" s="2" t="s">
        <v>13</v>
      </c>
      <c r="AK690" s="2">
        <v>5.6178888999999996E-3</v>
      </c>
      <c r="AL690" s="2">
        <v>0.75</v>
      </c>
      <c r="AM690">
        <f>Tabla8[[#This Row],[Precio unitario]]*Tabla8[[#This Row],[Tasa de ingresos cliente]]</f>
        <v>4.2134166749999997E-3</v>
      </c>
    </row>
    <row r="691" spans="1:39" x14ac:dyDescent="0.25">
      <c r="A691" s="1" t="s">
        <v>24</v>
      </c>
      <c r="B691" s="1" t="s">
        <v>52</v>
      </c>
      <c r="C691" s="1"/>
      <c r="D691" s="1" t="s">
        <v>11</v>
      </c>
      <c r="E691" s="1" t="s">
        <v>12</v>
      </c>
      <c r="F691" s="1" t="s">
        <v>13</v>
      </c>
      <c r="G691" s="1">
        <v>1.02300663E-3</v>
      </c>
      <c r="H691" s="1">
        <v>0.75</v>
      </c>
      <c r="I691">
        <f>Tabla14[[#This Row],[Precio unitario]]*Tabla14[[#This Row],[Tasa de ingresos cliente]]</f>
        <v>7.672549725E-4</v>
      </c>
      <c r="K691" s="1" t="s">
        <v>81</v>
      </c>
      <c r="L691" s="1" t="s">
        <v>10</v>
      </c>
      <c r="M691" s="1"/>
      <c r="N691" s="1" t="s">
        <v>11</v>
      </c>
      <c r="O691" s="1" t="s">
        <v>12</v>
      </c>
      <c r="P691" s="1" t="s">
        <v>13</v>
      </c>
      <c r="Q691" s="1">
        <v>1.93047301E-3</v>
      </c>
      <c r="R691" s="1">
        <v>0.75</v>
      </c>
      <c r="S691">
        <f>Tabla12[[#This Row],[Precio unitario]]*Tabla12[[#This Row],[Tasa de ingresos cliente]]</f>
        <v>1.4478547574999999E-3</v>
      </c>
      <c r="AE691" s="1" t="s">
        <v>100</v>
      </c>
      <c r="AF691" s="1" t="s">
        <v>62</v>
      </c>
      <c r="AG691" s="1" t="s">
        <v>104</v>
      </c>
      <c r="AH691" s="1" t="s">
        <v>11</v>
      </c>
      <c r="AI691" s="1" t="s">
        <v>12</v>
      </c>
      <c r="AJ691" s="1" t="s">
        <v>13</v>
      </c>
      <c r="AK691" s="1">
        <v>5.6179000000000003E-3</v>
      </c>
      <c r="AL691" s="1">
        <v>0.75</v>
      </c>
      <c r="AM691">
        <f>Tabla8[[#This Row],[Precio unitario]]*Tabla8[[#This Row],[Tasa de ingresos cliente]]</f>
        <v>4.2134249999999998E-3</v>
      </c>
    </row>
    <row r="692" spans="1:39" x14ac:dyDescent="0.25">
      <c r="A692" s="2" t="s">
        <v>24</v>
      </c>
      <c r="B692" s="2" t="s">
        <v>53</v>
      </c>
      <c r="C692" s="2"/>
      <c r="D692" s="2" t="s">
        <v>11</v>
      </c>
      <c r="E692" s="2" t="s">
        <v>12</v>
      </c>
      <c r="F692" s="2" t="s">
        <v>13</v>
      </c>
      <c r="G692" s="2">
        <v>2.58993123E-4</v>
      </c>
      <c r="H692" s="2">
        <v>0.75</v>
      </c>
      <c r="I692">
        <f>Tabla14[[#This Row],[Precio unitario]]*Tabla14[[#This Row],[Tasa de ingresos cliente]]</f>
        <v>1.9424484224999999E-4</v>
      </c>
      <c r="K692" s="2" t="s">
        <v>81</v>
      </c>
      <c r="L692" s="2" t="s">
        <v>10</v>
      </c>
      <c r="M692" s="2"/>
      <c r="N692" s="2" t="s">
        <v>11</v>
      </c>
      <c r="O692" s="2" t="s">
        <v>12</v>
      </c>
      <c r="P692" s="2" t="s">
        <v>13</v>
      </c>
      <c r="Q692" s="2">
        <v>1.931049271E-3</v>
      </c>
      <c r="R692" s="2">
        <v>0.75</v>
      </c>
      <c r="S692">
        <f>Tabla12[[#This Row],[Precio unitario]]*Tabla12[[#This Row],[Tasa de ingresos cliente]]</f>
        <v>1.44828695325E-3</v>
      </c>
      <c r="AE692" s="2" t="s">
        <v>100</v>
      </c>
      <c r="AF692" s="2" t="s">
        <v>52</v>
      </c>
      <c r="AG692" s="2" t="s">
        <v>104</v>
      </c>
      <c r="AH692" s="2" t="s">
        <v>11</v>
      </c>
      <c r="AI692" s="2" t="s">
        <v>12</v>
      </c>
      <c r="AJ692" s="2" t="s">
        <v>13</v>
      </c>
      <c r="AK692" s="2">
        <v>3.1319999999999998E-3</v>
      </c>
      <c r="AL692" s="2">
        <v>0.75</v>
      </c>
      <c r="AM692">
        <f>Tabla8[[#This Row],[Precio unitario]]*Tabla8[[#This Row],[Tasa de ingresos cliente]]</f>
        <v>2.349E-3</v>
      </c>
    </row>
    <row r="693" spans="1:39" x14ac:dyDescent="0.25">
      <c r="A693" s="1" t="s">
        <v>24</v>
      </c>
      <c r="B693" s="1" t="s">
        <v>53</v>
      </c>
      <c r="C693" s="1"/>
      <c r="D693" s="1" t="s">
        <v>11</v>
      </c>
      <c r="E693" s="1" t="s">
        <v>12</v>
      </c>
      <c r="F693" s="1" t="s">
        <v>13</v>
      </c>
      <c r="G693" s="1">
        <v>1.3856292900000001E-4</v>
      </c>
      <c r="H693" s="1">
        <v>0.75</v>
      </c>
      <c r="I693">
        <f>Tabla14[[#This Row],[Precio unitario]]*Tabla14[[#This Row],[Tasa de ingresos cliente]]</f>
        <v>1.0392219675E-4</v>
      </c>
      <c r="K693" s="1" t="s">
        <v>81</v>
      </c>
      <c r="L693" s="1" t="s">
        <v>47</v>
      </c>
      <c r="M693" s="1"/>
      <c r="N693" s="1" t="s">
        <v>11</v>
      </c>
      <c r="O693" s="1" t="s">
        <v>12</v>
      </c>
      <c r="P693" s="1" t="s">
        <v>13</v>
      </c>
      <c r="Q693" s="1">
        <v>2.7487630620000002E-3</v>
      </c>
      <c r="R693" s="1">
        <v>0.75</v>
      </c>
      <c r="S693">
        <f>Tabla12[[#This Row],[Precio unitario]]*Tabla12[[#This Row],[Tasa de ingresos cliente]]</f>
        <v>2.0615722965000001E-3</v>
      </c>
      <c r="AE693" s="1" t="s">
        <v>100</v>
      </c>
      <c r="AF693" s="1" t="s">
        <v>18</v>
      </c>
      <c r="AG693" s="1" t="s">
        <v>104</v>
      </c>
      <c r="AH693" s="1" t="s">
        <v>11</v>
      </c>
      <c r="AI693" s="1" t="s">
        <v>12</v>
      </c>
      <c r="AJ693" s="1" t="s">
        <v>13</v>
      </c>
      <c r="AK693" s="1">
        <v>9.6909090000000002E-4</v>
      </c>
      <c r="AL693" s="1">
        <v>0.75</v>
      </c>
      <c r="AM693">
        <f>Tabla8[[#This Row],[Precio unitario]]*Tabla8[[#This Row],[Tasa de ingresos cliente]]</f>
        <v>7.2681817500000001E-4</v>
      </c>
    </row>
    <row r="694" spans="1:39" x14ac:dyDescent="0.25">
      <c r="A694" s="2" t="s">
        <v>24</v>
      </c>
      <c r="B694" s="2" t="s">
        <v>21</v>
      </c>
      <c r="C694" s="2"/>
      <c r="D694" s="2" t="s">
        <v>11</v>
      </c>
      <c r="E694" s="2" t="s">
        <v>12</v>
      </c>
      <c r="F694" s="2" t="s">
        <v>13</v>
      </c>
      <c r="G694" s="2">
        <v>7.8342628599999999E-4</v>
      </c>
      <c r="H694" s="2">
        <v>0.75</v>
      </c>
      <c r="I694">
        <f>Tabla14[[#This Row],[Precio unitario]]*Tabla14[[#This Row],[Tasa de ingresos cliente]]</f>
        <v>5.8756971449999999E-4</v>
      </c>
      <c r="K694" s="2" t="s">
        <v>81</v>
      </c>
      <c r="L694" s="2" t="s">
        <v>28</v>
      </c>
      <c r="M694" s="2"/>
      <c r="N694" s="2" t="s">
        <v>11</v>
      </c>
      <c r="O694" s="2" t="s">
        <v>12</v>
      </c>
      <c r="P694" s="2" t="s">
        <v>13</v>
      </c>
      <c r="Q694" s="2">
        <v>4.8461458400000002E-4</v>
      </c>
      <c r="R694" s="2">
        <v>0.75</v>
      </c>
      <c r="S694">
        <f>Tabla12[[#This Row],[Precio unitario]]*Tabla12[[#This Row],[Tasa de ingresos cliente]]</f>
        <v>3.6346093800000001E-4</v>
      </c>
      <c r="AE694" s="2" t="s">
        <v>100</v>
      </c>
      <c r="AF694" s="2" t="s">
        <v>18</v>
      </c>
      <c r="AG694" s="2" t="s">
        <v>104</v>
      </c>
      <c r="AH694" s="2" t="s">
        <v>11</v>
      </c>
      <c r="AI694" s="2" t="s">
        <v>12</v>
      </c>
      <c r="AJ694" s="2" t="s">
        <v>13</v>
      </c>
      <c r="AK694" s="2">
        <v>9.6905880000000002E-4</v>
      </c>
      <c r="AL694" s="2">
        <v>0.75</v>
      </c>
      <c r="AM694">
        <f>Tabla8[[#This Row],[Precio unitario]]*Tabla8[[#This Row],[Tasa de ingresos cliente]]</f>
        <v>7.2679410000000004E-4</v>
      </c>
    </row>
    <row r="695" spans="1:39" x14ac:dyDescent="0.25">
      <c r="A695" s="1" t="s">
        <v>24</v>
      </c>
      <c r="B695" s="1" t="s">
        <v>37</v>
      </c>
      <c r="C695" s="1"/>
      <c r="D695" s="1" t="s">
        <v>11</v>
      </c>
      <c r="E695" s="1" t="s">
        <v>12</v>
      </c>
      <c r="F695" s="1" t="s">
        <v>13</v>
      </c>
      <c r="G695" s="1">
        <v>2.95621686E-4</v>
      </c>
      <c r="H695" s="1">
        <v>0.75</v>
      </c>
      <c r="I695">
        <f>Tabla14[[#This Row],[Precio unitario]]*Tabla14[[#This Row],[Tasa de ingresos cliente]]</f>
        <v>2.217162645E-4</v>
      </c>
      <c r="K695" s="1" t="s">
        <v>81</v>
      </c>
      <c r="L695" s="1" t="s">
        <v>28</v>
      </c>
      <c r="M695" s="1"/>
      <c r="N695" s="1" t="s">
        <v>11</v>
      </c>
      <c r="O695" s="1" t="s">
        <v>12</v>
      </c>
      <c r="P695" s="1" t="s">
        <v>13</v>
      </c>
      <c r="Q695" s="1">
        <v>5.53210176E-4</v>
      </c>
      <c r="R695" s="1">
        <v>0.75</v>
      </c>
      <c r="S695">
        <f>Tabla12[[#This Row],[Precio unitario]]*Tabla12[[#This Row],[Tasa de ingresos cliente]]</f>
        <v>4.1490763200000003E-4</v>
      </c>
      <c r="AE695" s="1" t="s">
        <v>100</v>
      </c>
      <c r="AF695" s="1" t="s">
        <v>56</v>
      </c>
      <c r="AG695" s="1" t="s">
        <v>104</v>
      </c>
      <c r="AH695" s="1" t="s">
        <v>11</v>
      </c>
      <c r="AI695" s="1" t="s">
        <v>12</v>
      </c>
      <c r="AJ695" s="1" t="s">
        <v>13</v>
      </c>
      <c r="AK695" s="1">
        <v>5.3740000000000003E-3</v>
      </c>
      <c r="AL695" s="1">
        <v>0.75</v>
      </c>
      <c r="AM695">
        <f>Tabla8[[#This Row],[Precio unitario]]*Tabla8[[#This Row],[Tasa de ingresos cliente]]</f>
        <v>4.0305000000000002E-3</v>
      </c>
    </row>
    <row r="696" spans="1:39" x14ac:dyDescent="0.25">
      <c r="A696" s="2" t="s">
        <v>24</v>
      </c>
      <c r="B696" s="2" t="s">
        <v>37</v>
      </c>
      <c r="C696" s="2"/>
      <c r="D696" s="2" t="s">
        <v>11</v>
      </c>
      <c r="E696" s="2" t="s">
        <v>12</v>
      </c>
      <c r="F696" s="2" t="s">
        <v>13</v>
      </c>
      <c r="G696" s="2">
        <v>4.4784301899999999E-4</v>
      </c>
      <c r="H696" s="2">
        <v>0.75</v>
      </c>
      <c r="I696">
        <f>Tabla14[[#This Row],[Precio unitario]]*Tabla14[[#This Row],[Tasa de ingresos cliente]]</f>
        <v>3.3588226424999999E-4</v>
      </c>
      <c r="K696" s="2" t="s">
        <v>81</v>
      </c>
      <c r="L696" s="2" t="s">
        <v>28</v>
      </c>
      <c r="M696" s="2"/>
      <c r="N696" s="2" t="s">
        <v>11</v>
      </c>
      <c r="O696" s="2" t="s">
        <v>12</v>
      </c>
      <c r="P696" s="2" t="s">
        <v>13</v>
      </c>
      <c r="Q696" s="2">
        <v>5.5286441999999997E-4</v>
      </c>
      <c r="R696" s="2">
        <v>0.75</v>
      </c>
      <c r="S696">
        <f>Tabla12[[#This Row],[Precio unitario]]*Tabla12[[#This Row],[Tasa de ingresos cliente]]</f>
        <v>4.1464831499999998E-4</v>
      </c>
      <c r="AE696" s="2" t="s">
        <v>100</v>
      </c>
      <c r="AF696" s="2" t="s">
        <v>80</v>
      </c>
      <c r="AG696" s="2" t="s">
        <v>104</v>
      </c>
      <c r="AH696" s="2" t="s">
        <v>11</v>
      </c>
      <c r="AI696" s="2" t="s">
        <v>12</v>
      </c>
      <c r="AJ696" s="2" t="s">
        <v>13</v>
      </c>
      <c r="AK696" s="2">
        <v>1.5709999999999999E-3</v>
      </c>
      <c r="AL696" s="2">
        <v>0.75</v>
      </c>
      <c r="AM696">
        <f>Tabla8[[#This Row],[Precio unitario]]*Tabla8[[#This Row],[Tasa de ingresos cliente]]</f>
        <v>1.17825E-3</v>
      </c>
    </row>
    <row r="697" spans="1:39" x14ac:dyDescent="0.25">
      <c r="A697" s="1" t="s">
        <v>24</v>
      </c>
      <c r="B697" s="1" t="s">
        <v>57</v>
      </c>
      <c r="C697" s="1"/>
      <c r="D697" s="1" t="s">
        <v>11</v>
      </c>
      <c r="E697" s="1" t="s">
        <v>12</v>
      </c>
      <c r="F697" s="1" t="s">
        <v>13</v>
      </c>
      <c r="G697" s="1">
        <v>2.06088995E-4</v>
      </c>
      <c r="H697" s="1">
        <v>0.75</v>
      </c>
      <c r="I697">
        <f>Tabla14[[#This Row],[Precio unitario]]*Tabla14[[#This Row],[Tasa de ingresos cliente]]</f>
        <v>1.5456674625E-4</v>
      </c>
      <c r="K697" s="1" t="s">
        <v>81</v>
      </c>
      <c r="L697" s="1" t="s">
        <v>28</v>
      </c>
      <c r="M697" s="1"/>
      <c r="N697" s="1" t="s">
        <v>11</v>
      </c>
      <c r="O697" s="1" t="s">
        <v>12</v>
      </c>
      <c r="P697" s="1" t="s">
        <v>13</v>
      </c>
      <c r="Q697" s="1">
        <v>5.5269153300000005E-4</v>
      </c>
      <c r="R697" s="1">
        <v>0.75</v>
      </c>
      <c r="S697">
        <f>Tabla12[[#This Row],[Precio unitario]]*Tabla12[[#This Row],[Tasa de ingresos cliente]]</f>
        <v>4.1451864975000001E-4</v>
      </c>
      <c r="AE697" s="1" t="s">
        <v>100</v>
      </c>
      <c r="AF697" s="1" t="s">
        <v>16</v>
      </c>
      <c r="AG697" s="1" t="s">
        <v>104</v>
      </c>
      <c r="AH697" s="1" t="s">
        <v>11</v>
      </c>
      <c r="AI697" s="1" t="s">
        <v>12</v>
      </c>
      <c r="AJ697" s="1" t="s">
        <v>13</v>
      </c>
      <c r="AK697" s="1">
        <v>6.7349999999999997E-3</v>
      </c>
      <c r="AL697" s="1">
        <v>0.75</v>
      </c>
      <c r="AM697">
        <f>Tabla8[[#This Row],[Precio unitario]]*Tabla8[[#This Row],[Tasa de ingresos cliente]]</f>
        <v>5.0512500000000002E-3</v>
      </c>
    </row>
    <row r="698" spans="1:39" x14ac:dyDescent="0.25">
      <c r="A698" s="2" t="s">
        <v>24</v>
      </c>
      <c r="B698" s="2" t="s">
        <v>22</v>
      </c>
      <c r="C698" s="2"/>
      <c r="D698" s="2" t="s">
        <v>11</v>
      </c>
      <c r="E698" s="2" t="s">
        <v>12</v>
      </c>
      <c r="F698" s="2" t="s">
        <v>13</v>
      </c>
      <c r="G698" s="2">
        <v>3.7998623969999999E-3</v>
      </c>
      <c r="H698" s="2">
        <v>0.75</v>
      </c>
      <c r="I698">
        <f>Tabla14[[#This Row],[Precio unitario]]*Tabla14[[#This Row],[Tasa de ingresos cliente]]</f>
        <v>2.8498967977499999E-3</v>
      </c>
      <c r="K698" s="2" t="s">
        <v>81</v>
      </c>
      <c r="L698" s="2" t="s">
        <v>28</v>
      </c>
      <c r="M698" s="2"/>
      <c r="N698" s="2" t="s">
        <v>11</v>
      </c>
      <c r="O698" s="2" t="s">
        <v>12</v>
      </c>
      <c r="P698" s="2" t="s">
        <v>13</v>
      </c>
      <c r="Q698" s="2">
        <v>3.7709053000000001E-4</v>
      </c>
      <c r="R698" s="2">
        <v>0.75</v>
      </c>
      <c r="S698">
        <f>Tabla12[[#This Row],[Precio unitario]]*Tabla12[[#This Row],[Tasa de ingresos cliente]]</f>
        <v>2.8281789749999998E-4</v>
      </c>
      <c r="AE698" s="2" t="s">
        <v>100</v>
      </c>
      <c r="AF698" s="2" t="s">
        <v>14</v>
      </c>
      <c r="AG698" s="2" t="s">
        <v>104</v>
      </c>
      <c r="AH698" s="2" t="s">
        <v>11</v>
      </c>
      <c r="AI698" s="2" t="s">
        <v>12</v>
      </c>
      <c r="AJ698" s="2" t="s">
        <v>13</v>
      </c>
      <c r="AK698" s="2">
        <v>2.075E-3</v>
      </c>
      <c r="AL698" s="2">
        <v>0.75</v>
      </c>
      <c r="AM698">
        <f>Tabla8[[#This Row],[Precio unitario]]*Tabla8[[#This Row],[Tasa de ingresos cliente]]</f>
        <v>1.5562499999999999E-3</v>
      </c>
    </row>
    <row r="699" spans="1:39" x14ac:dyDescent="0.25">
      <c r="A699" s="1" t="s">
        <v>24</v>
      </c>
      <c r="B699" s="1" t="s">
        <v>22</v>
      </c>
      <c r="C699" s="1"/>
      <c r="D699" s="1" t="s">
        <v>11</v>
      </c>
      <c r="E699" s="1" t="s">
        <v>12</v>
      </c>
      <c r="F699" s="1" t="s">
        <v>13</v>
      </c>
      <c r="G699" s="1">
        <v>1.646837543E-3</v>
      </c>
      <c r="H699" s="1">
        <v>0.75</v>
      </c>
      <c r="I699">
        <f>Tabla14[[#This Row],[Precio unitario]]*Tabla14[[#This Row],[Tasa de ingresos cliente]]</f>
        <v>1.23512815725E-3</v>
      </c>
      <c r="K699" s="1" t="s">
        <v>81</v>
      </c>
      <c r="L699" s="1" t="s">
        <v>28</v>
      </c>
      <c r="M699" s="1"/>
      <c r="N699" s="1" t="s">
        <v>11</v>
      </c>
      <c r="O699" s="1" t="s">
        <v>12</v>
      </c>
      <c r="P699" s="1" t="s">
        <v>13</v>
      </c>
      <c r="Q699" s="1">
        <v>5.1814060200000003E-4</v>
      </c>
      <c r="R699" s="1">
        <v>0.75</v>
      </c>
      <c r="S699">
        <f>Tabla12[[#This Row],[Precio unitario]]*Tabla12[[#This Row],[Tasa de ingresos cliente]]</f>
        <v>3.8860545150000002E-4</v>
      </c>
      <c r="AE699" s="1" t="s">
        <v>100</v>
      </c>
      <c r="AF699" s="1" t="s">
        <v>92</v>
      </c>
      <c r="AG699" s="1" t="s">
        <v>104</v>
      </c>
      <c r="AH699" s="1" t="s">
        <v>11</v>
      </c>
      <c r="AI699" s="1" t="s">
        <v>12</v>
      </c>
      <c r="AJ699" s="1" t="s">
        <v>13</v>
      </c>
      <c r="AK699" s="1">
        <v>6.7566667000000004E-3</v>
      </c>
      <c r="AL699" s="1">
        <v>0.75</v>
      </c>
      <c r="AM699">
        <f>Tabla8[[#This Row],[Precio unitario]]*Tabla8[[#This Row],[Tasa de ingresos cliente]]</f>
        <v>5.0675000250000003E-3</v>
      </c>
    </row>
    <row r="700" spans="1:39" x14ac:dyDescent="0.25">
      <c r="A700" s="2" t="s">
        <v>24</v>
      </c>
      <c r="B700" s="2" t="s">
        <v>39</v>
      </c>
      <c r="C700" s="2"/>
      <c r="D700" s="2" t="s">
        <v>11</v>
      </c>
      <c r="E700" s="2" t="s">
        <v>12</v>
      </c>
      <c r="F700" s="2" t="s">
        <v>13</v>
      </c>
      <c r="G700" s="2">
        <v>1.4746508760000001E-3</v>
      </c>
      <c r="H700" s="2">
        <v>0.75</v>
      </c>
      <c r="I700">
        <f>Tabla14[[#This Row],[Precio unitario]]*Tabla14[[#This Row],[Tasa de ingresos cliente]]</f>
        <v>1.105988157E-3</v>
      </c>
      <c r="K700" s="2" t="s">
        <v>81</v>
      </c>
      <c r="L700" s="2" t="s">
        <v>28</v>
      </c>
      <c r="M700" s="2"/>
      <c r="N700" s="2" t="s">
        <v>11</v>
      </c>
      <c r="O700" s="2" t="s">
        <v>12</v>
      </c>
      <c r="P700" s="2" t="s">
        <v>13</v>
      </c>
      <c r="Q700" s="2">
        <v>5.5311413299999996E-4</v>
      </c>
      <c r="R700" s="2">
        <v>0.75</v>
      </c>
      <c r="S700">
        <f>Tabla12[[#This Row],[Precio unitario]]*Tabla12[[#This Row],[Tasa de ingresos cliente]]</f>
        <v>4.1483559975E-4</v>
      </c>
      <c r="AE700" s="2" t="s">
        <v>100</v>
      </c>
      <c r="AF700" s="2" t="s">
        <v>48</v>
      </c>
      <c r="AG700" s="2" t="s">
        <v>104</v>
      </c>
      <c r="AH700" s="2" t="s">
        <v>11</v>
      </c>
      <c r="AI700" s="2" t="s">
        <v>12</v>
      </c>
      <c r="AJ700" s="2" t="s">
        <v>13</v>
      </c>
      <c r="AK700" s="2">
        <v>3.2669999999999999E-3</v>
      </c>
      <c r="AL700" s="2">
        <v>0.75</v>
      </c>
      <c r="AM700">
        <f>Tabla8[[#This Row],[Precio unitario]]*Tabla8[[#This Row],[Tasa de ingresos cliente]]</f>
        <v>2.4502500000000002E-3</v>
      </c>
    </row>
    <row r="701" spans="1:39" x14ac:dyDescent="0.25">
      <c r="A701" s="1" t="s">
        <v>24</v>
      </c>
      <c r="B701" s="1" t="s">
        <v>52</v>
      </c>
      <c r="C701" s="1"/>
      <c r="D701" s="1" t="s">
        <v>11</v>
      </c>
      <c r="E701" s="1" t="s">
        <v>12</v>
      </c>
      <c r="F701" s="1" t="s">
        <v>13</v>
      </c>
      <c r="G701" s="1">
        <v>1.1348219699999999E-4</v>
      </c>
      <c r="H701" s="1">
        <v>0.75</v>
      </c>
      <c r="I701">
        <f>Tabla14[[#This Row],[Precio unitario]]*Tabla14[[#This Row],[Tasa de ingresos cliente]]</f>
        <v>8.5111647749999992E-5</v>
      </c>
      <c r="K701" s="1" t="s">
        <v>81</v>
      </c>
      <c r="L701" s="1" t="s">
        <v>28</v>
      </c>
      <c r="M701" s="1"/>
      <c r="N701" s="1" t="s">
        <v>11</v>
      </c>
      <c r="O701" s="1" t="s">
        <v>12</v>
      </c>
      <c r="P701" s="1" t="s">
        <v>13</v>
      </c>
      <c r="Q701" s="1">
        <v>5.52905087E-4</v>
      </c>
      <c r="R701" s="1">
        <v>0.75</v>
      </c>
      <c r="S701">
        <f>Tabla12[[#This Row],[Precio unitario]]*Tabla12[[#This Row],[Tasa de ingresos cliente]]</f>
        <v>4.1467881525000003E-4</v>
      </c>
      <c r="AE701" s="1" t="s">
        <v>100</v>
      </c>
      <c r="AF701" s="1" t="s">
        <v>31</v>
      </c>
      <c r="AG701" s="1" t="s">
        <v>104</v>
      </c>
      <c r="AH701" s="1" t="s">
        <v>11</v>
      </c>
      <c r="AI701" s="1" t="s">
        <v>12</v>
      </c>
      <c r="AJ701" s="1" t="s">
        <v>13</v>
      </c>
      <c r="AK701" s="1">
        <v>1.1659999999999999E-3</v>
      </c>
      <c r="AL701" s="1">
        <v>0.75</v>
      </c>
      <c r="AM701">
        <f>Tabla8[[#This Row],[Precio unitario]]*Tabla8[[#This Row],[Tasa de ingresos cliente]]</f>
        <v>8.7449999999999995E-4</v>
      </c>
    </row>
    <row r="702" spans="1:39" x14ac:dyDescent="0.25">
      <c r="A702" s="2" t="s">
        <v>24</v>
      </c>
      <c r="B702" s="2" t="s">
        <v>39</v>
      </c>
      <c r="C702" s="2"/>
      <c r="D702" s="2" t="s">
        <v>11</v>
      </c>
      <c r="E702" s="2" t="s">
        <v>12</v>
      </c>
      <c r="F702" s="2" t="s">
        <v>13</v>
      </c>
      <c r="G702" s="2">
        <v>2.6247229679999999E-3</v>
      </c>
      <c r="H702" s="2">
        <v>0.75</v>
      </c>
      <c r="I702">
        <f>Tabla14[[#This Row],[Precio unitario]]*Tabla14[[#This Row],[Tasa de ingresos cliente]]</f>
        <v>1.9685422260000002E-3</v>
      </c>
      <c r="K702" s="2" t="s">
        <v>81</v>
      </c>
      <c r="L702" s="2" t="s">
        <v>28</v>
      </c>
      <c r="M702" s="2"/>
      <c r="N702" s="2" t="s">
        <v>11</v>
      </c>
      <c r="O702" s="2" t="s">
        <v>12</v>
      </c>
      <c r="P702" s="2" t="s">
        <v>13</v>
      </c>
      <c r="Q702" s="2">
        <v>4.9788915899999996E-4</v>
      </c>
      <c r="R702" s="2">
        <v>0.75</v>
      </c>
      <c r="S702">
        <f>Tabla12[[#This Row],[Precio unitario]]*Tabla12[[#This Row],[Tasa de ingresos cliente]]</f>
        <v>3.7341686925E-4</v>
      </c>
      <c r="AE702" s="2" t="s">
        <v>100</v>
      </c>
      <c r="AF702" s="2" t="s">
        <v>59</v>
      </c>
      <c r="AG702" s="2" t="s">
        <v>104</v>
      </c>
      <c r="AH702" s="2" t="s">
        <v>11</v>
      </c>
      <c r="AI702" s="2" t="s">
        <v>12</v>
      </c>
      <c r="AJ702" s="2" t="s">
        <v>13</v>
      </c>
      <c r="AK702" s="2">
        <v>6.4885000000000003E-3</v>
      </c>
      <c r="AL702" s="2">
        <v>0.75</v>
      </c>
      <c r="AM702">
        <f>Tabla8[[#This Row],[Precio unitario]]*Tabla8[[#This Row],[Tasa de ingresos cliente]]</f>
        <v>4.866375E-3</v>
      </c>
    </row>
    <row r="703" spans="1:39" x14ac:dyDescent="0.25">
      <c r="A703" s="1" t="s">
        <v>24</v>
      </c>
      <c r="B703" s="1" t="s">
        <v>58</v>
      </c>
      <c r="C703" s="1"/>
      <c r="D703" s="1" t="s">
        <v>11</v>
      </c>
      <c r="E703" s="1" t="s">
        <v>12</v>
      </c>
      <c r="F703" s="1" t="s">
        <v>13</v>
      </c>
      <c r="G703" s="1">
        <v>9.6811781000000002E-5</v>
      </c>
      <c r="H703" s="1">
        <v>0.75</v>
      </c>
      <c r="I703">
        <f>Tabla14[[#This Row],[Precio unitario]]*Tabla14[[#This Row],[Tasa de ingresos cliente]]</f>
        <v>7.2608835750000001E-5</v>
      </c>
      <c r="K703" s="1" t="s">
        <v>81</v>
      </c>
      <c r="L703" s="1" t="s">
        <v>28</v>
      </c>
      <c r="M703" s="1"/>
      <c r="N703" s="1" t="s">
        <v>11</v>
      </c>
      <c r="O703" s="1" t="s">
        <v>12</v>
      </c>
      <c r="P703" s="1" t="s">
        <v>13</v>
      </c>
      <c r="Q703" s="1">
        <v>5.5273868199999998E-4</v>
      </c>
      <c r="R703" s="1">
        <v>0.75</v>
      </c>
      <c r="S703">
        <f>Tabla12[[#This Row],[Precio unitario]]*Tabla12[[#This Row],[Tasa de ingresos cliente]]</f>
        <v>4.1455401149999998E-4</v>
      </c>
      <c r="AE703" s="1" t="s">
        <v>100</v>
      </c>
      <c r="AF703" s="1" t="s">
        <v>10</v>
      </c>
      <c r="AG703" s="1" t="s">
        <v>104</v>
      </c>
      <c r="AH703" s="1" t="s">
        <v>11</v>
      </c>
      <c r="AI703" s="1" t="s">
        <v>12</v>
      </c>
      <c r="AJ703" s="1" t="s">
        <v>13</v>
      </c>
      <c r="AK703" s="1">
        <v>1.8519999999999999E-3</v>
      </c>
      <c r="AL703" s="1">
        <v>0.75</v>
      </c>
      <c r="AM703">
        <f>Tabla8[[#This Row],[Precio unitario]]*Tabla8[[#This Row],[Tasa de ingresos cliente]]</f>
        <v>1.389E-3</v>
      </c>
    </row>
    <row r="704" spans="1:39" x14ac:dyDescent="0.25">
      <c r="A704" s="2" t="s">
        <v>24</v>
      </c>
      <c r="B704" s="2" t="s">
        <v>19</v>
      </c>
      <c r="C704" s="2"/>
      <c r="D704" s="2" t="s">
        <v>11</v>
      </c>
      <c r="E704" s="2" t="s">
        <v>12</v>
      </c>
      <c r="F704" s="2" t="s">
        <v>13</v>
      </c>
      <c r="G704" s="2">
        <v>3.0850500100000002E-3</v>
      </c>
      <c r="H704" s="2">
        <v>0.75</v>
      </c>
      <c r="I704">
        <f>Tabla14[[#This Row],[Precio unitario]]*Tabla14[[#This Row],[Tasa de ingresos cliente]]</f>
        <v>2.3137875075000002E-3</v>
      </c>
      <c r="K704" s="2" t="s">
        <v>81</v>
      </c>
      <c r="L704" s="2" t="s">
        <v>28</v>
      </c>
      <c r="M704" s="2"/>
      <c r="N704" s="2" t="s">
        <v>11</v>
      </c>
      <c r="O704" s="2" t="s">
        <v>12</v>
      </c>
      <c r="P704" s="2" t="s">
        <v>13</v>
      </c>
      <c r="Q704" s="2">
        <v>3.6563735099999999E-4</v>
      </c>
      <c r="R704" s="2">
        <v>0.75</v>
      </c>
      <c r="S704">
        <f>Tabla12[[#This Row],[Precio unitario]]*Tabla12[[#This Row],[Tasa de ingresos cliente]]</f>
        <v>2.7422801325000001E-4</v>
      </c>
      <c r="AE704" s="2" t="s">
        <v>100</v>
      </c>
      <c r="AF704" s="2" t="s">
        <v>10</v>
      </c>
      <c r="AG704" s="2" t="s">
        <v>104</v>
      </c>
      <c r="AH704" s="2" t="s">
        <v>11</v>
      </c>
      <c r="AI704" s="2" t="s">
        <v>12</v>
      </c>
      <c r="AJ704" s="2" t="s">
        <v>13</v>
      </c>
      <c r="AK704" s="2">
        <v>1.8518889E-3</v>
      </c>
      <c r="AL704" s="2">
        <v>0.75</v>
      </c>
      <c r="AM704">
        <f>Tabla8[[#This Row],[Precio unitario]]*Tabla8[[#This Row],[Tasa de ingresos cliente]]</f>
        <v>1.3889166749999999E-3</v>
      </c>
    </row>
    <row r="705" spans="1:39" x14ac:dyDescent="0.25">
      <c r="A705" s="1" t="s">
        <v>24</v>
      </c>
      <c r="B705" s="1" t="s">
        <v>25</v>
      </c>
      <c r="C705" s="1"/>
      <c r="D705" s="1" t="s">
        <v>11</v>
      </c>
      <c r="E705" s="1" t="s">
        <v>12</v>
      </c>
      <c r="F705" s="1" t="s">
        <v>13</v>
      </c>
      <c r="G705" s="1">
        <v>3.5838263800000002E-4</v>
      </c>
      <c r="H705" s="1">
        <v>0.75</v>
      </c>
      <c r="I705">
        <f>Tabla14[[#This Row],[Precio unitario]]*Tabla14[[#This Row],[Tasa de ingresos cliente]]</f>
        <v>2.6878697850000002E-4</v>
      </c>
      <c r="K705" s="1" t="s">
        <v>81</v>
      </c>
      <c r="L705" s="1" t="s">
        <v>29</v>
      </c>
      <c r="M705" s="1"/>
      <c r="N705" s="1" t="s">
        <v>11</v>
      </c>
      <c r="O705" s="1" t="s">
        <v>12</v>
      </c>
      <c r="P705" s="1" t="s">
        <v>13</v>
      </c>
      <c r="Q705" s="1">
        <v>4.4671721709999999E-3</v>
      </c>
      <c r="R705" s="1">
        <v>0.75</v>
      </c>
      <c r="S705">
        <f>Tabla12[[#This Row],[Precio unitario]]*Tabla12[[#This Row],[Tasa de ingresos cliente]]</f>
        <v>3.3503791282499997E-3</v>
      </c>
      <c r="AE705" s="1" t="s">
        <v>100</v>
      </c>
      <c r="AF705" s="1" t="s">
        <v>10</v>
      </c>
      <c r="AG705" s="1" t="s">
        <v>104</v>
      </c>
      <c r="AH705" s="1" t="s">
        <v>11</v>
      </c>
      <c r="AI705" s="1" t="s">
        <v>12</v>
      </c>
      <c r="AJ705" s="1" t="s">
        <v>13</v>
      </c>
      <c r="AK705" s="1">
        <v>1.8519143E-3</v>
      </c>
      <c r="AL705" s="1">
        <v>0.75</v>
      </c>
      <c r="AM705">
        <f>Tabla8[[#This Row],[Precio unitario]]*Tabla8[[#This Row],[Tasa de ingresos cliente]]</f>
        <v>1.3889357249999999E-3</v>
      </c>
    </row>
    <row r="706" spans="1:39" x14ac:dyDescent="0.25">
      <c r="A706" s="2" t="s">
        <v>24</v>
      </c>
      <c r="B706" s="2" t="s">
        <v>40</v>
      </c>
      <c r="C706" s="2"/>
      <c r="D706" s="2" t="s">
        <v>11</v>
      </c>
      <c r="E706" s="2" t="s">
        <v>12</v>
      </c>
      <c r="F706" s="2" t="s">
        <v>13</v>
      </c>
      <c r="G706" s="2">
        <v>1.9363134700000001E-4</v>
      </c>
      <c r="H706" s="2">
        <v>0.75</v>
      </c>
      <c r="I706">
        <f>Tabla14[[#This Row],[Precio unitario]]*Tabla14[[#This Row],[Tasa de ingresos cliente]]</f>
        <v>1.4522351025000001E-4</v>
      </c>
      <c r="K706" s="2" t="s">
        <v>81</v>
      </c>
      <c r="L706" s="2" t="s">
        <v>64</v>
      </c>
      <c r="M706" s="2"/>
      <c r="N706" s="2" t="s">
        <v>11</v>
      </c>
      <c r="O706" s="2" t="s">
        <v>12</v>
      </c>
      <c r="P706" s="2" t="s">
        <v>13</v>
      </c>
      <c r="Q706" s="2">
        <v>2.5681053640000001E-3</v>
      </c>
      <c r="R706" s="2">
        <v>0.75</v>
      </c>
      <c r="S706">
        <f>Tabla12[[#This Row],[Precio unitario]]*Tabla12[[#This Row],[Tasa de ingresos cliente]]</f>
        <v>1.9260790230000002E-3</v>
      </c>
      <c r="AE706" s="2" t="s">
        <v>100</v>
      </c>
      <c r="AF706" s="2" t="s">
        <v>10</v>
      </c>
      <c r="AG706" s="2" t="s">
        <v>104</v>
      </c>
      <c r="AH706" s="2" t="s">
        <v>11</v>
      </c>
      <c r="AI706" s="2" t="s">
        <v>12</v>
      </c>
      <c r="AJ706" s="2" t="s">
        <v>13</v>
      </c>
      <c r="AK706" s="2">
        <v>1.8518333000000001E-3</v>
      </c>
      <c r="AL706" s="2">
        <v>0.75</v>
      </c>
      <c r="AM706">
        <f>Tabla8[[#This Row],[Precio unitario]]*Tabla8[[#This Row],[Tasa de ingresos cliente]]</f>
        <v>1.388874975E-3</v>
      </c>
    </row>
    <row r="707" spans="1:39" x14ac:dyDescent="0.25">
      <c r="A707" s="1" t="s">
        <v>24</v>
      </c>
      <c r="B707" s="1" t="s">
        <v>10</v>
      </c>
      <c r="C707" s="1"/>
      <c r="D707" s="1" t="s">
        <v>11</v>
      </c>
      <c r="E707" s="1" t="s">
        <v>12</v>
      </c>
      <c r="F707" s="1" t="s">
        <v>13</v>
      </c>
      <c r="G707" s="1">
        <v>4.7317272E-4</v>
      </c>
      <c r="H707" s="1">
        <v>0.75</v>
      </c>
      <c r="I707">
        <f>Tabla14[[#This Row],[Precio unitario]]*Tabla14[[#This Row],[Tasa de ingresos cliente]]</f>
        <v>3.5487954000000001E-4</v>
      </c>
      <c r="K707" s="1" t="s">
        <v>81</v>
      </c>
      <c r="L707" s="1" t="s">
        <v>41</v>
      </c>
      <c r="M707" s="1"/>
      <c r="N707" s="1" t="s">
        <v>11</v>
      </c>
      <c r="O707" s="1" t="s">
        <v>12</v>
      </c>
      <c r="P707" s="1" t="s">
        <v>13</v>
      </c>
      <c r="Q707" s="1">
        <v>2.3295334759999998E-3</v>
      </c>
      <c r="R707" s="1">
        <v>0.75</v>
      </c>
      <c r="S707">
        <f>Tabla12[[#This Row],[Precio unitario]]*Tabla12[[#This Row],[Tasa de ingresos cliente]]</f>
        <v>1.7471501069999998E-3</v>
      </c>
      <c r="AE707" s="1" t="s">
        <v>100</v>
      </c>
      <c r="AF707" s="1" t="s">
        <v>10</v>
      </c>
      <c r="AG707" s="1" t="s">
        <v>104</v>
      </c>
      <c r="AH707" s="1" t="s">
        <v>11</v>
      </c>
      <c r="AI707" s="1" t="s">
        <v>12</v>
      </c>
      <c r="AJ707" s="1" t="s">
        <v>13</v>
      </c>
      <c r="AK707" s="1">
        <v>1.8519090999999999E-3</v>
      </c>
      <c r="AL707" s="1">
        <v>0.75</v>
      </c>
      <c r="AM707">
        <f>Tabla8[[#This Row],[Precio unitario]]*Tabla8[[#This Row],[Tasa de ingresos cliente]]</f>
        <v>1.3889318249999999E-3</v>
      </c>
    </row>
    <row r="708" spans="1:39" x14ac:dyDescent="0.25">
      <c r="A708" s="2" t="s">
        <v>24</v>
      </c>
      <c r="B708" s="2" t="s">
        <v>47</v>
      </c>
      <c r="C708" s="2"/>
      <c r="D708" s="2" t="s">
        <v>11</v>
      </c>
      <c r="E708" s="2" t="s">
        <v>12</v>
      </c>
      <c r="F708" s="2" t="s">
        <v>13</v>
      </c>
      <c r="G708" s="2">
        <v>1.6238199300000001E-4</v>
      </c>
      <c r="H708" s="2">
        <v>0.75</v>
      </c>
      <c r="I708">
        <f>Tabla14[[#This Row],[Precio unitario]]*Tabla14[[#This Row],[Tasa de ingresos cliente]]</f>
        <v>1.2178649475E-4</v>
      </c>
      <c r="K708" s="2" t="s">
        <v>81</v>
      </c>
      <c r="L708" s="2" t="s">
        <v>14</v>
      </c>
      <c r="M708" s="2"/>
      <c r="N708" s="2" t="s">
        <v>11</v>
      </c>
      <c r="O708" s="2" t="s">
        <v>12</v>
      </c>
      <c r="P708" s="2" t="s">
        <v>13</v>
      </c>
      <c r="Q708" s="2">
        <v>1.673460782E-3</v>
      </c>
      <c r="R708" s="2">
        <v>0.75</v>
      </c>
      <c r="S708">
        <f>Tabla12[[#This Row],[Precio unitario]]*Tabla12[[#This Row],[Tasa de ingresos cliente]]</f>
        <v>1.2550955865E-3</v>
      </c>
      <c r="AE708" s="2" t="s">
        <v>100</v>
      </c>
      <c r="AF708" s="2" t="s">
        <v>10</v>
      </c>
      <c r="AG708" s="2" t="s">
        <v>104</v>
      </c>
      <c r="AH708" s="2" t="s">
        <v>11</v>
      </c>
      <c r="AI708" s="2" t="s">
        <v>12</v>
      </c>
      <c r="AJ708" s="2" t="s">
        <v>13</v>
      </c>
      <c r="AK708" s="2">
        <v>1.851875E-3</v>
      </c>
      <c r="AL708" s="2">
        <v>0.75</v>
      </c>
      <c r="AM708">
        <f>Tabla8[[#This Row],[Precio unitario]]*Tabla8[[#This Row],[Tasa de ingresos cliente]]</f>
        <v>1.3889062499999999E-3</v>
      </c>
    </row>
    <row r="709" spans="1:39" x14ac:dyDescent="0.25">
      <c r="A709" s="1" t="s">
        <v>24</v>
      </c>
      <c r="B709" s="1" t="s">
        <v>32</v>
      </c>
      <c r="C709" s="1"/>
      <c r="D709" s="1" t="s">
        <v>11</v>
      </c>
      <c r="E709" s="1" t="s">
        <v>12</v>
      </c>
      <c r="F709" s="1" t="s">
        <v>13</v>
      </c>
      <c r="G709" s="1">
        <v>1.2161979959999999E-3</v>
      </c>
      <c r="H709" s="1">
        <v>0.75</v>
      </c>
      <c r="I709">
        <f>Tabla14[[#This Row],[Precio unitario]]*Tabla14[[#This Row],[Tasa de ingresos cliente]]</f>
        <v>9.1214849699999996E-4</v>
      </c>
      <c r="K709" s="1" t="s">
        <v>81</v>
      </c>
      <c r="L709" s="1" t="s">
        <v>49</v>
      </c>
      <c r="M709" s="1"/>
      <c r="N709" s="1" t="s">
        <v>11</v>
      </c>
      <c r="O709" s="1" t="s">
        <v>12</v>
      </c>
      <c r="P709" s="1" t="s">
        <v>13</v>
      </c>
      <c r="Q709" s="1">
        <v>2.0244034879999999E-3</v>
      </c>
      <c r="R709" s="1">
        <v>0.75</v>
      </c>
      <c r="S709">
        <f>Tabla12[[#This Row],[Precio unitario]]*Tabla12[[#This Row],[Tasa de ingresos cliente]]</f>
        <v>1.5183026159999999E-3</v>
      </c>
      <c r="AE709" s="1" t="s">
        <v>100</v>
      </c>
      <c r="AF709" s="1" t="s">
        <v>65</v>
      </c>
      <c r="AG709" s="1" t="s">
        <v>104</v>
      </c>
      <c r="AH709" s="1" t="s">
        <v>11</v>
      </c>
      <c r="AI709" s="1" t="s">
        <v>12</v>
      </c>
      <c r="AJ709" s="1" t="s">
        <v>13</v>
      </c>
      <c r="AK709" s="1">
        <v>4.5370000000000002E-3</v>
      </c>
      <c r="AL709" s="1">
        <v>0.75</v>
      </c>
      <c r="AM709">
        <f>Tabla8[[#This Row],[Precio unitario]]*Tabla8[[#This Row],[Tasa de ingresos cliente]]</f>
        <v>3.4027500000000004E-3</v>
      </c>
    </row>
    <row r="710" spans="1:39" x14ac:dyDescent="0.25">
      <c r="A710" s="2" t="s">
        <v>24</v>
      </c>
      <c r="B710" s="2" t="s">
        <v>41</v>
      </c>
      <c r="C710" s="2"/>
      <c r="D710" s="2" t="s">
        <v>11</v>
      </c>
      <c r="E710" s="2" t="s">
        <v>12</v>
      </c>
      <c r="F710" s="2" t="s">
        <v>13</v>
      </c>
      <c r="G710" s="2">
        <v>9.3415524000000006E-5</v>
      </c>
      <c r="H710" s="2">
        <v>0.75</v>
      </c>
      <c r="I710">
        <f>Tabla14[[#This Row],[Precio unitario]]*Tabla14[[#This Row],[Tasa de ingresos cliente]]</f>
        <v>7.0061643000000011E-5</v>
      </c>
      <c r="K710" s="2" t="s">
        <v>81</v>
      </c>
      <c r="L710" s="2" t="s">
        <v>49</v>
      </c>
      <c r="M710" s="2"/>
      <c r="N710" s="2" t="s">
        <v>11</v>
      </c>
      <c r="O710" s="2" t="s">
        <v>12</v>
      </c>
      <c r="P710" s="2" t="s">
        <v>13</v>
      </c>
      <c r="Q710" s="2">
        <v>2.0242800039999998E-3</v>
      </c>
      <c r="R710" s="2">
        <v>0.75</v>
      </c>
      <c r="S710">
        <f>Tabla12[[#This Row],[Precio unitario]]*Tabla12[[#This Row],[Tasa de ingresos cliente]]</f>
        <v>1.5182100029999999E-3</v>
      </c>
      <c r="AE710" s="2" t="s">
        <v>100</v>
      </c>
      <c r="AF710" s="2" t="s">
        <v>65</v>
      </c>
      <c r="AG710" s="2" t="s">
        <v>104</v>
      </c>
      <c r="AH710" s="2" t="s">
        <v>11</v>
      </c>
      <c r="AI710" s="2" t="s">
        <v>12</v>
      </c>
      <c r="AJ710" s="2" t="s">
        <v>13</v>
      </c>
      <c r="AK710" s="2">
        <v>4.5370499999999999E-3</v>
      </c>
      <c r="AL710" s="2">
        <v>0.75</v>
      </c>
      <c r="AM710">
        <f>Tabla8[[#This Row],[Precio unitario]]*Tabla8[[#This Row],[Tasa de ingresos cliente]]</f>
        <v>3.4027874999999997E-3</v>
      </c>
    </row>
    <row r="711" spans="1:39" x14ac:dyDescent="0.25">
      <c r="A711" s="1" t="s">
        <v>24</v>
      </c>
      <c r="B711" s="1" t="s">
        <v>42</v>
      </c>
      <c r="C711" s="1"/>
      <c r="D711" s="1" t="s">
        <v>11</v>
      </c>
      <c r="E711" s="1" t="s">
        <v>12</v>
      </c>
      <c r="F711" s="1" t="s">
        <v>13</v>
      </c>
      <c r="G711" s="1">
        <v>3.3782649800000002E-4</v>
      </c>
      <c r="H711" s="1">
        <v>0.75</v>
      </c>
      <c r="I711">
        <f>Tabla14[[#This Row],[Precio unitario]]*Tabla14[[#This Row],[Tasa de ingresos cliente]]</f>
        <v>2.5336987350000001E-4</v>
      </c>
      <c r="K711" s="1" t="s">
        <v>81</v>
      </c>
      <c r="L711" s="1" t="s">
        <v>15</v>
      </c>
      <c r="M711" s="1"/>
      <c r="N711" s="1" t="s">
        <v>11</v>
      </c>
      <c r="O711" s="1" t="s">
        <v>12</v>
      </c>
      <c r="P711" s="1" t="s">
        <v>13</v>
      </c>
      <c r="Q711" s="1">
        <v>4.2683622640000002E-3</v>
      </c>
      <c r="R711" s="1">
        <v>0.75</v>
      </c>
      <c r="S711">
        <f>Tabla12[[#This Row],[Precio unitario]]*Tabla12[[#This Row],[Tasa de ingresos cliente]]</f>
        <v>3.2012716980000001E-3</v>
      </c>
      <c r="AE711" s="1" t="s">
        <v>100</v>
      </c>
      <c r="AF711" s="1" t="s">
        <v>65</v>
      </c>
      <c r="AG711" s="1" t="s">
        <v>104</v>
      </c>
      <c r="AH711" s="1" t="s">
        <v>11</v>
      </c>
      <c r="AI711" s="1" t="s">
        <v>12</v>
      </c>
      <c r="AJ711" s="1" t="s">
        <v>13</v>
      </c>
      <c r="AK711" s="1">
        <v>4.53704E-3</v>
      </c>
      <c r="AL711" s="1">
        <v>0.75</v>
      </c>
      <c r="AM711">
        <f>Tabla8[[#This Row],[Precio unitario]]*Tabla8[[#This Row],[Tasa de ingresos cliente]]</f>
        <v>3.4027800000000002E-3</v>
      </c>
    </row>
    <row r="712" spans="1:39" x14ac:dyDescent="0.25">
      <c r="A712" s="2" t="s">
        <v>24</v>
      </c>
      <c r="B712" s="2" t="s">
        <v>55</v>
      </c>
      <c r="C712" s="2"/>
      <c r="D712" s="2" t="s">
        <v>11</v>
      </c>
      <c r="E712" s="2" t="s">
        <v>12</v>
      </c>
      <c r="F712" s="2" t="s">
        <v>13</v>
      </c>
      <c r="G712" s="2">
        <v>6.0248045699999998E-4</v>
      </c>
      <c r="H712" s="2">
        <v>0.75</v>
      </c>
      <c r="I712">
        <f>Tabla14[[#This Row],[Precio unitario]]*Tabla14[[#This Row],[Tasa de ingresos cliente]]</f>
        <v>4.5186034274999999E-4</v>
      </c>
      <c r="K712" s="2" t="s">
        <v>81</v>
      </c>
      <c r="L712" s="2" t="s">
        <v>43</v>
      </c>
      <c r="M712" s="2"/>
      <c r="N712" s="2" t="s">
        <v>11</v>
      </c>
      <c r="O712" s="2" t="s">
        <v>12</v>
      </c>
      <c r="P712" s="2" t="s">
        <v>13</v>
      </c>
      <c r="Q712" s="2">
        <v>2.3597871570000001E-3</v>
      </c>
      <c r="R712" s="2">
        <v>0.75</v>
      </c>
      <c r="S712">
        <f>Tabla12[[#This Row],[Precio unitario]]*Tabla12[[#This Row],[Tasa de ingresos cliente]]</f>
        <v>1.7698403677500001E-3</v>
      </c>
      <c r="AE712" s="2" t="s">
        <v>100</v>
      </c>
      <c r="AF712" s="2" t="s">
        <v>65</v>
      </c>
      <c r="AG712" s="2" t="s">
        <v>104</v>
      </c>
      <c r="AH712" s="2" t="s">
        <v>11</v>
      </c>
      <c r="AI712" s="2" t="s">
        <v>12</v>
      </c>
      <c r="AJ712" s="2" t="s">
        <v>13</v>
      </c>
      <c r="AK712" s="2">
        <v>4.5370832999999996E-3</v>
      </c>
      <c r="AL712" s="2">
        <v>0.75</v>
      </c>
      <c r="AM712">
        <f>Tabla8[[#This Row],[Precio unitario]]*Tabla8[[#This Row],[Tasa de ingresos cliente]]</f>
        <v>3.4028124749999997E-3</v>
      </c>
    </row>
    <row r="713" spans="1:39" x14ac:dyDescent="0.25">
      <c r="A713" s="1" t="s">
        <v>24</v>
      </c>
      <c r="B713" s="1" t="s">
        <v>80</v>
      </c>
      <c r="C713" s="1"/>
      <c r="D713" s="1" t="s">
        <v>11</v>
      </c>
      <c r="E713" s="1" t="s">
        <v>12</v>
      </c>
      <c r="F713" s="1" t="s">
        <v>13</v>
      </c>
      <c r="G713" s="1">
        <v>7.05688731E-4</v>
      </c>
      <c r="H713" s="1">
        <v>0.75</v>
      </c>
      <c r="I713">
        <f>Tabla14[[#This Row],[Precio unitario]]*Tabla14[[#This Row],[Tasa de ingresos cliente]]</f>
        <v>5.2926654825E-4</v>
      </c>
      <c r="AE713" s="1" t="s">
        <v>100</v>
      </c>
      <c r="AF713" s="1" t="s">
        <v>41</v>
      </c>
      <c r="AG713" s="1" t="s">
        <v>104</v>
      </c>
      <c r="AH713" s="1" t="s">
        <v>11</v>
      </c>
      <c r="AI713" s="1" t="s">
        <v>12</v>
      </c>
      <c r="AJ713" s="1" t="s">
        <v>13</v>
      </c>
      <c r="AK713" s="1">
        <v>2.9120000000000001E-3</v>
      </c>
      <c r="AL713" s="1">
        <v>0.75</v>
      </c>
      <c r="AM713">
        <f>Tabla8[[#This Row],[Precio unitario]]*Tabla8[[#This Row],[Tasa de ingresos cliente]]</f>
        <v>2.1840000000000002E-3</v>
      </c>
    </row>
    <row r="714" spans="1:39" x14ac:dyDescent="0.25">
      <c r="A714" s="2" t="s">
        <v>24</v>
      </c>
      <c r="B714" s="2" t="s">
        <v>18</v>
      </c>
      <c r="C714" s="2"/>
      <c r="D714" s="2" t="s">
        <v>11</v>
      </c>
      <c r="E714" s="2" t="s">
        <v>12</v>
      </c>
      <c r="F714" s="2" t="s">
        <v>13</v>
      </c>
      <c r="G714" s="2">
        <v>2.0831335300000001E-4</v>
      </c>
      <c r="H714" s="2">
        <v>0.75</v>
      </c>
      <c r="I714">
        <f>Tabla14[[#This Row],[Precio unitario]]*Tabla14[[#This Row],[Tasa de ingresos cliente]]</f>
        <v>1.5623501475000001E-4</v>
      </c>
      <c r="K714" s="3" t="s">
        <v>0</v>
      </c>
      <c r="L714" s="3" t="s">
        <v>1</v>
      </c>
      <c r="M714" s="3" t="s">
        <v>2</v>
      </c>
      <c r="N714" s="3" t="s">
        <v>3</v>
      </c>
      <c r="O714" s="3" t="s">
        <v>4</v>
      </c>
      <c r="P714" s="3" t="s">
        <v>5</v>
      </c>
      <c r="Q714" s="4" t="s">
        <v>6</v>
      </c>
      <c r="R714" s="3" t="s">
        <v>7</v>
      </c>
      <c r="S714" s="6" t="s">
        <v>8</v>
      </c>
      <c r="AE714" s="2" t="s">
        <v>100</v>
      </c>
      <c r="AF714" s="2" t="s">
        <v>41</v>
      </c>
      <c r="AG714" s="2" t="s">
        <v>104</v>
      </c>
      <c r="AH714" s="2" t="s">
        <v>11</v>
      </c>
      <c r="AI714" s="2" t="s">
        <v>12</v>
      </c>
      <c r="AJ714" s="2" t="s">
        <v>13</v>
      </c>
      <c r="AK714" s="2">
        <v>2.9118888999999999E-3</v>
      </c>
      <c r="AL714" s="2">
        <v>0.75</v>
      </c>
      <c r="AM714">
        <f>Tabla8[[#This Row],[Precio unitario]]*Tabla8[[#This Row],[Tasa de ingresos cliente]]</f>
        <v>2.1839166750000001E-3</v>
      </c>
    </row>
    <row r="715" spans="1:39" x14ac:dyDescent="0.25">
      <c r="A715" s="1" t="s">
        <v>24</v>
      </c>
      <c r="B715" s="1" t="s">
        <v>34</v>
      </c>
      <c r="C715" s="1"/>
      <c r="D715" s="1" t="s">
        <v>11</v>
      </c>
      <c r="E715" s="1" t="s">
        <v>12</v>
      </c>
      <c r="F715" s="1" t="s">
        <v>13</v>
      </c>
      <c r="G715" s="1">
        <v>1.91928022E-4</v>
      </c>
      <c r="H715" s="1">
        <v>0.75</v>
      </c>
      <c r="I715">
        <f>Tabla14[[#This Row],[Precio unitario]]*Tabla14[[#This Row],[Tasa de ingresos cliente]]</f>
        <v>1.4394601650000001E-4</v>
      </c>
      <c r="K715" s="2" t="s">
        <v>87</v>
      </c>
      <c r="L715" s="2" t="s">
        <v>17</v>
      </c>
      <c r="M715" s="2"/>
      <c r="N715" s="2" t="s">
        <v>11</v>
      </c>
      <c r="O715" s="2" t="s">
        <v>12</v>
      </c>
      <c r="P715" s="2" t="s">
        <v>13</v>
      </c>
      <c r="Q715" s="2">
        <v>3.1476109899999997E-4</v>
      </c>
      <c r="R715" s="2">
        <v>0.75</v>
      </c>
      <c r="S715">
        <f>Tabla13[[#This Row],[Precio unitario]]*Tabla13[[#This Row],[Tasa de ingresos cliente]]</f>
        <v>2.3607082424999997E-4</v>
      </c>
      <c r="AE715" s="1" t="s">
        <v>100</v>
      </c>
      <c r="AF715" s="1" t="s">
        <v>41</v>
      </c>
      <c r="AG715" s="1" t="s">
        <v>104</v>
      </c>
      <c r="AH715" s="1" t="s">
        <v>11</v>
      </c>
      <c r="AI715" s="1" t="s">
        <v>12</v>
      </c>
      <c r="AJ715" s="1" t="s">
        <v>13</v>
      </c>
      <c r="AK715" s="1">
        <v>2.911875E-3</v>
      </c>
      <c r="AL715" s="1">
        <v>0.75</v>
      </c>
      <c r="AM715">
        <f>Tabla8[[#This Row],[Precio unitario]]*Tabla8[[#This Row],[Tasa de ingresos cliente]]</f>
        <v>2.1839062500000001E-3</v>
      </c>
    </row>
    <row r="716" spans="1:39" x14ac:dyDescent="0.25">
      <c r="A716" s="2" t="s">
        <v>24</v>
      </c>
      <c r="B716" s="2" t="s">
        <v>19</v>
      </c>
      <c r="C716" s="2"/>
      <c r="D716" s="2" t="s">
        <v>11</v>
      </c>
      <c r="E716" s="2" t="s">
        <v>12</v>
      </c>
      <c r="F716" s="2" t="s">
        <v>13</v>
      </c>
      <c r="G716" s="2">
        <v>2.8413531960000001E-3</v>
      </c>
      <c r="H716" s="2">
        <v>0.75</v>
      </c>
      <c r="I716">
        <f>Tabla14[[#This Row],[Precio unitario]]*Tabla14[[#This Row],[Tasa de ingresos cliente]]</f>
        <v>2.131014897E-3</v>
      </c>
      <c r="K716" s="1" t="s">
        <v>87</v>
      </c>
      <c r="L716" s="1" t="s">
        <v>34</v>
      </c>
      <c r="M716" s="1"/>
      <c r="N716" s="1" t="s">
        <v>11</v>
      </c>
      <c r="O716" s="1" t="s">
        <v>12</v>
      </c>
      <c r="P716" s="1" t="s">
        <v>13</v>
      </c>
      <c r="Q716" s="1">
        <v>1.9741358299999999E-4</v>
      </c>
      <c r="R716" s="1">
        <v>0.75</v>
      </c>
      <c r="S716">
        <f>Tabla13[[#This Row],[Precio unitario]]*Tabla13[[#This Row],[Tasa de ingresos cliente]]</f>
        <v>1.4806018725E-4</v>
      </c>
      <c r="AE716" s="2" t="s">
        <v>100</v>
      </c>
      <c r="AF716" s="2" t="s">
        <v>74</v>
      </c>
      <c r="AG716" s="2" t="s">
        <v>104</v>
      </c>
      <c r="AH716" s="2" t="s">
        <v>11</v>
      </c>
      <c r="AI716" s="2" t="s">
        <v>12</v>
      </c>
      <c r="AJ716" s="2" t="s">
        <v>13</v>
      </c>
      <c r="AK716" s="2">
        <v>2.9260000000000002E-3</v>
      </c>
      <c r="AL716" s="2">
        <v>0.75</v>
      </c>
      <c r="AM716">
        <f>Tabla8[[#This Row],[Precio unitario]]*Tabla8[[#This Row],[Tasa de ingresos cliente]]</f>
        <v>2.1945000000000003E-3</v>
      </c>
    </row>
    <row r="717" spans="1:39" x14ac:dyDescent="0.25">
      <c r="A717" s="1" t="s">
        <v>24</v>
      </c>
      <c r="B717" s="1" t="s">
        <v>20</v>
      </c>
      <c r="C717" s="1"/>
      <c r="D717" s="1" t="s">
        <v>11</v>
      </c>
      <c r="E717" s="1" t="s">
        <v>12</v>
      </c>
      <c r="F717" s="1" t="s">
        <v>13</v>
      </c>
      <c r="G717" s="1">
        <v>2.501547265E-3</v>
      </c>
      <c r="H717" s="1">
        <v>0.75</v>
      </c>
      <c r="I717">
        <f>Tabla14[[#This Row],[Precio unitario]]*Tabla14[[#This Row],[Tasa de ingresos cliente]]</f>
        <v>1.87616044875E-3</v>
      </c>
      <c r="K717" s="2" t="s">
        <v>87</v>
      </c>
      <c r="L717" s="2" t="s">
        <v>61</v>
      </c>
      <c r="M717" s="2"/>
      <c r="N717" s="2" t="s">
        <v>11</v>
      </c>
      <c r="O717" s="2" t="s">
        <v>12</v>
      </c>
      <c r="P717" s="2" t="s">
        <v>13</v>
      </c>
      <c r="Q717" s="2">
        <v>1.32251808E-4</v>
      </c>
      <c r="R717" s="2">
        <v>0.75</v>
      </c>
      <c r="S717">
        <f>Tabla13[[#This Row],[Precio unitario]]*Tabla13[[#This Row],[Tasa de ingresos cliente]]</f>
        <v>9.9188855999999995E-5</v>
      </c>
      <c r="AE717" s="1" t="s">
        <v>100</v>
      </c>
      <c r="AF717" s="1" t="s">
        <v>46</v>
      </c>
      <c r="AG717" s="1" t="s">
        <v>104</v>
      </c>
      <c r="AH717" s="1" t="s">
        <v>11</v>
      </c>
      <c r="AI717" s="1" t="s">
        <v>12</v>
      </c>
      <c r="AJ717" s="1" t="s">
        <v>13</v>
      </c>
      <c r="AK717" s="1">
        <v>7.0295000000000002E-3</v>
      </c>
      <c r="AL717" s="1">
        <v>0.75</v>
      </c>
      <c r="AM717">
        <f>Tabla8[[#This Row],[Precio unitario]]*Tabla8[[#This Row],[Tasa de ingresos cliente]]</f>
        <v>5.2721249999999999E-3</v>
      </c>
    </row>
    <row r="718" spans="1:39" x14ac:dyDescent="0.25">
      <c r="A718" s="2" t="s">
        <v>24</v>
      </c>
      <c r="B718" s="2" t="s">
        <v>45</v>
      </c>
      <c r="C718" s="2"/>
      <c r="D718" s="2" t="s">
        <v>11</v>
      </c>
      <c r="E718" s="2" t="s">
        <v>12</v>
      </c>
      <c r="F718" s="2" t="s">
        <v>13</v>
      </c>
      <c r="G718" s="2">
        <v>2.89077014E-4</v>
      </c>
      <c r="H718" s="2">
        <v>0.75</v>
      </c>
      <c r="I718">
        <f>Tabla14[[#This Row],[Precio unitario]]*Tabla14[[#This Row],[Tasa de ingresos cliente]]</f>
        <v>2.1680776050000001E-4</v>
      </c>
      <c r="K718" s="1" t="s">
        <v>87</v>
      </c>
      <c r="L718" s="1" t="s">
        <v>19</v>
      </c>
      <c r="M718" s="1"/>
      <c r="N718" s="1" t="s">
        <v>11</v>
      </c>
      <c r="O718" s="1" t="s">
        <v>12</v>
      </c>
      <c r="P718" s="1" t="s">
        <v>13</v>
      </c>
      <c r="Q718" s="1">
        <v>2.9281700560000001E-3</v>
      </c>
      <c r="R718" s="1">
        <v>0.75</v>
      </c>
      <c r="S718">
        <f>Tabla13[[#This Row],[Precio unitario]]*Tabla13[[#This Row],[Tasa de ingresos cliente]]</f>
        <v>2.196127542E-3</v>
      </c>
      <c r="AE718" s="2" t="s">
        <v>100</v>
      </c>
      <c r="AF718" s="2" t="s">
        <v>46</v>
      </c>
      <c r="AG718" s="2" t="s">
        <v>104</v>
      </c>
      <c r="AH718" s="2" t="s">
        <v>11</v>
      </c>
      <c r="AI718" s="2" t="s">
        <v>12</v>
      </c>
      <c r="AJ718" s="2" t="s">
        <v>13</v>
      </c>
      <c r="AK718" s="2">
        <v>7.0289999999999997E-3</v>
      </c>
      <c r="AL718" s="2">
        <v>0.75</v>
      </c>
      <c r="AM718">
        <f>Tabla8[[#This Row],[Precio unitario]]*Tabla8[[#This Row],[Tasa de ingresos cliente]]</f>
        <v>5.2717499999999995E-3</v>
      </c>
    </row>
    <row r="719" spans="1:39" x14ac:dyDescent="0.25">
      <c r="A719" s="1" t="s">
        <v>24</v>
      </c>
      <c r="B719" s="1" t="s">
        <v>53</v>
      </c>
      <c r="C719" s="1"/>
      <c r="D719" s="1" t="s">
        <v>11</v>
      </c>
      <c r="E719" s="1" t="s">
        <v>12</v>
      </c>
      <c r="F719" s="1" t="s">
        <v>13</v>
      </c>
      <c r="G719" s="1">
        <v>1.19832808E-4</v>
      </c>
      <c r="H719" s="1">
        <v>0.75</v>
      </c>
      <c r="I719">
        <f>Tabla14[[#This Row],[Precio unitario]]*Tabla14[[#This Row],[Tasa de ingresos cliente]]</f>
        <v>8.9874606000000005E-5</v>
      </c>
      <c r="K719" s="2" t="s">
        <v>87</v>
      </c>
      <c r="L719" s="2" t="s">
        <v>22</v>
      </c>
      <c r="M719" s="2"/>
      <c r="N719" s="2" t="s">
        <v>11</v>
      </c>
      <c r="O719" s="2" t="s">
        <v>12</v>
      </c>
      <c r="P719" s="2" t="s">
        <v>13</v>
      </c>
      <c r="Q719" s="2">
        <v>1.414719773E-3</v>
      </c>
      <c r="R719" s="2">
        <v>0.75</v>
      </c>
      <c r="S719">
        <f>Tabla13[[#This Row],[Precio unitario]]*Tabla13[[#This Row],[Tasa de ingresos cliente]]</f>
        <v>1.06103982975E-3</v>
      </c>
      <c r="AE719" s="1" t="s">
        <v>100</v>
      </c>
      <c r="AF719" s="1" t="s">
        <v>25</v>
      </c>
      <c r="AG719" s="1" t="s">
        <v>104</v>
      </c>
      <c r="AH719" s="1" t="s">
        <v>11</v>
      </c>
      <c r="AI719" s="1" t="s">
        <v>12</v>
      </c>
      <c r="AJ719" s="1" t="s">
        <v>13</v>
      </c>
      <c r="AK719" s="1">
        <v>3.4979999999999998E-3</v>
      </c>
      <c r="AL719" s="1">
        <v>0.75</v>
      </c>
      <c r="AM719">
        <f>Tabla8[[#This Row],[Precio unitario]]*Tabla8[[#This Row],[Tasa de ingresos cliente]]</f>
        <v>2.6235E-3</v>
      </c>
    </row>
    <row r="720" spans="1:39" x14ac:dyDescent="0.25">
      <c r="A720" s="2" t="s">
        <v>24</v>
      </c>
      <c r="B720" s="2" t="s">
        <v>22</v>
      </c>
      <c r="C720" s="2"/>
      <c r="D720" s="2" t="s">
        <v>11</v>
      </c>
      <c r="E720" s="2" t="s">
        <v>12</v>
      </c>
      <c r="F720" s="2" t="s">
        <v>13</v>
      </c>
      <c r="G720" s="2">
        <v>3.2800753349999999E-3</v>
      </c>
      <c r="H720" s="2">
        <v>0.75</v>
      </c>
      <c r="I720">
        <f>Tabla14[[#This Row],[Precio unitario]]*Tabla14[[#This Row],[Tasa de ingresos cliente]]</f>
        <v>2.4600565012499998E-3</v>
      </c>
      <c r="K720" s="1" t="s">
        <v>87</v>
      </c>
      <c r="L720" s="1" t="s">
        <v>10</v>
      </c>
      <c r="M720" s="1"/>
      <c r="N720" s="1" t="s">
        <v>11</v>
      </c>
      <c r="O720" s="1" t="s">
        <v>12</v>
      </c>
      <c r="P720" s="1" t="s">
        <v>13</v>
      </c>
      <c r="Q720" s="1">
        <v>3.9537133500000001E-4</v>
      </c>
      <c r="R720" s="1">
        <v>0.75</v>
      </c>
      <c r="S720">
        <f>Tabla13[[#This Row],[Precio unitario]]*Tabla13[[#This Row],[Tasa de ingresos cliente]]</f>
        <v>2.9652850125000001E-4</v>
      </c>
      <c r="AE720" s="2" t="s">
        <v>100</v>
      </c>
      <c r="AF720" s="2" t="s">
        <v>25</v>
      </c>
      <c r="AG720" s="2" t="s">
        <v>104</v>
      </c>
      <c r="AH720" s="2" t="s">
        <v>11</v>
      </c>
      <c r="AI720" s="2" t="s">
        <v>12</v>
      </c>
      <c r="AJ720" s="2" t="s">
        <v>13</v>
      </c>
      <c r="AK720" s="2">
        <v>3.49775E-3</v>
      </c>
      <c r="AL720" s="2">
        <v>0.75</v>
      </c>
      <c r="AM720">
        <f>Tabla8[[#This Row],[Precio unitario]]*Tabla8[[#This Row],[Tasa de ingresos cliente]]</f>
        <v>2.6233124999999998E-3</v>
      </c>
    </row>
    <row r="721" spans="1:39" x14ac:dyDescent="0.25">
      <c r="A721" s="1" t="s">
        <v>24</v>
      </c>
      <c r="B721" s="1" t="s">
        <v>39</v>
      </c>
      <c r="C721" s="1"/>
      <c r="D721" s="1" t="s">
        <v>11</v>
      </c>
      <c r="E721" s="1" t="s">
        <v>12</v>
      </c>
      <c r="F721" s="1" t="s">
        <v>13</v>
      </c>
      <c r="G721" s="1">
        <v>3.05389305E-3</v>
      </c>
      <c r="H721" s="1">
        <v>0.75</v>
      </c>
      <c r="I721">
        <f>Tabla14[[#This Row],[Precio unitario]]*Tabla14[[#This Row],[Tasa de ingresos cliente]]</f>
        <v>2.2904197875000002E-3</v>
      </c>
      <c r="K721" s="2" t="s">
        <v>87</v>
      </c>
      <c r="L721" s="2" t="s">
        <v>28</v>
      </c>
      <c r="M721" s="2"/>
      <c r="N721" s="2" t="s">
        <v>11</v>
      </c>
      <c r="O721" s="2" t="s">
        <v>12</v>
      </c>
      <c r="P721" s="2" t="s">
        <v>13</v>
      </c>
      <c r="Q721" s="2">
        <v>1.16325182E-4</v>
      </c>
      <c r="R721" s="2">
        <v>0.75</v>
      </c>
      <c r="S721">
        <f>Tabla13[[#This Row],[Precio unitario]]*Tabla13[[#This Row],[Tasa de ingresos cliente]]</f>
        <v>8.72438865E-5</v>
      </c>
      <c r="AE721" s="1" t="s">
        <v>100</v>
      </c>
      <c r="AF721" s="1" t="s">
        <v>25</v>
      </c>
      <c r="AG721" s="1" t="s">
        <v>104</v>
      </c>
      <c r="AH721" s="1" t="s">
        <v>11</v>
      </c>
      <c r="AI721" s="1" t="s">
        <v>12</v>
      </c>
      <c r="AJ721" s="1" t="s">
        <v>13</v>
      </c>
      <c r="AK721" s="1">
        <v>3.4978000000000001E-3</v>
      </c>
      <c r="AL721" s="1">
        <v>0.75</v>
      </c>
      <c r="AM721">
        <f>Tabla8[[#This Row],[Precio unitario]]*Tabla8[[#This Row],[Tasa de ingresos cliente]]</f>
        <v>2.62335E-3</v>
      </c>
    </row>
    <row r="722" spans="1:39" x14ac:dyDescent="0.25">
      <c r="A722" s="2" t="s">
        <v>24</v>
      </c>
      <c r="B722" s="2" t="s">
        <v>18</v>
      </c>
      <c r="C722" s="2"/>
      <c r="D722" s="2" t="s">
        <v>11</v>
      </c>
      <c r="E722" s="2" t="s">
        <v>12</v>
      </c>
      <c r="F722" s="2" t="s">
        <v>13</v>
      </c>
      <c r="G722" s="2">
        <v>2.2410575700000001E-4</v>
      </c>
      <c r="H722" s="2">
        <v>0.75</v>
      </c>
      <c r="I722">
        <f>Tabla14[[#This Row],[Precio unitario]]*Tabla14[[#This Row],[Tasa de ingresos cliente]]</f>
        <v>1.6807931774999999E-4</v>
      </c>
      <c r="K722" s="1" t="s">
        <v>87</v>
      </c>
      <c r="L722" s="1" t="s">
        <v>55</v>
      </c>
      <c r="M722" s="1"/>
      <c r="N722" s="1" t="s">
        <v>11</v>
      </c>
      <c r="O722" s="1" t="s">
        <v>12</v>
      </c>
      <c r="P722" s="1" t="s">
        <v>13</v>
      </c>
      <c r="Q722" s="1">
        <v>2.2227812000000001E-3</v>
      </c>
      <c r="R722" s="1">
        <v>0.75</v>
      </c>
      <c r="S722">
        <f>Tabla13[[#This Row],[Precio unitario]]*Tabla13[[#This Row],[Tasa de ingresos cliente]]</f>
        <v>1.6670859000000001E-3</v>
      </c>
      <c r="AE722" s="2" t="s">
        <v>100</v>
      </c>
      <c r="AF722" s="2" t="s">
        <v>25</v>
      </c>
      <c r="AG722" s="2" t="s">
        <v>104</v>
      </c>
      <c r="AH722" s="2" t="s">
        <v>11</v>
      </c>
      <c r="AI722" s="2" t="s">
        <v>12</v>
      </c>
      <c r="AJ722" s="2" t="s">
        <v>13</v>
      </c>
      <c r="AK722" s="2">
        <v>3.4975000000000002E-3</v>
      </c>
      <c r="AL722" s="2">
        <v>0.75</v>
      </c>
      <c r="AM722">
        <f>Tabla8[[#This Row],[Precio unitario]]*Tabla8[[#This Row],[Tasa de ingresos cliente]]</f>
        <v>2.623125E-3</v>
      </c>
    </row>
    <row r="723" spans="1:39" x14ac:dyDescent="0.25">
      <c r="A723" s="1" t="s">
        <v>24</v>
      </c>
      <c r="B723" s="1" t="s">
        <v>52</v>
      </c>
      <c r="C723" s="1"/>
      <c r="D723" s="1" t="s">
        <v>11</v>
      </c>
      <c r="E723" s="1" t="s">
        <v>12</v>
      </c>
      <c r="F723" s="1" t="s">
        <v>13</v>
      </c>
      <c r="G723" s="1">
        <v>5.0040717199999999E-4</v>
      </c>
      <c r="H723" s="1">
        <v>0.75</v>
      </c>
      <c r="I723">
        <f>Tabla14[[#This Row],[Precio unitario]]*Tabla14[[#This Row],[Tasa de ingresos cliente]]</f>
        <v>3.7530537899999999E-4</v>
      </c>
      <c r="K723" s="2" t="s">
        <v>87</v>
      </c>
      <c r="L723" s="2" t="s">
        <v>43</v>
      </c>
      <c r="M723" s="2"/>
      <c r="N723" s="2" t="s">
        <v>11</v>
      </c>
      <c r="O723" s="2" t="s">
        <v>12</v>
      </c>
      <c r="P723" s="2" t="s">
        <v>13</v>
      </c>
      <c r="Q723" s="2">
        <v>1.4835012100000001E-4</v>
      </c>
      <c r="R723" s="2">
        <v>0.75</v>
      </c>
      <c r="S723">
        <f>Tabla13[[#This Row],[Precio unitario]]*Tabla13[[#This Row],[Tasa de ingresos cliente]]</f>
        <v>1.1126259075E-4</v>
      </c>
      <c r="AE723" s="1" t="s">
        <v>100</v>
      </c>
      <c r="AF723" s="1" t="s">
        <v>25</v>
      </c>
      <c r="AG723" s="1" t="s">
        <v>104</v>
      </c>
      <c r="AH723" s="1" t="s">
        <v>11</v>
      </c>
      <c r="AI723" s="1" t="s">
        <v>12</v>
      </c>
      <c r="AJ723" s="1" t="s">
        <v>13</v>
      </c>
      <c r="AK723" s="1">
        <v>3.4976667000000002E-3</v>
      </c>
      <c r="AL723" s="1">
        <v>0.75</v>
      </c>
      <c r="AM723">
        <f>Tabla8[[#This Row],[Precio unitario]]*Tabla8[[#This Row],[Tasa de ingresos cliente]]</f>
        <v>2.623250025E-3</v>
      </c>
    </row>
    <row r="724" spans="1:39" x14ac:dyDescent="0.25">
      <c r="A724" s="2" t="s">
        <v>24</v>
      </c>
      <c r="B724" s="2" t="s">
        <v>37</v>
      </c>
      <c r="C724" s="2"/>
      <c r="D724" s="2" t="s">
        <v>11</v>
      </c>
      <c r="E724" s="2" t="s">
        <v>12</v>
      </c>
      <c r="F724" s="2" t="s">
        <v>13</v>
      </c>
      <c r="G724" s="2">
        <v>1.3542489E-4</v>
      </c>
      <c r="H724" s="2">
        <v>0.75</v>
      </c>
      <c r="I724">
        <f>Tabla14[[#This Row],[Precio unitario]]*Tabla14[[#This Row],[Tasa de ingresos cliente]]</f>
        <v>1.015686675E-4</v>
      </c>
      <c r="K724" s="1" t="s">
        <v>87</v>
      </c>
      <c r="L724" s="1" t="s">
        <v>17</v>
      </c>
      <c r="M724" s="1"/>
      <c r="N724" s="1" t="s">
        <v>11</v>
      </c>
      <c r="O724" s="1" t="s">
        <v>12</v>
      </c>
      <c r="P724" s="1" t="s">
        <v>13</v>
      </c>
      <c r="Q724" s="1">
        <v>7.0421261699999999E-4</v>
      </c>
      <c r="R724" s="1">
        <v>0.75</v>
      </c>
      <c r="S724">
        <f>Tabla13[[#This Row],[Precio unitario]]*Tabla13[[#This Row],[Tasa de ingresos cliente]]</f>
        <v>5.2815946275000004E-4</v>
      </c>
      <c r="AE724" s="2" t="s">
        <v>100</v>
      </c>
      <c r="AF724" s="2" t="s">
        <v>40</v>
      </c>
      <c r="AG724" s="2" t="s">
        <v>104</v>
      </c>
      <c r="AH724" s="2" t="s">
        <v>11</v>
      </c>
      <c r="AI724" s="2" t="s">
        <v>12</v>
      </c>
      <c r="AJ724" s="2" t="s">
        <v>13</v>
      </c>
      <c r="AK724" s="2">
        <v>3.1840000000000002E-3</v>
      </c>
      <c r="AL724" s="2">
        <v>0.75</v>
      </c>
      <c r="AM724">
        <f>Tabla8[[#This Row],[Precio unitario]]*Tabla8[[#This Row],[Tasa de ingresos cliente]]</f>
        <v>2.3880000000000004E-3</v>
      </c>
    </row>
    <row r="725" spans="1:39" x14ac:dyDescent="0.25">
      <c r="A725" s="1" t="s">
        <v>24</v>
      </c>
      <c r="B725" s="1" t="s">
        <v>23</v>
      </c>
      <c r="C725" s="1"/>
      <c r="D725" s="1" t="s">
        <v>11</v>
      </c>
      <c r="E725" s="1" t="s">
        <v>12</v>
      </c>
      <c r="F725" s="1" t="s">
        <v>13</v>
      </c>
      <c r="G725" s="1">
        <v>7.2088361599999999E-4</v>
      </c>
      <c r="H725" s="1">
        <v>0.75</v>
      </c>
      <c r="I725">
        <f>Tabla14[[#This Row],[Precio unitario]]*Tabla14[[#This Row],[Tasa de ingresos cliente]]</f>
        <v>5.40662712E-4</v>
      </c>
      <c r="K725" s="2" t="s">
        <v>87</v>
      </c>
      <c r="L725" s="2" t="s">
        <v>17</v>
      </c>
      <c r="M725" s="2"/>
      <c r="N725" s="2" t="s">
        <v>11</v>
      </c>
      <c r="O725" s="2" t="s">
        <v>12</v>
      </c>
      <c r="P725" s="2" t="s">
        <v>13</v>
      </c>
      <c r="Q725" s="2">
        <v>3.8033199600000001E-4</v>
      </c>
      <c r="R725" s="2">
        <v>0.75</v>
      </c>
      <c r="S725">
        <f>Tabla13[[#This Row],[Precio unitario]]*Tabla13[[#This Row],[Tasa de ingresos cliente]]</f>
        <v>2.8524899700000002E-4</v>
      </c>
      <c r="AE725" s="1" t="s">
        <v>100</v>
      </c>
      <c r="AF725" s="1" t="s">
        <v>40</v>
      </c>
      <c r="AG725" s="1" t="s">
        <v>104</v>
      </c>
      <c r="AH725" s="1" t="s">
        <v>11</v>
      </c>
      <c r="AI725" s="1" t="s">
        <v>12</v>
      </c>
      <c r="AJ725" s="1" t="s">
        <v>13</v>
      </c>
      <c r="AK725" s="1">
        <v>3.1844999999999998E-3</v>
      </c>
      <c r="AL725" s="1">
        <v>0.75</v>
      </c>
      <c r="AM725">
        <f>Tabla8[[#This Row],[Precio unitario]]*Tabla8[[#This Row],[Tasa de ingresos cliente]]</f>
        <v>2.3883749999999999E-3</v>
      </c>
    </row>
    <row r="726" spans="1:39" x14ac:dyDescent="0.25">
      <c r="A726" s="2" t="s">
        <v>24</v>
      </c>
      <c r="B726" s="2" t="s">
        <v>25</v>
      </c>
      <c r="C726" s="2"/>
      <c r="D726" s="2" t="s">
        <v>11</v>
      </c>
      <c r="E726" s="2" t="s">
        <v>12</v>
      </c>
      <c r="F726" s="2" t="s">
        <v>13</v>
      </c>
      <c r="G726" s="2">
        <v>1.7019856799999999E-4</v>
      </c>
      <c r="H726" s="2">
        <v>0.75</v>
      </c>
      <c r="I726">
        <f>Tabla14[[#This Row],[Precio unitario]]*Tabla14[[#This Row],[Tasa de ingresos cliente]]</f>
        <v>1.2764892599999999E-4</v>
      </c>
      <c r="K726" s="1" t="s">
        <v>87</v>
      </c>
      <c r="L726" s="1" t="s">
        <v>18</v>
      </c>
      <c r="M726" s="1"/>
      <c r="N726" s="1" t="s">
        <v>11</v>
      </c>
      <c r="O726" s="1" t="s">
        <v>12</v>
      </c>
      <c r="P726" s="1" t="s">
        <v>13</v>
      </c>
      <c r="Q726" s="1">
        <v>1.63610553E-4</v>
      </c>
      <c r="R726" s="1">
        <v>0.75</v>
      </c>
      <c r="S726">
        <f>Tabla13[[#This Row],[Precio unitario]]*Tabla13[[#This Row],[Tasa de ingresos cliente]]</f>
        <v>1.2270791475000001E-4</v>
      </c>
      <c r="AE726" s="2" t="s">
        <v>100</v>
      </c>
      <c r="AF726" s="2" t="s">
        <v>40</v>
      </c>
      <c r="AG726" s="2" t="s">
        <v>104</v>
      </c>
      <c r="AH726" s="2" t="s">
        <v>11</v>
      </c>
      <c r="AI726" s="2" t="s">
        <v>12</v>
      </c>
      <c r="AJ726" s="2" t="s">
        <v>13</v>
      </c>
      <c r="AK726" s="2">
        <v>3.1844E-3</v>
      </c>
      <c r="AL726" s="2">
        <v>0.75</v>
      </c>
      <c r="AM726">
        <f>Tabla8[[#This Row],[Precio unitario]]*Tabla8[[#This Row],[Tasa de ingresos cliente]]</f>
        <v>2.3882999999999999E-3</v>
      </c>
    </row>
    <row r="727" spans="1:39" x14ac:dyDescent="0.25">
      <c r="A727" s="1" t="s">
        <v>24</v>
      </c>
      <c r="B727" s="1" t="s">
        <v>59</v>
      </c>
      <c r="C727" s="1"/>
      <c r="D727" s="1" t="s">
        <v>11</v>
      </c>
      <c r="E727" s="1" t="s">
        <v>12</v>
      </c>
      <c r="F727" s="1" t="s">
        <v>13</v>
      </c>
      <c r="G727" s="1">
        <v>1.9353712249999999E-3</v>
      </c>
      <c r="H727" s="1">
        <v>0.75</v>
      </c>
      <c r="I727">
        <f>Tabla14[[#This Row],[Precio unitario]]*Tabla14[[#This Row],[Tasa de ingresos cliente]]</f>
        <v>1.4515284187500001E-3</v>
      </c>
      <c r="K727" s="2" t="s">
        <v>87</v>
      </c>
      <c r="L727" s="2" t="s">
        <v>18</v>
      </c>
      <c r="M727" s="2"/>
      <c r="N727" s="2" t="s">
        <v>11</v>
      </c>
      <c r="O727" s="2" t="s">
        <v>12</v>
      </c>
      <c r="P727" s="2" t="s">
        <v>13</v>
      </c>
      <c r="Q727" s="2">
        <v>2.7126704699999998E-4</v>
      </c>
      <c r="R727" s="2">
        <v>0.75</v>
      </c>
      <c r="S727">
        <f>Tabla13[[#This Row],[Precio unitario]]*Tabla13[[#This Row],[Tasa de ingresos cliente]]</f>
        <v>2.0345028524999998E-4</v>
      </c>
      <c r="AE727" s="1" t="s">
        <v>100</v>
      </c>
      <c r="AF727" s="1" t="s">
        <v>40</v>
      </c>
      <c r="AG727" s="1" t="s">
        <v>104</v>
      </c>
      <c r="AH727" s="1" t="s">
        <v>11</v>
      </c>
      <c r="AI727" s="1" t="s">
        <v>12</v>
      </c>
      <c r="AJ727" s="1" t="s">
        <v>13</v>
      </c>
      <c r="AK727" s="1">
        <v>3.1843332999999998E-3</v>
      </c>
      <c r="AL727" s="1">
        <v>0.75</v>
      </c>
      <c r="AM727">
        <f>Tabla8[[#This Row],[Precio unitario]]*Tabla8[[#This Row],[Tasa de ingresos cliente]]</f>
        <v>2.3882499749999998E-3</v>
      </c>
    </row>
    <row r="728" spans="1:39" x14ac:dyDescent="0.25">
      <c r="A728" s="2" t="s">
        <v>24</v>
      </c>
      <c r="B728" s="2" t="s">
        <v>72</v>
      </c>
      <c r="C728" s="2"/>
      <c r="D728" s="2" t="s">
        <v>11</v>
      </c>
      <c r="E728" s="2" t="s">
        <v>12</v>
      </c>
      <c r="F728" s="2" t="s">
        <v>13</v>
      </c>
      <c r="G728" s="2">
        <v>3.73416869E-4</v>
      </c>
      <c r="H728" s="2">
        <v>0.75</v>
      </c>
      <c r="I728">
        <f>Tabla14[[#This Row],[Precio unitario]]*Tabla14[[#This Row],[Tasa de ingresos cliente]]</f>
        <v>2.8006265174999997E-4</v>
      </c>
      <c r="K728" s="1" t="s">
        <v>87</v>
      </c>
      <c r="L728" s="1" t="s">
        <v>45</v>
      </c>
      <c r="M728" s="1"/>
      <c r="N728" s="1" t="s">
        <v>11</v>
      </c>
      <c r="O728" s="1" t="s">
        <v>12</v>
      </c>
      <c r="P728" s="1" t="s">
        <v>13</v>
      </c>
      <c r="Q728" s="1">
        <v>2.3150773400000001E-4</v>
      </c>
      <c r="R728" s="1">
        <v>0.75</v>
      </c>
      <c r="S728">
        <f>Tabla13[[#This Row],[Precio unitario]]*Tabla13[[#This Row],[Tasa de ingresos cliente]]</f>
        <v>1.736308005E-4</v>
      </c>
      <c r="AE728" s="2" t="s">
        <v>100</v>
      </c>
      <c r="AF728" s="2" t="s">
        <v>59</v>
      </c>
      <c r="AG728" s="2" t="s">
        <v>104</v>
      </c>
      <c r="AH728" s="2" t="s">
        <v>11</v>
      </c>
      <c r="AI728" s="2" t="s">
        <v>12</v>
      </c>
      <c r="AJ728" s="2" t="s">
        <v>13</v>
      </c>
      <c r="AK728" s="2">
        <v>6.1224314000000004E-3</v>
      </c>
      <c r="AL728" s="2">
        <v>0.75</v>
      </c>
      <c r="AM728">
        <f>Tabla8[[#This Row],[Precio unitario]]*Tabla8[[#This Row],[Tasa de ingresos cliente]]</f>
        <v>4.5918235500000005E-3</v>
      </c>
    </row>
    <row r="729" spans="1:39" x14ac:dyDescent="0.25">
      <c r="A729" s="1" t="s">
        <v>24</v>
      </c>
      <c r="B729" s="1" t="s">
        <v>26</v>
      </c>
      <c r="C729" s="1"/>
      <c r="D729" s="1" t="s">
        <v>11</v>
      </c>
      <c r="E729" s="1" t="s">
        <v>12</v>
      </c>
      <c r="F729" s="1" t="s">
        <v>13</v>
      </c>
      <c r="G729" s="1">
        <v>7.3602885199999996E-4</v>
      </c>
      <c r="H729" s="1">
        <v>0.75</v>
      </c>
      <c r="I729">
        <f>Tabla14[[#This Row],[Precio unitario]]*Tabla14[[#This Row],[Tasa de ingresos cliente]]</f>
        <v>5.5202163900000003E-4</v>
      </c>
      <c r="K729" s="2" t="s">
        <v>87</v>
      </c>
      <c r="L729" s="2" t="s">
        <v>57</v>
      </c>
      <c r="M729" s="2"/>
      <c r="N729" s="2" t="s">
        <v>11</v>
      </c>
      <c r="O729" s="2" t="s">
        <v>12</v>
      </c>
      <c r="P729" s="2" t="s">
        <v>13</v>
      </c>
      <c r="Q729" s="2">
        <v>1.3271858050000001E-3</v>
      </c>
      <c r="R729" s="2">
        <v>0.75</v>
      </c>
      <c r="S729">
        <f>Tabla13[[#This Row],[Precio unitario]]*Tabla13[[#This Row],[Tasa de ingresos cliente]]</f>
        <v>9.9538935374999995E-4</v>
      </c>
      <c r="AE729" s="1" t="s">
        <v>100</v>
      </c>
      <c r="AF729" s="1" t="s">
        <v>59</v>
      </c>
      <c r="AG729" s="1" t="s">
        <v>104</v>
      </c>
      <c r="AH729" s="1" t="s">
        <v>11</v>
      </c>
      <c r="AI729" s="1" t="s">
        <v>12</v>
      </c>
      <c r="AJ729" s="1" t="s">
        <v>13</v>
      </c>
      <c r="AK729" s="1">
        <v>6.1219999999999998E-3</v>
      </c>
      <c r="AL729" s="1">
        <v>0.75</v>
      </c>
      <c r="AM729">
        <f>Tabla8[[#This Row],[Precio unitario]]*Tabla8[[#This Row],[Tasa de ingresos cliente]]</f>
        <v>4.5915000000000001E-3</v>
      </c>
    </row>
    <row r="730" spans="1:39" x14ac:dyDescent="0.25">
      <c r="A730" s="2" t="s">
        <v>24</v>
      </c>
      <c r="B730" s="2" t="s">
        <v>26</v>
      </c>
      <c r="C730" s="2"/>
      <c r="D730" s="2" t="s">
        <v>11</v>
      </c>
      <c r="E730" s="2" t="s">
        <v>12</v>
      </c>
      <c r="F730" s="2" t="s">
        <v>13</v>
      </c>
      <c r="G730" s="2">
        <v>9.8108367199999992E-4</v>
      </c>
      <c r="H730" s="2">
        <v>0.75</v>
      </c>
      <c r="I730">
        <f>Tabla14[[#This Row],[Precio unitario]]*Tabla14[[#This Row],[Tasa de ingresos cliente]]</f>
        <v>7.3581275399999999E-4</v>
      </c>
      <c r="K730" s="1" t="s">
        <v>87</v>
      </c>
      <c r="L730" s="1" t="s">
        <v>23</v>
      </c>
      <c r="M730" s="1"/>
      <c r="N730" s="1" t="s">
        <v>11</v>
      </c>
      <c r="O730" s="1" t="s">
        <v>12</v>
      </c>
      <c r="P730" s="1" t="s">
        <v>13</v>
      </c>
      <c r="Q730" s="1">
        <v>8.8670790899999998E-4</v>
      </c>
      <c r="R730" s="1">
        <v>0.75</v>
      </c>
      <c r="S730">
        <f>Tabla13[[#This Row],[Precio unitario]]*Tabla13[[#This Row],[Tasa de ingresos cliente]]</f>
        <v>6.6503093175000001E-4</v>
      </c>
      <c r="AE730" s="2" t="s">
        <v>100</v>
      </c>
      <c r="AF730" s="2" t="s">
        <v>59</v>
      </c>
      <c r="AG730" s="2" t="s">
        <v>104</v>
      </c>
      <c r="AH730" s="2" t="s">
        <v>11</v>
      </c>
      <c r="AI730" s="2" t="s">
        <v>12</v>
      </c>
      <c r="AJ730" s="2" t="s">
        <v>13</v>
      </c>
      <c r="AK730" s="2">
        <v>6.1225000000000003E-3</v>
      </c>
      <c r="AL730" s="2">
        <v>0.75</v>
      </c>
      <c r="AM730">
        <f>Tabla8[[#This Row],[Precio unitario]]*Tabla8[[#This Row],[Tasa de ingresos cliente]]</f>
        <v>4.5918750000000005E-3</v>
      </c>
    </row>
    <row r="731" spans="1:39" x14ac:dyDescent="0.25">
      <c r="A731" s="1" t="s">
        <v>24</v>
      </c>
      <c r="B731" s="1" t="s">
        <v>26</v>
      </c>
      <c r="C731" s="1"/>
      <c r="D731" s="1" t="s">
        <v>11</v>
      </c>
      <c r="E731" s="1" t="s">
        <v>12</v>
      </c>
      <c r="F731" s="1" t="s">
        <v>13</v>
      </c>
      <c r="G731" s="1">
        <v>3.2457878300000002E-4</v>
      </c>
      <c r="H731" s="1">
        <v>0.75</v>
      </c>
      <c r="I731">
        <f>Tabla14[[#This Row],[Precio unitario]]*Tabla14[[#This Row],[Tasa de ingresos cliente]]</f>
        <v>2.4343408725000003E-4</v>
      </c>
      <c r="K731" s="2" t="s">
        <v>87</v>
      </c>
      <c r="L731" s="2" t="s">
        <v>88</v>
      </c>
      <c r="M731" s="2"/>
      <c r="N731" s="2" t="s">
        <v>11</v>
      </c>
      <c r="O731" s="2" t="s">
        <v>12</v>
      </c>
      <c r="P731" s="2" t="s">
        <v>13</v>
      </c>
      <c r="Q731" s="2">
        <v>3.3826497199999998E-4</v>
      </c>
      <c r="R731" s="2">
        <v>0.75</v>
      </c>
      <c r="S731">
        <f>Tabla13[[#This Row],[Precio unitario]]*Tabla13[[#This Row],[Tasa de ingresos cliente]]</f>
        <v>2.5369872899999997E-4</v>
      </c>
      <c r="AE731" s="1" t="s">
        <v>100</v>
      </c>
      <c r="AF731" s="1" t="s">
        <v>59</v>
      </c>
      <c r="AG731" s="1" t="s">
        <v>104</v>
      </c>
      <c r="AH731" s="1" t="s">
        <v>11</v>
      </c>
      <c r="AI731" s="1" t="s">
        <v>12</v>
      </c>
      <c r="AJ731" s="1" t="s">
        <v>13</v>
      </c>
      <c r="AK731" s="1">
        <v>6.1223333000000003E-3</v>
      </c>
      <c r="AL731" s="1">
        <v>0.75</v>
      </c>
      <c r="AM731">
        <f>Tabla8[[#This Row],[Precio unitario]]*Tabla8[[#This Row],[Tasa de ingresos cliente]]</f>
        <v>4.591749975E-3</v>
      </c>
    </row>
    <row r="732" spans="1:39" x14ac:dyDescent="0.25">
      <c r="A732" s="2" t="s">
        <v>24</v>
      </c>
      <c r="B732" s="2" t="s">
        <v>10</v>
      </c>
      <c r="C732" s="2"/>
      <c r="D732" s="2" t="s">
        <v>11</v>
      </c>
      <c r="E732" s="2" t="s">
        <v>12</v>
      </c>
      <c r="F732" s="2" t="s">
        <v>13</v>
      </c>
      <c r="G732" s="2">
        <v>1.384754222E-3</v>
      </c>
      <c r="H732" s="2">
        <v>0.75</v>
      </c>
      <c r="I732">
        <f>Tabla14[[#This Row],[Precio unitario]]*Tabla14[[#This Row],[Tasa de ingresos cliente]]</f>
        <v>1.0385656664999999E-3</v>
      </c>
      <c r="K732" s="1" t="s">
        <v>87</v>
      </c>
      <c r="L732" s="1" t="s">
        <v>22</v>
      </c>
      <c r="M732" s="1"/>
      <c r="N732" s="1" t="s">
        <v>11</v>
      </c>
      <c r="O732" s="1" t="s">
        <v>12</v>
      </c>
      <c r="P732" s="1" t="s">
        <v>13</v>
      </c>
      <c r="Q732" s="1">
        <v>2.1400157709999998E-3</v>
      </c>
      <c r="R732" s="1">
        <v>0.75</v>
      </c>
      <c r="S732">
        <f>Tabla13[[#This Row],[Precio unitario]]*Tabla13[[#This Row],[Tasa de ingresos cliente]]</f>
        <v>1.6050118282499998E-3</v>
      </c>
      <c r="AE732" s="2" t="s">
        <v>100</v>
      </c>
      <c r="AF732" s="2" t="s">
        <v>26</v>
      </c>
      <c r="AG732" s="2" t="s">
        <v>104</v>
      </c>
      <c r="AH732" s="2" t="s">
        <v>11</v>
      </c>
      <c r="AI732" s="2" t="s">
        <v>12</v>
      </c>
      <c r="AJ732" s="2" t="s">
        <v>13</v>
      </c>
      <c r="AK732" s="2">
        <v>5.2459999999999998E-3</v>
      </c>
      <c r="AL732" s="2">
        <v>0.75</v>
      </c>
      <c r="AM732">
        <f>Tabla8[[#This Row],[Precio unitario]]*Tabla8[[#This Row],[Tasa de ingresos cliente]]</f>
        <v>3.9344999999999996E-3</v>
      </c>
    </row>
    <row r="733" spans="1:39" x14ac:dyDescent="0.25">
      <c r="A733" s="1" t="s">
        <v>24</v>
      </c>
      <c r="B733" s="1" t="s">
        <v>47</v>
      </c>
      <c r="C733" s="1"/>
      <c r="D733" s="1" t="s">
        <v>11</v>
      </c>
      <c r="E733" s="1" t="s">
        <v>12</v>
      </c>
      <c r="F733" s="1" t="s">
        <v>13</v>
      </c>
      <c r="G733" s="1">
        <v>1.1519089230000001E-3</v>
      </c>
      <c r="H733" s="1">
        <v>0.75</v>
      </c>
      <c r="I733">
        <f>Tabla14[[#This Row],[Precio unitario]]*Tabla14[[#This Row],[Tasa de ingresos cliente]]</f>
        <v>8.6393169225000002E-4</v>
      </c>
      <c r="K733" s="2" t="s">
        <v>87</v>
      </c>
      <c r="L733" s="2" t="s">
        <v>72</v>
      </c>
      <c r="M733" s="2"/>
      <c r="N733" s="2" t="s">
        <v>11</v>
      </c>
      <c r="O733" s="2" t="s">
        <v>12</v>
      </c>
      <c r="P733" s="2" t="s">
        <v>13</v>
      </c>
      <c r="Q733" s="2">
        <v>4.6849986799999999E-4</v>
      </c>
      <c r="R733" s="2">
        <v>0.75</v>
      </c>
      <c r="S733">
        <f>Tabla13[[#This Row],[Precio unitario]]*Tabla13[[#This Row],[Tasa de ingresos cliente]]</f>
        <v>3.5137490099999998E-4</v>
      </c>
      <c r="AE733" s="1" t="s">
        <v>100</v>
      </c>
      <c r="AF733" s="1" t="s">
        <v>26</v>
      </c>
      <c r="AG733" s="1" t="s">
        <v>104</v>
      </c>
      <c r="AH733" s="1" t="s">
        <v>11</v>
      </c>
      <c r="AI733" s="1" t="s">
        <v>12</v>
      </c>
      <c r="AJ733" s="1" t="s">
        <v>13</v>
      </c>
      <c r="AK733" s="1">
        <v>5.24625E-3</v>
      </c>
      <c r="AL733" s="1">
        <v>0.75</v>
      </c>
      <c r="AM733">
        <f>Tabla8[[#This Row],[Precio unitario]]*Tabla8[[#This Row],[Tasa de ingresos cliente]]</f>
        <v>3.9346874999999998E-3</v>
      </c>
    </row>
    <row r="734" spans="1:39" x14ac:dyDescent="0.25">
      <c r="A734" s="2" t="s">
        <v>24</v>
      </c>
      <c r="B734" s="2" t="s">
        <v>66</v>
      </c>
      <c r="C734" s="2"/>
      <c r="D734" s="2" t="s">
        <v>11</v>
      </c>
      <c r="E734" s="2" t="s">
        <v>12</v>
      </c>
      <c r="F734" s="2" t="s">
        <v>13</v>
      </c>
      <c r="G734" s="2">
        <v>2.28631393E-4</v>
      </c>
      <c r="H734" s="2">
        <v>0.75</v>
      </c>
      <c r="I734">
        <f>Tabla14[[#This Row],[Precio unitario]]*Tabla14[[#This Row],[Tasa de ingresos cliente]]</f>
        <v>1.7147354474999999E-4</v>
      </c>
      <c r="K734" s="1" t="s">
        <v>87</v>
      </c>
      <c r="L734" s="1" t="s">
        <v>43</v>
      </c>
      <c r="M734" s="1"/>
      <c r="N734" s="1" t="s">
        <v>11</v>
      </c>
      <c r="O734" s="1" t="s">
        <v>12</v>
      </c>
      <c r="P734" s="1" t="s">
        <v>13</v>
      </c>
      <c r="Q734" s="1">
        <v>1.8002078199999999E-4</v>
      </c>
      <c r="R734" s="1">
        <v>0.75</v>
      </c>
      <c r="S734">
        <f>Tabla13[[#This Row],[Precio unitario]]*Tabla13[[#This Row],[Tasa de ingresos cliente]]</f>
        <v>1.3501558649999998E-4</v>
      </c>
      <c r="AE734" s="2" t="s">
        <v>100</v>
      </c>
      <c r="AF734" s="2" t="s">
        <v>10</v>
      </c>
      <c r="AG734" s="2" t="s">
        <v>104</v>
      </c>
      <c r="AH734" s="2" t="s">
        <v>11</v>
      </c>
      <c r="AI734" s="2" t="s">
        <v>12</v>
      </c>
      <c r="AJ734" s="2" t="s">
        <v>13</v>
      </c>
      <c r="AK734" s="2">
        <v>2.1944E-3</v>
      </c>
      <c r="AL734" s="2">
        <v>0.75</v>
      </c>
      <c r="AM734">
        <f>Tabla8[[#This Row],[Precio unitario]]*Tabla8[[#This Row],[Tasa de ingresos cliente]]</f>
        <v>1.6458E-3</v>
      </c>
    </row>
    <row r="735" spans="1:39" x14ac:dyDescent="0.25">
      <c r="A735" s="1" t="s">
        <v>24</v>
      </c>
      <c r="B735" s="1" t="s">
        <v>41</v>
      </c>
      <c r="C735" s="1"/>
      <c r="D735" s="1" t="s">
        <v>11</v>
      </c>
      <c r="E735" s="1" t="s">
        <v>12</v>
      </c>
      <c r="F735" s="1" t="s">
        <v>13</v>
      </c>
      <c r="G735" s="1">
        <v>7.5561909000000004E-5</v>
      </c>
      <c r="H735" s="1">
        <v>0.75</v>
      </c>
      <c r="I735">
        <f>Tabla14[[#This Row],[Precio unitario]]*Tabla14[[#This Row],[Tasa de ingresos cliente]]</f>
        <v>5.6671431750000003E-5</v>
      </c>
      <c r="K735" s="2" t="s">
        <v>87</v>
      </c>
      <c r="L735" s="2" t="s">
        <v>43</v>
      </c>
      <c r="M735" s="2"/>
      <c r="N735" s="2" t="s">
        <v>11</v>
      </c>
      <c r="O735" s="2" t="s">
        <v>12</v>
      </c>
      <c r="P735" s="2" t="s">
        <v>13</v>
      </c>
      <c r="Q735" s="2">
        <v>5.2451239800000002E-4</v>
      </c>
      <c r="R735" s="2">
        <v>0.75</v>
      </c>
      <c r="S735">
        <f>Tabla13[[#This Row],[Precio unitario]]*Tabla13[[#This Row],[Tasa de ingresos cliente]]</f>
        <v>3.9338429849999999E-4</v>
      </c>
      <c r="AE735" s="1" t="s">
        <v>100</v>
      </c>
      <c r="AF735" s="1" t="s">
        <v>10</v>
      </c>
      <c r="AG735" s="1" t="s">
        <v>104</v>
      </c>
      <c r="AH735" s="1" t="s">
        <v>11</v>
      </c>
      <c r="AI735" s="1" t="s">
        <v>12</v>
      </c>
      <c r="AJ735" s="1" t="s">
        <v>13</v>
      </c>
      <c r="AK735" s="1">
        <v>2.1943332999999998E-3</v>
      </c>
      <c r="AL735" s="1">
        <v>0.75</v>
      </c>
      <c r="AM735">
        <f>Tabla8[[#This Row],[Precio unitario]]*Tabla8[[#This Row],[Tasa de ingresos cliente]]</f>
        <v>1.6457499749999997E-3</v>
      </c>
    </row>
    <row r="736" spans="1:39" x14ac:dyDescent="0.25">
      <c r="A736" s="2" t="s">
        <v>24</v>
      </c>
      <c r="B736" s="2" t="s">
        <v>42</v>
      </c>
      <c r="C736" s="2"/>
      <c r="D736" s="2" t="s">
        <v>11</v>
      </c>
      <c r="E736" s="2" t="s">
        <v>12</v>
      </c>
      <c r="F736" s="2" t="s">
        <v>13</v>
      </c>
      <c r="G736" s="2">
        <v>2.06959866E-4</v>
      </c>
      <c r="H736" s="2">
        <v>0.75</v>
      </c>
      <c r="I736">
        <f>Tabla14[[#This Row],[Precio unitario]]*Tabla14[[#This Row],[Tasa de ingresos cliente]]</f>
        <v>1.5521989949999999E-4</v>
      </c>
      <c r="K736" s="1" t="s">
        <v>87</v>
      </c>
      <c r="L736" s="1" t="s">
        <v>16</v>
      </c>
      <c r="M736" s="1"/>
      <c r="N736" s="1" t="s">
        <v>11</v>
      </c>
      <c r="O736" s="1" t="s">
        <v>12</v>
      </c>
      <c r="P736" s="1" t="s">
        <v>13</v>
      </c>
      <c r="Q736" s="1">
        <v>1.0211625962000001E-2</v>
      </c>
      <c r="R736" s="1">
        <v>0.75</v>
      </c>
      <c r="S736">
        <f>Tabla13[[#This Row],[Precio unitario]]*Tabla13[[#This Row],[Tasa de ingresos cliente]]</f>
        <v>7.6587194715000001E-3</v>
      </c>
      <c r="AE736" s="2" t="s">
        <v>100</v>
      </c>
      <c r="AF736" s="2" t="s">
        <v>10</v>
      </c>
      <c r="AG736" s="2" t="s">
        <v>104</v>
      </c>
      <c r="AH736" s="2" t="s">
        <v>11</v>
      </c>
      <c r="AI736" s="2" t="s">
        <v>12</v>
      </c>
      <c r="AJ736" s="2" t="s">
        <v>13</v>
      </c>
      <c r="AK736" s="2">
        <v>2.1940000000000002E-3</v>
      </c>
      <c r="AL736" s="2">
        <v>0.75</v>
      </c>
      <c r="AM736">
        <f>Tabla8[[#This Row],[Precio unitario]]*Tabla8[[#This Row],[Tasa de ingresos cliente]]</f>
        <v>1.6455000000000003E-3</v>
      </c>
    </row>
    <row r="737" spans="1:39" x14ac:dyDescent="0.25">
      <c r="A737" s="1" t="s">
        <v>24</v>
      </c>
      <c r="B737" s="1" t="s">
        <v>43</v>
      </c>
      <c r="C737" s="1"/>
      <c r="D737" s="1" t="s">
        <v>11</v>
      </c>
      <c r="E737" s="1" t="s">
        <v>12</v>
      </c>
      <c r="F737" s="1" t="s">
        <v>13</v>
      </c>
      <c r="G737" s="1">
        <v>6.4394199999999994E-5</v>
      </c>
      <c r="H737" s="1">
        <v>0.75</v>
      </c>
      <c r="I737">
        <f>Tabla14[[#This Row],[Precio unitario]]*Tabla14[[#This Row],[Tasa de ingresos cliente]]</f>
        <v>4.8295649999999996E-5</v>
      </c>
      <c r="K737" s="2" t="s">
        <v>87</v>
      </c>
      <c r="L737" s="2" t="s">
        <v>35</v>
      </c>
      <c r="M737" s="2"/>
      <c r="N737" s="2" t="s">
        <v>11</v>
      </c>
      <c r="O737" s="2" t="s">
        <v>12</v>
      </c>
      <c r="P737" s="2" t="s">
        <v>13</v>
      </c>
      <c r="Q737" s="2">
        <v>3.1896024199999998E-4</v>
      </c>
      <c r="R737" s="2">
        <v>0.75</v>
      </c>
      <c r="S737">
        <f>Tabla13[[#This Row],[Precio unitario]]*Tabla13[[#This Row],[Tasa de ingresos cliente]]</f>
        <v>2.3922018149999998E-4</v>
      </c>
      <c r="AE737" s="1" t="s">
        <v>100</v>
      </c>
      <c r="AF737" s="1" t="s">
        <v>10</v>
      </c>
      <c r="AG737" s="1" t="s">
        <v>104</v>
      </c>
      <c r="AH737" s="1" t="s">
        <v>11</v>
      </c>
      <c r="AI737" s="1" t="s">
        <v>12</v>
      </c>
      <c r="AJ737" s="1" t="s">
        <v>13</v>
      </c>
      <c r="AK737" s="1">
        <v>2.1944444E-3</v>
      </c>
      <c r="AL737" s="1">
        <v>0.75</v>
      </c>
      <c r="AM737">
        <f>Tabla8[[#This Row],[Precio unitario]]*Tabla8[[#This Row],[Tasa de ingresos cliente]]</f>
        <v>1.6458332999999999E-3</v>
      </c>
    </row>
    <row r="738" spans="1:39" x14ac:dyDescent="0.25">
      <c r="A738" s="2" t="s">
        <v>24</v>
      </c>
      <c r="B738" s="2" t="s">
        <v>43</v>
      </c>
      <c r="C738" s="2"/>
      <c r="D738" s="2" t="s">
        <v>11</v>
      </c>
      <c r="E738" s="2" t="s">
        <v>12</v>
      </c>
      <c r="F738" s="2" t="s">
        <v>13</v>
      </c>
      <c r="G738" s="2">
        <v>9.1762034000000006E-5</v>
      </c>
      <c r="H738" s="2">
        <v>0.75</v>
      </c>
      <c r="I738">
        <f>Tabla14[[#This Row],[Precio unitario]]*Tabla14[[#This Row],[Tasa de ingresos cliente]]</f>
        <v>6.8821525500000012E-5</v>
      </c>
      <c r="K738" s="1" t="s">
        <v>87</v>
      </c>
      <c r="L738" s="1" t="s">
        <v>33</v>
      </c>
      <c r="M738" s="1"/>
      <c r="N738" s="1" t="s">
        <v>11</v>
      </c>
      <c r="O738" s="1" t="s">
        <v>12</v>
      </c>
      <c r="P738" s="1" t="s">
        <v>13</v>
      </c>
      <c r="Q738" s="1">
        <v>1.224841905E-3</v>
      </c>
      <c r="R738" s="1">
        <v>0.75</v>
      </c>
      <c r="S738">
        <f>Tabla13[[#This Row],[Precio unitario]]*Tabla13[[#This Row],[Tasa de ingresos cliente]]</f>
        <v>9.1863142874999996E-4</v>
      </c>
      <c r="AE738" s="2" t="s">
        <v>100</v>
      </c>
      <c r="AF738" s="2" t="s">
        <v>10</v>
      </c>
      <c r="AG738" s="2" t="s">
        <v>104</v>
      </c>
      <c r="AH738" s="2" t="s">
        <v>11</v>
      </c>
      <c r="AI738" s="2" t="s">
        <v>12</v>
      </c>
      <c r="AJ738" s="2" t="s">
        <v>13</v>
      </c>
      <c r="AK738" s="2">
        <v>2.1943864000000001E-3</v>
      </c>
      <c r="AL738" s="2">
        <v>0.75</v>
      </c>
      <c r="AM738">
        <f>Tabla8[[#This Row],[Precio unitario]]*Tabla8[[#This Row],[Tasa de ingresos cliente]]</f>
        <v>1.6457898000000002E-3</v>
      </c>
    </row>
    <row r="739" spans="1:39" x14ac:dyDescent="0.25">
      <c r="A739" s="1" t="s">
        <v>24</v>
      </c>
      <c r="B739" s="1" t="s">
        <v>44</v>
      </c>
      <c r="C739" s="1"/>
      <c r="D739" s="1" t="s">
        <v>11</v>
      </c>
      <c r="E739" s="1" t="s">
        <v>12</v>
      </c>
      <c r="F739" s="1" t="s">
        <v>13</v>
      </c>
      <c r="G739" s="1">
        <v>3.4640465300000002E-4</v>
      </c>
      <c r="H739" s="1">
        <v>0.75</v>
      </c>
      <c r="I739">
        <f>Tabla14[[#This Row],[Precio unitario]]*Tabla14[[#This Row],[Tasa de ingresos cliente]]</f>
        <v>2.5980348975000001E-4</v>
      </c>
      <c r="K739" s="2" t="s">
        <v>87</v>
      </c>
      <c r="L739" s="2" t="s">
        <v>34</v>
      </c>
      <c r="M739" s="2"/>
      <c r="N739" s="2" t="s">
        <v>11</v>
      </c>
      <c r="O739" s="2" t="s">
        <v>12</v>
      </c>
      <c r="P739" s="2" t="s">
        <v>13</v>
      </c>
      <c r="Q739" s="2">
        <v>1.3763256499999999E-4</v>
      </c>
      <c r="R739" s="2">
        <v>0.75</v>
      </c>
      <c r="S739">
        <f>Tabla13[[#This Row],[Precio unitario]]*Tabla13[[#This Row],[Tasa de ingresos cliente]]</f>
        <v>1.0322442375E-4</v>
      </c>
      <c r="AE739" s="1" t="s">
        <v>100</v>
      </c>
      <c r="AF739" s="1" t="s">
        <v>10</v>
      </c>
      <c r="AG739" s="1" t="s">
        <v>104</v>
      </c>
      <c r="AH739" s="1" t="s">
        <v>11</v>
      </c>
      <c r="AI739" s="1" t="s">
        <v>12</v>
      </c>
      <c r="AJ739" s="1" t="s">
        <v>13</v>
      </c>
      <c r="AK739" s="1">
        <v>2.1943987E-3</v>
      </c>
      <c r="AL739" s="1">
        <v>0.75</v>
      </c>
      <c r="AM739">
        <f>Tabla8[[#This Row],[Precio unitario]]*Tabla8[[#This Row],[Tasa de ingresos cliente]]</f>
        <v>1.645799025E-3</v>
      </c>
    </row>
    <row r="740" spans="1:39" x14ac:dyDescent="0.25">
      <c r="A740" s="2" t="s">
        <v>24</v>
      </c>
      <c r="B740" s="2" t="s">
        <v>33</v>
      </c>
      <c r="C740" s="2"/>
      <c r="D740" s="2" t="s">
        <v>11</v>
      </c>
      <c r="E740" s="2" t="s">
        <v>12</v>
      </c>
      <c r="F740" s="2" t="s">
        <v>13</v>
      </c>
      <c r="G740" s="2">
        <v>2.2514501640000001E-3</v>
      </c>
      <c r="H740" s="2">
        <v>0.75</v>
      </c>
      <c r="I740">
        <f>Tabla14[[#This Row],[Precio unitario]]*Tabla14[[#This Row],[Tasa de ingresos cliente]]</f>
        <v>1.6885876230000002E-3</v>
      </c>
      <c r="K740" s="1" t="s">
        <v>87</v>
      </c>
      <c r="L740" s="1" t="s">
        <v>19</v>
      </c>
      <c r="M740" s="1"/>
      <c r="N740" s="1" t="s">
        <v>11</v>
      </c>
      <c r="O740" s="1" t="s">
        <v>12</v>
      </c>
      <c r="P740" s="1" t="s">
        <v>13</v>
      </c>
      <c r="Q740" s="1">
        <v>2.7371535930000002E-3</v>
      </c>
      <c r="R740" s="1">
        <v>0.75</v>
      </c>
      <c r="S740">
        <f>Tabla13[[#This Row],[Precio unitario]]*Tabla13[[#This Row],[Tasa de ingresos cliente]]</f>
        <v>2.0528651947500001E-3</v>
      </c>
      <c r="AE740" s="2" t="s">
        <v>100</v>
      </c>
      <c r="AF740" s="2" t="s">
        <v>10</v>
      </c>
      <c r="AG740" s="2" t="s">
        <v>104</v>
      </c>
      <c r="AH740" s="2" t="s">
        <v>11</v>
      </c>
      <c r="AI740" s="2" t="s">
        <v>12</v>
      </c>
      <c r="AJ740" s="2" t="s">
        <v>13</v>
      </c>
      <c r="AK740" s="2">
        <v>2.1944286000000002E-3</v>
      </c>
      <c r="AL740" s="2">
        <v>0.75</v>
      </c>
      <c r="AM740">
        <f>Tabla8[[#This Row],[Precio unitario]]*Tabla8[[#This Row],[Tasa de ingresos cliente]]</f>
        <v>1.6458214500000002E-3</v>
      </c>
    </row>
    <row r="741" spans="1:39" x14ac:dyDescent="0.25">
      <c r="A741" s="1" t="s">
        <v>24</v>
      </c>
      <c r="B741" s="1" t="s">
        <v>18</v>
      </c>
      <c r="C741" s="1"/>
      <c r="D741" s="1" t="s">
        <v>11</v>
      </c>
      <c r="E741" s="1" t="s">
        <v>12</v>
      </c>
      <c r="F741" s="1" t="s">
        <v>13</v>
      </c>
      <c r="G741" s="1">
        <v>2.8101573500000001E-4</v>
      </c>
      <c r="H741" s="1">
        <v>0.75</v>
      </c>
      <c r="I741">
        <f>Tabla14[[#This Row],[Precio unitario]]*Tabla14[[#This Row],[Tasa de ingresos cliente]]</f>
        <v>2.1076180125000001E-4</v>
      </c>
      <c r="K741" s="2" t="s">
        <v>87</v>
      </c>
      <c r="L741" s="2" t="s">
        <v>19</v>
      </c>
      <c r="M741" s="2"/>
      <c r="N741" s="2" t="s">
        <v>11</v>
      </c>
      <c r="O741" s="2" t="s">
        <v>12</v>
      </c>
      <c r="P741" s="2" t="s">
        <v>13</v>
      </c>
      <c r="Q741" s="2">
        <v>1.859994753E-3</v>
      </c>
      <c r="R741" s="2">
        <v>0.75</v>
      </c>
      <c r="S741">
        <f>Tabla13[[#This Row],[Precio unitario]]*Tabla13[[#This Row],[Tasa de ingresos cliente]]</f>
        <v>1.39499606475E-3</v>
      </c>
      <c r="AE741" s="1" t="s">
        <v>100</v>
      </c>
      <c r="AF741" s="1" t="s">
        <v>10</v>
      </c>
      <c r="AG741" s="1" t="s">
        <v>104</v>
      </c>
      <c r="AH741" s="1" t="s">
        <v>11</v>
      </c>
      <c r="AI741" s="1" t="s">
        <v>12</v>
      </c>
      <c r="AJ741" s="1" t="s">
        <v>13</v>
      </c>
      <c r="AK741" s="1">
        <v>2.1944073999999999E-3</v>
      </c>
      <c r="AL741" s="1">
        <v>0.75</v>
      </c>
      <c r="AM741">
        <f>Tabla8[[#This Row],[Precio unitario]]*Tabla8[[#This Row],[Tasa de ingresos cliente]]</f>
        <v>1.6458055499999999E-3</v>
      </c>
    </row>
    <row r="742" spans="1:39" x14ac:dyDescent="0.25">
      <c r="A742" s="2" t="s">
        <v>24</v>
      </c>
      <c r="B742" s="2" t="s">
        <v>10</v>
      </c>
      <c r="C742" s="2"/>
      <c r="D742" s="2" t="s">
        <v>11</v>
      </c>
      <c r="E742" s="2" t="s">
        <v>12</v>
      </c>
      <c r="F742" s="2" t="s">
        <v>13</v>
      </c>
      <c r="G742" s="2">
        <v>2.61020243E-4</v>
      </c>
      <c r="H742" s="2">
        <v>0.75</v>
      </c>
      <c r="I742">
        <f>Tabla14[[#This Row],[Precio unitario]]*Tabla14[[#This Row],[Tasa de ingresos cliente]]</f>
        <v>1.9576518225000001E-4</v>
      </c>
      <c r="K742" s="1" t="s">
        <v>87</v>
      </c>
      <c r="L742" s="1" t="s">
        <v>53</v>
      </c>
      <c r="M742" s="1"/>
      <c r="N742" s="1" t="s">
        <v>11</v>
      </c>
      <c r="O742" s="1" t="s">
        <v>12</v>
      </c>
      <c r="P742" s="1" t="s">
        <v>13</v>
      </c>
      <c r="Q742" s="1">
        <v>1.82704931E-4</v>
      </c>
      <c r="R742" s="1">
        <v>0.75</v>
      </c>
      <c r="S742">
        <f>Tabla13[[#This Row],[Precio unitario]]*Tabla13[[#This Row],[Tasa de ingresos cliente]]</f>
        <v>1.3702869825000001E-4</v>
      </c>
      <c r="AE742" s="2" t="s">
        <v>100</v>
      </c>
      <c r="AF742" s="2" t="s">
        <v>10</v>
      </c>
      <c r="AG742" s="2" t="s">
        <v>104</v>
      </c>
      <c r="AH742" s="2" t="s">
        <v>11</v>
      </c>
      <c r="AI742" s="2" t="s">
        <v>12</v>
      </c>
      <c r="AJ742" s="2" t="s">
        <v>13</v>
      </c>
      <c r="AK742" s="2">
        <v>2.1944091000000001E-3</v>
      </c>
      <c r="AL742" s="2">
        <v>0.75</v>
      </c>
      <c r="AM742">
        <f>Tabla8[[#This Row],[Precio unitario]]*Tabla8[[#This Row],[Tasa de ingresos cliente]]</f>
        <v>1.645806825E-3</v>
      </c>
    </row>
    <row r="743" spans="1:39" x14ac:dyDescent="0.25">
      <c r="A743" s="1" t="s">
        <v>24</v>
      </c>
      <c r="B743" s="1" t="s">
        <v>47</v>
      </c>
      <c r="C743" s="1"/>
      <c r="D743" s="1" t="s">
        <v>11</v>
      </c>
      <c r="E743" s="1" t="s">
        <v>12</v>
      </c>
      <c r="F743" s="1" t="s">
        <v>13</v>
      </c>
      <c r="G743" s="1">
        <v>8.2088322499999998E-4</v>
      </c>
      <c r="H743" s="1">
        <v>0.75</v>
      </c>
      <c r="I743">
        <f>Tabla14[[#This Row],[Precio unitario]]*Tabla14[[#This Row],[Tasa de ingresos cliente]]</f>
        <v>6.1566241874999995E-4</v>
      </c>
      <c r="K743" s="2" t="s">
        <v>87</v>
      </c>
      <c r="L743" s="2" t="s">
        <v>37</v>
      </c>
      <c r="M743" s="2"/>
      <c r="N743" s="2" t="s">
        <v>11</v>
      </c>
      <c r="O743" s="2" t="s">
        <v>12</v>
      </c>
      <c r="P743" s="2" t="s">
        <v>13</v>
      </c>
      <c r="Q743" s="2">
        <v>3.3178204099999997E-4</v>
      </c>
      <c r="R743" s="2">
        <v>0.75</v>
      </c>
      <c r="S743">
        <f>Tabla13[[#This Row],[Precio unitario]]*Tabla13[[#This Row],[Tasa de ingresos cliente]]</f>
        <v>2.4883653074999999E-4</v>
      </c>
      <c r="AE743" s="1" t="s">
        <v>100</v>
      </c>
      <c r="AF743" s="1" t="s">
        <v>10</v>
      </c>
      <c r="AG743" s="1" t="s">
        <v>104</v>
      </c>
      <c r="AH743" s="1" t="s">
        <v>11</v>
      </c>
      <c r="AI743" s="1" t="s">
        <v>12</v>
      </c>
      <c r="AJ743" s="1" t="s">
        <v>13</v>
      </c>
      <c r="AK743" s="1">
        <v>2.194381E-3</v>
      </c>
      <c r="AL743" s="1">
        <v>0.75</v>
      </c>
      <c r="AM743">
        <f>Tabla8[[#This Row],[Precio unitario]]*Tabla8[[#This Row],[Tasa de ingresos cliente]]</f>
        <v>1.6457857499999999E-3</v>
      </c>
    </row>
    <row r="744" spans="1:39" x14ac:dyDescent="0.25">
      <c r="A744" s="2" t="s">
        <v>24</v>
      </c>
      <c r="B744" s="2" t="s">
        <v>32</v>
      </c>
      <c r="C744" s="2"/>
      <c r="D744" s="2" t="s">
        <v>11</v>
      </c>
      <c r="E744" s="2" t="s">
        <v>12</v>
      </c>
      <c r="F744" s="2" t="s">
        <v>13</v>
      </c>
      <c r="G744" s="2">
        <v>3.2451704100000002E-4</v>
      </c>
      <c r="H744" s="2">
        <v>0.75</v>
      </c>
      <c r="I744">
        <f>Tabla14[[#This Row],[Precio unitario]]*Tabla14[[#This Row],[Tasa de ingresos cliente]]</f>
        <v>2.4338778075000002E-4</v>
      </c>
      <c r="K744" s="1" t="s">
        <v>87</v>
      </c>
      <c r="L744" s="1" t="s">
        <v>37</v>
      </c>
      <c r="M744" s="1"/>
      <c r="N744" s="1" t="s">
        <v>11</v>
      </c>
      <c r="O744" s="1" t="s">
        <v>12</v>
      </c>
      <c r="P744" s="1" t="s">
        <v>13</v>
      </c>
      <c r="Q744" s="1">
        <v>2.5096148099999999E-4</v>
      </c>
      <c r="R744" s="1">
        <v>0.75</v>
      </c>
      <c r="S744">
        <f>Tabla13[[#This Row],[Precio unitario]]*Tabla13[[#This Row],[Tasa de ingresos cliente]]</f>
        <v>1.8822111074999999E-4</v>
      </c>
      <c r="AE744" s="2" t="s">
        <v>100</v>
      </c>
      <c r="AF744" s="2" t="s">
        <v>10</v>
      </c>
      <c r="AG744" s="2" t="s">
        <v>104</v>
      </c>
      <c r="AH744" s="2" t="s">
        <v>11</v>
      </c>
      <c r="AI744" s="2" t="s">
        <v>12</v>
      </c>
      <c r="AJ744" s="2" t="s">
        <v>13</v>
      </c>
      <c r="AK744" s="2">
        <v>2.1943902000000001E-3</v>
      </c>
      <c r="AL744" s="2">
        <v>0.75</v>
      </c>
      <c r="AM744">
        <f>Tabla8[[#This Row],[Precio unitario]]*Tabla8[[#This Row],[Tasa de ingresos cliente]]</f>
        <v>1.6457926500000001E-3</v>
      </c>
    </row>
    <row r="745" spans="1:39" x14ac:dyDescent="0.25">
      <c r="A745" s="1" t="s">
        <v>24</v>
      </c>
      <c r="B745" s="1" t="s">
        <v>14</v>
      </c>
      <c r="C745" s="1"/>
      <c r="D745" s="1" t="s">
        <v>11</v>
      </c>
      <c r="E745" s="1" t="s">
        <v>12</v>
      </c>
      <c r="F745" s="1" t="s">
        <v>13</v>
      </c>
      <c r="G745" s="1">
        <v>1.8915448299999999E-4</v>
      </c>
      <c r="H745" s="1">
        <v>0.75</v>
      </c>
      <c r="I745">
        <f>Tabla14[[#This Row],[Precio unitario]]*Tabla14[[#This Row],[Tasa de ingresos cliente]]</f>
        <v>1.4186586224999999E-4</v>
      </c>
      <c r="K745" s="2" t="s">
        <v>87</v>
      </c>
      <c r="L745" s="2" t="s">
        <v>22</v>
      </c>
      <c r="M745" s="2"/>
      <c r="N745" s="2" t="s">
        <v>11</v>
      </c>
      <c r="O745" s="2" t="s">
        <v>12</v>
      </c>
      <c r="P745" s="2" t="s">
        <v>13</v>
      </c>
      <c r="Q745" s="2">
        <v>1.606902684E-3</v>
      </c>
      <c r="R745" s="2">
        <v>0.75</v>
      </c>
      <c r="S745">
        <f>Tabla13[[#This Row],[Precio unitario]]*Tabla13[[#This Row],[Tasa de ingresos cliente]]</f>
        <v>1.2051770129999999E-3</v>
      </c>
      <c r="AE745" s="1" t="s">
        <v>100</v>
      </c>
      <c r="AF745" s="1" t="s">
        <v>10</v>
      </c>
      <c r="AG745" s="1" t="s">
        <v>104</v>
      </c>
      <c r="AH745" s="1" t="s">
        <v>11</v>
      </c>
      <c r="AI745" s="1" t="s">
        <v>12</v>
      </c>
      <c r="AJ745" s="1" t="s">
        <v>13</v>
      </c>
      <c r="AK745" s="1">
        <v>2.1943990000000001E-3</v>
      </c>
      <c r="AL745" s="1">
        <v>0.75</v>
      </c>
      <c r="AM745">
        <f>Tabla8[[#This Row],[Precio unitario]]*Tabla8[[#This Row],[Tasa de ingresos cliente]]</f>
        <v>1.6457992500000002E-3</v>
      </c>
    </row>
    <row r="746" spans="1:39" x14ac:dyDescent="0.25">
      <c r="A746" s="2" t="s">
        <v>24</v>
      </c>
      <c r="B746" s="2" t="s">
        <v>42</v>
      </c>
      <c r="C746" s="2"/>
      <c r="D746" s="2" t="s">
        <v>11</v>
      </c>
      <c r="E746" s="2" t="s">
        <v>12</v>
      </c>
      <c r="F746" s="2" t="s">
        <v>13</v>
      </c>
      <c r="G746" s="2">
        <v>4.7115066699999998E-4</v>
      </c>
      <c r="H746" s="2">
        <v>0.75</v>
      </c>
      <c r="I746">
        <f>Tabla14[[#This Row],[Precio unitario]]*Tabla14[[#This Row],[Tasa de ingresos cliente]]</f>
        <v>3.5336300024999998E-4</v>
      </c>
      <c r="K746" s="1" t="s">
        <v>87</v>
      </c>
      <c r="L746" s="1" t="s">
        <v>23</v>
      </c>
      <c r="M746" s="1"/>
      <c r="N746" s="1" t="s">
        <v>11</v>
      </c>
      <c r="O746" s="1" t="s">
        <v>12</v>
      </c>
      <c r="P746" s="1" t="s">
        <v>13</v>
      </c>
      <c r="Q746" s="1">
        <v>6.7462828999999996E-4</v>
      </c>
      <c r="R746" s="1">
        <v>0.75</v>
      </c>
      <c r="S746">
        <f>Tabla13[[#This Row],[Precio unitario]]*Tabla13[[#This Row],[Tasa de ingresos cliente]]</f>
        <v>5.0597121750000002E-4</v>
      </c>
      <c r="AE746" s="2" t="s">
        <v>100</v>
      </c>
      <c r="AF746" s="2" t="s">
        <v>10</v>
      </c>
      <c r="AG746" s="2" t="s">
        <v>104</v>
      </c>
      <c r="AH746" s="2" t="s">
        <v>11</v>
      </c>
      <c r="AI746" s="2" t="s">
        <v>12</v>
      </c>
      <c r="AJ746" s="2" t="s">
        <v>13</v>
      </c>
      <c r="AK746" s="2">
        <v>2.1943889000000001E-3</v>
      </c>
      <c r="AL746" s="2">
        <v>0.75</v>
      </c>
      <c r="AM746">
        <f>Tabla8[[#This Row],[Precio unitario]]*Tabla8[[#This Row],[Tasa de ingresos cliente]]</f>
        <v>1.6457916750000001E-3</v>
      </c>
    </row>
    <row r="747" spans="1:39" x14ac:dyDescent="0.25">
      <c r="A747" s="1" t="s">
        <v>24</v>
      </c>
      <c r="B747" s="1" t="s">
        <v>15</v>
      </c>
      <c r="C747" s="1"/>
      <c r="D747" s="1" t="s">
        <v>11</v>
      </c>
      <c r="E747" s="1" t="s">
        <v>12</v>
      </c>
      <c r="F747" s="1" t="s">
        <v>13</v>
      </c>
      <c r="G747" s="1">
        <v>6.5503542400000003E-4</v>
      </c>
      <c r="H747" s="1">
        <v>0.75</v>
      </c>
      <c r="I747">
        <f>Tabla14[[#This Row],[Precio unitario]]*Tabla14[[#This Row],[Tasa de ingresos cliente]]</f>
        <v>4.9127656800000002E-4</v>
      </c>
      <c r="K747" s="2" t="s">
        <v>87</v>
      </c>
      <c r="L747" s="2" t="s">
        <v>25</v>
      </c>
      <c r="M747" s="2"/>
      <c r="N747" s="2" t="s">
        <v>11</v>
      </c>
      <c r="O747" s="2" t="s">
        <v>12</v>
      </c>
      <c r="P747" s="2" t="s">
        <v>13</v>
      </c>
      <c r="Q747" s="2">
        <v>2.1064000299999999E-4</v>
      </c>
      <c r="R747" s="2">
        <v>0.75</v>
      </c>
      <c r="S747">
        <f>Tabla13[[#This Row],[Precio unitario]]*Tabla13[[#This Row],[Tasa de ingresos cliente]]</f>
        <v>1.5798000224999999E-4</v>
      </c>
      <c r="AE747" s="1" t="s">
        <v>100</v>
      </c>
      <c r="AF747" s="1" t="s">
        <v>10</v>
      </c>
      <c r="AG747" s="1" t="s">
        <v>104</v>
      </c>
      <c r="AH747" s="1" t="s">
        <v>11</v>
      </c>
      <c r="AI747" s="1" t="s">
        <v>12</v>
      </c>
      <c r="AJ747" s="1" t="s">
        <v>13</v>
      </c>
      <c r="AK747" s="1">
        <v>2.1943939000000001E-3</v>
      </c>
      <c r="AL747" s="1">
        <v>0.75</v>
      </c>
      <c r="AM747">
        <f>Tabla8[[#This Row],[Precio unitario]]*Tabla8[[#This Row],[Tasa de ingresos cliente]]</f>
        <v>1.6457954250000001E-3</v>
      </c>
    </row>
    <row r="748" spans="1:39" x14ac:dyDescent="0.25">
      <c r="A748" s="2" t="s">
        <v>24</v>
      </c>
      <c r="B748" s="2" t="s">
        <v>43</v>
      </c>
      <c r="C748" s="2"/>
      <c r="D748" s="2" t="s">
        <v>11</v>
      </c>
      <c r="E748" s="2" t="s">
        <v>12</v>
      </c>
      <c r="F748" s="2" t="s">
        <v>13</v>
      </c>
      <c r="G748" s="2">
        <v>2.0612840500000001E-4</v>
      </c>
      <c r="H748" s="2">
        <v>0.75</v>
      </c>
      <c r="I748">
        <f>Tabla14[[#This Row],[Precio unitario]]*Tabla14[[#This Row],[Tasa de ingresos cliente]]</f>
        <v>1.5459630375000001E-4</v>
      </c>
      <c r="K748" s="1" t="s">
        <v>87</v>
      </c>
      <c r="L748" s="1" t="s">
        <v>19</v>
      </c>
      <c r="M748" s="1"/>
      <c r="N748" s="1" t="s">
        <v>11</v>
      </c>
      <c r="O748" s="1" t="s">
        <v>12</v>
      </c>
      <c r="P748" s="1" t="s">
        <v>13</v>
      </c>
      <c r="Q748" s="1">
        <v>4.1164914E-3</v>
      </c>
      <c r="R748" s="1">
        <v>0.75</v>
      </c>
      <c r="S748">
        <f>Tabla13[[#This Row],[Precio unitario]]*Tabla13[[#This Row],[Tasa de ingresos cliente]]</f>
        <v>3.08736855E-3</v>
      </c>
      <c r="AE748" s="2" t="s">
        <v>100</v>
      </c>
      <c r="AF748" s="2" t="s">
        <v>10</v>
      </c>
      <c r="AG748" s="2" t="s">
        <v>104</v>
      </c>
      <c r="AH748" s="2" t="s">
        <v>11</v>
      </c>
      <c r="AI748" s="2" t="s">
        <v>12</v>
      </c>
      <c r="AJ748" s="2" t="s">
        <v>13</v>
      </c>
      <c r="AK748" s="2">
        <v>2.1943845999999999E-3</v>
      </c>
      <c r="AL748" s="2">
        <v>0.75</v>
      </c>
      <c r="AM748">
        <f>Tabla8[[#This Row],[Precio unitario]]*Tabla8[[#This Row],[Tasa de ingresos cliente]]</f>
        <v>1.64578845E-3</v>
      </c>
    </row>
    <row r="749" spans="1:39" x14ac:dyDescent="0.25">
      <c r="A749" s="1" t="s">
        <v>24</v>
      </c>
      <c r="B749" s="1" t="s">
        <v>50</v>
      </c>
      <c r="C749" s="1"/>
      <c r="D749" s="1" t="s">
        <v>11</v>
      </c>
      <c r="E749" s="1" t="s">
        <v>12</v>
      </c>
      <c r="F749" s="1" t="s">
        <v>13</v>
      </c>
      <c r="G749" s="1">
        <v>1.60344512E-3</v>
      </c>
      <c r="H749" s="1">
        <v>0.75</v>
      </c>
      <c r="I749">
        <f>Tabla14[[#This Row],[Precio unitario]]*Tabla14[[#This Row],[Tasa de ingresos cliente]]</f>
        <v>1.20258384E-3</v>
      </c>
      <c r="K749" s="2" t="s">
        <v>87</v>
      </c>
      <c r="L749" s="2" t="s">
        <v>20</v>
      </c>
      <c r="M749" s="2"/>
      <c r="N749" s="2" t="s">
        <v>11</v>
      </c>
      <c r="O749" s="2" t="s">
        <v>12</v>
      </c>
      <c r="P749" s="2" t="s">
        <v>13</v>
      </c>
      <c r="Q749" s="2">
        <v>3.4376826089999998E-3</v>
      </c>
      <c r="R749" s="2">
        <v>0.75</v>
      </c>
      <c r="S749">
        <f>Tabla13[[#This Row],[Precio unitario]]*Tabla13[[#This Row],[Tasa de ingresos cliente]]</f>
        <v>2.5782619567499996E-3</v>
      </c>
      <c r="AE749" s="1" t="s">
        <v>100</v>
      </c>
      <c r="AF749" s="1" t="s">
        <v>10</v>
      </c>
      <c r="AG749" s="1" t="s">
        <v>104</v>
      </c>
      <c r="AH749" s="1" t="s">
        <v>11</v>
      </c>
      <c r="AI749" s="1" t="s">
        <v>12</v>
      </c>
      <c r="AJ749" s="1" t="s">
        <v>13</v>
      </c>
      <c r="AK749" s="1">
        <v>2.1943750000000001E-3</v>
      </c>
      <c r="AL749" s="1">
        <v>0.75</v>
      </c>
      <c r="AM749">
        <f>Tabla8[[#This Row],[Precio unitario]]*Tabla8[[#This Row],[Tasa de ingresos cliente]]</f>
        <v>1.6457812500000001E-3</v>
      </c>
    </row>
    <row r="750" spans="1:39" x14ac:dyDescent="0.25">
      <c r="A750" s="2" t="s">
        <v>24</v>
      </c>
      <c r="B750" s="2" t="s">
        <v>34</v>
      </c>
      <c r="C750" s="2"/>
      <c r="D750" s="2" t="s">
        <v>11</v>
      </c>
      <c r="E750" s="2" t="s">
        <v>12</v>
      </c>
      <c r="F750" s="2" t="s">
        <v>13</v>
      </c>
      <c r="G750" s="2">
        <v>2.2128407E-4</v>
      </c>
      <c r="H750" s="2">
        <v>0.75</v>
      </c>
      <c r="I750">
        <f>Tabla14[[#This Row],[Precio unitario]]*Tabla14[[#This Row],[Tasa de ingresos cliente]]</f>
        <v>1.6596305249999999E-4</v>
      </c>
      <c r="K750" s="1" t="s">
        <v>87</v>
      </c>
      <c r="L750" s="1" t="s">
        <v>57</v>
      </c>
      <c r="M750" s="1"/>
      <c r="N750" s="1" t="s">
        <v>11</v>
      </c>
      <c r="O750" s="1" t="s">
        <v>12</v>
      </c>
      <c r="P750" s="1" t="s">
        <v>13</v>
      </c>
      <c r="Q750" s="1">
        <v>4.8521143499999998E-4</v>
      </c>
      <c r="R750" s="1">
        <v>0.75</v>
      </c>
      <c r="S750">
        <f>Tabla13[[#This Row],[Precio unitario]]*Tabla13[[#This Row],[Tasa de ingresos cliente]]</f>
        <v>3.6390857625E-4</v>
      </c>
      <c r="AE750" s="2" t="s">
        <v>100</v>
      </c>
      <c r="AF750" s="2" t="s">
        <v>10</v>
      </c>
      <c r="AG750" s="2" t="s">
        <v>104</v>
      </c>
      <c r="AH750" s="2" t="s">
        <v>11</v>
      </c>
      <c r="AI750" s="2" t="s">
        <v>12</v>
      </c>
      <c r="AJ750" s="2" t="s">
        <v>13</v>
      </c>
      <c r="AK750" s="2">
        <v>2.1943929000000002E-3</v>
      </c>
      <c r="AL750" s="2">
        <v>0.75</v>
      </c>
      <c r="AM750">
        <f>Tabla8[[#This Row],[Precio unitario]]*Tabla8[[#This Row],[Tasa de ingresos cliente]]</f>
        <v>1.6457946750000002E-3</v>
      </c>
    </row>
    <row r="751" spans="1:39" x14ac:dyDescent="0.25">
      <c r="A751" s="1" t="s">
        <v>24</v>
      </c>
      <c r="B751" s="1" t="s">
        <v>34</v>
      </c>
      <c r="C751" s="1"/>
      <c r="D751" s="1" t="s">
        <v>11</v>
      </c>
      <c r="E751" s="1" t="s">
        <v>12</v>
      </c>
      <c r="F751" s="1" t="s">
        <v>13</v>
      </c>
      <c r="G751" s="1">
        <v>2.1676579900000001E-4</v>
      </c>
      <c r="H751" s="1">
        <v>0.75</v>
      </c>
      <c r="I751">
        <f>Tabla14[[#This Row],[Precio unitario]]*Tabla14[[#This Row],[Tasa de ingresos cliente]]</f>
        <v>1.6257434925000001E-4</v>
      </c>
      <c r="K751" s="2" t="s">
        <v>87</v>
      </c>
      <c r="L751" s="2" t="s">
        <v>39</v>
      </c>
      <c r="M751" s="2"/>
      <c r="N751" s="2" t="s">
        <v>11</v>
      </c>
      <c r="O751" s="2" t="s">
        <v>12</v>
      </c>
      <c r="P751" s="2" t="s">
        <v>13</v>
      </c>
      <c r="Q751" s="2">
        <v>3.350379128E-3</v>
      </c>
      <c r="R751" s="2">
        <v>0.75</v>
      </c>
      <c r="S751">
        <f>Tabla13[[#This Row],[Precio unitario]]*Tabla13[[#This Row],[Tasa de ingresos cliente]]</f>
        <v>2.512784346E-3</v>
      </c>
      <c r="AE751" s="1" t="s">
        <v>100</v>
      </c>
      <c r="AF751" s="1" t="s">
        <v>27</v>
      </c>
      <c r="AG751" s="1" t="s">
        <v>104</v>
      </c>
      <c r="AH751" s="1" t="s">
        <v>11</v>
      </c>
      <c r="AI751" s="1" t="s">
        <v>12</v>
      </c>
      <c r="AJ751" s="1" t="s">
        <v>13</v>
      </c>
      <c r="AK751" s="1">
        <v>2.0509999999999999E-3</v>
      </c>
      <c r="AL751" s="1">
        <v>0.75</v>
      </c>
      <c r="AM751">
        <f>Tabla8[[#This Row],[Precio unitario]]*Tabla8[[#This Row],[Tasa de ingresos cliente]]</f>
        <v>1.5382499999999999E-3</v>
      </c>
    </row>
    <row r="752" spans="1:39" x14ac:dyDescent="0.25">
      <c r="A752" s="2" t="s">
        <v>24</v>
      </c>
      <c r="B752" s="2" t="s">
        <v>36</v>
      </c>
      <c r="C752" s="2"/>
      <c r="D752" s="2" t="s">
        <v>11</v>
      </c>
      <c r="E752" s="2" t="s">
        <v>12</v>
      </c>
      <c r="F752" s="2" t="s">
        <v>13</v>
      </c>
      <c r="G752" s="2">
        <v>7.0231760700000001E-4</v>
      </c>
      <c r="H752" s="2">
        <v>0.75</v>
      </c>
      <c r="I752">
        <f>Tabla14[[#This Row],[Precio unitario]]*Tabla14[[#This Row],[Tasa de ingresos cliente]]</f>
        <v>5.2673820525000006E-4</v>
      </c>
      <c r="K752" s="1" t="s">
        <v>87</v>
      </c>
      <c r="L752" s="1" t="s">
        <v>25</v>
      </c>
      <c r="M752" s="1"/>
      <c r="N752" s="1" t="s">
        <v>11</v>
      </c>
      <c r="O752" s="1" t="s">
        <v>12</v>
      </c>
      <c r="P752" s="1" t="s">
        <v>13</v>
      </c>
      <c r="Q752" s="1">
        <v>3.5007831099999998E-4</v>
      </c>
      <c r="R752" s="1">
        <v>0.75</v>
      </c>
      <c r="S752">
        <f>Tabla13[[#This Row],[Precio unitario]]*Tabla13[[#This Row],[Tasa de ingresos cliente]]</f>
        <v>2.6255873324999997E-4</v>
      </c>
      <c r="AE752" s="2" t="s">
        <v>100</v>
      </c>
      <c r="AF752" s="2" t="s">
        <v>47</v>
      </c>
      <c r="AG752" s="2" t="s">
        <v>104</v>
      </c>
      <c r="AH752" s="2" t="s">
        <v>11</v>
      </c>
      <c r="AI752" s="2" t="s">
        <v>12</v>
      </c>
      <c r="AJ752" s="2" t="s">
        <v>13</v>
      </c>
      <c r="AK752" s="2">
        <v>2.6649999999999998E-3</v>
      </c>
      <c r="AL752" s="2">
        <v>0.75</v>
      </c>
      <c r="AM752">
        <f>Tabla8[[#This Row],[Precio unitario]]*Tabla8[[#This Row],[Tasa de ingresos cliente]]</f>
        <v>1.9987499999999997E-3</v>
      </c>
    </row>
    <row r="753" spans="1:39" x14ac:dyDescent="0.25">
      <c r="A753" s="1" t="s">
        <v>24</v>
      </c>
      <c r="B753" s="1" t="s">
        <v>36</v>
      </c>
      <c r="C753" s="1"/>
      <c r="D753" s="1" t="s">
        <v>11</v>
      </c>
      <c r="E753" s="1" t="s">
        <v>12</v>
      </c>
      <c r="F753" s="1" t="s">
        <v>13</v>
      </c>
      <c r="G753" s="1">
        <v>1.265468278E-3</v>
      </c>
      <c r="H753" s="1">
        <v>0.75</v>
      </c>
      <c r="I753">
        <f>Tabla14[[#This Row],[Precio unitario]]*Tabla14[[#This Row],[Tasa de ingresos cliente]]</f>
        <v>9.4910120849999997E-4</v>
      </c>
      <c r="K753" s="2" t="s">
        <v>87</v>
      </c>
      <c r="L753" s="2" t="s">
        <v>25</v>
      </c>
      <c r="M753" s="2"/>
      <c r="N753" s="2" t="s">
        <v>11</v>
      </c>
      <c r="O753" s="2" t="s">
        <v>12</v>
      </c>
      <c r="P753" s="2" t="s">
        <v>13</v>
      </c>
      <c r="Q753" s="2">
        <v>3.8781230699999999E-4</v>
      </c>
      <c r="R753" s="2">
        <v>0.75</v>
      </c>
      <c r="S753">
        <f>Tabla13[[#This Row],[Precio unitario]]*Tabla13[[#This Row],[Tasa de ingresos cliente]]</f>
        <v>2.9085923024999998E-4</v>
      </c>
      <c r="AE753" s="1" t="s">
        <v>100</v>
      </c>
      <c r="AF753" s="1" t="s">
        <v>47</v>
      </c>
      <c r="AG753" s="1" t="s">
        <v>104</v>
      </c>
      <c r="AH753" s="1" t="s">
        <v>11</v>
      </c>
      <c r="AI753" s="1" t="s">
        <v>12</v>
      </c>
      <c r="AJ753" s="1" t="s">
        <v>13</v>
      </c>
      <c r="AK753" s="1">
        <v>2.6652500000000001E-3</v>
      </c>
      <c r="AL753" s="1">
        <v>0.75</v>
      </c>
      <c r="AM753">
        <f>Tabla8[[#This Row],[Precio unitario]]*Tabla8[[#This Row],[Tasa de ingresos cliente]]</f>
        <v>1.9989374999999998E-3</v>
      </c>
    </row>
    <row r="754" spans="1:39" x14ac:dyDescent="0.25">
      <c r="A754" s="2" t="s">
        <v>24</v>
      </c>
      <c r="B754" s="2" t="s">
        <v>52</v>
      </c>
      <c r="C754" s="2"/>
      <c r="D754" s="2" t="s">
        <v>11</v>
      </c>
      <c r="E754" s="2" t="s">
        <v>12</v>
      </c>
      <c r="F754" s="2" t="s">
        <v>13</v>
      </c>
      <c r="G754" s="2">
        <v>2.78159541E-4</v>
      </c>
      <c r="H754" s="2">
        <v>0.75</v>
      </c>
      <c r="I754">
        <f>Tabla14[[#This Row],[Precio unitario]]*Tabla14[[#This Row],[Tasa de ingresos cliente]]</f>
        <v>2.0861965574999998E-4</v>
      </c>
      <c r="K754" s="1" t="s">
        <v>87</v>
      </c>
      <c r="L754" s="1" t="s">
        <v>40</v>
      </c>
      <c r="M754" s="1"/>
      <c r="N754" s="1" t="s">
        <v>11</v>
      </c>
      <c r="O754" s="1" t="s">
        <v>12</v>
      </c>
      <c r="P754" s="1" t="s">
        <v>13</v>
      </c>
      <c r="Q754" s="1">
        <v>2.3770749799999999E-4</v>
      </c>
      <c r="R754" s="1">
        <v>0.75</v>
      </c>
      <c r="S754">
        <f>Tabla13[[#This Row],[Precio unitario]]*Tabla13[[#This Row],[Tasa de ingresos cliente]]</f>
        <v>1.7828062350000001E-4</v>
      </c>
      <c r="AE754" s="2" t="s">
        <v>100</v>
      </c>
      <c r="AF754" s="2" t="s">
        <v>39</v>
      </c>
      <c r="AG754" s="2" t="s">
        <v>104</v>
      </c>
      <c r="AH754" s="2" t="s">
        <v>11</v>
      </c>
      <c r="AI754" s="2" t="s">
        <v>12</v>
      </c>
      <c r="AJ754" s="2" t="s">
        <v>13</v>
      </c>
      <c r="AK754" s="2">
        <v>5.0262856999999999E-3</v>
      </c>
      <c r="AL754" s="2">
        <v>0.75</v>
      </c>
      <c r="AM754">
        <f>Tabla8[[#This Row],[Precio unitario]]*Tabla8[[#This Row],[Tasa de ingresos cliente]]</f>
        <v>3.7697142749999997E-3</v>
      </c>
    </row>
    <row r="755" spans="1:39" x14ac:dyDescent="0.25">
      <c r="A755" s="1" t="s">
        <v>24</v>
      </c>
      <c r="B755" s="1" t="s">
        <v>52</v>
      </c>
      <c r="C755" s="1"/>
      <c r="D755" s="1" t="s">
        <v>11</v>
      </c>
      <c r="E755" s="1" t="s">
        <v>12</v>
      </c>
      <c r="F755" s="1" t="s">
        <v>13</v>
      </c>
      <c r="G755" s="1">
        <v>1.8400001499999999E-4</v>
      </c>
      <c r="H755" s="1">
        <v>0.75</v>
      </c>
      <c r="I755">
        <f>Tabla14[[#This Row],[Precio unitario]]*Tabla14[[#This Row],[Tasa de ingresos cliente]]</f>
        <v>1.3800001125E-4</v>
      </c>
      <c r="K755" s="2" t="s">
        <v>87</v>
      </c>
      <c r="L755" s="2" t="s">
        <v>40</v>
      </c>
      <c r="M755" s="2"/>
      <c r="N755" s="2" t="s">
        <v>11</v>
      </c>
      <c r="O755" s="2" t="s">
        <v>12</v>
      </c>
      <c r="P755" s="2" t="s">
        <v>13</v>
      </c>
      <c r="Q755" s="2">
        <v>1.6324926499999999E-4</v>
      </c>
      <c r="R755" s="2">
        <v>0.75</v>
      </c>
      <c r="S755">
        <f>Tabla13[[#This Row],[Precio unitario]]*Tabla13[[#This Row],[Tasa de ingresos cliente]]</f>
        <v>1.2243694874999999E-4</v>
      </c>
      <c r="AE755" s="1" t="s">
        <v>100</v>
      </c>
      <c r="AF755" s="1" t="s">
        <v>39</v>
      </c>
      <c r="AG755" s="1" t="s">
        <v>104</v>
      </c>
      <c r="AH755" s="1" t="s">
        <v>11</v>
      </c>
      <c r="AI755" s="1" t="s">
        <v>12</v>
      </c>
      <c r="AJ755" s="1" t="s">
        <v>13</v>
      </c>
      <c r="AK755" s="1">
        <v>5.0260000000000001E-3</v>
      </c>
      <c r="AL755" s="1">
        <v>0.75</v>
      </c>
      <c r="AM755">
        <f>Tabla8[[#This Row],[Precio unitario]]*Tabla8[[#This Row],[Tasa de ingresos cliente]]</f>
        <v>3.7695000000000003E-3</v>
      </c>
    </row>
    <row r="756" spans="1:39" x14ac:dyDescent="0.25">
      <c r="A756" s="2" t="s">
        <v>24</v>
      </c>
      <c r="B756" s="2" t="s">
        <v>52</v>
      </c>
      <c r="C756" s="2"/>
      <c r="D756" s="2" t="s">
        <v>11</v>
      </c>
      <c r="E756" s="2" t="s">
        <v>12</v>
      </c>
      <c r="F756" s="2" t="s">
        <v>13</v>
      </c>
      <c r="G756" s="2">
        <v>3.6315691299999999E-4</v>
      </c>
      <c r="H756" s="2">
        <v>0.75</v>
      </c>
      <c r="I756">
        <f>Tabla14[[#This Row],[Precio unitario]]*Tabla14[[#This Row],[Tasa de ingresos cliente]]</f>
        <v>2.7236768475E-4</v>
      </c>
      <c r="K756" s="1" t="s">
        <v>87</v>
      </c>
      <c r="L756" s="1" t="s">
        <v>10</v>
      </c>
      <c r="M756" s="1"/>
      <c r="N756" s="1" t="s">
        <v>11</v>
      </c>
      <c r="O756" s="1" t="s">
        <v>12</v>
      </c>
      <c r="P756" s="1" t="s">
        <v>13</v>
      </c>
      <c r="Q756" s="1">
        <v>3.8006396299999998E-4</v>
      </c>
      <c r="R756" s="1">
        <v>0.75</v>
      </c>
      <c r="S756">
        <f>Tabla13[[#This Row],[Precio unitario]]*Tabla13[[#This Row],[Tasa de ingresos cliente]]</f>
        <v>2.8504797224999999E-4</v>
      </c>
      <c r="AE756" s="2" t="s">
        <v>100</v>
      </c>
      <c r="AF756" s="2" t="s">
        <v>39</v>
      </c>
      <c r="AG756" s="2" t="s">
        <v>104</v>
      </c>
      <c r="AH756" s="2" t="s">
        <v>11</v>
      </c>
      <c r="AI756" s="2" t="s">
        <v>12</v>
      </c>
      <c r="AJ756" s="2" t="s">
        <v>13</v>
      </c>
      <c r="AK756" s="2">
        <v>5.0262500000000003E-3</v>
      </c>
      <c r="AL756" s="2">
        <v>0.75</v>
      </c>
      <c r="AM756">
        <f>Tabla8[[#This Row],[Precio unitario]]*Tabla8[[#This Row],[Tasa de ingresos cliente]]</f>
        <v>3.7696875000000005E-3</v>
      </c>
    </row>
    <row r="757" spans="1:39" x14ac:dyDescent="0.25">
      <c r="A757" s="1" t="s">
        <v>24</v>
      </c>
      <c r="B757" s="1" t="s">
        <v>20</v>
      </c>
      <c r="C757" s="1"/>
      <c r="D757" s="1" t="s">
        <v>11</v>
      </c>
      <c r="E757" s="1" t="s">
        <v>12</v>
      </c>
      <c r="F757" s="1" t="s">
        <v>13</v>
      </c>
      <c r="G757" s="1">
        <v>2.8186346599999999E-3</v>
      </c>
      <c r="H757" s="1">
        <v>0.75</v>
      </c>
      <c r="I757">
        <f>Tabla14[[#This Row],[Precio unitario]]*Tabla14[[#This Row],[Tasa de ingresos cliente]]</f>
        <v>2.1139759950000001E-3</v>
      </c>
      <c r="K757" s="2" t="s">
        <v>87</v>
      </c>
      <c r="L757" s="2" t="s">
        <v>28</v>
      </c>
      <c r="M757" s="2"/>
      <c r="N757" s="2" t="s">
        <v>11</v>
      </c>
      <c r="O757" s="2" t="s">
        <v>12</v>
      </c>
      <c r="P757" s="2" t="s">
        <v>13</v>
      </c>
      <c r="Q757" s="2">
        <v>1.89870726E-4</v>
      </c>
      <c r="R757" s="2">
        <v>0.75</v>
      </c>
      <c r="S757">
        <f>Tabla13[[#This Row],[Precio unitario]]*Tabla13[[#This Row],[Tasa de ingresos cliente]]</f>
        <v>1.424030445E-4</v>
      </c>
      <c r="AE757" s="1" t="s">
        <v>100</v>
      </c>
      <c r="AF757" s="1" t="s">
        <v>111</v>
      </c>
      <c r="AG757" s="1" t="s">
        <v>104</v>
      </c>
      <c r="AH757" s="1" t="s">
        <v>11</v>
      </c>
      <c r="AI757" s="1" t="s">
        <v>12</v>
      </c>
      <c r="AJ757" s="1" t="s">
        <v>13</v>
      </c>
      <c r="AK757" s="1">
        <v>1.9195E-3</v>
      </c>
      <c r="AL757" s="1">
        <v>0.75</v>
      </c>
      <c r="AM757">
        <f>Tabla8[[#This Row],[Precio unitario]]*Tabla8[[#This Row],[Tasa de ingresos cliente]]</f>
        <v>1.4396249999999999E-3</v>
      </c>
    </row>
    <row r="758" spans="1:39" x14ac:dyDescent="0.25">
      <c r="A758" s="2" t="s">
        <v>24</v>
      </c>
      <c r="B758" s="2" t="s">
        <v>45</v>
      </c>
      <c r="C758" s="2"/>
      <c r="D758" s="2" t="s">
        <v>11</v>
      </c>
      <c r="E758" s="2" t="s">
        <v>12</v>
      </c>
      <c r="F758" s="2" t="s">
        <v>13</v>
      </c>
      <c r="G758" s="2">
        <v>6.69038556E-4</v>
      </c>
      <c r="H758" s="2">
        <v>0.75</v>
      </c>
      <c r="I758">
        <f>Tabla14[[#This Row],[Precio unitario]]*Tabla14[[#This Row],[Tasa de ingresos cliente]]</f>
        <v>5.0177891700000006E-4</v>
      </c>
      <c r="K758" s="1" t="s">
        <v>87</v>
      </c>
      <c r="L758" s="1" t="s">
        <v>28</v>
      </c>
      <c r="M758" s="1"/>
      <c r="N758" s="1" t="s">
        <v>11</v>
      </c>
      <c r="O758" s="1" t="s">
        <v>12</v>
      </c>
      <c r="P758" s="1" t="s">
        <v>13</v>
      </c>
      <c r="Q758" s="1">
        <v>1.6260824999999999E-4</v>
      </c>
      <c r="R758" s="1">
        <v>0.75</v>
      </c>
      <c r="S758">
        <f>Tabla13[[#This Row],[Precio unitario]]*Tabla13[[#This Row],[Tasa de ingresos cliente]]</f>
        <v>1.2195618749999999E-4</v>
      </c>
      <c r="AE758" s="2" t="s">
        <v>100</v>
      </c>
      <c r="AF758" s="2" t="s">
        <v>51</v>
      </c>
      <c r="AG758" s="2" t="s">
        <v>104</v>
      </c>
      <c r="AH758" s="2" t="s">
        <v>11</v>
      </c>
      <c r="AI758" s="2" t="s">
        <v>12</v>
      </c>
      <c r="AJ758" s="2" t="s">
        <v>13</v>
      </c>
      <c r="AK758" s="2">
        <v>2.8655E-3</v>
      </c>
      <c r="AL758" s="2">
        <v>0.75</v>
      </c>
      <c r="AM758">
        <f>Tabla8[[#This Row],[Precio unitario]]*Tabla8[[#This Row],[Tasa de ingresos cliente]]</f>
        <v>2.149125E-3</v>
      </c>
    </row>
    <row r="759" spans="1:39" x14ac:dyDescent="0.25">
      <c r="A759" s="1" t="s">
        <v>24</v>
      </c>
      <c r="B759" s="1" t="s">
        <v>37</v>
      </c>
      <c r="C759" s="1"/>
      <c r="D759" s="1" t="s">
        <v>11</v>
      </c>
      <c r="E759" s="1" t="s">
        <v>12</v>
      </c>
      <c r="F759" s="1" t="s">
        <v>13</v>
      </c>
      <c r="G759" s="1">
        <v>1.01711797E-4</v>
      </c>
      <c r="H759" s="1">
        <v>0.75</v>
      </c>
      <c r="I759">
        <f>Tabla14[[#This Row],[Precio unitario]]*Tabla14[[#This Row],[Tasa de ingresos cliente]]</f>
        <v>7.6283847750000002E-5</v>
      </c>
      <c r="K759" s="2" t="s">
        <v>87</v>
      </c>
      <c r="L759" s="2" t="s">
        <v>44</v>
      </c>
      <c r="M759" s="2"/>
      <c r="N759" s="2" t="s">
        <v>11</v>
      </c>
      <c r="O759" s="2" t="s">
        <v>12</v>
      </c>
      <c r="P759" s="2" t="s">
        <v>13</v>
      </c>
      <c r="Q759" s="2">
        <v>1.9528657500000001E-4</v>
      </c>
      <c r="R759" s="2">
        <v>0.75</v>
      </c>
      <c r="S759">
        <f>Tabla13[[#This Row],[Precio unitario]]*Tabla13[[#This Row],[Tasa de ingresos cliente]]</f>
        <v>1.4646493125E-4</v>
      </c>
      <c r="AE759" s="1" t="s">
        <v>100</v>
      </c>
      <c r="AF759" s="1" t="s">
        <v>23</v>
      </c>
      <c r="AG759" s="1" t="s">
        <v>104</v>
      </c>
      <c r="AH759" s="1" t="s">
        <v>11</v>
      </c>
      <c r="AI759" s="1" t="s">
        <v>12</v>
      </c>
      <c r="AJ759" s="1" t="s">
        <v>13</v>
      </c>
      <c r="AK759" s="1">
        <v>5.0243333000000003E-3</v>
      </c>
      <c r="AL759" s="1">
        <v>0.75</v>
      </c>
      <c r="AM759">
        <f>Tabla8[[#This Row],[Precio unitario]]*Tabla8[[#This Row],[Tasa de ingresos cliente]]</f>
        <v>3.7682499750000004E-3</v>
      </c>
    </row>
    <row r="760" spans="1:39" x14ac:dyDescent="0.25">
      <c r="K760" s="1" t="s">
        <v>87</v>
      </c>
      <c r="L760" s="1" t="s">
        <v>50</v>
      </c>
      <c r="M760" s="1"/>
      <c r="N760" s="1" t="s">
        <v>11</v>
      </c>
      <c r="O760" s="1" t="s">
        <v>12</v>
      </c>
      <c r="P760" s="1" t="s">
        <v>13</v>
      </c>
      <c r="Q760" s="1">
        <v>9.8972758099999999E-4</v>
      </c>
      <c r="R760" s="1">
        <v>0.75</v>
      </c>
      <c r="S760">
        <f>Tabla13[[#This Row],[Precio unitario]]*Tabla13[[#This Row],[Tasa de ingresos cliente]]</f>
        <v>7.4229568574999999E-4</v>
      </c>
      <c r="AE760" s="2" t="s">
        <v>100</v>
      </c>
      <c r="AF760" s="2" t="s">
        <v>23</v>
      </c>
      <c r="AG760" s="2" t="s">
        <v>104</v>
      </c>
      <c r="AH760" s="2" t="s">
        <v>11</v>
      </c>
      <c r="AI760" s="2" t="s">
        <v>12</v>
      </c>
      <c r="AJ760" s="2" t="s">
        <v>13</v>
      </c>
      <c r="AK760" s="2">
        <v>5.0245000000000003E-3</v>
      </c>
      <c r="AL760" s="2">
        <v>0.75</v>
      </c>
      <c r="AM760">
        <f>Tabla8[[#This Row],[Precio unitario]]*Tabla8[[#This Row],[Tasa de ingresos cliente]]</f>
        <v>3.768375E-3</v>
      </c>
    </row>
    <row r="761" spans="1:39" x14ac:dyDescent="0.25">
      <c r="K761" s="2" t="s">
        <v>87</v>
      </c>
      <c r="L761" s="2" t="s">
        <v>16</v>
      </c>
      <c r="M761" s="2"/>
      <c r="N761" s="2" t="s">
        <v>11</v>
      </c>
      <c r="O761" s="2" t="s">
        <v>12</v>
      </c>
      <c r="P761" s="2" t="s">
        <v>13</v>
      </c>
      <c r="Q761" s="2">
        <v>3.31321032E-3</v>
      </c>
      <c r="R761" s="2">
        <v>0.75</v>
      </c>
      <c r="S761">
        <f>Tabla13[[#This Row],[Precio unitario]]*Tabla13[[#This Row],[Tasa de ingresos cliente]]</f>
        <v>2.4849077400000003E-3</v>
      </c>
      <c r="AE761" s="1" t="s">
        <v>100</v>
      </c>
      <c r="AF761" s="1" t="s">
        <v>23</v>
      </c>
      <c r="AG761" s="1" t="s">
        <v>104</v>
      </c>
      <c r="AH761" s="1" t="s">
        <v>11</v>
      </c>
      <c r="AI761" s="1" t="s">
        <v>12</v>
      </c>
      <c r="AJ761" s="1" t="s">
        <v>13</v>
      </c>
      <c r="AK761" s="1">
        <v>5.0244091000000001E-3</v>
      </c>
      <c r="AL761" s="1">
        <v>0.75</v>
      </c>
      <c r="AM761">
        <f>Tabla8[[#This Row],[Precio unitario]]*Tabla8[[#This Row],[Tasa de ingresos cliente]]</f>
        <v>3.7683068250000001E-3</v>
      </c>
    </row>
    <row r="762" spans="1:39" x14ac:dyDescent="0.25">
      <c r="K762" s="1" t="s">
        <v>87</v>
      </c>
      <c r="L762" s="1" t="s">
        <v>62</v>
      </c>
      <c r="M762" s="1"/>
      <c r="N762" s="1" t="s">
        <v>11</v>
      </c>
      <c r="O762" s="1" t="s">
        <v>12</v>
      </c>
      <c r="P762" s="1" t="s">
        <v>13</v>
      </c>
      <c r="Q762" s="1">
        <v>2.16097725E-3</v>
      </c>
      <c r="R762" s="1">
        <v>0.75</v>
      </c>
      <c r="S762">
        <f>Tabla13[[#This Row],[Precio unitario]]*Tabla13[[#This Row],[Tasa de ingresos cliente]]</f>
        <v>1.6207329375000001E-3</v>
      </c>
      <c r="AE762" s="2" t="s">
        <v>100</v>
      </c>
      <c r="AF762" s="2" t="s">
        <v>23</v>
      </c>
      <c r="AG762" s="2" t="s">
        <v>104</v>
      </c>
      <c r="AH762" s="2" t="s">
        <v>11</v>
      </c>
      <c r="AI762" s="2" t="s">
        <v>12</v>
      </c>
      <c r="AJ762" s="2" t="s">
        <v>13</v>
      </c>
      <c r="AK762" s="2">
        <v>5.0239999999999998E-3</v>
      </c>
      <c r="AL762" s="2">
        <v>0.75</v>
      </c>
      <c r="AM762">
        <f>Tabla8[[#This Row],[Precio unitario]]*Tabla8[[#This Row],[Tasa de ingresos cliente]]</f>
        <v>3.7679999999999996E-3</v>
      </c>
    </row>
    <row r="763" spans="1:39" x14ac:dyDescent="0.25">
      <c r="K763" s="2" t="s">
        <v>87</v>
      </c>
      <c r="L763" s="2" t="s">
        <v>45</v>
      </c>
      <c r="M763" s="2"/>
      <c r="N763" s="2" t="s">
        <v>11</v>
      </c>
      <c r="O763" s="2" t="s">
        <v>12</v>
      </c>
      <c r="P763" s="2" t="s">
        <v>13</v>
      </c>
      <c r="Q763" s="2">
        <v>4.6446604899999999E-4</v>
      </c>
      <c r="R763" s="2">
        <v>0.75</v>
      </c>
      <c r="S763">
        <f>Tabla13[[#This Row],[Precio unitario]]*Tabla13[[#This Row],[Tasa de ingresos cliente]]</f>
        <v>3.4834953674999999E-4</v>
      </c>
      <c r="AE763" s="1" t="s">
        <v>100</v>
      </c>
      <c r="AF763" s="1" t="s">
        <v>23</v>
      </c>
      <c r="AG763" s="1" t="s">
        <v>104</v>
      </c>
      <c r="AH763" s="1" t="s">
        <v>11</v>
      </c>
      <c r="AI763" s="1" t="s">
        <v>12</v>
      </c>
      <c r="AJ763" s="1" t="s">
        <v>13</v>
      </c>
      <c r="AK763" s="1">
        <v>5.0244E-3</v>
      </c>
      <c r="AL763" s="1">
        <v>0.75</v>
      </c>
      <c r="AM763">
        <f>Tabla8[[#This Row],[Precio unitario]]*Tabla8[[#This Row],[Tasa de ingresos cliente]]</f>
        <v>3.7683E-3</v>
      </c>
    </row>
    <row r="764" spans="1:39" x14ac:dyDescent="0.25">
      <c r="K764" s="1" t="s">
        <v>87</v>
      </c>
      <c r="L764" s="1" t="s">
        <v>21</v>
      </c>
      <c r="M764" s="1"/>
      <c r="N764" s="1" t="s">
        <v>11</v>
      </c>
      <c r="O764" s="1" t="s">
        <v>12</v>
      </c>
      <c r="P764" s="1" t="s">
        <v>13</v>
      </c>
      <c r="Q764" s="1">
        <v>1.1628717340000001E-3</v>
      </c>
      <c r="R764" s="1">
        <v>0.75</v>
      </c>
      <c r="S764">
        <f>Tabla13[[#This Row],[Precio unitario]]*Tabla13[[#This Row],[Tasa de ingresos cliente]]</f>
        <v>8.7215380050000013E-4</v>
      </c>
      <c r="AE764" s="2" t="s">
        <v>100</v>
      </c>
      <c r="AF764" s="2" t="s">
        <v>23</v>
      </c>
      <c r="AG764" s="2" t="s">
        <v>104</v>
      </c>
      <c r="AH764" s="2" t="s">
        <v>11</v>
      </c>
      <c r="AI764" s="2" t="s">
        <v>12</v>
      </c>
      <c r="AJ764" s="2" t="s">
        <v>13</v>
      </c>
      <c r="AK764" s="2">
        <v>5.0243635999999998E-3</v>
      </c>
      <c r="AL764" s="2">
        <v>0.75</v>
      </c>
      <c r="AM764">
        <f>Tabla8[[#This Row],[Precio unitario]]*Tabla8[[#This Row],[Tasa de ingresos cliente]]</f>
        <v>3.7682726999999998E-3</v>
      </c>
    </row>
    <row r="765" spans="1:39" x14ac:dyDescent="0.25">
      <c r="K765" s="2" t="s">
        <v>87</v>
      </c>
      <c r="L765" s="2" t="s">
        <v>47</v>
      </c>
      <c r="M765" s="2"/>
      <c r="N765" s="2" t="s">
        <v>11</v>
      </c>
      <c r="O765" s="2" t="s">
        <v>12</v>
      </c>
      <c r="P765" s="2" t="s">
        <v>13</v>
      </c>
      <c r="Q765" s="2">
        <v>5.5666774000000003E-4</v>
      </c>
      <c r="R765" s="2">
        <v>0.75</v>
      </c>
      <c r="S765">
        <f>Tabla13[[#This Row],[Precio unitario]]*Tabla13[[#This Row],[Tasa de ingresos cliente]]</f>
        <v>4.1750080500000005E-4</v>
      </c>
      <c r="AE765" s="1" t="s">
        <v>100</v>
      </c>
      <c r="AF765" s="1" t="s">
        <v>23</v>
      </c>
      <c r="AG765" s="1" t="s">
        <v>104</v>
      </c>
      <c r="AH765" s="1" t="s">
        <v>11</v>
      </c>
      <c r="AI765" s="1" t="s">
        <v>12</v>
      </c>
      <c r="AJ765" s="1" t="s">
        <v>13</v>
      </c>
      <c r="AK765" s="1">
        <v>5.0244117999999997E-3</v>
      </c>
      <c r="AL765" s="1">
        <v>0.75</v>
      </c>
      <c r="AM765">
        <f>Tabla8[[#This Row],[Precio unitario]]*Tabla8[[#This Row],[Tasa de ingresos cliente]]</f>
        <v>3.7683088499999998E-3</v>
      </c>
    </row>
    <row r="766" spans="1:39" x14ac:dyDescent="0.25">
      <c r="K766" s="1" t="s">
        <v>87</v>
      </c>
      <c r="L766" s="1" t="s">
        <v>31</v>
      </c>
      <c r="M766" s="1"/>
      <c r="N766" s="1" t="s">
        <v>11</v>
      </c>
      <c r="O766" s="1" t="s">
        <v>12</v>
      </c>
      <c r="P766" s="1" t="s">
        <v>13</v>
      </c>
      <c r="Q766" s="1">
        <v>1.8457627019999999E-3</v>
      </c>
      <c r="R766" s="1">
        <v>0.75</v>
      </c>
      <c r="S766">
        <f>Tabla13[[#This Row],[Precio unitario]]*Tabla13[[#This Row],[Tasa de ingresos cliente]]</f>
        <v>1.3843220265E-3</v>
      </c>
      <c r="AE766" s="2" t="s">
        <v>100</v>
      </c>
      <c r="AF766" s="2" t="s">
        <v>23</v>
      </c>
      <c r="AG766" s="2" t="s">
        <v>104</v>
      </c>
      <c r="AH766" s="2" t="s">
        <v>11</v>
      </c>
      <c r="AI766" s="2" t="s">
        <v>12</v>
      </c>
      <c r="AJ766" s="2" t="s">
        <v>13</v>
      </c>
      <c r="AK766" s="2">
        <v>5.0244167000000001E-3</v>
      </c>
      <c r="AL766" s="2">
        <v>0.75</v>
      </c>
      <c r="AM766">
        <f>Tabla8[[#This Row],[Precio unitario]]*Tabla8[[#This Row],[Tasa de ingresos cliente]]</f>
        <v>3.7683125250000003E-3</v>
      </c>
    </row>
    <row r="767" spans="1:39" x14ac:dyDescent="0.25">
      <c r="K767" s="2" t="s">
        <v>87</v>
      </c>
      <c r="L767" s="2" t="s">
        <v>14</v>
      </c>
      <c r="M767" s="2"/>
      <c r="N767" s="2" t="s">
        <v>11</v>
      </c>
      <c r="O767" s="2" t="s">
        <v>12</v>
      </c>
      <c r="P767" s="2" t="s">
        <v>13</v>
      </c>
      <c r="Q767" s="2">
        <v>3.9626821800000002E-4</v>
      </c>
      <c r="R767" s="2">
        <v>0.75</v>
      </c>
      <c r="S767">
        <f>Tabla13[[#This Row],[Precio unitario]]*Tabla13[[#This Row],[Tasa de ingresos cliente]]</f>
        <v>2.9720116350000003E-4</v>
      </c>
      <c r="AE767" s="1" t="s">
        <v>100</v>
      </c>
      <c r="AF767" s="1" t="s">
        <v>23</v>
      </c>
      <c r="AG767" s="1" t="s">
        <v>104</v>
      </c>
      <c r="AH767" s="1" t="s">
        <v>11</v>
      </c>
      <c r="AI767" s="1" t="s">
        <v>12</v>
      </c>
      <c r="AJ767" s="1" t="s">
        <v>13</v>
      </c>
      <c r="AK767" s="1">
        <v>5.0244286000000003E-3</v>
      </c>
      <c r="AL767" s="1">
        <v>0.75</v>
      </c>
      <c r="AM767">
        <f>Tabla8[[#This Row],[Precio unitario]]*Tabla8[[#This Row],[Tasa de ingresos cliente]]</f>
        <v>3.7683214500000002E-3</v>
      </c>
    </row>
    <row r="768" spans="1:39" x14ac:dyDescent="0.25">
      <c r="K768" s="1" t="s">
        <v>87</v>
      </c>
      <c r="L768" s="1" t="s">
        <v>14</v>
      </c>
      <c r="M768" s="1"/>
      <c r="N768" s="1" t="s">
        <v>11</v>
      </c>
      <c r="O768" s="1" t="s">
        <v>12</v>
      </c>
      <c r="P768" s="1" t="s">
        <v>13</v>
      </c>
      <c r="Q768" s="1">
        <v>3.2993849900000001E-4</v>
      </c>
      <c r="R768" s="1">
        <v>0.75</v>
      </c>
      <c r="S768">
        <f>Tabla13[[#This Row],[Precio unitario]]*Tabla13[[#This Row],[Tasa de ingresos cliente]]</f>
        <v>2.4745387424999999E-4</v>
      </c>
      <c r="AE768" s="2" t="s">
        <v>100</v>
      </c>
      <c r="AF768" s="2" t="s">
        <v>23</v>
      </c>
      <c r="AG768" s="2" t="s">
        <v>104</v>
      </c>
      <c r="AH768" s="2" t="s">
        <v>11</v>
      </c>
      <c r="AI768" s="2" t="s">
        <v>12</v>
      </c>
      <c r="AJ768" s="2" t="s">
        <v>13</v>
      </c>
      <c r="AK768" s="2">
        <v>5.0244084999999999E-3</v>
      </c>
      <c r="AL768" s="2">
        <v>0.75</v>
      </c>
      <c r="AM768">
        <f>Tabla8[[#This Row],[Precio unitario]]*Tabla8[[#This Row],[Tasa de ingresos cliente]]</f>
        <v>3.7683063749999997E-3</v>
      </c>
    </row>
    <row r="769" spans="11:39" x14ac:dyDescent="0.25">
      <c r="K769" s="2" t="s">
        <v>87</v>
      </c>
      <c r="L769" s="2" t="s">
        <v>55</v>
      </c>
      <c r="M769" s="2"/>
      <c r="N769" s="2" t="s">
        <v>11</v>
      </c>
      <c r="O769" s="2" t="s">
        <v>12</v>
      </c>
      <c r="P769" s="2" t="s">
        <v>13</v>
      </c>
      <c r="Q769" s="2">
        <v>8.2030696399999997E-4</v>
      </c>
      <c r="R769" s="2">
        <v>0.75</v>
      </c>
      <c r="S769">
        <f>Tabla13[[#This Row],[Precio unitario]]*Tabla13[[#This Row],[Tasa de ingresos cliente]]</f>
        <v>6.1523022300000001E-4</v>
      </c>
      <c r="AE769" s="1" t="s">
        <v>100</v>
      </c>
      <c r="AF769" s="1" t="s">
        <v>23</v>
      </c>
      <c r="AG769" s="1" t="s">
        <v>104</v>
      </c>
      <c r="AH769" s="1" t="s">
        <v>11</v>
      </c>
      <c r="AI769" s="1" t="s">
        <v>12</v>
      </c>
      <c r="AJ769" s="1" t="s">
        <v>13</v>
      </c>
      <c r="AK769" s="1">
        <v>5.0244443999999996E-3</v>
      </c>
      <c r="AL769" s="1">
        <v>0.75</v>
      </c>
      <c r="AM769">
        <f>Tabla8[[#This Row],[Precio unitario]]*Tabla8[[#This Row],[Tasa de ingresos cliente]]</f>
        <v>3.7683332999999997E-3</v>
      </c>
    </row>
    <row r="770" spans="11:39" x14ac:dyDescent="0.25">
      <c r="K770" s="1" t="s">
        <v>87</v>
      </c>
      <c r="L770" s="1" t="s">
        <v>43</v>
      </c>
      <c r="M770" s="1"/>
      <c r="N770" s="1" t="s">
        <v>11</v>
      </c>
      <c r="O770" s="1" t="s">
        <v>12</v>
      </c>
      <c r="P770" s="1" t="s">
        <v>13</v>
      </c>
      <c r="Q770" s="1">
        <v>9.9421633000000001E-5</v>
      </c>
      <c r="R770" s="1">
        <v>0.75</v>
      </c>
      <c r="S770">
        <f>Tabla13[[#This Row],[Precio unitario]]*Tabla13[[#This Row],[Tasa de ingresos cliente]]</f>
        <v>7.456622475E-5</v>
      </c>
      <c r="AE770" s="2" t="s">
        <v>100</v>
      </c>
      <c r="AF770" s="2" t="s">
        <v>23</v>
      </c>
      <c r="AG770" s="2" t="s">
        <v>104</v>
      </c>
      <c r="AH770" s="2" t="s">
        <v>11</v>
      </c>
      <c r="AI770" s="2" t="s">
        <v>12</v>
      </c>
      <c r="AJ770" s="2" t="s">
        <v>13</v>
      </c>
      <c r="AK770" s="2">
        <v>5.0243889000000002E-3</v>
      </c>
      <c r="AL770" s="2">
        <v>0.75</v>
      </c>
      <c r="AM770">
        <f>Tabla8[[#This Row],[Precio unitario]]*Tabla8[[#This Row],[Tasa de ingresos cliente]]</f>
        <v>3.7682916750000003E-3</v>
      </c>
    </row>
    <row r="771" spans="11:39" x14ac:dyDescent="0.25">
      <c r="K771" s="2" t="s">
        <v>87</v>
      </c>
      <c r="L771" s="2" t="s">
        <v>18</v>
      </c>
      <c r="M771" s="2"/>
      <c r="N771" s="2" t="s">
        <v>11</v>
      </c>
      <c r="O771" s="2" t="s">
        <v>12</v>
      </c>
      <c r="P771" s="2" t="s">
        <v>13</v>
      </c>
      <c r="Q771" s="2">
        <v>2.4802676099999998E-4</v>
      </c>
      <c r="R771" s="2">
        <v>0.75</v>
      </c>
      <c r="S771">
        <f>Tabla13[[#This Row],[Precio unitario]]*Tabla13[[#This Row],[Tasa de ingresos cliente]]</f>
        <v>1.8602007075E-4</v>
      </c>
      <c r="AE771" s="1" t="s">
        <v>100</v>
      </c>
      <c r="AF771" s="1" t="s">
        <v>53</v>
      </c>
      <c r="AG771" s="1" t="s">
        <v>104</v>
      </c>
      <c r="AH771" s="1" t="s">
        <v>11</v>
      </c>
      <c r="AI771" s="1" t="s">
        <v>12</v>
      </c>
      <c r="AJ771" s="1" t="s">
        <v>13</v>
      </c>
      <c r="AK771" s="1">
        <v>3.0564118E-3</v>
      </c>
      <c r="AL771" s="1">
        <v>0.75</v>
      </c>
      <c r="AM771">
        <f>Tabla8[[#This Row],[Precio unitario]]*Tabla8[[#This Row],[Tasa de ingresos cliente]]</f>
        <v>2.2923088499999999E-3</v>
      </c>
    </row>
    <row r="772" spans="11:39" x14ac:dyDescent="0.25">
      <c r="K772" s="1" t="s">
        <v>87</v>
      </c>
      <c r="L772" s="1" t="s">
        <v>34</v>
      </c>
      <c r="M772" s="1"/>
      <c r="N772" s="1" t="s">
        <v>11</v>
      </c>
      <c r="O772" s="1" t="s">
        <v>12</v>
      </c>
      <c r="P772" s="1" t="s">
        <v>13</v>
      </c>
      <c r="Q772" s="1">
        <v>3.3617602000000002E-4</v>
      </c>
      <c r="R772" s="1">
        <v>0.75</v>
      </c>
      <c r="S772">
        <f>Tabla13[[#This Row],[Precio unitario]]*Tabla13[[#This Row],[Tasa de ingresos cliente]]</f>
        <v>2.5213201500000001E-4</v>
      </c>
      <c r="AE772" s="2" t="s">
        <v>100</v>
      </c>
      <c r="AF772" s="2" t="s">
        <v>53</v>
      </c>
      <c r="AG772" s="2" t="s">
        <v>104</v>
      </c>
      <c r="AH772" s="2" t="s">
        <v>11</v>
      </c>
      <c r="AI772" s="2" t="s">
        <v>12</v>
      </c>
      <c r="AJ772" s="2" t="s">
        <v>13</v>
      </c>
      <c r="AK772" s="2">
        <v>3.0563333000000002E-3</v>
      </c>
      <c r="AL772" s="2">
        <v>0.75</v>
      </c>
      <c r="AM772">
        <f>Tabla8[[#This Row],[Precio unitario]]*Tabla8[[#This Row],[Tasa de ingresos cliente]]</f>
        <v>2.2922499750000001E-3</v>
      </c>
    </row>
    <row r="773" spans="11:39" x14ac:dyDescent="0.25">
      <c r="K773" s="2" t="s">
        <v>87</v>
      </c>
      <c r="L773" s="2" t="s">
        <v>53</v>
      </c>
      <c r="M773" s="2"/>
      <c r="N773" s="2" t="s">
        <v>11</v>
      </c>
      <c r="O773" s="2" t="s">
        <v>12</v>
      </c>
      <c r="P773" s="2" t="s">
        <v>13</v>
      </c>
      <c r="Q773" s="2">
        <v>4.50347659E-4</v>
      </c>
      <c r="R773" s="2">
        <v>0.75</v>
      </c>
      <c r="S773">
        <f>Tabla13[[#This Row],[Precio unitario]]*Tabla13[[#This Row],[Tasa de ingresos cliente]]</f>
        <v>3.3776074425E-4</v>
      </c>
      <c r="AE773" s="1" t="s">
        <v>100</v>
      </c>
      <c r="AF773" s="1" t="s">
        <v>53</v>
      </c>
      <c r="AG773" s="1" t="s">
        <v>104</v>
      </c>
      <c r="AH773" s="1" t="s">
        <v>11</v>
      </c>
      <c r="AI773" s="1" t="s">
        <v>12</v>
      </c>
      <c r="AJ773" s="1" t="s">
        <v>13</v>
      </c>
      <c r="AK773" s="1">
        <v>3.0563999999999999E-3</v>
      </c>
      <c r="AL773" s="1">
        <v>0.75</v>
      </c>
      <c r="AM773">
        <f>Tabla8[[#This Row],[Precio unitario]]*Tabla8[[#This Row],[Tasa de ingresos cliente]]</f>
        <v>2.2922999999999997E-3</v>
      </c>
    </row>
    <row r="774" spans="11:39" x14ac:dyDescent="0.25">
      <c r="K774" s="1" t="s">
        <v>87</v>
      </c>
      <c r="L774" s="1" t="s">
        <v>53</v>
      </c>
      <c r="M774" s="1"/>
      <c r="N774" s="1" t="s">
        <v>11</v>
      </c>
      <c r="O774" s="1" t="s">
        <v>12</v>
      </c>
      <c r="P774" s="1" t="s">
        <v>13</v>
      </c>
      <c r="Q774" s="1">
        <v>2.4283622299999999E-4</v>
      </c>
      <c r="R774" s="1">
        <v>0.75</v>
      </c>
      <c r="S774">
        <f>Tabla13[[#This Row],[Precio unitario]]*Tabla13[[#This Row],[Tasa de ingresos cliente]]</f>
        <v>1.8212716725000001E-4</v>
      </c>
      <c r="AE774" s="2" t="s">
        <v>100</v>
      </c>
      <c r="AF774" s="2" t="s">
        <v>53</v>
      </c>
      <c r="AG774" s="2" t="s">
        <v>104</v>
      </c>
      <c r="AH774" s="2" t="s">
        <v>11</v>
      </c>
      <c r="AI774" s="2" t="s">
        <v>12</v>
      </c>
      <c r="AJ774" s="2" t="s">
        <v>13</v>
      </c>
      <c r="AK774" s="2">
        <v>3.0564286000000001E-3</v>
      </c>
      <c r="AL774" s="2">
        <v>0.75</v>
      </c>
      <c r="AM774">
        <f>Tabla8[[#This Row],[Precio unitario]]*Tabla8[[#This Row],[Tasa de ingresos cliente]]</f>
        <v>2.2923214499999999E-3</v>
      </c>
    </row>
    <row r="775" spans="11:39" x14ac:dyDescent="0.25">
      <c r="K775" s="2" t="s">
        <v>87</v>
      </c>
      <c r="L775" s="2" t="s">
        <v>37</v>
      </c>
      <c r="M775" s="2"/>
      <c r="N775" s="2" t="s">
        <v>11</v>
      </c>
      <c r="O775" s="2" t="s">
        <v>12</v>
      </c>
      <c r="P775" s="2" t="s">
        <v>13</v>
      </c>
      <c r="Q775" s="2">
        <v>1.3889774799999999E-4</v>
      </c>
      <c r="R775" s="2">
        <v>0.75</v>
      </c>
      <c r="S775">
        <f>Tabla13[[#This Row],[Precio unitario]]*Tabla13[[#This Row],[Tasa de ingresos cliente]]</f>
        <v>1.04173311E-4</v>
      </c>
      <c r="AE775" s="1" t="s">
        <v>100</v>
      </c>
      <c r="AF775" s="1" t="s">
        <v>53</v>
      </c>
      <c r="AG775" s="1" t="s">
        <v>104</v>
      </c>
      <c r="AH775" s="1" t="s">
        <v>11</v>
      </c>
      <c r="AI775" s="1" t="s">
        <v>12</v>
      </c>
      <c r="AJ775" s="1" t="s">
        <v>13</v>
      </c>
      <c r="AK775" s="1">
        <v>3.0563845999999999E-3</v>
      </c>
      <c r="AL775" s="1">
        <v>0.75</v>
      </c>
      <c r="AM775">
        <f>Tabla8[[#This Row],[Precio unitario]]*Tabla8[[#This Row],[Tasa de ingresos cliente]]</f>
        <v>2.2922884499999999E-3</v>
      </c>
    </row>
    <row r="776" spans="11:39" x14ac:dyDescent="0.25">
      <c r="K776" s="1" t="s">
        <v>87</v>
      </c>
      <c r="L776" s="1" t="s">
        <v>23</v>
      </c>
      <c r="M776" s="1"/>
      <c r="N776" s="1" t="s">
        <v>11</v>
      </c>
      <c r="O776" s="1" t="s">
        <v>12</v>
      </c>
      <c r="P776" s="1" t="s">
        <v>13</v>
      </c>
      <c r="Q776" s="1">
        <v>8.3284063200000002E-4</v>
      </c>
      <c r="R776" s="1">
        <v>0.75</v>
      </c>
      <c r="S776">
        <f>Tabla13[[#This Row],[Precio unitario]]*Tabla13[[#This Row],[Tasa de ingresos cliente]]</f>
        <v>6.2463047399999999E-4</v>
      </c>
      <c r="AE776" s="2" t="s">
        <v>100</v>
      </c>
      <c r="AF776" s="2" t="s">
        <v>53</v>
      </c>
      <c r="AG776" s="2" t="s">
        <v>104</v>
      </c>
      <c r="AH776" s="2" t="s">
        <v>11</v>
      </c>
      <c r="AI776" s="2" t="s">
        <v>12</v>
      </c>
      <c r="AJ776" s="2" t="s">
        <v>13</v>
      </c>
      <c r="AK776" s="2">
        <v>3.0564167E-3</v>
      </c>
      <c r="AL776" s="2">
        <v>0.75</v>
      </c>
      <c r="AM776">
        <f>Tabla8[[#This Row],[Precio unitario]]*Tabla8[[#This Row],[Tasa de ingresos cliente]]</f>
        <v>2.292312525E-3</v>
      </c>
    </row>
    <row r="777" spans="11:39" x14ac:dyDescent="0.25">
      <c r="K777" s="2" t="s">
        <v>87</v>
      </c>
      <c r="L777" s="2" t="s">
        <v>16</v>
      </c>
      <c r="M777" s="2"/>
      <c r="N777" s="2" t="s">
        <v>11</v>
      </c>
      <c r="O777" s="2" t="s">
        <v>12</v>
      </c>
      <c r="P777" s="2" t="s">
        <v>13</v>
      </c>
      <c r="Q777" s="2">
        <v>5.0830506880000003E-3</v>
      </c>
      <c r="R777" s="2">
        <v>0.75</v>
      </c>
      <c r="S777">
        <f>Tabla13[[#This Row],[Precio unitario]]*Tabla13[[#This Row],[Tasa de ingresos cliente]]</f>
        <v>3.8122880160000004E-3</v>
      </c>
      <c r="AE777" s="1" t="s">
        <v>100</v>
      </c>
      <c r="AF777" s="1" t="s">
        <v>53</v>
      </c>
      <c r="AG777" s="1" t="s">
        <v>104</v>
      </c>
      <c r="AH777" s="1" t="s">
        <v>11</v>
      </c>
      <c r="AI777" s="1" t="s">
        <v>12</v>
      </c>
      <c r="AJ777" s="1" t="s">
        <v>13</v>
      </c>
      <c r="AK777" s="1">
        <v>3.0565000000000002E-3</v>
      </c>
      <c r="AL777" s="1">
        <v>0.75</v>
      </c>
      <c r="AM777">
        <f>Tabla8[[#This Row],[Precio unitario]]*Tabla8[[#This Row],[Tasa de ingresos cliente]]</f>
        <v>2.2923750000000001E-3</v>
      </c>
    </row>
    <row r="778" spans="11:39" x14ac:dyDescent="0.25">
      <c r="K778" s="1" t="s">
        <v>87</v>
      </c>
      <c r="L778" s="1" t="s">
        <v>17</v>
      </c>
      <c r="M778" s="1"/>
      <c r="N778" s="1" t="s">
        <v>11</v>
      </c>
      <c r="O778" s="1" t="s">
        <v>12</v>
      </c>
      <c r="P778" s="1" t="s">
        <v>13</v>
      </c>
      <c r="Q778" s="1">
        <v>2.4831746999999998E-4</v>
      </c>
      <c r="R778" s="1">
        <v>0.75</v>
      </c>
      <c r="S778">
        <f>Tabla13[[#This Row],[Precio unitario]]*Tabla13[[#This Row],[Tasa de ingresos cliente]]</f>
        <v>1.862381025E-4</v>
      </c>
      <c r="AE778" s="2" t="s">
        <v>100</v>
      </c>
      <c r="AF778" s="2" t="s">
        <v>53</v>
      </c>
      <c r="AG778" s="2" t="s">
        <v>104</v>
      </c>
      <c r="AH778" s="2" t="s">
        <v>11</v>
      </c>
      <c r="AI778" s="2" t="s">
        <v>12</v>
      </c>
      <c r="AJ778" s="2" t="s">
        <v>13</v>
      </c>
      <c r="AK778" s="2">
        <v>3.0564225000000002E-3</v>
      </c>
      <c r="AL778" s="2">
        <v>0.75</v>
      </c>
      <c r="AM778">
        <f>Tabla8[[#This Row],[Precio unitario]]*Tabla8[[#This Row],[Tasa de ingresos cliente]]</f>
        <v>2.2923168750000004E-3</v>
      </c>
    </row>
    <row r="779" spans="11:39" x14ac:dyDescent="0.25">
      <c r="K779" s="2" t="s">
        <v>87</v>
      </c>
      <c r="L779" s="2" t="s">
        <v>17</v>
      </c>
      <c r="M779" s="2"/>
      <c r="N779" s="2" t="s">
        <v>11</v>
      </c>
      <c r="O779" s="2" t="s">
        <v>12</v>
      </c>
      <c r="P779" s="2" t="s">
        <v>13</v>
      </c>
      <c r="Q779" s="2">
        <v>3.8660385600000001E-4</v>
      </c>
      <c r="R779" s="2">
        <v>0.75</v>
      </c>
      <c r="S779">
        <f>Tabla13[[#This Row],[Precio unitario]]*Tabla13[[#This Row],[Tasa de ingresos cliente]]</f>
        <v>2.8995289200000002E-4</v>
      </c>
      <c r="AE779" s="1" t="s">
        <v>100</v>
      </c>
      <c r="AF779" s="1" t="s">
        <v>53</v>
      </c>
      <c r="AG779" s="1" t="s">
        <v>104</v>
      </c>
      <c r="AH779" s="1" t="s">
        <v>11</v>
      </c>
      <c r="AI779" s="1" t="s">
        <v>12</v>
      </c>
      <c r="AJ779" s="1" t="s">
        <v>13</v>
      </c>
      <c r="AK779" s="1">
        <v>3.0564348000000001E-3</v>
      </c>
      <c r="AL779" s="1">
        <v>0.75</v>
      </c>
      <c r="AM779">
        <f>Tabla8[[#This Row],[Precio unitario]]*Tabla8[[#This Row],[Tasa de ingresos cliente]]</f>
        <v>2.2923260999999999E-3</v>
      </c>
    </row>
    <row r="780" spans="11:39" x14ac:dyDescent="0.25">
      <c r="K780" s="1" t="s">
        <v>87</v>
      </c>
      <c r="L780" s="1" t="s">
        <v>19</v>
      </c>
      <c r="M780" s="1"/>
      <c r="N780" s="1" t="s">
        <v>11</v>
      </c>
      <c r="O780" s="1" t="s">
        <v>12</v>
      </c>
      <c r="P780" s="1" t="s">
        <v>13</v>
      </c>
      <c r="Q780" s="1">
        <v>2.7754975040000002E-3</v>
      </c>
      <c r="R780" s="1">
        <v>0.75</v>
      </c>
      <c r="S780">
        <f>Tabla13[[#This Row],[Precio unitario]]*Tabla13[[#This Row],[Tasa de ingresos cliente]]</f>
        <v>2.0816231280000002E-3</v>
      </c>
      <c r="AE780" s="2" t="s">
        <v>100</v>
      </c>
      <c r="AF780" s="2" t="s">
        <v>53</v>
      </c>
      <c r="AG780" s="2" t="s">
        <v>104</v>
      </c>
      <c r="AH780" s="2" t="s">
        <v>11</v>
      </c>
      <c r="AI780" s="2" t="s">
        <v>12</v>
      </c>
      <c r="AJ780" s="2" t="s">
        <v>13</v>
      </c>
      <c r="AK780" s="2">
        <v>3.0564400000000001E-3</v>
      </c>
      <c r="AL780" s="2">
        <v>0.75</v>
      </c>
      <c r="AM780">
        <f>Tabla8[[#This Row],[Precio unitario]]*Tabla8[[#This Row],[Tasa de ingresos cliente]]</f>
        <v>2.29233E-3</v>
      </c>
    </row>
    <row r="781" spans="11:39" x14ac:dyDescent="0.25">
      <c r="K781" s="2" t="s">
        <v>87</v>
      </c>
      <c r="L781" s="2" t="s">
        <v>45</v>
      </c>
      <c r="M781" s="2"/>
      <c r="N781" s="2" t="s">
        <v>11</v>
      </c>
      <c r="O781" s="2" t="s">
        <v>12</v>
      </c>
      <c r="P781" s="2" t="s">
        <v>13</v>
      </c>
      <c r="Q781" s="2">
        <v>4.0064518200000002E-4</v>
      </c>
      <c r="R781" s="2">
        <v>0.75</v>
      </c>
      <c r="S781">
        <f>Tabla13[[#This Row],[Precio unitario]]*Tabla13[[#This Row],[Tasa de ingresos cliente]]</f>
        <v>3.0048388650000002E-4</v>
      </c>
      <c r="AE781" s="1" t="s">
        <v>100</v>
      </c>
      <c r="AF781" s="1" t="s">
        <v>53</v>
      </c>
      <c r="AG781" s="1" t="s">
        <v>104</v>
      </c>
      <c r="AH781" s="1" t="s">
        <v>11</v>
      </c>
      <c r="AI781" s="1" t="s">
        <v>12</v>
      </c>
      <c r="AJ781" s="1" t="s">
        <v>13</v>
      </c>
      <c r="AK781" s="1">
        <v>3.0563750000000001E-3</v>
      </c>
      <c r="AL781" s="1">
        <v>0.75</v>
      </c>
      <c r="AM781">
        <f>Tabla8[[#This Row],[Precio unitario]]*Tabla8[[#This Row],[Tasa de ingresos cliente]]</f>
        <v>2.29228125E-3</v>
      </c>
    </row>
    <row r="782" spans="11:39" x14ac:dyDescent="0.25">
      <c r="K782" s="1" t="s">
        <v>87</v>
      </c>
      <c r="L782" s="1" t="s">
        <v>89</v>
      </c>
      <c r="M782" s="1"/>
      <c r="N782" s="1" t="s">
        <v>11</v>
      </c>
      <c r="O782" s="1" t="s">
        <v>12</v>
      </c>
      <c r="P782" s="1" t="s">
        <v>13</v>
      </c>
      <c r="Q782" s="1">
        <v>3.2086190210000001E-3</v>
      </c>
      <c r="R782" s="1">
        <v>0.75</v>
      </c>
      <c r="S782">
        <f>Tabla13[[#This Row],[Precio unitario]]*Tabla13[[#This Row],[Tasa de ingresos cliente]]</f>
        <v>2.4064642657500002E-3</v>
      </c>
      <c r="AE782" s="2" t="s">
        <v>100</v>
      </c>
      <c r="AF782" s="2" t="s">
        <v>53</v>
      </c>
      <c r="AG782" s="2" t="s">
        <v>104</v>
      </c>
      <c r="AH782" s="2" t="s">
        <v>11</v>
      </c>
      <c r="AI782" s="2" t="s">
        <v>12</v>
      </c>
      <c r="AJ782" s="2" t="s">
        <v>13</v>
      </c>
      <c r="AK782" s="2">
        <v>3.0560000000000001E-3</v>
      </c>
      <c r="AL782" s="2">
        <v>0.75</v>
      </c>
      <c r="AM782">
        <f>Tabla8[[#This Row],[Precio unitario]]*Tabla8[[#This Row],[Tasa de ingresos cliente]]</f>
        <v>2.2920000000000002E-3</v>
      </c>
    </row>
    <row r="783" spans="11:39" x14ac:dyDescent="0.25">
      <c r="K783" s="2" t="s">
        <v>87</v>
      </c>
      <c r="L783" s="2" t="s">
        <v>21</v>
      </c>
      <c r="M783" s="2"/>
      <c r="N783" s="2" t="s">
        <v>11</v>
      </c>
      <c r="O783" s="2" t="s">
        <v>12</v>
      </c>
      <c r="P783" s="2" t="s">
        <v>13</v>
      </c>
      <c r="Q783" s="2">
        <v>9.5860950800000005E-4</v>
      </c>
      <c r="R783" s="2">
        <v>0.75</v>
      </c>
      <c r="S783">
        <f>Tabla13[[#This Row],[Precio unitario]]*Tabla13[[#This Row],[Tasa de ingresos cliente]]</f>
        <v>7.1895713100000001E-4</v>
      </c>
      <c r="AE783" s="1" t="s">
        <v>100</v>
      </c>
      <c r="AF783" s="1" t="s">
        <v>89</v>
      </c>
      <c r="AG783" s="1" t="s">
        <v>104</v>
      </c>
      <c r="AH783" s="1" t="s">
        <v>11</v>
      </c>
      <c r="AI783" s="1" t="s">
        <v>12</v>
      </c>
      <c r="AJ783" s="1" t="s">
        <v>13</v>
      </c>
      <c r="AK783" s="1">
        <v>3.6305E-3</v>
      </c>
      <c r="AL783" s="1">
        <v>0.75</v>
      </c>
      <c r="AM783">
        <f>Tabla8[[#This Row],[Precio unitario]]*Tabla8[[#This Row],[Tasa de ingresos cliente]]</f>
        <v>2.722875E-3</v>
      </c>
    </row>
    <row r="784" spans="11:39" x14ac:dyDescent="0.25">
      <c r="K784" s="1" t="s">
        <v>87</v>
      </c>
      <c r="L784" s="1" t="s">
        <v>37</v>
      </c>
      <c r="M784" s="1"/>
      <c r="N784" s="1" t="s">
        <v>11</v>
      </c>
      <c r="O784" s="1" t="s">
        <v>12</v>
      </c>
      <c r="P784" s="1" t="s">
        <v>13</v>
      </c>
      <c r="Q784" s="1">
        <v>1.54496776E-4</v>
      </c>
      <c r="R784" s="1">
        <v>0.75</v>
      </c>
      <c r="S784">
        <f>Tabla13[[#This Row],[Precio unitario]]*Tabla13[[#This Row],[Tasa de ingresos cliente]]</f>
        <v>1.15872582E-4</v>
      </c>
      <c r="AE784" s="2" t="s">
        <v>100</v>
      </c>
      <c r="AF784" s="2" t="s">
        <v>21</v>
      </c>
      <c r="AG784" s="2" t="s">
        <v>104</v>
      </c>
      <c r="AH784" s="2" t="s">
        <v>11</v>
      </c>
      <c r="AI784" s="2" t="s">
        <v>12</v>
      </c>
      <c r="AJ784" s="2" t="s">
        <v>13</v>
      </c>
      <c r="AK784" s="2">
        <v>5.0487173999999996E-3</v>
      </c>
      <c r="AL784" s="2">
        <v>0.75</v>
      </c>
      <c r="AM784">
        <f>Tabla8[[#This Row],[Precio unitario]]*Tabla8[[#This Row],[Tasa de ingresos cliente]]</f>
        <v>3.7865380499999997E-3</v>
      </c>
    </row>
    <row r="785" spans="11:39" x14ac:dyDescent="0.25">
      <c r="K785" s="2" t="s">
        <v>87</v>
      </c>
      <c r="L785" s="2" t="s">
        <v>59</v>
      </c>
      <c r="M785" s="2"/>
      <c r="N785" s="2" t="s">
        <v>11</v>
      </c>
      <c r="O785" s="2" t="s">
        <v>12</v>
      </c>
      <c r="P785" s="2" t="s">
        <v>13</v>
      </c>
      <c r="Q785" s="2">
        <v>2.5184028869999998E-3</v>
      </c>
      <c r="R785" s="2">
        <v>0.75</v>
      </c>
      <c r="S785">
        <f>Tabla13[[#This Row],[Precio unitario]]*Tabla13[[#This Row],[Tasa de ingresos cliente]]</f>
        <v>1.8888021652499999E-3</v>
      </c>
      <c r="AE785" s="1" t="s">
        <v>100</v>
      </c>
      <c r="AF785" s="1" t="s">
        <v>21</v>
      </c>
      <c r="AG785" s="1" t="s">
        <v>104</v>
      </c>
      <c r="AH785" s="1" t="s">
        <v>11</v>
      </c>
      <c r="AI785" s="1" t="s">
        <v>12</v>
      </c>
      <c r="AJ785" s="1" t="s">
        <v>13</v>
      </c>
      <c r="AK785" s="1">
        <v>5.0487500000000003E-3</v>
      </c>
      <c r="AL785" s="1">
        <v>0.75</v>
      </c>
      <c r="AM785">
        <f>Tabla8[[#This Row],[Precio unitario]]*Tabla8[[#This Row],[Tasa de ingresos cliente]]</f>
        <v>3.7865625E-3</v>
      </c>
    </row>
    <row r="786" spans="11:39" x14ac:dyDescent="0.25">
      <c r="K786" s="1" t="s">
        <v>87</v>
      </c>
      <c r="L786" s="1" t="s">
        <v>47</v>
      </c>
      <c r="M786" s="1"/>
      <c r="N786" s="1" t="s">
        <v>11</v>
      </c>
      <c r="O786" s="1" t="s">
        <v>12</v>
      </c>
      <c r="P786" s="1" t="s">
        <v>13</v>
      </c>
      <c r="Q786" s="1">
        <v>9.6120268099999997E-4</v>
      </c>
      <c r="R786" s="1">
        <v>0.75</v>
      </c>
      <c r="S786">
        <f>Tabla13[[#This Row],[Precio unitario]]*Tabla13[[#This Row],[Tasa de ingresos cliente]]</f>
        <v>7.2090201075E-4</v>
      </c>
      <c r="AE786" s="2" t="s">
        <v>100</v>
      </c>
      <c r="AF786" s="2" t="s">
        <v>21</v>
      </c>
      <c r="AG786" s="2" t="s">
        <v>104</v>
      </c>
      <c r="AH786" s="2" t="s">
        <v>11</v>
      </c>
      <c r="AI786" s="2" t="s">
        <v>12</v>
      </c>
      <c r="AJ786" s="2" t="s">
        <v>13</v>
      </c>
      <c r="AK786" s="2">
        <v>5.0485E-3</v>
      </c>
      <c r="AL786" s="2">
        <v>0.75</v>
      </c>
      <c r="AM786">
        <f>Tabla8[[#This Row],[Precio unitario]]*Tabla8[[#This Row],[Tasa de ingresos cliente]]</f>
        <v>3.7863749999999998E-3</v>
      </c>
    </row>
    <row r="787" spans="11:39" x14ac:dyDescent="0.25">
      <c r="K787" s="2" t="s">
        <v>87</v>
      </c>
      <c r="L787" s="2" t="s">
        <v>41</v>
      </c>
      <c r="M787" s="2"/>
      <c r="N787" s="2" t="s">
        <v>11</v>
      </c>
      <c r="O787" s="2" t="s">
        <v>12</v>
      </c>
      <c r="P787" s="2" t="s">
        <v>13</v>
      </c>
      <c r="Q787" s="2">
        <v>1.00473101E-4</v>
      </c>
      <c r="R787" s="2">
        <v>0.75</v>
      </c>
      <c r="S787">
        <f>Tabla13[[#This Row],[Precio unitario]]*Tabla13[[#This Row],[Tasa de ingresos cliente]]</f>
        <v>7.5354825750000004E-5</v>
      </c>
      <c r="AE787" s="1" t="s">
        <v>100</v>
      </c>
      <c r="AF787" s="1" t="s">
        <v>21</v>
      </c>
      <c r="AG787" s="1" t="s">
        <v>104</v>
      </c>
      <c r="AH787" s="1" t="s">
        <v>11</v>
      </c>
      <c r="AI787" s="1" t="s">
        <v>12</v>
      </c>
      <c r="AJ787" s="1" t="s">
        <v>13</v>
      </c>
      <c r="AK787" s="1">
        <v>5.0489999999999997E-3</v>
      </c>
      <c r="AL787" s="1">
        <v>0.75</v>
      </c>
      <c r="AM787">
        <f>Tabla8[[#This Row],[Precio unitario]]*Tabla8[[#This Row],[Tasa de ingresos cliente]]</f>
        <v>3.7867499999999998E-3</v>
      </c>
    </row>
    <row r="788" spans="11:39" x14ac:dyDescent="0.25">
      <c r="K788" s="1" t="s">
        <v>87</v>
      </c>
      <c r="L788" s="1" t="s">
        <v>15</v>
      </c>
      <c r="M788" s="1"/>
      <c r="N788" s="1" t="s">
        <v>11</v>
      </c>
      <c r="O788" s="1" t="s">
        <v>12</v>
      </c>
      <c r="P788" s="1" t="s">
        <v>13</v>
      </c>
      <c r="Q788" s="1">
        <v>8.99283479E-4</v>
      </c>
      <c r="R788" s="1">
        <v>0.75</v>
      </c>
      <c r="S788">
        <f>Tabla13[[#This Row],[Precio unitario]]*Tabla13[[#This Row],[Tasa de ingresos cliente]]</f>
        <v>6.7446260924999997E-4</v>
      </c>
      <c r="AE788" s="2" t="s">
        <v>100</v>
      </c>
      <c r="AF788" s="2" t="s">
        <v>21</v>
      </c>
      <c r="AG788" s="2" t="s">
        <v>104</v>
      </c>
      <c r="AH788" s="2" t="s">
        <v>11</v>
      </c>
      <c r="AI788" s="2" t="s">
        <v>12</v>
      </c>
      <c r="AJ788" s="2" t="s">
        <v>13</v>
      </c>
      <c r="AK788" s="2">
        <v>5.0486667000000001E-3</v>
      </c>
      <c r="AL788" s="2">
        <v>0.75</v>
      </c>
      <c r="AM788">
        <f>Tabla8[[#This Row],[Precio unitario]]*Tabla8[[#This Row],[Tasa de ingresos cliente]]</f>
        <v>3.7865000250000003E-3</v>
      </c>
    </row>
    <row r="789" spans="11:39" x14ac:dyDescent="0.25">
      <c r="K789" s="2" t="s">
        <v>87</v>
      </c>
      <c r="L789" s="2" t="s">
        <v>34</v>
      </c>
      <c r="M789" s="2"/>
      <c r="N789" s="2" t="s">
        <v>11</v>
      </c>
      <c r="O789" s="2" t="s">
        <v>12</v>
      </c>
      <c r="P789" s="2" t="s">
        <v>13</v>
      </c>
      <c r="Q789" s="2">
        <v>1.99202812E-4</v>
      </c>
      <c r="R789" s="2">
        <v>0.75</v>
      </c>
      <c r="S789">
        <f>Tabla13[[#This Row],[Precio unitario]]*Tabla13[[#This Row],[Tasa de ingresos cliente]]</f>
        <v>1.49402109E-4</v>
      </c>
      <c r="AE789" s="1" t="s">
        <v>100</v>
      </c>
      <c r="AF789" s="1" t="s">
        <v>37</v>
      </c>
      <c r="AG789" s="1" t="s">
        <v>104</v>
      </c>
      <c r="AH789" s="1" t="s">
        <v>11</v>
      </c>
      <c r="AI789" s="1" t="s">
        <v>12</v>
      </c>
      <c r="AJ789" s="1" t="s">
        <v>13</v>
      </c>
      <c r="AK789" s="1">
        <v>8.042174E-4</v>
      </c>
      <c r="AL789" s="1">
        <v>0.75</v>
      </c>
      <c r="AM789">
        <f>Tabla8[[#This Row],[Precio unitario]]*Tabla8[[#This Row],[Tasa de ingresos cliente]]</f>
        <v>6.0316305E-4</v>
      </c>
    </row>
    <row r="790" spans="11:39" x14ac:dyDescent="0.25">
      <c r="K790" s="1" t="s">
        <v>87</v>
      </c>
      <c r="L790" s="1" t="s">
        <v>36</v>
      </c>
      <c r="M790" s="1"/>
      <c r="N790" s="1" t="s">
        <v>11</v>
      </c>
      <c r="O790" s="1" t="s">
        <v>12</v>
      </c>
      <c r="P790" s="1" t="s">
        <v>13</v>
      </c>
      <c r="Q790" s="1">
        <v>4.2614471400000001E-4</v>
      </c>
      <c r="R790" s="1">
        <v>0.75</v>
      </c>
      <c r="S790">
        <f>Tabla13[[#This Row],[Precio unitario]]*Tabla13[[#This Row],[Tasa de ingresos cliente]]</f>
        <v>3.1960853550000001E-4</v>
      </c>
      <c r="AE790" s="2" t="s">
        <v>100</v>
      </c>
      <c r="AF790" s="2" t="s">
        <v>37</v>
      </c>
      <c r="AG790" s="2" t="s">
        <v>104</v>
      </c>
      <c r="AH790" s="2" t="s">
        <v>11</v>
      </c>
      <c r="AI790" s="2" t="s">
        <v>12</v>
      </c>
      <c r="AJ790" s="2" t="s">
        <v>13</v>
      </c>
      <c r="AK790" s="2">
        <v>8.0421430000000003E-4</v>
      </c>
      <c r="AL790" s="2">
        <v>0.75</v>
      </c>
      <c r="AM790">
        <f>Tabla8[[#This Row],[Precio unitario]]*Tabla8[[#This Row],[Tasa de ingresos cliente]]</f>
        <v>6.0316072500000008E-4</v>
      </c>
    </row>
    <row r="791" spans="11:39" x14ac:dyDescent="0.25">
      <c r="K791" s="2" t="s">
        <v>87</v>
      </c>
      <c r="L791" s="2" t="s">
        <v>53</v>
      </c>
      <c r="M791" s="2"/>
      <c r="N791" s="2" t="s">
        <v>11</v>
      </c>
      <c r="O791" s="2" t="s">
        <v>12</v>
      </c>
      <c r="P791" s="2" t="s">
        <v>13</v>
      </c>
      <c r="Q791" s="2">
        <v>1.21548084E-4</v>
      </c>
      <c r="R791" s="2">
        <v>0.75</v>
      </c>
      <c r="S791">
        <f>Tabla13[[#This Row],[Precio unitario]]*Tabla13[[#This Row],[Tasa de ingresos cliente]]</f>
        <v>9.1161062999999996E-5</v>
      </c>
      <c r="AE791" s="1" t="s">
        <v>100</v>
      </c>
      <c r="AF791" s="1" t="s">
        <v>37</v>
      </c>
      <c r="AG791" s="1" t="s">
        <v>104</v>
      </c>
      <c r="AH791" s="1" t="s">
        <v>11</v>
      </c>
      <c r="AI791" s="1" t="s">
        <v>12</v>
      </c>
      <c r="AJ791" s="1" t="s">
        <v>13</v>
      </c>
      <c r="AK791" s="1">
        <v>8.0419279999999996E-4</v>
      </c>
      <c r="AL791" s="1">
        <v>0.75</v>
      </c>
      <c r="AM791">
        <f>Tabla8[[#This Row],[Precio unitario]]*Tabla8[[#This Row],[Tasa de ingresos cliente]]</f>
        <v>6.031446E-4</v>
      </c>
    </row>
    <row r="792" spans="11:39" x14ac:dyDescent="0.25">
      <c r="K792" s="1" t="s">
        <v>87</v>
      </c>
      <c r="L792" s="1" t="s">
        <v>38</v>
      </c>
      <c r="M792" s="1"/>
      <c r="N792" s="1" t="s">
        <v>11</v>
      </c>
      <c r="O792" s="1" t="s">
        <v>12</v>
      </c>
      <c r="P792" s="1" t="s">
        <v>13</v>
      </c>
      <c r="Q792" s="1">
        <v>3.1924837199999998E-4</v>
      </c>
      <c r="R792" s="1">
        <v>0.75</v>
      </c>
      <c r="S792">
        <f>Tabla13[[#This Row],[Precio unitario]]*Tabla13[[#This Row],[Tasa de ingresos cliente]]</f>
        <v>2.3943627899999999E-4</v>
      </c>
      <c r="AE792" s="2" t="s">
        <v>100</v>
      </c>
      <c r="AF792" s="2" t="s">
        <v>37</v>
      </c>
      <c r="AG792" s="2" t="s">
        <v>104</v>
      </c>
      <c r="AH792" s="2" t="s">
        <v>11</v>
      </c>
      <c r="AI792" s="2" t="s">
        <v>12</v>
      </c>
      <c r="AJ792" s="2" t="s">
        <v>13</v>
      </c>
      <c r="AK792" s="2">
        <v>8.0422220000000001E-4</v>
      </c>
      <c r="AL792" s="2">
        <v>0.75</v>
      </c>
      <c r="AM792">
        <f>Tabla8[[#This Row],[Precio unitario]]*Tabla8[[#This Row],[Tasa de ingresos cliente]]</f>
        <v>6.0316665000000004E-4</v>
      </c>
    </row>
    <row r="793" spans="11:39" x14ac:dyDescent="0.25">
      <c r="K793" s="2" t="s">
        <v>87</v>
      </c>
      <c r="L793" s="2" t="s">
        <v>39</v>
      </c>
      <c r="M793" s="2"/>
      <c r="N793" s="2" t="s">
        <v>11</v>
      </c>
      <c r="O793" s="2" t="s">
        <v>12</v>
      </c>
      <c r="P793" s="2" t="s">
        <v>13</v>
      </c>
      <c r="Q793" s="2">
        <v>2.965292983E-3</v>
      </c>
      <c r="R793" s="2">
        <v>0.75</v>
      </c>
      <c r="S793">
        <f>Tabla13[[#This Row],[Precio unitario]]*Tabla13[[#This Row],[Tasa de ingresos cliente]]</f>
        <v>2.2239697372499999E-3</v>
      </c>
      <c r="AE793" s="1" t="s">
        <v>100</v>
      </c>
      <c r="AF793" s="1" t="s">
        <v>37</v>
      </c>
      <c r="AG793" s="1" t="s">
        <v>104</v>
      </c>
      <c r="AH793" s="1" t="s">
        <v>11</v>
      </c>
      <c r="AI793" s="1" t="s">
        <v>12</v>
      </c>
      <c r="AJ793" s="1" t="s">
        <v>13</v>
      </c>
      <c r="AK793" s="1">
        <v>8.0414289999999997E-4</v>
      </c>
      <c r="AL793" s="1">
        <v>0.75</v>
      </c>
      <c r="AM793">
        <f>Tabla8[[#This Row],[Precio unitario]]*Tabla8[[#This Row],[Tasa de ingresos cliente]]</f>
        <v>6.0310717500000003E-4</v>
      </c>
    </row>
    <row r="794" spans="11:39" x14ac:dyDescent="0.25">
      <c r="K794" s="1" t="s">
        <v>87</v>
      </c>
      <c r="L794" s="1" t="s">
        <v>25</v>
      </c>
      <c r="M794" s="1"/>
      <c r="N794" s="1" t="s">
        <v>11</v>
      </c>
      <c r="O794" s="1" t="s">
        <v>12</v>
      </c>
      <c r="P794" s="1" t="s">
        <v>13</v>
      </c>
      <c r="Q794" s="1">
        <v>4.6158475E-4</v>
      </c>
      <c r="R794" s="1">
        <v>0.75</v>
      </c>
      <c r="S794">
        <f>Tabla13[[#This Row],[Precio unitario]]*Tabla13[[#This Row],[Tasa de ingresos cliente]]</f>
        <v>3.4618856250000002E-4</v>
      </c>
      <c r="AE794" s="2" t="s">
        <v>100</v>
      </c>
      <c r="AF794" s="2" t="s">
        <v>75</v>
      </c>
      <c r="AG794" s="2" t="s">
        <v>104</v>
      </c>
      <c r="AH794" s="2" t="s">
        <v>11</v>
      </c>
      <c r="AI794" s="2" t="s">
        <v>12</v>
      </c>
      <c r="AJ794" s="2" t="s">
        <v>13</v>
      </c>
      <c r="AK794" s="2">
        <v>1.4940000000000001E-3</v>
      </c>
      <c r="AL794" s="2">
        <v>0.75</v>
      </c>
      <c r="AM794">
        <f>Tabla8[[#This Row],[Precio unitario]]*Tabla8[[#This Row],[Tasa de ingresos cliente]]</f>
        <v>1.1205E-3</v>
      </c>
    </row>
    <row r="795" spans="11:39" x14ac:dyDescent="0.25">
      <c r="K795" s="2" t="s">
        <v>87</v>
      </c>
      <c r="L795" s="2" t="s">
        <v>25</v>
      </c>
      <c r="M795" s="2"/>
      <c r="N795" s="2" t="s">
        <v>11</v>
      </c>
      <c r="O795" s="2" t="s">
        <v>12</v>
      </c>
      <c r="P795" s="2" t="s">
        <v>13</v>
      </c>
      <c r="Q795" s="2">
        <v>2.7228313400000002E-4</v>
      </c>
      <c r="R795" s="2">
        <v>0.75</v>
      </c>
      <c r="S795">
        <f>Tabla13[[#This Row],[Precio unitario]]*Tabla13[[#This Row],[Tasa de ingresos cliente]]</f>
        <v>2.0421235050000001E-4</v>
      </c>
      <c r="AE795" s="1" t="s">
        <v>100</v>
      </c>
      <c r="AF795" s="1" t="s">
        <v>102</v>
      </c>
      <c r="AG795" s="1" t="s">
        <v>104</v>
      </c>
      <c r="AH795" s="1" t="s">
        <v>11</v>
      </c>
      <c r="AI795" s="1" t="s">
        <v>12</v>
      </c>
      <c r="AJ795" s="1" t="s">
        <v>13</v>
      </c>
      <c r="AK795" s="1">
        <v>5.5409999999999999E-3</v>
      </c>
      <c r="AL795" s="1">
        <v>0.75</v>
      </c>
      <c r="AM795">
        <f>Tabla8[[#This Row],[Precio unitario]]*Tabla8[[#This Row],[Tasa de ingresos cliente]]</f>
        <v>4.1557499999999997E-3</v>
      </c>
    </row>
    <row r="796" spans="11:39" x14ac:dyDescent="0.25">
      <c r="K796" s="1" t="s">
        <v>87</v>
      </c>
      <c r="L796" s="1" t="s">
        <v>10</v>
      </c>
      <c r="M796" s="1"/>
      <c r="N796" s="1" t="s">
        <v>11</v>
      </c>
      <c r="O796" s="1" t="s">
        <v>12</v>
      </c>
      <c r="P796" s="1" t="s">
        <v>13</v>
      </c>
      <c r="Q796" s="1">
        <v>3.9323612E-4</v>
      </c>
      <c r="R796" s="1">
        <v>0.75</v>
      </c>
      <c r="S796">
        <f>Tabla13[[#This Row],[Precio unitario]]*Tabla13[[#This Row],[Tasa de ingresos cliente]]</f>
        <v>2.9492709000000002E-4</v>
      </c>
      <c r="AE796" s="2" t="s">
        <v>100</v>
      </c>
      <c r="AF796" s="2" t="s">
        <v>110</v>
      </c>
      <c r="AG796" s="2" t="s">
        <v>104</v>
      </c>
      <c r="AH796" s="2" t="s">
        <v>11</v>
      </c>
      <c r="AI796" s="2" t="s">
        <v>12</v>
      </c>
      <c r="AJ796" s="2" t="s">
        <v>13</v>
      </c>
      <c r="AK796" s="2">
        <v>1.9011666999999999E-3</v>
      </c>
      <c r="AL796" s="2">
        <v>0.75</v>
      </c>
      <c r="AM796">
        <f>Tabla8[[#This Row],[Precio unitario]]*Tabla8[[#This Row],[Tasa de ingresos cliente]]</f>
        <v>1.425875025E-3</v>
      </c>
    </row>
    <row r="797" spans="11:39" x14ac:dyDescent="0.25">
      <c r="K797" s="2" t="s">
        <v>87</v>
      </c>
      <c r="L797" s="2" t="s">
        <v>66</v>
      </c>
      <c r="M797" s="2"/>
      <c r="N797" s="2" t="s">
        <v>11</v>
      </c>
      <c r="O797" s="2" t="s">
        <v>12</v>
      </c>
      <c r="P797" s="2" t="s">
        <v>13</v>
      </c>
      <c r="Q797" s="2">
        <v>1.2040965240000001E-3</v>
      </c>
      <c r="R797" s="2">
        <v>0.75</v>
      </c>
      <c r="S797">
        <f>Tabla13[[#This Row],[Precio unitario]]*Tabla13[[#This Row],[Tasa de ingresos cliente]]</f>
        <v>9.0307239300000005E-4</v>
      </c>
      <c r="AE797" s="1" t="s">
        <v>100</v>
      </c>
      <c r="AF797" s="1" t="s">
        <v>60</v>
      </c>
      <c r="AG797" s="1" t="s">
        <v>104</v>
      </c>
      <c r="AH797" s="1" t="s">
        <v>11</v>
      </c>
      <c r="AI797" s="1" t="s">
        <v>12</v>
      </c>
      <c r="AJ797" s="1" t="s">
        <v>13</v>
      </c>
      <c r="AK797" s="1">
        <v>5.5700313000000001E-3</v>
      </c>
      <c r="AL797" s="1">
        <v>0.75</v>
      </c>
      <c r="AM797">
        <f>Tabla8[[#This Row],[Precio unitario]]*Tabla8[[#This Row],[Tasa de ingresos cliente]]</f>
        <v>4.1775234750000001E-3</v>
      </c>
    </row>
    <row r="798" spans="11:39" x14ac:dyDescent="0.25">
      <c r="K798" s="1" t="s">
        <v>87</v>
      </c>
      <c r="L798" s="1" t="s">
        <v>55</v>
      </c>
      <c r="M798" s="1"/>
      <c r="N798" s="1" t="s">
        <v>11</v>
      </c>
      <c r="O798" s="1" t="s">
        <v>12</v>
      </c>
      <c r="P798" s="1" t="s">
        <v>13</v>
      </c>
      <c r="Q798" s="1">
        <v>3.8119638700000001E-4</v>
      </c>
      <c r="R798" s="1">
        <v>0.75</v>
      </c>
      <c r="S798">
        <f>Tabla13[[#This Row],[Precio unitario]]*Tabla13[[#This Row],[Tasa de ingresos cliente]]</f>
        <v>2.8589729025E-4</v>
      </c>
      <c r="AE798" s="2" t="s">
        <v>100</v>
      </c>
      <c r="AF798" s="2" t="s">
        <v>60</v>
      </c>
      <c r="AG798" s="2" t="s">
        <v>104</v>
      </c>
      <c r="AH798" s="2" t="s">
        <v>11</v>
      </c>
      <c r="AI798" s="2" t="s">
        <v>12</v>
      </c>
      <c r="AJ798" s="2" t="s">
        <v>13</v>
      </c>
      <c r="AK798" s="2">
        <v>5.5700000000000003E-3</v>
      </c>
      <c r="AL798" s="2">
        <v>0.75</v>
      </c>
      <c r="AM798">
        <f>Tabla8[[#This Row],[Precio unitario]]*Tabla8[[#This Row],[Tasa de ingresos cliente]]</f>
        <v>4.1775000000000007E-3</v>
      </c>
    </row>
    <row r="799" spans="11:39" x14ac:dyDescent="0.25">
      <c r="K799" s="2" t="s">
        <v>87</v>
      </c>
      <c r="L799" s="2" t="s">
        <v>43</v>
      </c>
      <c r="M799" s="2"/>
      <c r="N799" s="2" t="s">
        <v>11</v>
      </c>
      <c r="O799" s="2" t="s">
        <v>12</v>
      </c>
      <c r="P799" s="2" t="s">
        <v>13</v>
      </c>
      <c r="Q799" s="2">
        <v>2.2465708300000001E-4</v>
      </c>
      <c r="R799" s="2">
        <v>0.75</v>
      </c>
      <c r="S799">
        <f>Tabla13[[#This Row],[Precio unitario]]*Tabla13[[#This Row],[Tasa de ingresos cliente]]</f>
        <v>1.6849281225000002E-4</v>
      </c>
      <c r="AE799" s="1" t="s">
        <v>100</v>
      </c>
      <c r="AF799" s="1" t="s">
        <v>38</v>
      </c>
      <c r="AG799" s="1" t="s">
        <v>104</v>
      </c>
      <c r="AH799" s="1" t="s">
        <v>11</v>
      </c>
      <c r="AI799" s="1" t="s">
        <v>12</v>
      </c>
      <c r="AJ799" s="1" t="s">
        <v>13</v>
      </c>
      <c r="AK799" s="1">
        <v>3.0205000000000002E-3</v>
      </c>
      <c r="AL799" s="1">
        <v>0.75</v>
      </c>
      <c r="AM799">
        <f>Tabla8[[#This Row],[Precio unitario]]*Tabla8[[#This Row],[Tasa de ingresos cliente]]</f>
        <v>2.265375E-3</v>
      </c>
    </row>
    <row r="800" spans="11:39" x14ac:dyDescent="0.25">
      <c r="K800" s="1" t="s">
        <v>87</v>
      </c>
      <c r="L800" s="1" t="s">
        <v>14</v>
      </c>
      <c r="M800" s="1"/>
      <c r="N800" s="1" t="s">
        <v>11</v>
      </c>
      <c r="O800" s="1" t="s">
        <v>12</v>
      </c>
      <c r="P800" s="1" t="s">
        <v>13</v>
      </c>
      <c r="Q800" s="1">
        <v>6.5088634799999995E-4</v>
      </c>
      <c r="R800" s="1">
        <v>0.75</v>
      </c>
      <c r="S800">
        <f>Tabla13[[#This Row],[Precio unitario]]*Tabla13[[#This Row],[Tasa de ingresos cliente]]</f>
        <v>4.8816476099999996E-4</v>
      </c>
      <c r="AE800" s="2" t="s">
        <v>100</v>
      </c>
      <c r="AF800" s="2" t="s">
        <v>22</v>
      </c>
      <c r="AG800" s="2" t="s">
        <v>104</v>
      </c>
      <c r="AH800" s="2" t="s">
        <v>11</v>
      </c>
      <c r="AI800" s="2" t="s">
        <v>12</v>
      </c>
      <c r="AJ800" s="2" t="s">
        <v>13</v>
      </c>
      <c r="AK800" s="2">
        <v>4.9540000000000001E-3</v>
      </c>
      <c r="AL800" s="2">
        <v>0.75</v>
      </c>
      <c r="AM800">
        <f>Tabla8[[#This Row],[Precio unitario]]*Tabla8[[#This Row],[Tasa de ingresos cliente]]</f>
        <v>3.7155000000000001E-3</v>
      </c>
    </row>
    <row r="801" spans="11:39" x14ac:dyDescent="0.25">
      <c r="K801" s="2" t="s">
        <v>87</v>
      </c>
      <c r="L801" s="2" t="s">
        <v>55</v>
      </c>
      <c r="M801" s="2"/>
      <c r="N801" s="2" t="s">
        <v>11</v>
      </c>
      <c r="O801" s="2" t="s">
        <v>12</v>
      </c>
      <c r="P801" s="2" t="s">
        <v>13</v>
      </c>
      <c r="Q801" s="2">
        <v>5.5782026100000004E-4</v>
      </c>
      <c r="R801" s="2">
        <v>0.75</v>
      </c>
      <c r="S801">
        <f>Tabla13[[#This Row],[Precio unitario]]*Tabla13[[#This Row],[Tasa de ingresos cliente]]</f>
        <v>4.1836519575000005E-4</v>
      </c>
      <c r="AE801" s="1" t="s">
        <v>100</v>
      </c>
      <c r="AF801" s="1" t="s">
        <v>22</v>
      </c>
      <c r="AG801" s="1" t="s">
        <v>104</v>
      </c>
      <c r="AH801" s="1" t="s">
        <v>11</v>
      </c>
      <c r="AI801" s="1" t="s">
        <v>12</v>
      </c>
      <c r="AJ801" s="1" t="s">
        <v>13</v>
      </c>
      <c r="AK801" s="1">
        <v>4.9540844999999998E-3</v>
      </c>
      <c r="AL801" s="1">
        <v>0.75</v>
      </c>
      <c r="AM801">
        <f>Tabla8[[#This Row],[Precio unitario]]*Tabla8[[#This Row],[Tasa de ingresos cliente]]</f>
        <v>3.7155633749999997E-3</v>
      </c>
    </row>
    <row r="802" spans="11:39" x14ac:dyDescent="0.25">
      <c r="K802" s="1" t="s">
        <v>87</v>
      </c>
      <c r="L802" s="1" t="s">
        <v>16</v>
      </c>
      <c r="M802" s="1"/>
      <c r="N802" s="1" t="s">
        <v>11</v>
      </c>
      <c r="O802" s="1" t="s">
        <v>12</v>
      </c>
      <c r="P802" s="1" t="s">
        <v>13</v>
      </c>
      <c r="Q802" s="1">
        <v>3.2841091600000001E-3</v>
      </c>
      <c r="R802" s="1">
        <v>0.75</v>
      </c>
      <c r="S802">
        <f>Tabla13[[#This Row],[Precio unitario]]*Tabla13[[#This Row],[Tasa de ingresos cliente]]</f>
        <v>2.4630818700000002E-3</v>
      </c>
      <c r="AE802" s="2" t="s">
        <v>100</v>
      </c>
      <c r="AF802" s="2" t="s">
        <v>63</v>
      </c>
      <c r="AG802" s="2" t="s">
        <v>104</v>
      </c>
      <c r="AH802" s="2" t="s">
        <v>11</v>
      </c>
      <c r="AI802" s="2" t="s">
        <v>12</v>
      </c>
      <c r="AJ802" s="2" t="s">
        <v>13</v>
      </c>
      <c r="AK802" s="2">
        <v>3.1689999999999999E-3</v>
      </c>
      <c r="AL802" s="2">
        <v>0.75</v>
      </c>
      <c r="AM802">
        <f>Tabla8[[#This Row],[Precio unitario]]*Tabla8[[#This Row],[Tasa de ingresos cliente]]</f>
        <v>2.37675E-3</v>
      </c>
    </row>
    <row r="803" spans="11:39" x14ac:dyDescent="0.25">
      <c r="K803" s="2" t="s">
        <v>87</v>
      </c>
      <c r="L803" s="2" t="s">
        <v>18</v>
      </c>
      <c r="M803" s="2"/>
      <c r="N803" s="2" t="s">
        <v>11</v>
      </c>
      <c r="O803" s="2" t="s">
        <v>12</v>
      </c>
      <c r="P803" s="2" t="s">
        <v>13</v>
      </c>
      <c r="Q803" s="2">
        <v>2.6826953000000001E-4</v>
      </c>
      <c r="R803" s="2">
        <v>0.75</v>
      </c>
      <c r="S803">
        <f>Tabla13[[#This Row],[Precio unitario]]*Tabla13[[#This Row],[Tasa de ingresos cliente]]</f>
        <v>2.012021475E-4</v>
      </c>
      <c r="AE803" s="1" t="s">
        <v>100</v>
      </c>
      <c r="AF803" s="1" t="s">
        <v>108</v>
      </c>
      <c r="AG803" s="1" t="s">
        <v>104</v>
      </c>
      <c r="AH803" s="1" t="s">
        <v>11</v>
      </c>
      <c r="AI803" s="1" t="s">
        <v>12</v>
      </c>
      <c r="AJ803" s="1" t="s">
        <v>13</v>
      </c>
      <c r="AK803" s="1">
        <v>2.2048438E-3</v>
      </c>
      <c r="AL803" s="1">
        <v>0.75</v>
      </c>
      <c r="AM803">
        <f>Tabla8[[#This Row],[Precio unitario]]*Tabla8[[#This Row],[Tasa de ingresos cliente]]</f>
        <v>1.65363285E-3</v>
      </c>
    </row>
    <row r="804" spans="11:39" x14ac:dyDescent="0.25">
      <c r="K804" s="1" t="s">
        <v>87</v>
      </c>
      <c r="L804" s="1" t="s">
        <v>19</v>
      </c>
      <c r="M804" s="1"/>
      <c r="N804" s="1" t="s">
        <v>11</v>
      </c>
      <c r="O804" s="1" t="s">
        <v>12</v>
      </c>
      <c r="P804" s="1" t="s">
        <v>13</v>
      </c>
      <c r="Q804" s="1">
        <v>2.6999854139999999E-3</v>
      </c>
      <c r="R804" s="1">
        <v>0.75</v>
      </c>
      <c r="S804">
        <f>Tabla13[[#This Row],[Precio unitario]]*Tabla13[[#This Row],[Tasa de ingresos cliente]]</f>
        <v>2.0249890605E-3</v>
      </c>
      <c r="AE804" s="2" t="s">
        <v>100</v>
      </c>
      <c r="AF804" s="2" t="s">
        <v>62</v>
      </c>
      <c r="AG804" s="2" t="s">
        <v>104</v>
      </c>
      <c r="AH804" s="2" t="s">
        <v>11</v>
      </c>
      <c r="AI804" s="2" t="s">
        <v>12</v>
      </c>
      <c r="AJ804" s="2" t="s">
        <v>13</v>
      </c>
      <c r="AK804" s="2">
        <v>7.0780000000000001E-3</v>
      </c>
      <c r="AL804" s="2">
        <v>0.75</v>
      </c>
      <c r="AM804">
        <f>Tabla8[[#This Row],[Precio unitario]]*Tabla8[[#This Row],[Tasa de ingresos cliente]]</f>
        <v>5.3084999999999999E-3</v>
      </c>
    </row>
    <row r="805" spans="11:39" x14ac:dyDescent="0.25">
      <c r="K805" s="2" t="s">
        <v>87</v>
      </c>
      <c r="L805" s="2" t="s">
        <v>19</v>
      </c>
      <c r="M805" s="2"/>
      <c r="N805" s="2" t="s">
        <v>11</v>
      </c>
      <c r="O805" s="2" t="s">
        <v>12</v>
      </c>
      <c r="P805" s="2" t="s">
        <v>13</v>
      </c>
      <c r="Q805" s="2">
        <v>3.9211974580000003E-3</v>
      </c>
      <c r="R805" s="2">
        <v>0.75</v>
      </c>
      <c r="S805">
        <f>Tabla13[[#This Row],[Precio unitario]]*Tabla13[[#This Row],[Tasa de ingresos cliente]]</f>
        <v>2.9408980935000002E-3</v>
      </c>
      <c r="AE805" s="1" t="s">
        <v>100</v>
      </c>
      <c r="AF805" s="1" t="s">
        <v>62</v>
      </c>
      <c r="AG805" s="1" t="s">
        <v>104</v>
      </c>
      <c r="AH805" s="1" t="s">
        <v>11</v>
      </c>
      <c r="AI805" s="1" t="s">
        <v>12</v>
      </c>
      <c r="AJ805" s="1" t="s">
        <v>13</v>
      </c>
      <c r="AK805" s="1">
        <v>7.0775713999999997E-3</v>
      </c>
      <c r="AL805" s="1">
        <v>0.75</v>
      </c>
      <c r="AM805">
        <f>Tabla8[[#This Row],[Precio unitario]]*Tabla8[[#This Row],[Tasa de ingresos cliente]]</f>
        <v>5.3081785499999997E-3</v>
      </c>
    </row>
    <row r="806" spans="11:39" x14ac:dyDescent="0.25">
      <c r="K806" s="1" t="s">
        <v>87</v>
      </c>
      <c r="L806" s="1" t="s">
        <v>45</v>
      </c>
      <c r="M806" s="1"/>
      <c r="N806" s="1" t="s">
        <v>11</v>
      </c>
      <c r="O806" s="1" t="s">
        <v>12</v>
      </c>
      <c r="P806" s="1" t="s">
        <v>13</v>
      </c>
      <c r="Q806" s="1">
        <v>5.1388039000000005E-4</v>
      </c>
      <c r="R806" s="1">
        <v>0.75</v>
      </c>
      <c r="S806">
        <f>Tabla13[[#This Row],[Precio unitario]]*Tabla13[[#This Row],[Tasa de ingresos cliente]]</f>
        <v>3.8541029250000001E-4</v>
      </c>
      <c r="AE806" s="2" t="s">
        <v>100</v>
      </c>
      <c r="AF806" s="2" t="s">
        <v>62</v>
      </c>
      <c r="AG806" s="2" t="s">
        <v>104</v>
      </c>
      <c r="AH806" s="2" t="s">
        <v>11</v>
      </c>
      <c r="AI806" s="2" t="s">
        <v>12</v>
      </c>
      <c r="AJ806" s="2" t="s">
        <v>13</v>
      </c>
      <c r="AK806" s="2">
        <v>7.0776666999999996E-3</v>
      </c>
      <c r="AL806" s="2">
        <v>0.75</v>
      </c>
      <c r="AM806">
        <f>Tabla8[[#This Row],[Precio unitario]]*Tabla8[[#This Row],[Tasa de ingresos cliente]]</f>
        <v>5.3082500249999999E-3</v>
      </c>
    </row>
    <row r="807" spans="11:39" x14ac:dyDescent="0.25">
      <c r="K807" s="2" t="s">
        <v>87</v>
      </c>
      <c r="L807" s="2" t="s">
        <v>73</v>
      </c>
      <c r="M807" s="2"/>
      <c r="N807" s="2" t="s">
        <v>11</v>
      </c>
      <c r="O807" s="2" t="s">
        <v>12</v>
      </c>
      <c r="P807" s="2" t="s">
        <v>13</v>
      </c>
      <c r="Q807" s="2">
        <v>2.67745082E-4</v>
      </c>
      <c r="R807" s="2">
        <v>0.75</v>
      </c>
      <c r="S807">
        <f>Tabla13[[#This Row],[Precio unitario]]*Tabla13[[#This Row],[Tasa de ingresos cliente]]</f>
        <v>2.008088115E-4</v>
      </c>
      <c r="AE807" s="1" t="s">
        <v>100</v>
      </c>
      <c r="AF807" s="1" t="s">
        <v>62</v>
      </c>
      <c r="AG807" s="1" t="s">
        <v>104</v>
      </c>
      <c r="AH807" s="1" t="s">
        <v>11</v>
      </c>
      <c r="AI807" s="1" t="s">
        <v>12</v>
      </c>
      <c r="AJ807" s="1" t="s">
        <v>13</v>
      </c>
      <c r="AK807" s="1">
        <v>7.0777499999999998E-3</v>
      </c>
      <c r="AL807" s="1">
        <v>0.75</v>
      </c>
      <c r="AM807">
        <f>Tabla8[[#This Row],[Precio unitario]]*Tabla8[[#This Row],[Tasa de ingresos cliente]]</f>
        <v>5.3083124999999997E-3</v>
      </c>
    </row>
    <row r="808" spans="11:39" x14ac:dyDescent="0.25">
      <c r="K808" s="1" t="s">
        <v>87</v>
      </c>
      <c r="L808" s="1" t="s">
        <v>39</v>
      </c>
      <c r="M808" s="1"/>
      <c r="N808" s="1" t="s">
        <v>11</v>
      </c>
      <c r="O808" s="1" t="s">
        <v>12</v>
      </c>
      <c r="P808" s="1" t="s">
        <v>13</v>
      </c>
      <c r="Q808" s="1">
        <v>2.76605088E-4</v>
      </c>
      <c r="R808" s="1">
        <v>0.75</v>
      </c>
      <c r="S808">
        <f>Tabla13[[#This Row],[Precio unitario]]*Tabla13[[#This Row],[Tasa de ingresos cliente]]</f>
        <v>2.0745381600000001E-4</v>
      </c>
      <c r="AE808" s="2" t="s">
        <v>100</v>
      </c>
      <c r="AF808" s="2" t="s">
        <v>62</v>
      </c>
      <c r="AG808" s="2" t="s">
        <v>104</v>
      </c>
      <c r="AH808" s="2" t="s">
        <v>11</v>
      </c>
      <c r="AI808" s="2" t="s">
        <v>12</v>
      </c>
      <c r="AJ808" s="2" t="s">
        <v>13</v>
      </c>
      <c r="AK808" s="2">
        <v>7.0774999999999996E-3</v>
      </c>
      <c r="AL808" s="2">
        <v>0.75</v>
      </c>
      <c r="AM808">
        <f>Tabla8[[#This Row],[Precio unitario]]*Tabla8[[#This Row],[Tasa de ingresos cliente]]</f>
        <v>5.3081249999999995E-3</v>
      </c>
    </row>
    <row r="809" spans="11:39" x14ac:dyDescent="0.25">
      <c r="K809" s="2" t="s">
        <v>87</v>
      </c>
      <c r="L809" s="2" t="s">
        <v>40</v>
      </c>
      <c r="M809" s="2"/>
      <c r="N809" s="2" t="s">
        <v>11</v>
      </c>
      <c r="O809" s="2" t="s">
        <v>12</v>
      </c>
      <c r="P809" s="2" t="s">
        <v>13</v>
      </c>
      <c r="Q809" s="2">
        <v>3.9706755700000002E-4</v>
      </c>
      <c r="R809" s="2">
        <v>0.75</v>
      </c>
      <c r="S809">
        <f>Tabla13[[#This Row],[Precio unitario]]*Tabla13[[#This Row],[Tasa de ingresos cliente]]</f>
        <v>2.9780066775000002E-4</v>
      </c>
      <c r="AE809" s="1" t="s">
        <v>100</v>
      </c>
      <c r="AF809" s="1" t="s">
        <v>62</v>
      </c>
      <c r="AG809" s="1" t="s">
        <v>104</v>
      </c>
      <c r="AH809" s="1" t="s">
        <v>11</v>
      </c>
      <c r="AI809" s="1" t="s">
        <v>12</v>
      </c>
      <c r="AJ809" s="1" t="s">
        <v>13</v>
      </c>
      <c r="AK809" s="1">
        <v>7.0776199999999997E-3</v>
      </c>
      <c r="AL809" s="1">
        <v>0.75</v>
      </c>
      <c r="AM809">
        <f>Tabla8[[#This Row],[Precio unitario]]*Tabla8[[#This Row],[Tasa de ingresos cliente]]</f>
        <v>5.3082149999999998E-3</v>
      </c>
    </row>
    <row r="810" spans="11:39" x14ac:dyDescent="0.25">
      <c r="K810" s="1" t="s">
        <v>87</v>
      </c>
      <c r="L810" s="1" t="s">
        <v>72</v>
      </c>
      <c r="M810" s="1"/>
      <c r="N810" s="1" t="s">
        <v>11</v>
      </c>
      <c r="O810" s="1" t="s">
        <v>12</v>
      </c>
      <c r="P810" s="1" t="s">
        <v>13</v>
      </c>
      <c r="Q810" s="1">
        <v>3.6909491400000002E-4</v>
      </c>
      <c r="R810" s="1">
        <v>0.75</v>
      </c>
      <c r="S810">
        <f>Tabla13[[#This Row],[Precio unitario]]*Tabla13[[#This Row],[Tasa de ingresos cliente]]</f>
        <v>2.7682118550000003E-4</v>
      </c>
      <c r="AE810" s="2" t="s">
        <v>100</v>
      </c>
      <c r="AF810" s="2" t="s">
        <v>61</v>
      </c>
      <c r="AG810" s="2" t="s">
        <v>104</v>
      </c>
      <c r="AH810" s="2" t="s">
        <v>11</v>
      </c>
      <c r="AI810" s="2" t="s">
        <v>12</v>
      </c>
      <c r="AJ810" s="2" t="s">
        <v>13</v>
      </c>
      <c r="AK810" s="2">
        <v>6.7225E-4</v>
      </c>
      <c r="AL810" s="2">
        <v>0.75</v>
      </c>
      <c r="AM810">
        <f>Tabla8[[#This Row],[Precio unitario]]*Tabla8[[#This Row],[Tasa de ingresos cliente]]</f>
        <v>5.0418749999999997E-4</v>
      </c>
    </row>
    <row r="811" spans="11:39" x14ac:dyDescent="0.25">
      <c r="K811" s="2" t="s">
        <v>87</v>
      </c>
      <c r="L811" s="2" t="s">
        <v>28</v>
      </c>
      <c r="M811" s="2"/>
      <c r="N811" s="2" t="s">
        <v>11</v>
      </c>
      <c r="O811" s="2" t="s">
        <v>12</v>
      </c>
      <c r="P811" s="2" t="s">
        <v>13</v>
      </c>
      <c r="Q811" s="2">
        <v>3.3884123299999998E-4</v>
      </c>
      <c r="R811" s="2">
        <v>0.75</v>
      </c>
      <c r="S811">
        <f>Tabla13[[#This Row],[Precio unitario]]*Tabla13[[#This Row],[Tasa de ingresos cliente]]</f>
        <v>2.5413092474999997E-4</v>
      </c>
      <c r="AE811" s="1" t="s">
        <v>100</v>
      </c>
      <c r="AF811" s="1" t="s">
        <v>58</v>
      </c>
      <c r="AG811" s="1" t="s">
        <v>104</v>
      </c>
      <c r="AH811" s="1" t="s">
        <v>11</v>
      </c>
      <c r="AI811" s="1" t="s">
        <v>12</v>
      </c>
      <c r="AJ811" s="1" t="s">
        <v>13</v>
      </c>
      <c r="AK811" s="1">
        <v>2.4862E-3</v>
      </c>
      <c r="AL811" s="1">
        <v>0.75</v>
      </c>
      <c r="AM811">
        <f>Tabla8[[#This Row],[Precio unitario]]*Tabla8[[#This Row],[Tasa de ingresos cliente]]</f>
        <v>1.86465E-3</v>
      </c>
    </row>
    <row r="812" spans="11:39" x14ac:dyDescent="0.25">
      <c r="K812" s="1" t="s">
        <v>87</v>
      </c>
      <c r="L812" s="1" t="s">
        <v>14</v>
      </c>
      <c r="M812" s="1"/>
      <c r="N812" s="1" t="s">
        <v>11</v>
      </c>
      <c r="O812" s="1" t="s">
        <v>12</v>
      </c>
      <c r="P812" s="1" t="s">
        <v>13</v>
      </c>
      <c r="Q812" s="1">
        <v>4.4069529500000002E-4</v>
      </c>
      <c r="R812" s="1">
        <v>0.75</v>
      </c>
      <c r="S812">
        <f>Tabla13[[#This Row],[Precio unitario]]*Tabla13[[#This Row],[Tasa de ingresos cliente]]</f>
        <v>3.3052147125000003E-4</v>
      </c>
      <c r="AE812" s="2" t="s">
        <v>100</v>
      </c>
      <c r="AF812" s="2" t="s">
        <v>19</v>
      </c>
      <c r="AG812" s="2" t="s">
        <v>104</v>
      </c>
      <c r="AH812" s="2" t="s">
        <v>11</v>
      </c>
      <c r="AI812" s="2" t="s">
        <v>12</v>
      </c>
      <c r="AJ812" s="2" t="s">
        <v>13</v>
      </c>
      <c r="AK812" s="2">
        <v>5.1132297999999998E-3</v>
      </c>
      <c r="AL812" s="2">
        <v>0.75</v>
      </c>
      <c r="AM812">
        <f>Tabla8[[#This Row],[Precio unitario]]*Tabla8[[#This Row],[Tasa de ingresos cliente]]</f>
        <v>3.8349223499999996E-3</v>
      </c>
    </row>
    <row r="813" spans="11:39" x14ac:dyDescent="0.25">
      <c r="K813" s="2" t="s">
        <v>87</v>
      </c>
      <c r="L813" s="2" t="s">
        <v>17</v>
      </c>
      <c r="M813" s="2"/>
      <c r="N813" s="2" t="s">
        <v>11</v>
      </c>
      <c r="O813" s="2" t="s">
        <v>12</v>
      </c>
      <c r="P813" s="2" t="s">
        <v>13</v>
      </c>
      <c r="Q813" s="2">
        <v>2.5665009800000002E-4</v>
      </c>
      <c r="R813" s="2">
        <v>0.75</v>
      </c>
      <c r="S813">
        <f>Tabla13[[#This Row],[Precio unitario]]*Tabla13[[#This Row],[Tasa de ingresos cliente]]</f>
        <v>1.9248757350000001E-4</v>
      </c>
      <c r="AE813" s="1" t="s">
        <v>100</v>
      </c>
      <c r="AF813" s="1" t="s">
        <v>19</v>
      </c>
      <c r="AG813" s="1" t="s">
        <v>104</v>
      </c>
      <c r="AH813" s="1" t="s">
        <v>11</v>
      </c>
      <c r="AI813" s="1" t="s">
        <v>12</v>
      </c>
      <c r="AJ813" s="1" t="s">
        <v>13</v>
      </c>
      <c r="AK813" s="1">
        <v>5.1132308000000001E-3</v>
      </c>
      <c r="AL813" s="1">
        <v>0.75</v>
      </c>
      <c r="AM813">
        <f>Tabla8[[#This Row],[Precio unitario]]*Tabla8[[#This Row],[Tasa de ingresos cliente]]</f>
        <v>3.8349231000000001E-3</v>
      </c>
    </row>
    <row r="814" spans="11:39" x14ac:dyDescent="0.25">
      <c r="K814" s="1" t="s">
        <v>87</v>
      </c>
      <c r="L814" s="1" t="s">
        <v>20</v>
      </c>
      <c r="M814" s="1"/>
      <c r="N814" s="1" t="s">
        <v>11</v>
      </c>
      <c r="O814" s="1" t="s">
        <v>12</v>
      </c>
      <c r="P814" s="1" t="s">
        <v>13</v>
      </c>
      <c r="Q814" s="1">
        <v>3.1334170129999998E-3</v>
      </c>
      <c r="R814" s="1">
        <v>0.75</v>
      </c>
      <c r="S814">
        <f>Tabla13[[#This Row],[Precio unitario]]*Tabla13[[#This Row],[Tasa de ingresos cliente]]</f>
        <v>2.3500627597499999E-3</v>
      </c>
      <c r="AE814" s="2" t="s">
        <v>100</v>
      </c>
      <c r="AF814" s="2" t="s">
        <v>19</v>
      </c>
      <c r="AG814" s="2" t="s">
        <v>104</v>
      </c>
      <c r="AH814" s="2" t="s">
        <v>11</v>
      </c>
      <c r="AI814" s="2" t="s">
        <v>12</v>
      </c>
      <c r="AJ814" s="2" t="s">
        <v>13</v>
      </c>
      <c r="AK814" s="2">
        <v>5.1132278E-3</v>
      </c>
      <c r="AL814" s="2">
        <v>0.75</v>
      </c>
      <c r="AM814">
        <f>Tabla8[[#This Row],[Precio unitario]]*Tabla8[[#This Row],[Tasa de ingresos cliente]]</f>
        <v>3.83492085E-3</v>
      </c>
    </row>
    <row r="815" spans="11:39" x14ac:dyDescent="0.25">
      <c r="K815" s="2" t="s">
        <v>87</v>
      </c>
      <c r="L815" s="2" t="s">
        <v>21</v>
      </c>
      <c r="M815" s="2"/>
      <c r="N815" s="2" t="s">
        <v>11</v>
      </c>
      <c r="O815" s="2" t="s">
        <v>12</v>
      </c>
      <c r="P815" s="2" t="s">
        <v>13</v>
      </c>
      <c r="Q815" s="2">
        <v>8.7485003000000003E-4</v>
      </c>
      <c r="R815" s="2">
        <v>0.75</v>
      </c>
      <c r="S815">
        <f>Tabla13[[#This Row],[Precio unitario]]*Tabla13[[#This Row],[Tasa de ingresos cliente]]</f>
        <v>6.5613752250000008E-4</v>
      </c>
      <c r="AE815" s="1" t="s">
        <v>100</v>
      </c>
      <c r="AF815" s="1" t="s">
        <v>19</v>
      </c>
      <c r="AG815" s="1" t="s">
        <v>104</v>
      </c>
      <c r="AH815" s="1" t="s">
        <v>11</v>
      </c>
      <c r="AI815" s="1" t="s">
        <v>12</v>
      </c>
      <c r="AJ815" s="1" t="s">
        <v>13</v>
      </c>
      <c r="AK815" s="1">
        <v>5.1132319999999997E-3</v>
      </c>
      <c r="AL815" s="1">
        <v>0.75</v>
      </c>
      <c r="AM815">
        <f>Tabla8[[#This Row],[Precio unitario]]*Tabla8[[#This Row],[Tasa de ingresos cliente]]</f>
        <v>3.834924E-3</v>
      </c>
    </row>
    <row r="816" spans="11:39" x14ac:dyDescent="0.25">
      <c r="K816" s="1" t="s">
        <v>87</v>
      </c>
      <c r="L816" s="1" t="s">
        <v>37</v>
      </c>
      <c r="M816" s="1"/>
      <c r="N816" s="1" t="s">
        <v>11</v>
      </c>
      <c r="O816" s="1" t="s">
        <v>12</v>
      </c>
      <c r="P816" s="1" t="s">
        <v>13</v>
      </c>
      <c r="Q816" s="1">
        <v>1.50224853E-4</v>
      </c>
      <c r="R816" s="1">
        <v>0.75</v>
      </c>
      <c r="S816">
        <f>Tabla13[[#This Row],[Precio unitario]]*Tabla13[[#This Row],[Tasa de ingresos cliente]]</f>
        <v>1.1266863975E-4</v>
      </c>
      <c r="AE816" s="2" t="s">
        <v>100</v>
      </c>
      <c r="AF816" s="2" t="s">
        <v>19</v>
      </c>
      <c r="AG816" s="2" t="s">
        <v>104</v>
      </c>
      <c r="AH816" s="2" t="s">
        <v>11</v>
      </c>
      <c r="AI816" s="2" t="s">
        <v>12</v>
      </c>
      <c r="AJ816" s="2" t="s">
        <v>13</v>
      </c>
      <c r="AK816" s="2">
        <v>5.1132295999999997E-3</v>
      </c>
      <c r="AL816" s="2">
        <v>0.75</v>
      </c>
      <c r="AM816">
        <f>Tabla8[[#This Row],[Precio unitario]]*Tabla8[[#This Row],[Tasa de ingresos cliente]]</f>
        <v>3.8349221999999998E-3</v>
      </c>
    </row>
    <row r="817" spans="11:39" x14ac:dyDescent="0.25">
      <c r="K817" s="2" t="s">
        <v>87</v>
      </c>
      <c r="L817" s="2" t="s">
        <v>23</v>
      </c>
      <c r="M817" s="2"/>
      <c r="N817" s="2" t="s">
        <v>11</v>
      </c>
      <c r="O817" s="2" t="s">
        <v>12</v>
      </c>
      <c r="P817" s="2" t="s">
        <v>13</v>
      </c>
      <c r="Q817" s="2">
        <v>4.54641634E-4</v>
      </c>
      <c r="R817" s="2">
        <v>0.75</v>
      </c>
      <c r="S817">
        <f>Tabla13[[#This Row],[Precio unitario]]*Tabla13[[#This Row],[Tasa de ingresos cliente]]</f>
        <v>3.4098122549999999E-4</v>
      </c>
      <c r="AE817" s="1" t="s">
        <v>100</v>
      </c>
      <c r="AF817" s="1" t="s">
        <v>19</v>
      </c>
      <c r="AG817" s="1" t="s">
        <v>104</v>
      </c>
      <c r="AH817" s="1" t="s">
        <v>11</v>
      </c>
      <c r="AI817" s="1" t="s">
        <v>12</v>
      </c>
      <c r="AJ817" s="1" t="s">
        <v>13</v>
      </c>
      <c r="AK817" s="1">
        <v>5.1132275999999999E-3</v>
      </c>
      <c r="AL817" s="1">
        <v>0.75</v>
      </c>
      <c r="AM817">
        <f>Tabla8[[#This Row],[Precio unitario]]*Tabla8[[#This Row],[Tasa de ingresos cliente]]</f>
        <v>3.8349207000000001E-3</v>
      </c>
    </row>
    <row r="818" spans="11:39" x14ac:dyDescent="0.25">
      <c r="K818" s="1" t="s">
        <v>87</v>
      </c>
      <c r="L818" s="1" t="s">
        <v>14</v>
      </c>
      <c r="M818" s="1"/>
      <c r="N818" s="1" t="s">
        <v>11</v>
      </c>
      <c r="O818" s="1" t="s">
        <v>12</v>
      </c>
      <c r="P818" s="1" t="s">
        <v>13</v>
      </c>
      <c r="Q818" s="1">
        <v>4.3542751999999999E-4</v>
      </c>
      <c r="R818" s="1">
        <v>0.75</v>
      </c>
      <c r="S818">
        <f>Tabla13[[#This Row],[Precio unitario]]*Tabla13[[#This Row],[Tasa de ingresos cliente]]</f>
        <v>3.2657063999999998E-4</v>
      </c>
      <c r="AE818" s="2" t="s">
        <v>100</v>
      </c>
      <c r="AF818" s="2" t="s">
        <v>19</v>
      </c>
      <c r="AG818" s="2" t="s">
        <v>104</v>
      </c>
      <c r="AH818" s="2" t="s">
        <v>11</v>
      </c>
      <c r="AI818" s="2" t="s">
        <v>12</v>
      </c>
      <c r="AJ818" s="2" t="s">
        <v>13</v>
      </c>
      <c r="AK818" s="2">
        <v>5.1132343999999996E-3</v>
      </c>
      <c r="AL818" s="2">
        <v>0.75</v>
      </c>
      <c r="AM818">
        <f>Tabla8[[#This Row],[Precio unitario]]*Tabla8[[#This Row],[Tasa de ingresos cliente]]</f>
        <v>3.8349257999999997E-3</v>
      </c>
    </row>
    <row r="819" spans="11:39" x14ac:dyDescent="0.25">
      <c r="K819" s="2" t="s">
        <v>87</v>
      </c>
      <c r="L819" s="2" t="s">
        <v>45</v>
      </c>
      <c r="M819" s="2"/>
      <c r="N819" s="2" t="s">
        <v>11</v>
      </c>
      <c r="O819" s="2" t="s">
        <v>12</v>
      </c>
      <c r="P819" s="2" t="s">
        <v>13</v>
      </c>
      <c r="Q819" s="2">
        <v>3.78462091E-4</v>
      </c>
      <c r="R819" s="2">
        <v>0.75</v>
      </c>
      <c r="S819">
        <f>Tabla13[[#This Row],[Precio unitario]]*Tabla13[[#This Row],[Tasa de ingresos cliente]]</f>
        <v>2.8384656824999999E-4</v>
      </c>
      <c r="AE819" s="1" t="s">
        <v>100</v>
      </c>
      <c r="AF819" s="1" t="s">
        <v>19</v>
      </c>
      <c r="AG819" s="1" t="s">
        <v>104</v>
      </c>
      <c r="AH819" s="1" t="s">
        <v>11</v>
      </c>
      <c r="AI819" s="1" t="s">
        <v>12</v>
      </c>
      <c r="AJ819" s="1" t="s">
        <v>13</v>
      </c>
      <c r="AK819" s="1">
        <v>5.1132221999999998E-3</v>
      </c>
      <c r="AL819" s="1">
        <v>0.75</v>
      </c>
      <c r="AM819">
        <f>Tabla8[[#This Row],[Precio unitario]]*Tabla8[[#This Row],[Tasa de ingresos cliente]]</f>
        <v>3.8349166499999999E-3</v>
      </c>
    </row>
    <row r="820" spans="11:39" x14ac:dyDescent="0.25">
      <c r="K820" s="1" t="s">
        <v>87</v>
      </c>
      <c r="L820" s="1" t="s">
        <v>14</v>
      </c>
      <c r="M820" s="1"/>
      <c r="N820" s="1" t="s">
        <v>11</v>
      </c>
      <c r="O820" s="1" t="s">
        <v>12</v>
      </c>
      <c r="P820" s="1" t="s">
        <v>13</v>
      </c>
      <c r="Q820" s="1">
        <v>3.2168639799999999E-4</v>
      </c>
      <c r="R820" s="1">
        <v>0.75</v>
      </c>
      <c r="S820">
        <f>Tabla13[[#This Row],[Precio unitario]]*Tabla13[[#This Row],[Tasa de ingresos cliente]]</f>
        <v>2.4126479849999999E-4</v>
      </c>
      <c r="AE820" s="2" t="s">
        <v>100</v>
      </c>
      <c r="AF820" s="2" t="s">
        <v>19</v>
      </c>
      <c r="AG820" s="2" t="s">
        <v>104</v>
      </c>
      <c r="AH820" s="2" t="s">
        <v>11</v>
      </c>
      <c r="AI820" s="2" t="s">
        <v>12</v>
      </c>
      <c r="AJ820" s="2" t="s">
        <v>13</v>
      </c>
      <c r="AK820" s="2">
        <v>5.1132316000000004E-3</v>
      </c>
      <c r="AL820" s="2">
        <v>0.75</v>
      </c>
      <c r="AM820">
        <f>Tabla8[[#This Row],[Precio unitario]]*Tabla8[[#This Row],[Tasa de ingresos cliente]]</f>
        <v>3.8349237000000003E-3</v>
      </c>
    </row>
    <row r="821" spans="11:39" x14ac:dyDescent="0.25">
      <c r="K821" s="2" t="s">
        <v>87</v>
      </c>
      <c r="L821" s="2" t="s">
        <v>42</v>
      </c>
      <c r="M821" s="2"/>
      <c r="N821" s="2" t="s">
        <v>11</v>
      </c>
      <c r="O821" s="2" t="s">
        <v>12</v>
      </c>
      <c r="P821" s="2" t="s">
        <v>13</v>
      </c>
      <c r="Q821" s="2">
        <v>9.0466463000000004E-5</v>
      </c>
      <c r="R821" s="2">
        <v>0.75</v>
      </c>
      <c r="S821">
        <f>Tabla13[[#This Row],[Precio unitario]]*Tabla13[[#This Row],[Tasa de ingresos cliente]]</f>
        <v>6.784984725000001E-5</v>
      </c>
      <c r="AE821" s="1" t="s">
        <v>100</v>
      </c>
      <c r="AF821" s="1" t="s">
        <v>19</v>
      </c>
      <c r="AG821" s="1" t="s">
        <v>104</v>
      </c>
      <c r="AH821" s="1" t="s">
        <v>11</v>
      </c>
      <c r="AI821" s="1" t="s">
        <v>12</v>
      </c>
      <c r="AJ821" s="1" t="s">
        <v>13</v>
      </c>
      <c r="AK821" s="1">
        <v>5.1132E-3</v>
      </c>
      <c r="AL821" s="1">
        <v>0.75</v>
      </c>
      <c r="AM821">
        <f>Tabla8[[#This Row],[Precio unitario]]*Tabla8[[#This Row],[Tasa de ingresos cliente]]</f>
        <v>3.8349E-3</v>
      </c>
    </row>
    <row r="822" spans="11:39" x14ac:dyDescent="0.25">
      <c r="K822" s="1" t="s">
        <v>87</v>
      </c>
      <c r="L822" s="1" t="s">
        <v>42</v>
      </c>
      <c r="M822" s="1"/>
      <c r="N822" s="1" t="s">
        <v>11</v>
      </c>
      <c r="O822" s="1" t="s">
        <v>12</v>
      </c>
      <c r="P822" s="1" t="s">
        <v>13</v>
      </c>
      <c r="Q822" s="1">
        <v>1.0408891700000001E-4</v>
      </c>
      <c r="R822" s="1">
        <v>0.75</v>
      </c>
      <c r="S822">
        <f>Tabla13[[#This Row],[Precio unitario]]*Tabla13[[#This Row],[Tasa de ingresos cliente]]</f>
        <v>7.8066687749999997E-5</v>
      </c>
      <c r="AE822" s="2" t="s">
        <v>100</v>
      </c>
      <c r="AF822" s="2" t="s">
        <v>19</v>
      </c>
      <c r="AG822" s="2" t="s">
        <v>104</v>
      </c>
      <c r="AH822" s="2" t="s">
        <v>11</v>
      </c>
      <c r="AI822" s="2" t="s">
        <v>12</v>
      </c>
      <c r="AJ822" s="2" t="s">
        <v>13</v>
      </c>
      <c r="AK822" s="2">
        <v>5.1130000000000004E-3</v>
      </c>
      <c r="AL822" s="2">
        <v>0.75</v>
      </c>
      <c r="AM822">
        <f>Tabla8[[#This Row],[Precio unitario]]*Tabla8[[#This Row],[Tasa de ingresos cliente]]</f>
        <v>3.8347500000000005E-3</v>
      </c>
    </row>
    <row r="823" spans="11:39" x14ac:dyDescent="0.25">
      <c r="K823" s="2" t="s">
        <v>87</v>
      </c>
      <c r="L823" s="2" t="s">
        <v>90</v>
      </c>
      <c r="M823" s="2"/>
      <c r="N823" s="2" t="s">
        <v>11</v>
      </c>
      <c r="O823" s="2" t="s">
        <v>12</v>
      </c>
      <c r="P823" s="2" t="s">
        <v>13</v>
      </c>
      <c r="Q823" s="2">
        <v>5.2641405799999999E-4</v>
      </c>
      <c r="R823" s="2">
        <v>0.75</v>
      </c>
      <c r="S823">
        <f>Tabla13[[#This Row],[Precio unitario]]*Tabla13[[#This Row],[Tasa de ingresos cliente]]</f>
        <v>3.9481054349999999E-4</v>
      </c>
      <c r="AE823" s="1" t="s">
        <v>100</v>
      </c>
      <c r="AF823" s="1" t="s">
        <v>19</v>
      </c>
      <c r="AG823" s="1" t="s">
        <v>104</v>
      </c>
      <c r="AH823" s="1" t="s">
        <v>11</v>
      </c>
      <c r="AI823" s="1" t="s">
        <v>12</v>
      </c>
      <c r="AJ823" s="1" t="s">
        <v>13</v>
      </c>
      <c r="AK823" s="1">
        <v>5.1132380999999996E-3</v>
      </c>
      <c r="AL823" s="1">
        <v>0.75</v>
      </c>
      <c r="AM823">
        <f>Tabla8[[#This Row],[Precio unitario]]*Tabla8[[#This Row],[Tasa de ingresos cliente]]</f>
        <v>3.8349285749999995E-3</v>
      </c>
    </row>
    <row r="824" spans="11:39" x14ac:dyDescent="0.25">
      <c r="K824" s="1" t="s">
        <v>87</v>
      </c>
      <c r="L824" s="1" t="s">
        <v>17</v>
      </c>
      <c r="M824" s="1"/>
      <c r="N824" s="1" t="s">
        <v>11</v>
      </c>
      <c r="O824" s="1" t="s">
        <v>12</v>
      </c>
      <c r="P824" s="1" t="s">
        <v>13</v>
      </c>
      <c r="Q824" s="1">
        <v>2.5172697499999998E-4</v>
      </c>
      <c r="R824" s="1">
        <v>0.75</v>
      </c>
      <c r="S824">
        <f>Tabla13[[#This Row],[Precio unitario]]*Tabla13[[#This Row],[Tasa de ingresos cliente]]</f>
        <v>1.8879523124999998E-4</v>
      </c>
      <c r="AE824" s="2" t="s">
        <v>100</v>
      </c>
      <c r="AF824" s="2" t="s">
        <v>19</v>
      </c>
      <c r="AG824" s="2" t="s">
        <v>104</v>
      </c>
      <c r="AH824" s="2" t="s">
        <v>11</v>
      </c>
      <c r="AI824" s="2" t="s">
        <v>12</v>
      </c>
      <c r="AJ824" s="2" t="s">
        <v>13</v>
      </c>
      <c r="AK824" s="2">
        <v>5.1132299000000003E-3</v>
      </c>
      <c r="AL824" s="2">
        <v>0.75</v>
      </c>
      <c r="AM824">
        <f>Tabla8[[#This Row],[Precio unitario]]*Tabla8[[#This Row],[Tasa de ingresos cliente]]</f>
        <v>3.8349224250000002E-3</v>
      </c>
    </row>
    <row r="825" spans="11:39" x14ac:dyDescent="0.25">
      <c r="K825" s="2" t="s">
        <v>87</v>
      </c>
      <c r="L825" s="2" t="s">
        <v>35</v>
      </c>
      <c r="M825" s="2"/>
      <c r="N825" s="2" t="s">
        <v>11</v>
      </c>
      <c r="O825" s="2" t="s">
        <v>12</v>
      </c>
      <c r="P825" s="2" t="s">
        <v>13</v>
      </c>
      <c r="Q825" s="2">
        <v>1.10161818E-4</v>
      </c>
      <c r="R825" s="2">
        <v>0.75</v>
      </c>
      <c r="S825">
        <f>Tabla13[[#This Row],[Precio unitario]]*Tabla13[[#This Row],[Tasa de ingresos cliente]]</f>
        <v>8.2621363500000005E-5</v>
      </c>
      <c r="AE825" s="1" t="s">
        <v>100</v>
      </c>
      <c r="AF825" s="1" t="s">
        <v>19</v>
      </c>
      <c r="AG825" s="1" t="s">
        <v>104</v>
      </c>
      <c r="AH825" s="1" t="s">
        <v>11</v>
      </c>
      <c r="AI825" s="1" t="s">
        <v>12</v>
      </c>
      <c r="AJ825" s="1" t="s">
        <v>13</v>
      </c>
      <c r="AK825" s="1">
        <v>5.1132353000000004E-3</v>
      </c>
      <c r="AL825" s="1">
        <v>0.75</v>
      </c>
      <c r="AM825">
        <f>Tabla8[[#This Row],[Precio unitario]]*Tabla8[[#This Row],[Tasa de ingresos cliente]]</f>
        <v>3.8349264750000001E-3</v>
      </c>
    </row>
    <row r="826" spans="11:39" x14ac:dyDescent="0.25">
      <c r="K826" s="1" t="s">
        <v>87</v>
      </c>
      <c r="L826" s="1" t="s">
        <v>19</v>
      </c>
      <c r="M826" s="1"/>
      <c r="N826" s="1" t="s">
        <v>11</v>
      </c>
      <c r="O826" s="1" t="s">
        <v>12</v>
      </c>
      <c r="P826" s="1" t="s">
        <v>13</v>
      </c>
      <c r="Q826" s="1">
        <v>3.4489388979999998E-3</v>
      </c>
      <c r="R826" s="1">
        <v>0.75</v>
      </c>
      <c r="S826">
        <f>Tabla13[[#This Row],[Precio unitario]]*Tabla13[[#This Row],[Tasa de ingresos cliente]]</f>
        <v>2.5867041735E-3</v>
      </c>
      <c r="AE826" s="2" t="s">
        <v>100</v>
      </c>
      <c r="AF826" s="2" t="s">
        <v>19</v>
      </c>
      <c r="AG826" s="2" t="s">
        <v>104</v>
      </c>
      <c r="AH826" s="2" t="s">
        <v>11</v>
      </c>
      <c r="AI826" s="2" t="s">
        <v>12</v>
      </c>
      <c r="AJ826" s="2" t="s">
        <v>13</v>
      </c>
      <c r="AK826" s="2">
        <v>5.1132304E-3</v>
      </c>
      <c r="AL826" s="2">
        <v>0.75</v>
      </c>
      <c r="AM826">
        <f>Tabla8[[#This Row],[Precio unitario]]*Tabla8[[#This Row],[Tasa de ingresos cliente]]</f>
        <v>3.8349228E-3</v>
      </c>
    </row>
    <row r="827" spans="11:39" x14ac:dyDescent="0.25">
      <c r="K827" s="2" t="s">
        <v>87</v>
      </c>
      <c r="L827" s="2" t="s">
        <v>52</v>
      </c>
      <c r="M827" s="2"/>
      <c r="N827" s="2" t="s">
        <v>11</v>
      </c>
      <c r="O827" s="2" t="s">
        <v>12</v>
      </c>
      <c r="P827" s="2" t="s">
        <v>13</v>
      </c>
      <c r="Q827" s="2">
        <v>3.4934042200000001E-4</v>
      </c>
      <c r="R827" s="2">
        <v>0.75</v>
      </c>
      <c r="S827">
        <f>Tabla13[[#This Row],[Precio unitario]]*Tabla13[[#This Row],[Tasa de ingresos cliente]]</f>
        <v>2.6200531649999998E-4</v>
      </c>
      <c r="AE827" s="1" t="s">
        <v>100</v>
      </c>
      <c r="AF827" s="1" t="s">
        <v>19</v>
      </c>
      <c r="AG827" s="1" t="s">
        <v>104</v>
      </c>
      <c r="AH827" s="1" t="s">
        <v>11</v>
      </c>
      <c r="AI827" s="1" t="s">
        <v>12</v>
      </c>
      <c r="AJ827" s="1" t="s">
        <v>13</v>
      </c>
      <c r="AK827" s="1">
        <v>5.1132273000000002E-3</v>
      </c>
      <c r="AL827" s="1">
        <v>0.75</v>
      </c>
      <c r="AM827">
        <f>Tabla8[[#This Row],[Precio unitario]]*Tabla8[[#This Row],[Tasa de ingresos cliente]]</f>
        <v>3.8349204750000002E-3</v>
      </c>
    </row>
    <row r="828" spans="11:39" x14ac:dyDescent="0.25">
      <c r="K828" s="1" t="s">
        <v>87</v>
      </c>
      <c r="L828" s="1" t="s">
        <v>38</v>
      </c>
      <c r="M828" s="1"/>
      <c r="N828" s="1" t="s">
        <v>11</v>
      </c>
      <c r="O828" s="1" t="s">
        <v>12</v>
      </c>
      <c r="P828" s="1" t="s">
        <v>13</v>
      </c>
      <c r="Q828" s="1">
        <v>6.7076733800000002E-4</v>
      </c>
      <c r="R828" s="1">
        <v>0.75</v>
      </c>
      <c r="S828">
        <f>Tabla13[[#This Row],[Precio unitario]]*Tabla13[[#This Row],[Tasa de ingresos cliente]]</f>
        <v>5.0307550350000001E-4</v>
      </c>
      <c r="AE828" s="2" t="s">
        <v>100</v>
      </c>
      <c r="AF828" s="2" t="s">
        <v>19</v>
      </c>
      <c r="AG828" s="2" t="s">
        <v>104</v>
      </c>
      <c r="AH828" s="2" t="s">
        <v>11</v>
      </c>
      <c r="AI828" s="2" t="s">
        <v>12</v>
      </c>
      <c r="AJ828" s="2" t="s">
        <v>13</v>
      </c>
      <c r="AK828" s="2">
        <v>5.1132258000000002E-3</v>
      </c>
      <c r="AL828" s="2">
        <v>0.75</v>
      </c>
      <c r="AM828">
        <f>Tabla8[[#This Row],[Precio unitario]]*Tabla8[[#This Row],[Tasa de ingresos cliente]]</f>
        <v>3.8349193500000003E-3</v>
      </c>
    </row>
    <row r="829" spans="11:39" x14ac:dyDescent="0.25">
      <c r="K829" s="2" t="s">
        <v>87</v>
      </c>
      <c r="L829" s="2" t="s">
        <v>91</v>
      </c>
      <c r="M829" s="2"/>
      <c r="N829" s="2" t="s">
        <v>11</v>
      </c>
      <c r="O829" s="2" t="s">
        <v>12</v>
      </c>
      <c r="P829" s="2" t="s">
        <v>13</v>
      </c>
      <c r="Q829" s="2">
        <v>1.243858505E-3</v>
      </c>
      <c r="R829" s="2">
        <v>0.75</v>
      </c>
      <c r="S829">
        <f>Tabla13[[#This Row],[Precio unitario]]*Tabla13[[#This Row],[Tasa de ingresos cliente]]</f>
        <v>9.3289387875000003E-4</v>
      </c>
      <c r="AE829" s="1" t="s">
        <v>100</v>
      </c>
      <c r="AF829" s="1" t="s">
        <v>19</v>
      </c>
      <c r="AG829" s="1" t="s">
        <v>104</v>
      </c>
      <c r="AH829" s="1" t="s">
        <v>11</v>
      </c>
      <c r="AI829" s="1" t="s">
        <v>12</v>
      </c>
      <c r="AJ829" s="1" t="s">
        <v>13</v>
      </c>
      <c r="AK829" s="1">
        <v>5.1132267E-3</v>
      </c>
      <c r="AL829" s="1">
        <v>0.75</v>
      </c>
      <c r="AM829">
        <f>Tabla8[[#This Row],[Precio unitario]]*Tabla8[[#This Row],[Tasa de ingresos cliente]]</f>
        <v>3.8349200249999998E-3</v>
      </c>
    </row>
    <row r="830" spans="11:39" x14ac:dyDescent="0.25">
      <c r="K830" s="1" t="s">
        <v>87</v>
      </c>
      <c r="L830" s="1" t="s">
        <v>39</v>
      </c>
      <c r="M830" s="1"/>
      <c r="N830" s="1" t="s">
        <v>11</v>
      </c>
      <c r="O830" s="1" t="s">
        <v>12</v>
      </c>
      <c r="P830" s="1" t="s">
        <v>13</v>
      </c>
      <c r="Q830" s="1">
        <v>1.0728603753000001E-2</v>
      </c>
      <c r="R830" s="1">
        <v>0.75</v>
      </c>
      <c r="S830">
        <f>Tabla13[[#This Row],[Precio unitario]]*Tabla13[[#This Row],[Tasa de ingresos cliente]]</f>
        <v>8.0464528147500009E-3</v>
      </c>
      <c r="AE830" s="2" t="s">
        <v>100</v>
      </c>
      <c r="AF830" s="2" t="s">
        <v>52</v>
      </c>
      <c r="AG830" s="2" t="s">
        <v>104</v>
      </c>
      <c r="AH830" s="2" t="s">
        <v>11</v>
      </c>
      <c r="AI830" s="2" t="s">
        <v>12</v>
      </c>
      <c r="AJ830" s="2" t="s">
        <v>13</v>
      </c>
      <c r="AK830" s="2">
        <v>4.0146154000000002E-3</v>
      </c>
      <c r="AL830" s="2">
        <v>0.75</v>
      </c>
      <c r="AM830">
        <f>Tabla8[[#This Row],[Precio unitario]]*Tabla8[[#This Row],[Tasa de ingresos cliente]]</f>
        <v>3.0109615499999999E-3</v>
      </c>
    </row>
    <row r="831" spans="11:39" x14ac:dyDescent="0.25">
      <c r="K831" s="2" t="s">
        <v>87</v>
      </c>
      <c r="L831" s="2" t="s">
        <v>25</v>
      </c>
      <c r="M831" s="2"/>
      <c r="N831" s="2" t="s">
        <v>11</v>
      </c>
      <c r="O831" s="2" t="s">
        <v>12</v>
      </c>
      <c r="P831" s="2" t="s">
        <v>13</v>
      </c>
      <c r="Q831" s="2">
        <v>6.6846230000000006E-5</v>
      </c>
      <c r="R831" s="2">
        <v>0.75</v>
      </c>
      <c r="S831">
        <f>Tabla13[[#This Row],[Precio unitario]]*Tabla13[[#This Row],[Tasa de ingresos cliente]]</f>
        <v>5.0134672500000001E-5</v>
      </c>
      <c r="AE831" s="1" t="s">
        <v>100</v>
      </c>
      <c r="AF831" s="1" t="s">
        <v>20</v>
      </c>
      <c r="AG831" s="1" t="s">
        <v>104</v>
      </c>
      <c r="AH831" s="1" t="s">
        <v>11</v>
      </c>
      <c r="AI831" s="1" t="s">
        <v>12</v>
      </c>
      <c r="AJ831" s="1" t="s">
        <v>13</v>
      </c>
      <c r="AK831" s="1">
        <v>4.0670000000000003E-3</v>
      </c>
      <c r="AL831" s="1">
        <v>0.75</v>
      </c>
      <c r="AM831">
        <f>Tabla8[[#This Row],[Precio unitario]]*Tabla8[[#This Row],[Tasa de ingresos cliente]]</f>
        <v>3.05025E-3</v>
      </c>
    </row>
    <row r="832" spans="11:39" x14ac:dyDescent="0.25">
      <c r="K832" s="1" t="s">
        <v>87</v>
      </c>
      <c r="L832" s="1" t="s">
        <v>10</v>
      </c>
      <c r="M832" s="1"/>
      <c r="N832" s="1" t="s">
        <v>11</v>
      </c>
      <c r="O832" s="1" t="s">
        <v>12</v>
      </c>
      <c r="P832" s="1" t="s">
        <v>13</v>
      </c>
      <c r="Q832" s="1">
        <v>5.5775960199999999E-4</v>
      </c>
      <c r="R832" s="1">
        <v>0.75</v>
      </c>
      <c r="S832">
        <f>Tabla13[[#This Row],[Precio unitario]]*Tabla13[[#This Row],[Tasa de ingresos cliente]]</f>
        <v>4.1831970150000002E-4</v>
      </c>
      <c r="AE832" s="2" t="s">
        <v>100</v>
      </c>
      <c r="AF832" s="2" t="s">
        <v>20</v>
      </c>
      <c r="AG832" s="2" t="s">
        <v>104</v>
      </c>
      <c r="AH832" s="2" t="s">
        <v>11</v>
      </c>
      <c r="AI832" s="2" t="s">
        <v>12</v>
      </c>
      <c r="AJ832" s="2" t="s">
        <v>13</v>
      </c>
      <c r="AK832" s="2">
        <v>4.0670769000000001E-3</v>
      </c>
      <c r="AL832" s="2">
        <v>0.75</v>
      </c>
      <c r="AM832">
        <f>Tabla8[[#This Row],[Precio unitario]]*Tabla8[[#This Row],[Tasa de ingresos cliente]]</f>
        <v>3.0503076749999998E-3</v>
      </c>
    </row>
    <row r="833" spans="11:39" x14ac:dyDescent="0.25">
      <c r="K833" s="2" t="s">
        <v>87</v>
      </c>
      <c r="L833" s="2" t="s">
        <v>28</v>
      </c>
      <c r="M833" s="2"/>
      <c r="N833" s="2" t="s">
        <v>11</v>
      </c>
      <c r="O833" s="2" t="s">
        <v>12</v>
      </c>
      <c r="P833" s="2" t="s">
        <v>13</v>
      </c>
      <c r="Q833" s="2">
        <v>1.3805698699999999E-4</v>
      </c>
      <c r="R833" s="2">
        <v>0.75</v>
      </c>
      <c r="S833">
        <f>Tabla13[[#This Row],[Precio unitario]]*Tabla13[[#This Row],[Tasa de ingresos cliente]]</f>
        <v>1.0354274025E-4</v>
      </c>
      <c r="AE833" s="1" t="s">
        <v>100</v>
      </c>
      <c r="AF833" s="1" t="s">
        <v>20</v>
      </c>
      <c r="AG833" s="1" t="s">
        <v>104</v>
      </c>
      <c r="AH833" s="1" t="s">
        <v>11</v>
      </c>
      <c r="AI833" s="1" t="s">
        <v>12</v>
      </c>
      <c r="AJ833" s="1" t="s">
        <v>13</v>
      </c>
      <c r="AK833" s="1">
        <v>4.0670999999999997E-3</v>
      </c>
      <c r="AL833" s="1">
        <v>0.75</v>
      </c>
      <c r="AM833">
        <f>Tabla8[[#This Row],[Precio unitario]]*Tabla8[[#This Row],[Tasa de ingresos cliente]]</f>
        <v>3.0503249999999996E-3</v>
      </c>
    </row>
    <row r="834" spans="11:39" x14ac:dyDescent="0.25">
      <c r="K834" s="1" t="s">
        <v>87</v>
      </c>
      <c r="L834" s="1" t="s">
        <v>32</v>
      </c>
      <c r="M834" s="1"/>
      <c r="N834" s="1" t="s">
        <v>11</v>
      </c>
      <c r="O834" s="1" t="s">
        <v>12</v>
      </c>
      <c r="P834" s="1" t="s">
        <v>13</v>
      </c>
      <c r="Q834" s="1">
        <v>2.251162034E-3</v>
      </c>
      <c r="R834" s="1">
        <v>0.75</v>
      </c>
      <c r="S834">
        <f>Tabla13[[#This Row],[Precio unitario]]*Tabla13[[#This Row],[Tasa de ingresos cliente]]</f>
        <v>1.6883715255E-3</v>
      </c>
      <c r="AE834" s="2" t="s">
        <v>100</v>
      </c>
      <c r="AF834" s="2" t="s">
        <v>20</v>
      </c>
      <c r="AG834" s="2" t="s">
        <v>104</v>
      </c>
      <c r="AH834" s="2" t="s">
        <v>11</v>
      </c>
      <c r="AI834" s="2" t="s">
        <v>12</v>
      </c>
      <c r="AJ834" s="2" t="s">
        <v>13</v>
      </c>
      <c r="AK834" s="2">
        <v>4.0670908999999996E-3</v>
      </c>
      <c r="AL834" s="2">
        <v>0.75</v>
      </c>
      <c r="AM834">
        <f>Tabla8[[#This Row],[Precio unitario]]*Tabla8[[#This Row],[Tasa de ingresos cliente]]</f>
        <v>3.0503181749999995E-3</v>
      </c>
    </row>
    <row r="835" spans="11:39" x14ac:dyDescent="0.25">
      <c r="K835" s="2" t="s">
        <v>87</v>
      </c>
      <c r="L835" s="2" t="s">
        <v>14</v>
      </c>
      <c r="M835" s="2"/>
      <c r="N835" s="2" t="s">
        <v>11</v>
      </c>
      <c r="O835" s="2" t="s">
        <v>12</v>
      </c>
      <c r="P835" s="2" t="s">
        <v>13</v>
      </c>
      <c r="Q835" s="2">
        <v>3.1192916100000002E-4</v>
      </c>
      <c r="R835" s="2">
        <v>0.75</v>
      </c>
      <c r="S835">
        <f>Tabla13[[#This Row],[Precio unitario]]*Tabla13[[#This Row],[Tasa de ingresos cliente]]</f>
        <v>2.3394687075E-4</v>
      </c>
      <c r="AE835" s="1" t="s">
        <v>100</v>
      </c>
      <c r="AF835" s="1" t="s">
        <v>20</v>
      </c>
      <c r="AG835" s="1" t="s">
        <v>104</v>
      </c>
      <c r="AH835" s="1" t="s">
        <v>11</v>
      </c>
      <c r="AI835" s="1" t="s">
        <v>12</v>
      </c>
      <c r="AJ835" s="1" t="s">
        <v>13</v>
      </c>
      <c r="AK835" s="1">
        <v>4.0670678E-3</v>
      </c>
      <c r="AL835" s="1">
        <v>0.75</v>
      </c>
      <c r="AM835">
        <f>Tabla8[[#This Row],[Precio unitario]]*Tabla8[[#This Row],[Tasa de ingresos cliente]]</f>
        <v>3.0503008499999998E-3</v>
      </c>
    </row>
    <row r="836" spans="11:39" x14ac:dyDescent="0.25">
      <c r="K836" s="1" t="s">
        <v>87</v>
      </c>
      <c r="L836" s="1" t="s">
        <v>42</v>
      </c>
      <c r="M836" s="1"/>
      <c r="N836" s="1" t="s">
        <v>11</v>
      </c>
      <c r="O836" s="1" t="s">
        <v>12</v>
      </c>
      <c r="P836" s="1" t="s">
        <v>13</v>
      </c>
      <c r="Q836" s="1">
        <v>1.3578140400000001E-4</v>
      </c>
      <c r="R836" s="1">
        <v>0.75</v>
      </c>
      <c r="S836">
        <f>Tabla13[[#This Row],[Precio unitario]]*Tabla13[[#This Row],[Tasa de ingresos cliente]]</f>
        <v>1.0183605300000001E-4</v>
      </c>
      <c r="AE836" s="2" t="s">
        <v>100</v>
      </c>
      <c r="AF836" s="2" t="s">
        <v>20</v>
      </c>
      <c r="AG836" s="2" t="s">
        <v>104</v>
      </c>
      <c r="AH836" s="2" t="s">
        <v>11</v>
      </c>
      <c r="AI836" s="2" t="s">
        <v>12</v>
      </c>
      <c r="AJ836" s="2" t="s">
        <v>13</v>
      </c>
      <c r="AK836" s="2">
        <v>4.0671429E-3</v>
      </c>
      <c r="AL836" s="2">
        <v>0.75</v>
      </c>
      <c r="AM836">
        <f>Tabla8[[#This Row],[Precio unitario]]*Tabla8[[#This Row],[Tasa de ingresos cliente]]</f>
        <v>3.0503571749999998E-3</v>
      </c>
    </row>
    <row r="837" spans="11:39" x14ac:dyDescent="0.25">
      <c r="K837" s="2" t="s">
        <v>87</v>
      </c>
      <c r="L837" s="2" t="s">
        <v>60</v>
      </c>
      <c r="M837" s="2"/>
      <c r="N837" s="2" t="s">
        <v>11</v>
      </c>
      <c r="O837" s="2" t="s">
        <v>12</v>
      </c>
      <c r="P837" s="2" t="s">
        <v>13</v>
      </c>
      <c r="Q837" s="2">
        <v>9.5947389899999995E-4</v>
      </c>
      <c r="R837" s="2">
        <v>0.75</v>
      </c>
      <c r="S837">
        <f>Tabla13[[#This Row],[Precio unitario]]*Tabla13[[#This Row],[Tasa de ingresos cliente]]</f>
        <v>7.1960542424999994E-4</v>
      </c>
      <c r="AE837" s="1" t="s">
        <v>100</v>
      </c>
      <c r="AF837" s="1" t="s">
        <v>45</v>
      </c>
      <c r="AG837" s="1" t="s">
        <v>104</v>
      </c>
      <c r="AH837" s="1" t="s">
        <v>11</v>
      </c>
      <c r="AI837" s="1" t="s">
        <v>12</v>
      </c>
      <c r="AJ837" s="1" t="s">
        <v>13</v>
      </c>
      <c r="AK837" s="1">
        <v>3.1979999999999999E-3</v>
      </c>
      <c r="AL837" s="1">
        <v>0.75</v>
      </c>
      <c r="AM837">
        <f>Tabla8[[#This Row],[Precio unitario]]*Tabla8[[#This Row],[Tasa de ingresos cliente]]</f>
        <v>2.3985E-3</v>
      </c>
    </row>
    <row r="838" spans="11:39" x14ac:dyDescent="0.25">
      <c r="K838" s="1" t="s">
        <v>87</v>
      </c>
      <c r="L838" s="1" t="s">
        <v>25</v>
      </c>
      <c r="M838" s="1"/>
      <c r="N838" s="1" t="s">
        <v>11</v>
      </c>
      <c r="O838" s="1" t="s">
        <v>12</v>
      </c>
      <c r="P838" s="1" t="s">
        <v>13</v>
      </c>
      <c r="Q838" s="1">
        <v>3.3133467800000002E-4</v>
      </c>
      <c r="R838" s="1">
        <v>0.75</v>
      </c>
      <c r="S838">
        <f>Tabla13[[#This Row],[Precio unitario]]*Tabla13[[#This Row],[Tasa de ingresos cliente]]</f>
        <v>2.485010085E-4</v>
      </c>
      <c r="AE838" s="2" t="s">
        <v>100</v>
      </c>
      <c r="AF838" s="2" t="s">
        <v>45</v>
      </c>
      <c r="AG838" s="2" t="s">
        <v>104</v>
      </c>
      <c r="AH838" s="2" t="s">
        <v>11</v>
      </c>
      <c r="AI838" s="2" t="s">
        <v>12</v>
      </c>
      <c r="AJ838" s="2" t="s">
        <v>13</v>
      </c>
      <c r="AK838" s="2">
        <v>3.1980713999999999E-3</v>
      </c>
      <c r="AL838" s="2">
        <v>0.75</v>
      </c>
      <c r="AM838">
        <f>Tabla8[[#This Row],[Precio unitario]]*Tabla8[[#This Row],[Tasa de ingresos cliente]]</f>
        <v>2.3985535499999999E-3</v>
      </c>
    </row>
    <row r="839" spans="11:39" x14ac:dyDescent="0.25">
      <c r="K839" s="2" t="s">
        <v>87</v>
      </c>
      <c r="L839" s="2" t="s">
        <v>40</v>
      </c>
      <c r="M839" s="2"/>
      <c r="N839" s="2" t="s">
        <v>11</v>
      </c>
      <c r="O839" s="2" t="s">
        <v>12</v>
      </c>
      <c r="P839" s="2" t="s">
        <v>13</v>
      </c>
      <c r="Q839" s="2">
        <v>1.37529151E-4</v>
      </c>
      <c r="R839" s="2">
        <v>0.75</v>
      </c>
      <c r="S839">
        <f>Tabla13[[#This Row],[Precio unitario]]*Tabla13[[#This Row],[Tasa de ingresos cliente]]</f>
        <v>1.0314686325E-4</v>
      </c>
      <c r="AE839" s="1" t="s">
        <v>100</v>
      </c>
      <c r="AF839" s="1" t="s">
        <v>45</v>
      </c>
      <c r="AG839" s="1" t="s">
        <v>104</v>
      </c>
      <c r="AH839" s="1" t="s">
        <v>11</v>
      </c>
      <c r="AI839" s="1" t="s">
        <v>12</v>
      </c>
      <c r="AJ839" s="1" t="s">
        <v>13</v>
      </c>
      <c r="AK839" s="1">
        <v>3.1980416999999998E-3</v>
      </c>
      <c r="AL839" s="1">
        <v>0.75</v>
      </c>
      <c r="AM839">
        <f>Tabla8[[#This Row],[Precio unitario]]*Tabla8[[#This Row],[Tasa de ingresos cliente]]</f>
        <v>2.398531275E-3</v>
      </c>
    </row>
    <row r="840" spans="11:39" x14ac:dyDescent="0.25">
      <c r="K840" s="1" t="s">
        <v>87</v>
      </c>
      <c r="L840" s="1" t="s">
        <v>47</v>
      </c>
      <c r="M840" s="1"/>
      <c r="N840" s="1" t="s">
        <v>11</v>
      </c>
      <c r="O840" s="1" t="s">
        <v>12</v>
      </c>
      <c r="P840" s="1" t="s">
        <v>13</v>
      </c>
      <c r="Q840" s="1">
        <v>1.27411209E-4</v>
      </c>
      <c r="R840" s="1">
        <v>0.75</v>
      </c>
      <c r="S840">
        <f>Tabla13[[#This Row],[Precio unitario]]*Tabla13[[#This Row],[Tasa de ingresos cliente]]</f>
        <v>9.5558406749999996E-5</v>
      </c>
      <c r="AE840" s="2" t="s">
        <v>100</v>
      </c>
      <c r="AF840" s="2" t="s">
        <v>45</v>
      </c>
      <c r="AG840" s="2" t="s">
        <v>104</v>
      </c>
      <c r="AH840" s="2" t="s">
        <v>11</v>
      </c>
      <c r="AI840" s="2" t="s">
        <v>12</v>
      </c>
      <c r="AJ840" s="2" t="s">
        <v>13</v>
      </c>
      <c r="AK840" s="2">
        <v>3.1980556000000002E-3</v>
      </c>
      <c r="AL840" s="2">
        <v>0.75</v>
      </c>
      <c r="AM840">
        <f>Tabla8[[#This Row],[Precio unitario]]*Tabla8[[#This Row],[Tasa de ingresos cliente]]</f>
        <v>2.3985417000000004E-3</v>
      </c>
    </row>
    <row r="841" spans="11:39" x14ac:dyDescent="0.25">
      <c r="K841" s="2" t="s">
        <v>87</v>
      </c>
      <c r="L841" s="2" t="s">
        <v>47</v>
      </c>
      <c r="M841" s="2"/>
      <c r="N841" s="2" t="s">
        <v>11</v>
      </c>
      <c r="O841" s="2" t="s">
        <v>12</v>
      </c>
      <c r="P841" s="2" t="s">
        <v>13</v>
      </c>
      <c r="Q841" s="2">
        <v>1.058014462E-3</v>
      </c>
      <c r="R841" s="2">
        <v>0.75</v>
      </c>
      <c r="S841">
        <f>Tabla13[[#This Row],[Precio unitario]]*Tabla13[[#This Row],[Tasa de ingresos cliente]]</f>
        <v>7.9351084649999996E-4</v>
      </c>
      <c r="AE841" s="1" t="s">
        <v>100</v>
      </c>
      <c r="AF841" s="1" t="s">
        <v>45</v>
      </c>
      <c r="AG841" s="1" t="s">
        <v>104</v>
      </c>
      <c r="AH841" s="1" t="s">
        <v>11</v>
      </c>
      <c r="AI841" s="1" t="s">
        <v>12</v>
      </c>
      <c r="AJ841" s="1" t="s">
        <v>13</v>
      </c>
      <c r="AK841" s="1">
        <v>3.1980588E-3</v>
      </c>
      <c r="AL841" s="1">
        <v>0.75</v>
      </c>
      <c r="AM841">
        <f>Tabla8[[#This Row],[Precio unitario]]*Tabla8[[#This Row],[Tasa de ingresos cliente]]</f>
        <v>2.3985440999999999E-3</v>
      </c>
    </row>
    <row r="842" spans="11:39" x14ac:dyDescent="0.25">
      <c r="K842" s="1" t="s">
        <v>87</v>
      </c>
      <c r="L842" s="1" t="s">
        <v>31</v>
      </c>
      <c r="M842" s="1"/>
      <c r="N842" s="1" t="s">
        <v>11</v>
      </c>
      <c r="O842" s="1" t="s">
        <v>12</v>
      </c>
      <c r="P842" s="1" t="s">
        <v>13</v>
      </c>
      <c r="Q842" s="1">
        <v>2.0831820699999999E-4</v>
      </c>
      <c r="R842" s="1">
        <v>0.75</v>
      </c>
      <c r="S842">
        <f>Tabla13[[#This Row],[Precio unitario]]*Tabla13[[#This Row],[Tasa de ingresos cliente]]</f>
        <v>1.5623865524999999E-4</v>
      </c>
      <c r="AE842" s="2" t="s">
        <v>100</v>
      </c>
      <c r="AF842" s="2" t="s">
        <v>45</v>
      </c>
      <c r="AG842" s="2" t="s">
        <v>104</v>
      </c>
      <c r="AH842" s="2" t="s">
        <v>11</v>
      </c>
      <c r="AI842" s="2" t="s">
        <v>12</v>
      </c>
      <c r="AJ842" s="2" t="s">
        <v>13</v>
      </c>
      <c r="AK842" s="2">
        <v>3.1980333E-3</v>
      </c>
      <c r="AL842" s="2">
        <v>0.75</v>
      </c>
      <c r="AM842">
        <f>Tabla8[[#This Row],[Precio unitario]]*Tabla8[[#This Row],[Tasa de ingresos cliente]]</f>
        <v>2.398524975E-3</v>
      </c>
    </row>
    <row r="843" spans="11:39" x14ac:dyDescent="0.25">
      <c r="K843" s="2" t="s">
        <v>87</v>
      </c>
      <c r="L843" s="2" t="s">
        <v>41</v>
      </c>
      <c r="M843" s="2"/>
      <c r="N843" s="2" t="s">
        <v>11</v>
      </c>
      <c r="O843" s="2" t="s">
        <v>12</v>
      </c>
      <c r="P843" s="2" t="s">
        <v>13</v>
      </c>
      <c r="Q843" s="2">
        <v>9.8291612000000006E-5</v>
      </c>
      <c r="R843" s="2">
        <v>0.75</v>
      </c>
      <c r="S843">
        <f>Tabla13[[#This Row],[Precio unitario]]*Tabla13[[#This Row],[Tasa de ingresos cliente]]</f>
        <v>7.3718709000000001E-5</v>
      </c>
      <c r="AE843" s="1" t="s">
        <v>100</v>
      </c>
      <c r="AF843" s="1" t="s">
        <v>45</v>
      </c>
      <c r="AG843" s="1" t="s">
        <v>104</v>
      </c>
      <c r="AH843" s="1" t="s">
        <v>11</v>
      </c>
      <c r="AI843" s="1" t="s">
        <v>12</v>
      </c>
      <c r="AJ843" s="1" t="s">
        <v>13</v>
      </c>
      <c r="AK843" s="1">
        <v>3.1980769000000001E-3</v>
      </c>
      <c r="AL843" s="1">
        <v>0.75</v>
      </c>
      <c r="AM843">
        <f>Tabla8[[#This Row],[Precio unitario]]*Tabla8[[#This Row],[Tasa de ingresos cliente]]</f>
        <v>2.3985576750000003E-3</v>
      </c>
    </row>
    <row r="844" spans="11:39" x14ac:dyDescent="0.25">
      <c r="K844" s="1" t="s">
        <v>87</v>
      </c>
      <c r="L844" s="1" t="s">
        <v>41</v>
      </c>
      <c r="M844" s="1"/>
      <c r="N844" s="1" t="s">
        <v>11</v>
      </c>
      <c r="O844" s="1" t="s">
        <v>12</v>
      </c>
      <c r="P844" s="1" t="s">
        <v>13</v>
      </c>
      <c r="Q844" s="1">
        <v>1.2469204600000001E-4</v>
      </c>
      <c r="R844" s="1">
        <v>0.75</v>
      </c>
      <c r="S844">
        <f>Tabla13[[#This Row],[Precio unitario]]*Tabla13[[#This Row],[Tasa de ingresos cliente]]</f>
        <v>9.3519034500000008E-5</v>
      </c>
      <c r="AE844" s="2" t="s">
        <v>100</v>
      </c>
      <c r="AF844" s="2" t="s">
        <v>45</v>
      </c>
      <c r="AG844" s="2" t="s">
        <v>104</v>
      </c>
      <c r="AH844" s="2" t="s">
        <v>11</v>
      </c>
      <c r="AI844" s="2" t="s">
        <v>12</v>
      </c>
      <c r="AJ844" s="2" t="s">
        <v>13</v>
      </c>
      <c r="AK844" s="2">
        <v>3.1980344999999999E-3</v>
      </c>
      <c r="AL844" s="2">
        <v>0.75</v>
      </c>
      <c r="AM844">
        <f>Tabla8[[#This Row],[Precio unitario]]*Tabla8[[#This Row],[Tasa de ingresos cliente]]</f>
        <v>2.3985258749999998E-3</v>
      </c>
    </row>
    <row r="845" spans="11:39" x14ac:dyDescent="0.25">
      <c r="K845" s="2" t="s">
        <v>87</v>
      </c>
      <c r="L845" s="2" t="s">
        <v>14</v>
      </c>
      <c r="M845" s="2"/>
      <c r="N845" s="2" t="s">
        <v>11</v>
      </c>
      <c r="O845" s="2" t="s">
        <v>12</v>
      </c>
      <c r="P845" s="2" t="s">
        <v>13</v>
      </c>
      <c r="Q845" s="2">
        <v>4.50325613E-4</v>
      </c>
      <c r="R845" s="2">
        <v>0.75</v>
      </c>
      <c r="S845">
        <f>Tabla13[[#This Row],[Precio unitario]]*Tabla13[[#This Row],[Tasa de ingresos cliente]]</f>
        <v>3.3774420974999999E-4</v>
      </c>
      <c r="AE845" s="1" t="s">
        <v>100</v>
      </c>
      <c r="AF845" s="1" t="s">
        <v>45</v>
      </c>
      <c r="AG845" s="1" t="s">
        <v>104</v>
      </c>
      <c r="AH845" s="1" t="s">
        <v>11</v>
      </c>
      <c r="AI845" s="1" t="s">
        <v>12</v>
      </c>
      <c r="AJ845" s="1" t="s">
        <v>13</v>
      </c>
      <c r="AK845" s="1">
        <v>3.1980667000000001E-3</v>
      </c>
      <c r="AL845" s="1">
        <v>0.75</v>
      </c>
      <c r="AM845">
        <f>Tabla8[[#This Row],[Precio unitario]]*Tabla8[[#This Row],[Tasa de ingresos cliente]]</f>
        <v>2.3985500250000001E-3</v>
      </c>
    </row>
    <row r="846" spans="11:39" x14ac:dyDescent="0.25">
      <c r="K846" s="1" t="s">
        <v>87</v>
      </c>
      <c r="L846" s="1" t="s">
        <v>49</v>
      </c>
      <c r="M846" s="1"/>
      <c r="N846" s="1" t="s">
        <v>11</v>
      </c>
      <c r="O846" s="1" t="s">
        <v>12</v>
      </c>
      <c r="P846" s="1" t="s">
        <v>13</v>
      </c>
      <c r="Q846" s="1">
        <v>6.2279364399999999E-4</v>
      </c>
      <c r="R846" s="1">
        <v>0.75</v>
      </c>
      <c r="S846">
        <f>Tabla13[[#This Row],[Precio unitario]]*Tabla13[[#This Row],[Tasa de ingresos cliente]]</f>
        <v>4.6709523299999999E-4</v>
      </c>
      <c r="AE846" s="2" t="s">
        <v>100</v>
      </c>
      <c r="AF846" s="2" t="s">
        <v>45</v>
      </c>
      <c r="AG846" s="2" t="s">
        <v>104</v>
      </c>
      <c r="AH846" s="2" t="s">
        <v>11</v>
      </c>
      <c r="AI846" s="2" t="s">
        <v>12</v>
      </c>
      <c r="AJ846" s="2" t="s">
        <v>13</v>
      </c>
      <c r="AK846" s="2">
        <v>3.1980476000000001E-3</v>
      </c>
      <c r="AL846" s="2">
        <v>0.75</v>
      </c>
      <c r="AM846">
        <f>Tabla8[[#This Row],[Precio unitario]]*Tabla8[[#This Row],[Tasa de ingresos cliente]]</f>
        <v>2.3985357000000001E-3</v>
      </c>
    </row>
    <row r="847" spans="11:39" x14ac:dyDescent="0.25">
      <c r="K847" s="2" t="s">
        <v>87</v>
      </c>
      <c r="L847" s="2" t="s">
        <v>49</v>
      </c>
      <c r="M847" s="2"/>
      <c r="N847" s="2" t="s">
        <v>11</v>
      </c>
      <c r="O847" s="2" t="s">
        <v>12</v>
      </c>
      <c r="P847" s="2" t="s">
        <v>13</v>
      </c>
      <c r="Q847" s="2">
        <v>2.2647041600000001E-4</v>
      </c>
      <c r="R847" s="2">
        <v>0.75</v>
      </c>
      <c r="S847">
        <f>Tabla13[[#This Row],[Precio unitario]]*Tabla13[[#This Row],[Tasa de ingresos cliente]]</f>
        <v>1.6985281200000002E-4</v>
      </c>
      <c r="AE847" s="1" t="s">
        <v>100</v>
      </c>
      <c r="AF847" s="1" t="s">
        <v>33</v>
      </c>
      <c r="AG847" s="1" t="s">
        <v>104</v>
      </c>
      <c r="AH847" s="1" t="s">
        <v>11</v>
      </c>
      <c r="AI847" s="1" t="s">
        <v>12</v>
      </c>
      <c r="AJ847" s="1" t="s">
        <v>13</v>
      </c>
      <c r="AK847" s="1">
        <v>4.6705999999999996E-3</v>
      </c>
      <c r="AL847" s="1">
        <v>0.75</v>
      </c>
      <c r="AM847">
        <f>Tabla8[[#This Row],[Precio unitario]]*Tabla8[[#This Row],[Tasa de ingresos cliente]]</f>
        <v>3.5029499999999995E-3</v>
      </c>
    </row>
    <row r="848" spans="11:39" x14ac:dyDescent="0.25">
      <c r="K848" s="1" t="s">
        <v>87</v>
      </c>
      <c r="L848" s="1" t="s">
        <v>50</v>
      </c>
      <c r="M848" s="1"/>
      <c r="N848" s="1" t="s">
        <v>11</v>
      </c>
      <c r="O848" s="1" t="s">
        <v>12</v>
      </c>
      <c r="P848" s="1" t="s">
        <v>13</v>
      </c>
      <c r="Q848" s="1">
        <v>1.098640834E-3</v>
      </c>
      <c r="R848" s="1">
        <v>0.75</v>
      </c>
      <c r="S848">
        <f>Tabla13[[#This Row],[Precio unitario]]*Tabla13[[#This Row],[Tasa de ingresos cliente]]</f>
        <v>8.2398062550000008E-4</v>
      </c>
      <c r="AE848" s="2" t="s">
        <v>100</v>
      </c>
      <c r="AF848" s="2" t="s">
        <v>33</v>
      </c>
      <c r="AG848" s="2" t="s">
        <v>104</v>
      </c>
      <c r="AH848" s="2" t="s">
        <v>11</v>
      </c>
      <c r="AI848" s="2" t="s">
        <v>12</v>
      </c>
      <c r="AJ848" s="2" t="s">
        <v>13</v>
      </c>
      <c r="AK848" s="2">
        <v>4.6709999999999998E-3</v>
      </c>
      <c r="AL848" s="2">
        <v>0.75</v>
      </c>
      <c r="AM848">
        <f>Tabla8[[#This Row],[Precio unitario]]*Tabla8[[#This Row],[Tasa de ingresos cliente]]</f>
        <v>3.5032499999999999E-3</v>
      </c>
    </row>
    <row r="849" spans="11:39" x14ac:dyDescent="0.25">
      <c r="K849" s="2" t="s">
        <v>87</v>
      </c>
      <c r="L849" s="2" t="s">
        <v>34</v>
      </c>
      <c r="M849" s="2"/>
      <c r="N849" s="2" t="s">
        <v>11</v>
      </c>
      <c r="O849" s="2" t="s">
        <v>12</v>
      </c>
      <c r="P849" s="2" t="s">
        <v>13</v>
      </c>
      <c r="Q849" s="2">
        <v>2.4048858299999999E-4</v>
      </c>
      <c r="R849" s="2">
        <v>0.75</v>
      </c>
      <c r="S849">
        <f>Tabla13[[#This Row],[Precio unitario]]*Tabla13[[#This Row],[Tasa de ingresos cliente]]</f>
        <v>1.8036643724999999E-4</v>
      </c>
      <c r="AE849" s="1" t="s">
        <v>100</v>
      </c>
      <c r="AF849" s="1" t="s">
        <v>33</v>
      </c>
      <c r="AG849" s="1" t="s">
        <v>104</v>
      </c>
      <c r="AH849" s="1" t="s">
        <v>11</v>
      </c>
      <c r="AI849" s="1" t="s">
        <v>12</v>
      </c>
      <c r="AJ849" s="1" t="s">
        <v>13</v>
      </c>
      <c r="AK849" s="1">
        <v>4.6705000000000002E-3</v>
      </c>
      <c r="AL849" s="1">
        <v>0.75</v>
      </c>
      <c r="AM849">
        <f>Tabla8[[#This Row],[Precio unitario]]*Tabla8[[#This Row],[Tasa de ingresos cliente]]</f>
        <v>3.5028749999999999E-3</v>
      </c>
    </row>
    <row r="850" spans="11:39" x14ac:dyDescent="0.25">
      <c r="K850" s="1" t="s">
        <v>87</v>
      </c>
      <c r="L850" s="1" t="s">
        <v>36</v>
      </c>
      <c r="M850" s="1"/>
      <c r="N850" s="1" t="s">
        <v>11</v>
      </c>
      <c r="O850" s="1" t="s">
        <v>12</v>
      </c>
      <c r="P850" s="1" t="s">
        <v>13</v>
      </c>
      <c r="Q850" s="1">
        <v>1.3681579170000001E-3</v>
      </c>
      <c r="R850" s="1">
        <v>0.75</v>
      </c>
      <c r="S850">
        <f>Tabla13[[#This Row],[Precio unitario]]*Tabla13[[#This Row],[Tasa de ingresos cliente]]</f>
        <v>1.02611843775E-3</v>
      </c>
      <c r="AE850" s="2" t="s">
        <v>100</v>
      </c>
      <c r="AF850" s="2" t="s">
        <v>18</v>
      </c>
      <c r="AG850" s="2" t="s">
        <v>104</v>
      </c>
      <c r="AH850" s="2" t="s">
        <v>11</v>
      </c>
      <c r="AI850" s="2" t="s">
        <v>12</v>
      </c>
      <c r="AJ850" s="2" t="s">
        <v>13</v>
      </c>
      <c r="AK850" s="2">
        <v>9.6907150000000001E-4</v>
      </c>
      <c r="AL850" s="2">
        <v>0.75</v>
      </c>
      <c r="AM850">
        <f>Tabla8[[#This Row],[Precio unitario]]*Tabla8[[#This Row],[Tasa de ingresos cliente]]</f>
        <v>7.2680362500000004E-4</v>
      </c>
    </row>
    <row r="851" spans="11:39" x14ac:dyDescent="0.25">
      <c r="K851" s="2" t="s">
        <v>87</v>
      </c>
      <c r="L851" s="2" t="s">
        <v>36</v>
      </c>
      <c r="M851" s="2"/>
      <c r="N851" s="2" t="s">
        <v>11</v>
      </c>
      <c r="O851" s="2" t="s">
        <v>12</v>
      </c>
      <c r="P851" s="2" t="s">
        <v>13</v>
      </c>
      <c r="Q851" s="2">
        <v>2.4323959929999999E-3</v>
      </c>
      <c r="R851" s="2">
        <v>0.75</v>
      </c>
      <c r="S851">
        <f>Tabla13[[#This Row],[Precio unitario]]*Tabla13[[#This Row],[Tasa de ingresos cliente]]</f>
        <v>1.8242969947499998E-3</v>
      </c>
      <c r="AE851" s="1" t="s">
        <v>100</v>
      </c>
      <c r="AF851" s="1" t="s">
        <v>18</v>
      </c>
      <c r="AG851" s="1" t="s">
        <v>104</v>
      </c>
      <c r="AH851" s="1" t="s">
        <v>11</v>
      </c>
      <c r="AI851" s="1" t="s">
        <v>12</v>
      </c>
      <c r="AJ851" s="1" t="s">
        <v>13</v>
      </c>
      <c r="AK851" s="1">
        <v>9.6907120000000002E-4</v>
      </c>
      <c r="AL851" s="1">
        <v>0.75</v>
      </c>
      <c r="AM851">
        <f>Tabla8[[#This Row],[Precio unitario]]*Tabla8[[#This Row],[Tasa de ingresos cliente]]</f>
        <v>7.2680339999999996E-4</v>
      </c>
    </row>
    <row r="852" spans="11:39" x14ac:dyDescent="0.25">
      <c r="K852" s="1" t="s">
        <v>87</v>
      </c>
      <c r="L852" s="1" t="s">
        <v>19</v>
      </c>
      <c r="M852" s="1"/>
      <c r="N852" s="1" t="s">
        <v>11</v>
      </c>
      <c r="O852" s="1" t="s">
        <v>12</v>
      </c>
      <c r="P852" s="1" t="s">
        <v>13</v>
      </c>
      <c r="Q852" s="1">
        <v>2.775164565E-3</v>
      </c>
      <c r="R852" s="1">
        <v>0.75</v>
      </c>
      <c r="S852">
        <f>Tabla13[[#This Row],[Precio unitario]]*Tabla13[[#This Row],[Tasa de ingresos cliente]]</f>
        <v>2.08137342375E-3</v>
      </c>
      <c r="AE852" s="2" t="s">
        <v>100</v>
      </c>
      <c r="AF852" s="2" t="s">
        <v>18</v>
      </c>
      <c r="AG852" s="2" t="s">
        <v>104</v>
      </c>
      <c r="AH852" s="2" t="s">
        <v>11</v>
      </c>
      <c r="AI852" s="2" t="s">
        <v>12</v>
      </c>
      <c r="AJ852" s="2" t="s">
        <v>13</v>
      </c>
      <c r="AK852" s="2">
        <v>9.6908699999999999E-4</v>
      </c>
      <c r="AL852" s="2">
        <v>0.75</v>
      </c>
      <c r="AM852">
        <f>Tabla8[[#This Row],[Precio unitario]]*Tabla8[[#This Row],[Tasa de ingresos cliente]]</f>
        <v>7.2681524999999999E-4</v>
      </c>
    </row>
    <row r="853" spans="11:39" x14ac:dyDescent="0.25">
      <c r="K853" s="2" t="s">
        <v>87</v>
      </c>
      <c r="L853" s="2" t="s">
        <v>19</v>
      </c>
      <c r="M853" s="2"/>
      <c r="N853" s="2" t="s">
        <v>11</v>
      </c>
      <c r="O853" s="2" t="s">
        <v>12</v>
      </c>
      <c r="P853" s="2" t="s">
        <v>13</v>
      </c>
      <c r="Q853" s="2">
        <v>3.788742188E-3</v>
      </c>
      <c r="R853" s="2">
        <v>0.75</v>
      </c>
      <c r="S853">
        <f>Tabla13[[#This Row],[Precio unitario]]*Tabla13[[#This Row],[Tasa de ingresos cliente]]</f>
        <v>2.8415566409999999E-3</v>
      </c>
      <c r="AE853" s="1" t="s">
        <v>100</v>
      </c>
      <c r="AF853" s="1" t="s">
        <v>18</v>
      </c>
      <c r="AG853" s="1" t="s">
        <v>104</v>
      </c>
      <c r="AH853" s="1" t="s">
        <v>11</v>
      </c>
      <c r="AI853" s="1" t="s">
        <v>12</v>
      </c>
      <c r="AJ853" s="1" t="s">
        <v>13</v>
      </c>
      <c r="AK853" s="1">
        <v>9.6907269999999999E-4</v>
      </c>
      <c r="AL853" s="1">
        <v>0.75</v>
      </c>
      <c r="AM853">
        <f>Tabla8[[#This Row],[Precio unitario]]*Tabla8[[#This Row],[Tasa de ingresos cliente]]</f>
        <v>7.2680452500000002E-4</v>
      </c>
    </row>
    <row r="854" spans="11:39" x14ac:dyDescent="0.25">
      <c r="K854" s="1" t="s">
        <v>87</v>
      </c>
      <c r="L854" s="1" t="s">
        <v>52</v>
      </c>
      <c r="M854" s="1"/>
      <c r="N854" s="1" t="s">
        <v>11</v>
      </c>
      <c r="O854" s="1" t="s">
        <v>12</v>
      </c>
      <c r="P854" s="1" t="s">
        <v>13</v>
      </c>
      <c r="Q854" s="1">
        <v>2.8017638500000002E-4</v>
      </c>
      <c r="R854" s="1">
        <v>0.75</v>
      </c>
      <c r="S854">
        <f>Tabla13[[#This Row],[Precio unitario]]*Tabla13[[#This Row],[Tasa de ingresos cliente]]</f>
        <v>2.1013228875000001E-4</v>
      </c>
      <c r="AE854" s="2" t="s">
        <v>100</v>
      </c>
      <c r="AF854" s="2" t="s">
        <v>71</v>
      </c>
      <c r="AG854" s="2" t="s">
        <v>104</v>
      </c>
      <c r="AH854" s="2" t="s">
        <v>11</v>
      </c>
      <c r="AI854" s="2" t="s">
        <v>12</v>
      </c>
      <c r="AJ854" s="2" t="s">
        <v>13</v>
      </c>
      <c r="AK854" s="2">
        <v>2.3059999999999999E-3</v>
      </c>
      <c r="AL854" s="2">
        <v>0.75</v>
      </c>
      <c r="AM854">
        <f>Tabla8[[#This Row],[Precio unitario]]*Tabla8[[#This Row],[Tasa de ingresos cliente]]</f>
        <v>1.7294999999999999E-3</v>
      </c>
    </row>
    <row r="855" spans="11:39" x14ac:dyDescent="0.25">
      <c r="K855" s="2" t="s">
        <v>87</v>
      </c>
      <c r="L855" s="2" t="s">
        <v>20</v>
      </c>
      <c r="M855" s="2"/>
      <c r="N855" s="2" t="s">
        <v>11</v>
      </c>
      <c r="O855" s="2" t="s">
        <v>12</v>
      </c>
      <c r="P855" s="2" t="s">
        <v>13</v>
      </c>
      <c r="Q855" s="2">
        <v>4.3532886709999998E-3</v>
      </c>
      <c r="R855" s="2">
        <v>0.75</v>
      </c>
      <c r="S855">
        <f>Tabla13[[#This Row],[Precio unitario]]*Tabla13[[#This Row],[Tasa de ingresos cliente]]</f>
        <v>3.2649665032500001E-3</v>
      </c>
      <c r="AE855" s="1" t="s">
        <v>100</v>
      </c>
      <c r="AF855" s="1" t="s">
        <v>82</v>
      </c>
      <c r="AG855" s="1" t="s">
        <v>104</v>
      </c>
      <c r="AH855" s="1" t="s">
        <v>11</v>
      </c>
      <c r="AI855" s="1" t="s">
        <v>12</v>
      </c>
      <c r="AJ855" s="1" t="s">
        <v>13</v>
      </c>
      <c r="AK855" s="1">
        <v>4.6620000000000003E-3</v>
      </c>
      <c r="AL855" s="1">
        <v>0.75</v>
      </c>
      <c r="AM855">
        <f>Tabla8[[#This Row],[Precio unitario]]*Tabla8[[#This Row],[Tasa de ingresos cliente]]</f>
        <v>3.4965000000000005E-3</v>
      </c>
    </row>
    <row r="856" spans="11:39" x14ac:dyDescent="0.25">
      <c r="K856" s="1" t="s">
        <v>87</v>
      </c>
      <c r="L856" s="1" t="s">
        <v>45</v>
      </c>
      <c r="M856" s="1"/>
      <c r="N856" s="1" t="s">
        <v>11</v>
      </c>
      <c r="O856" s="1" t="s">
        <v>12</v>
      </c>
      <c r="P856" s="1" t="s">
        <v>13</v>
      </c>
      <c r="Q856" s="1">
        <v>2.7433606199999999E-4</v>
      </c>
      <c r="R856" s="1">
        <v>0.75</v>
      </c>
      <c r="S856">
        <f>Tabla13[[#This Row],[Precio unitario]]*Tabla13[[#This Row],[Tasa de ingresos cliente]]</f>
        <v>2.057520465E-4</v>
      </c>
      <c r="AE856" s="2" t="s">
        <v>100</v>
      </c>
      <c r="AF856" s="2" t="s">
        <v>34</v>
      </c>
      <c r="AG856" s="2" t="s">
        <v>104</v>
      </c>
      <c r="AH856" s="2" t="s">
        <v>11</v>
      </c>
      <c r="AI856" s="2" t="s">
        <v>12</v>
      </c>
      <c r="AJ856" s="2" t="s">
        <v>13</v>
      </c>
      <c r="AK856" s="2">
        <v>6.659487E-4</v>
      </c>
      <c r="AL856" s="2">
        <v>0.75</v>
      </c>
      <c r="AM856">
        <f>Tabla8[[#This Row],[Precio unitario]]*Tabla8[[#This Row],[Tasa de ingresos cliente]]</f>
        <v>4.9946152499999994E-4</v>
      </c>
    </row>
    <row r="857" spans="11:39" x14ac:dyDescent="0.25">
      <c r="K857" s="2" t="s">
        <v>87</v>
      </c>
      <c r="L857" s="2" t="s">
        <v>53</v>
      </c>
      <c r="M857" s="2"/>
      <c r="N857" s="2" t="s">
        <v>11</v>
      </c>
      <c r="O857" s="2" t="s">
        <v>12</v>
      </c>
      <c r="P857" s="2" t="s">
        <v>13</v>
      </c>
      <c r="Q857" s="2">
        <v>1.2391507599999999E-4</v>
      </c>
      <c r="R857" s="2">
        <v>0.75</v>
      </c>
      <c r="S857">
        <f>Tabla13[[#This Row],[Precio unitario]]*Tabla13[[#This Row],[Tasa de ingresos cliente]]</f>
        <v>9.2936306999999999E-5</v>
      </c>
      <c r="AE857" s="1" t="s">
        <v>100</v>
      </c>
      <c r="AF857" s="1" t="s">
        <v>34</v>
      </c>
      <c r="AG857" s="1" t="s">
        <v>104</v>
      </c>
      <c r="AH857" s="1" t="s">
        <v>11</v>
      </c>
      <c r="AI857" s="1" t="s">
        <v>12</v>
      </c>
      <c r="AJ857" s="1" t="s">
        <v>13</v>
      </c>
      <c r="AK857" s="1">
        <v>6.6595089999999999E-4</v>
      </c>
      <c r="AL857" s="1">
        <v>0.75</v>
      </c>
      <c r="AM857">
        <f>Tabla8[[#This Row],[Precio unitario]]*Tabla8[[#This Row],[Tasa de ingresos cliente]]</f>
        <v>4.9946317499999996E-4</v>
      </c>
    </row>
    <row r="858" spans="11:39" x14ac:dyDescent="0.25">
      <c r="K858" s="1" t="s">
        <v>87</v>
      </c>
      <c r="L858" s="1" t="s">
        <v>22</v>
      </c>
      <c r="M858" s="1"/>
      <c r="N858" s="1" t="s">
        <v>11</v>
      </c>
      <c r="O858" s="1" t="s">
        <v>12</v>
      </c>
      <c r="P858" s="1" t="s">
        <v>13</v>
      </c>
      <c r="Q858" s="1">
        <v>1.6241905009999999E-3</v>
      </c>
      <c r="R858" s="1">
        <v>0.75</v>
      </c>
      <c r="S858">
        <f>Tabla13[[#This Row],[Precio unitario]]*Tabla13[[#This Row],[Tasa de ingresos cliente]]</f>
        <v>1.21814287575E-3</v>
      </c>
      <c r="AE858" s="2" t="s">
        <v>100</v>
      </c>
      <c r="AF858" s="2" t="s">
        <v>34</v>
      </c>
      <c r="AG858" s="2" t="s">
        <v>104</v>
      </c>
      <c r="AH858" s="2" t="s">
        <v>11</v>
      </c>
      <c r="AI858" s="2" t="s">
        <v>12</v>
      </c>
      <c r="AJ858" s="2" t="s">
        <v>13</v>
      </c>
      <c r="AK858" s="2">
        <v>6.6591670000000003E-4</v>
      </c>
      <c r="AL858" s="2">
        <v>0.75</v>
      </c>
      <c r="AM858">
        <f>Tabla8[[#This Row],[Precio unitario]]*Tabla8[[#This Row],[Tasa de ingresos cliente]]</f>
        <v>4.99437525E-4</v>
      </c>
    </row>
    <row r="859" spans="11:39" x14ac:dyDescent="0.25">
      <c r="K859" s="2" t="s">
        <v>87</v>
      </c>
      <c r="L859" s="2" t="s">
        <v>45</v>
      </c>
      <c r="M859" s="2"/>
      <c r="N859" s="2" t="s">
        <v>11</v>
      </c>
      <c r="O859" s="2" t="s">
        <v>12</v>
      </c>
      <c r="P859" s="2" t="s">
        <v>13</v>
      </c>
      <c r="Q859" s="2">
        <v>2.6050926799999998E-4</v>
      </c>
      <c r="R859" s="2">
        <v>0.75</v>
      </c>
      <c r="S859">
        <f>Tabla13[[#This Row],[Precio unitario]]*Tabla13[[#This Row],[Tasa de ingresos cliente]]</f>
        <v>1.95381951E-4</v>
      </c>
      <c r="AE859" s="1" t="s">
        <v>100</v>
      </c>
      <c r="AF859" s="1" t="s">
        <v>34</v>
      </c>
      <c r="AG859" s="1" t="s">
        <v>104</v>
      </c>
      <c r="AH859" s="1" t="s">
        <v>11</v>
      </c>
      <c r="AI859" s="1" t="s">
        <v>12</v>
      </c>
      <c r="AJ859" s="1" t="s">
        <v>13</v>
      </c>
      <c r="AK859" s="1">
        <v>6.6589999999999998E-4</v>
      </c>
      <c r="AL859" s="1">
        <v>0.75</v>
      </c>
      <c r="AM859">
        <f>Tabla8[[#This Row],[Precio unitario]]*Tabla8[[#This Row],[Tasa de ingresos cliente]]</f>
        <v>4.9942499999999996E-4</v>
      </c>
    </row>
    <row r="860" spans="11:39" x14ac:dyDescent="0.25">
      <c r="K860" s="1" t="s">
        <v>87</v>
      </c>
      <c r="L860" s="1" t="s">
        <v>39</v>
      </c>
      <c r="M860" s="1"/>
      <c r="N860" s="1" t="s">
        <v>11</v>
      </c>
      <c r="O860" s="1" t="s">
        <v>12</v>
      </c>
      <c r="P860" s="1" t="s">
        <v>13</v>
      </c>
      <c r="Q860" s="1">
        <v>2.18690898E-4</v>
      </c>
      <c r="R860" s="1">
        <v>0.75</v>
      </c>
      <c r="S860">
        <f>Tabla13[[#This Row],[Precio unitario]]*Tabla13[[#This Row],[Tasa de ingresos cliente]]</f>
        <v>1.640181735E-4</v>
      </c>
      <c r="AE860" s="2" t="s">
        <v>100</v>
      </c>
      <c r="AF860" s="2" t="s">
        <v>34</v>
      </c>
      <c r="AG860" s="2" t="s">
        <v>104</v>
      </c>
      <c r="AH860" s="2" t="s">
        <v>11</v>
      </c>
      <c r="AI860" s="2" t="s">
        <v>12</v>
      </c>
      <c r="AJ860" s="2" t="s">
        <v>13</v>
      </c>
      <c r="AK860" s="2">
        <v>6.6594289999999997E-4</v>
      </c>
      <c r="AL860" s="2">
        <v>0.75</v>
      </c>
      <c r="AM860">
        <f>Tabla8[[#This Row],[Precio unitario]]*Tabla8[[#This Row],[Tasa de ingresos cliente]]</f>
        <v>4.9945717499999998E-4</v>
      </c>
    </row>
    <row r="861" spans="11:39" x14ac:dyDescent="0.25">
      <c r="K861" s="2" t="s">
        <v>87</v>
      </c>
      <c r="L861" s="2" t="s">
        <v>23</v>
      </c>
      <c r="M861" s="2"/>
      <c r="N861" s="2" t="s">
        <v>11</v>
      </c>
      <c r="O861" s="2" t="s">
        <v>12</v>
      </c>
      <c r="P861" s="2" t="s">
        <v>13</v>
      </c>
      <c r="Q861" s="2">
        <v>8.7713061999999996E-4</v>
      </c>
      <c r="R861" s="2">
        <v>0.75</v>
      </c>
      <c r="S861">
        <f>Tabla13[[#This Row],[Precio unitario]]*Tabla13[[#This Row],[Tasa de ingresos cliente]]</f>
        <v>6.5784796499999997E-4</v>
      </c>
      <c r="AE861" s="1" t="s">
        <v>100</v>
      </c>
      <c r="AF861" s="1" t="s">
        <v>36</v>
      </c>
      <c r="AG861" s="1" t="s">
        <v>104</v>
      </c>
      <c r="AH861" s="1" t="s">
        <v>11</v>
      </c>
      <c r="AI861" s="1" t="s">
        <v>12</v>
      </c>
      <c r="AJ861" s="1" t="s">
        <v>13</v>
      </c>
      <c r="AK861" s="1">
        <v>2.3080000000000002E-3</v>
      </c>
      <c r="AL861" s="1">
        <v>0.75</v>
      </c>
      <c r="AM861">
        <f>Tabla8[[#This Row],[Precio unitario]]*Tabla8[[#This Row],[Tasa de ingresos cliente]]</f>
        <v>1.7310000000000001E-3</v>
      </c>
    </row>
    <row r="862" spans="11:39" x14ac:dyDescent="0.25">
      <c r="K862" s="1" t="s">
        <v>87</v>
      </c>
      <c r="L862" s="1" t="s">
        <v>40</v>
      </c>
      <c r="M862" s="1"/>
      <c r="N862" s="1" t="s">
        <v>11</v>
      </c>
      <c r="O862" s="1" t="s">
        <v>12</v>
      </c>
      <c r="P862" s="1" t="s">
        <v>13</v>
      </c>
      <c r="Q862" s="1">
        <v>3.8436581999999999E-4</v>
      </c>
      <c r="R862" s="1">
        <v>0.75</v>
      </c>
      <c r="S862">
        <f>Tabla13[[#This Row],[Precio unitario]]*Tabla13[[#This Row],[Tasa de ingresos cliente]]</f>
        <v>2.8827436499999999E-4</v>
      </c>
      <c r="AE862" s="2" t="s">
        <v>100</v>
      </c>
      <c r="AF862" s="2" t="s">
        <v>36</v>
      </c>
      <c r="AG862" s="2" t="s">
        <v>104</v>
      </c>
      <c r="AH862" s="2" t="s">
        <v>11</v>
      </c>
      <c r="AI862" s="2" t="s">
        <v>12</v>
      </c>
      <c r="AJ862" s="2" t="s">
        <v>13</v>
      </c>
      <c r="AK862" s="2">
        <v>2.3079778E-3</v>
      </c>
      <c r="AL862" s="2">
        <v>0.75</v>
      </c>
      <c r="AM862">
        <f>Tabla8[[#This Row],[Precio unitario]]*Tabla8[[#This Row],[Tasa de ingresos cliente]]</f>
        <v>1.7309833500000001E-3</v>
      </c>
    </row>
    <row r="863" spans="11:39" x14ac:dyDescent="0.25">
      <c r="K863" s="2" t="s">
        <v>87</v>
      </c>
      <c r="L863" s="2" t="s">
        <v>47</v>
      </c>
      <c r="M863" s="2"/>
      <c r="N863" s="2" t="s">
        <v>11</v>
      </c>
      <c r="O863" s="2" t="s">
        <v>12</v>
      </c>
      <c r="P863" s="2" t="s">
        <v>13</v>
      </c>
      <c r="Q863" s="2">
        <v>2.9293247199999999E-4</v>
      </c>
      <c r="R863" s="2">
        <v>0.75</v>
      </c>
      <c r="S863">
        <f>Tabla13[[#This Row],[Precio unitario]]*Tabla13[[#This Row],[Tasa de ingresos cliente]]</f>
        <v>2.1969935400000001E-4</v>
      </c>
      <c r="AE863" s="1" t="s">
        <v>100</v>
      </c>
      <c r="AF863" s="1" t="s">
        <v>76</v>
      </c>
      <c r="AG863" s="1" t="s">
        <v>104</v>
      </c>
      <c r="AH863" s="1" t="s">
        <v>11</v>
      </c>
      <c r="AI863" s="1" t="s">
        <v>12</v>
      </c>
      <c r="AJ863" s="1" t="s">
        <v>13</v>
      </c>
      <c r="AK863" s="1">
        <v>4.0619999999999996E-3</v>
      </c>
      <c r="AL863" s="1">
        <v>0.75</v>
      </c>
      <c r="AM863">
        <f>Tabla8[[#This Row],[Precio unitario]]*Tabla8[[#This Row],[Tasa de ingresos cliente]]</f>
        <v>3.0464999999999997E-3</v>
      </c>
    </row>
    <row r="864" spans="11:39" x14ac:dyDescent="0.25">
      <c r="K864" s="1" t="s">
        <v>87</v>
      </c>
      <c r="L864" s="1" t="s">
        <v>54</v>
      </c>
      <c r="M864" s="1"/>
      <c r="N864" s="1" t="s">
        <v>11</v>
      </c>
      <c r="O864" s="1" t="s">
        <v>12</v>
      </c>
      <c r="P864" s="1" t="s">
        <v>13</v>
      </c>
      <c r="Q864" s="1">
        <v>1.0612060520000001E-3</v>
      </c>
      <c r="R864" s="1">
        <v>0.75</v>
      </c>
      <c r="S864">
        <f>Tabla13[[#This Row],[Precio unitario]]*Tabla13[[#This Row],[Tasa de ingresos cliente]]</f>
        <v>7.9590453900000007E-4</v>
      </c>
      <c r="AE864" s="2" t="s">
        <v>100</v>
      </c>
      <c r="AF864" s="2" t="s">
        <v>43</v>
      </c>
      <c r="AG864" s="2" t="s">
        <v>104</v>
      </c>
      <c r="AH864" s="2" t="s">
        <v>11</v>
      </c>
      <c r="AI864" s="2" t="s">
        <v>12</v>
      </c>
      <c r="AJ864" s="2" t="s">
        <v>13</v>
      </c>
      <c r="AK864" s="2">
        <v>2.9299999999999999E-3</v>
      </c>
      <c r="AL864" s="2">
        <v>0.75</v>
      </c>
      <c r="AM864">
        <f>Tabla8[[#This Row],[Precio unitario]]*Tabla8[[#This Row],[Tasa de ingresos cliente]]</f>
        <v>2.1974999999999998E-3</v>
      </c>
    </row>
    <row r="865" spans="11:39" x14ac:dyDescent="0.25">
      <c r="K865" s="2" t="s">
        <v>87</v>
      </c>
      <c r="L865" s="2" t="s">
        <v>32</v>
      </c>
      <c r="M865" s="2"/>
      <c r="N865" s="2" t="s">
        <v>11</v>
      </c>
      <c r="O865" s="2" t="s">
        <v>12</v>
      </c>
      <c r="P865" s="2" t="s">
        <v>13</v>
      </c>
      <c r="Q865" s="2">
        <v>8.0129036400000003E-4</v>
      </c>
      <c r="R865" s="2">
        <v>0.75</v>
      </c>
      <c r="S865">
        <f>Tabla13[[#This Row],[Precio unitario]]*Tabla13[[#This Row],[Tasa de ingresos cliente]]</f>
        <v>6.0096777300000005E-4</v>
      </c>
      <c r="AE865" s="1" t="s">
        <v>100</v>
      </c>
      <c r="AF865" s="1" t="s">
        <v>56</v>
      </c>
      <c r="AG865" s="1" t="s">
        <v>104</v>
      </c>
      <c r="AH865" s="1" t="s">
        <v>11</v>
      </c>
      <c r="AI865" s="1" t="s">
        <v>12</v>
      </c>
      <c r="AJ865" s="1" t="s">
        <v>13</v>
      </c>
      <c r="AK865" s="1">
        <v>5.3030000000000004E-3</v>
      </c>
      <c r="AL865" s="1">
        <v>0.75</v>
      </c>
      <c r="AM865">
        <f>Tabla8[[#This Row],[Precio unitario]]*Tabla8[[#This Row],[Tasa de ingresos cliente]]</f>
        <v>3.9772499999999999E-3</v>
      </c>
    </row>
    <row r="866" spans="11:39" x14ac:dyDescent="0.25">
      <c r="K866" s="1" t="s">
        <v>87</v>
      </c>
      <c r="L866" s="1" t="s">
        <v>41</v>
      </c>
      <c r="M866" s="1"/>
      <c r="N866" s="1" t="s">
        <v>11</v>
      </c>
      <c r="O866" s="1" t="s">
        <v>12</v>
      </c>
      <c r="P866" s="1" t="s">
        <v>13</v>
      </c>
      <c r="Q866" s="1">
        <v>9.6284174999999994E-5</v>
      </c>
      <c r="R866" s="1">
        <v>0.75</v>
      </c>
      <c r="S866">
        <f>Tabla13[[#This Row],[Precio unitario]]*Tabla13[[#This Row],[Tasa de ingresos cliente]]</f>
        <v>7.2213131249999999E-5</v>
      </c>
      <c r="AE866" s="2" t="s">
        <v>100</v>
      </c>
      <c r="AF866" s="2" t="s">
        <v>56</v>
      </c>
      <c r="AG866" s="2" t="s">
        <v>104</v>
      </c>
      <c r="AH866" s="2" t="s">
        <v>11</v>
      </c>
      <c r="AI866" s="2" t="s">
        <v>12</v>
      </c>
      <c r="AJ866" s="2" t="s">
        <v>13</v>
      </c>
      <c r="AK866" s="2">
        <v>5.3030769000000002E-3</v>
      </c>
      <c r="AL866" s="2">
        <v>0.75</v>
      </c>
      <c r="AM866">
        <f>Tabla8[[#This Row],[Precio unitario]]*Tabla8[[#This Row],[Tasa de ingresos cliente]]</f>
        <v>3.9773076749999997E-3</v>
      </c>
    </row>
    <row r="867" spans="11:39" x14ac:dyDescent="0.25">
      <c r="K867" s="2" t="s">
        <v>87</v>
      </c>
      <c r="L867" s="2" t="s">
        <v>41</v>
      </c>
      <c r="M867" s="2"/>
      <c r="N867" s="2" t="s">
        <v>11</v>
      </c>
      <c r="O867" s="2" t="s">
        <v>12</v>
      </c>
      <c r="P867" s="2" t="s">
        <v>13</v>
      </c>
      <c r="Q867" s="2">
        <v>6.6763637999999996E-5</v>
      </c>
      <c r="R867" s="2">
        <v>0.75</v>
      </c>
      <c r="S867">
        <f>Tabla13[[#This Row],[Precio unitario]]*Tabla13[[#This Row],[Tasa de ingresos cliente]]</f>
        <v>5.0072728499999994E-5</v>
      </c>
      <c r="AE867" s="1" t="s">
        <v>100</v>
      </c>
      <c r="AF867" s="1" t="s">
        <v>44</v>
      </c>
      <c r="AG867" s="1" t="s">
        <v>104</v>
      </c>
      <c r="AH867" s="1" t="s">
        <v>11</v>
      </c>
      <c r="AI867" s="1" t="s">
        <v>12</v>
      </c>
      <c r="AJ867" s="1" t="s">
        <v>13</v>
      </c>
      <c r="AK867" s="1">
        <v>9.7216670000000002E-4</v>
      </c>
      <c r="AL867" s="1">
        <v>0.75</v>
      </c>
      <c r="AM867">
        <f>Tabla8[[#This Row],[Precio unitario]]*Tabla8[[#This Row],[Tasa de ingresos cliente]]</f>
        <v>7.2912502500000007E-4</v>
      </c>
    </row>
    <row r="868" spans="11:39" x14ac:dyDescent="0.25">
      <c r="K868" s="1" t="s">
        <v>87</v>
      </c>
      <c r="L868" s="1" t="s">
        <v>49</v>
      </c>
      <c r="M868" s="1"/>
      <c r="N868" s="1" t="s">
        <v>11</v>
      </c>
      <c r="O868" s="1" t="s">
        <v>12</v>
      </c>
      <c r="P868" s="1" t="s">
        <v>13</v>
      </c>
      <c r="Q868" s="1">
        <v>6.0795492999999998E-5</v>
      </c>
      <c r="R868" s="1">
        <v>0.75</v>
      </c>
      <c r="S868">
        <f>Tabla13[[#This Row],[Precio unitario]]*Tabla13[[#This Row],[Tasa de ingresos cliente]]</f>
        <v>4.5596619749999999E-5</v>
      </c>
      <c r="AE868" s="2" t="s">
        <v>100</v>
      </c>
      <c r="AF868" s="2" t="s">
        <v>50</v>
      </c>
      <c r="AG868" s="2" t="s">
        <v>104</v>
      </c>
      <c r="AH868" s="2" t="s">
        <v>11</v>
      </c>
      <c r="AI868" s="2" t="s">
        <v>12</v>
      </c>
      <c r="AJ868" s="2" t="s">
        <v>13</v>
      </c>
      <c r="AK868" s="2">
        <v>3.9069999999999999E-3</v>
      </c>
      <c r="AL868" s="2">
        <v>0.75</v>
      </c>
      <c r="AM868">
        <f>Tabla8[[#This Row],[Precio unitario]]*Tabla8[[#This Row],[Tasa de ingresos cliente]]</f>
        <v>2.9302499999999997E-3</v>
      </c>
    </row>
    <row r="869" spans="11:39" x14ac:dyDescent="0.25">
      <c r="K869" s="2" t="s">
        <v>87</v>
      </c>
      <c r="L869" s="2" t="s">
        <v>43</v>
      </c>
      <c r="M869" s="2"/>
      <c r="N869" s="2" t="s">
        <v>11</v>
      </c>
      <c r="O869" s="2" t="s">
        <v>12</v>
      </c>
      <c r="P869" s="2" t="s">
        <v>13</v>
      </c>
      <c r="Q869" s="2">
        <v>2.5240214300000001E-4</v>
      </c>
      <c r="R869" s="2">
        <v>0.75</v>
      </c>
      <c r="S869">
        <f>Tabla13[[#This Row],[Precio unitario]]*Tabla13[[#This Row],[Tasa de ingresos cliente]]</f>
        <v>1.8930160725000002E-4</v>
      </c>
      <c r="AE869" s="1" t="s">
        <v>100</v>
      </c>
      <c r="AF869" s="1" t="s">
        <v>95</v>
      </c>
      <c r="AG869" s="1" t="s">
        <v>104</v>
      </c>
      <c r="AH869" s="1" t="s">
        <v>11</v>
      </c>
      <c r="AI869" s="1" t="s">
        <v>12</v>
      </c>
      <c r="AJ869" s="1" t="s">
        <v>13</v>
      </c>
      <c r="AK869" s="1">
        <v>2.5950000000000001E-3</v>
      </c>
      <c r="AL869" s="1">
        <v>0.75</v>
      </c>
      <c r="AM869">
        <f>Tabla8[[#This Row],[Precio unitario]]*Tabla8[[#This Row],[Tasa de ingresos cliente]]</f>
        <v>1.9462500000000001E-3</v>
      </c>
    </row>
    <row r="870" spans="11:39" x14ac:dyDescent="0.25">
      <c r="K870" s="1" t="s">
        <v>87</v>
      </c>
      <c r="L870" s="1" t="s">
        <v>44</v>
      </c>
      <c r="M870" s="1"/>
      <c r="N870" s="1" t="s">
        <v>11</v>
      </c>
      <c r="O870" s="1" t="s">
        <v>12</v>
      </c>
      <c r="P870" s="1" t="s">
        <v>13</v>
      </c>
      <c r="Q870" s="1">
        <v>2.2933844E-4</v>
      </c>
      <c r="R870" s="1">
        <v>0.75</v>
      </c>
      <c r="S870">
        <f>Tabla13[[#This Row],[Precio unitario]]*Tabla13[[#This Row],[Tasa de ingresos cliente]]</f>
        <v>1.7200382999999999E-4</v>
      </c>
      <c r="AE870" s="2" t="s">
        <v>100</v>
      </c>
      <c r="AF870" s="2" t="s">
        <v>95</v>
      </c>
      <c r="AG870" s="2" t="s">
        <v>104</v>
      </c>
      <c r="AH870" s="2" t="s">
        <v>11</v>
      </c>
      <c r="AI870" s="2" t="s">
        <v>12</v>
      </c>
      <c r="AJ870" s="2" t="s">
        <v>13</v>
      </c>
      <c r="AK870" s="2">
        <v>2.5946667000000001E-3</v>
      </c>
      <c r="AL870" s="2">
        <v>0.75</v>
      </c>
      <c r="AM870">
        <f>Tabla8[[#This Row],[Precio unitario]]*Tabla8[[#This Row],[Tasa de ingresos cliente]]</f>
        <v>1.9460000250000001E-3</v>
      </c>
    </row>
    <row r="871" spans="11:39" x14ac:dyDescent="0.25">
      <c r="K871" s="2" t="s">
        <v>87</v>
      </c>
      <c r="L871" s="2" t="s">
        <v>44</v>
      </c>
      <c r="M871" s="2"/>
      <c r="N871" s="2" t="s">
        <v>11</v>
      </c>
      <c r="O871" s="2" t="s">
        <v>12</v>
      </c>
      <c r="P871" s="2" t="s">
        <v>13</v>
      </c>
      <c r="Q871" s="2">
        <v>4.919248601E-3</v>
      </c>
      <c r="R871" s="2">
        <v>0.75</v>
      </c>
      <c r="S871">
        <f>Tabla13[[#This Row],[Precio unitario]]*Tabla13[[#This Row],[Tasa de ingresos cliente]]</f>
        <v>3.6894364507499998E-3</v>
      </c>
      <c r="AE871" s="1" t="s">
        <v>100</v>
      </c>
      <c r="AF871" s="1" t="s">
        <v>80</v>
      </c>
      <c r="AG871" s="1" t="s">
        <v>104</v>
      </c>
      <c r="AH871" s="1" t="s">
        <v>11</v>
      </c>
      <c r="AI871" s="1" t="s">
        <v>12</v>
      </c>
      <c r="AJ871" s="1" t="s">
        <v>13</v>
      </c>
      <c r="AK871" s="1">
        <v>2.0690000000000001E-3</v>
      </c>
      <c r="AL871" s="1">
        <v>0.75</v>
      </c>
      <c r="AM871">
        <f>Tabla8[[#This Row],[Precio unitario]]*Tabla8[[#This Row],[Tasa de ingresos cliente]]</f>
        <v>1.5517500000000002E-3</v>
      </c>
    </row>
    <row r="872" spans="11:39" x14ac:dyDescent="0.25">
      <c r="K872" s="1" t="s">
        <v>87</v>
      </c>
      <c r="L872" s="1" t="s">
        <v>16</v>
      </c>
      <c r="M872" s="1"/>
      <c r="N872" s="1" t="s">
        <v>11</v>
      </c>
      <c r="O872" s="1" t="s">
        <v>12</v>
      </c>
      <c r="P872" s="1" t="s">
        <v>13</v>
      </c>
      <c r="Q872" s="1">
        <v>3.1290950579999999E-3</v>
      </c>
      <c r="R872" s="1">
        <v>0.75</v>
      </c>
      <c r="S872">
        <f>Tabla13[[#This Row],[Precio unitario]]*Tabla13[[#This Row],[Tasa de ingresos cliente]]</f>
        <v>2.3468212935000001E-3</v>
      </c>
      <c r="AE872" s="2" t="s">
        <v>100</v>
      </c>
      <c r="AF872" s="2" t="s">
        <v>79</v>
      </c>
      <c r="AG872" s="2" t="s">
        <v>104</v>
      </c>
      <c r="AH872" s="2" t="s">
        <v>11</v>
      </c>
      <c r="AI872" s="2" t="s">
        <v>12</v>
      </c>
      <c r="AJ872" s="2" t="s">
        <v>13</v>
      </c>
      <c r="AK872" s="2">
        <v>3.3379999999999998E-3</v>
      </c>
      <c r="AL872" s="2">
        <v>0.75</v>
      </c>
      <c r="AM872">
        <f>Tabla8[[#This Row],[Precio unitario]]*Tabla8[[#This Row],[Tasa de ingresos cliente]]</f>
        <v>2.5034999999999996E-3</v>
      </c>
    </row>
    <row r="873" spans="11:39" x14ac:dyDescent="0.25">
      <c r="K873" s="2" t="s">
        <v>87</v>
      </c>
      <c r="L873" s="2" t="s">
        <v>17</v>
      </c>
      <c r="M873" s="2"/>
      <c r="N873" s="2" t="s">
        <v>11</v>
      </c>
      <c r="O873" s="2" t="s">
        <v>12</v>
      </c>
      <c r="P873" s="2" t="s">
        <v>13</v>
      </c>
      <c r="Q873" s="2">
        <v>3.1118072400000002E-4</v>
      </c>
      <c r="R873" s="2">
        <v>0.75</v>
      </c>
      <c r="S873">
        <f>Tabla13[[#This Row],[Precio unitario]]*Tabla13[[#This Row],[Tasa de ingresos cliente]]</f>
        <v>2.3338554300000001E-4</v>
      </c>
      <c r="AE873" s="1" t="s">
        <v>100</v>
      </c>
      <c r="AF873" s="1" t="s">
        <v>16</v>
      </c>
      <c r="AG873" s="1" t="s">
        <v>104</v>
      </c>
      <c r="AH873" s="1" t="s">
        <v>11</v>
      </c>
      <c r="AI873" s="1" t="s">
        <v>12</v>
      </c>
      <c r="AJ873" s="1" t="s">
        <v>13</v>
      </c>
      <c r="AK873" s="1">
        <v>6.875E-3</v>
      </c>
      <c r="AL873" s="1">
        <v>0.75</v>
      </c>
      <c r="AM873">
        <f>Tabla8[[#This Row],[Precio unitario]]*Tabla8[[#This Row],[Tasa de ingresos cliente]]</f>
        <v>5.1562500000000002E-3</v>
      </c>
    </row>
    <row r="874" spans="11:39" x14ac:dyDescent="0.25">
      <c r="K874" s="1" t="s">
        <v>87</v>
      </c>
      <c r="L874" s="1" t="s">
        <v>17</v>
      </c>
      <c r="M874" s="1"/>
      <c r="N874" s="1" t="s">
        <v>11</v>
      </c>
      <c r="O874" s="1" t="s">
        <v>12</v>
      </c>
      <c r="P874" s="1" t="s">
        <v>13</v>
      </c>
      <c r="Q874" s="1">
        <v>2.4911378099999999E-4</v>
      </c>
      <c r="R874" s="1">
        <v>0.75</v>
      </c>
      <c r="S874">
        <f>Tabla13[[#This Row],[Precio unitario]]*Tabla13[[#This Row],[Tasa de ingresos cliente]]</f>
        <v>1.8683533575000001E-4</v>
      </c>
      <c r="AE874" s="2" t="s">
        <v>100</v>
      </c>
      <c r="AF874" s="2" t="s">
        <v>16</v>
      </c>
      <c r="AG874" s="2" t="s">
        <v>104</v>
      </c>
      <c r="AH874" s="2" t="s">
        <v>11</v>
      </c>
      <c r="AI874" s="2" t="s">
        <v>12</v>
      </c>
      <c r="AJ874" s="2" t="s">
        <v>13</v>
      </c>
      <c r="AK874" s="2">
        <v>6.8753332999999996E-3</v>
      </c>
      <c r="AL874" s="2">
        <v>0.75</v>
      </c>
      <c r="AM874">
        <f>Tabla8[[#This Row],[Precio unitario]]*Tabla8[[#This Row],[Tasa de ingresos cliente]]</f>
        <v>5.1564999749999993E-3</v>
      </c>
    </row>
    <row r="875" spans="11:39" x14ac:dyDescent="0.25">
      <c r="K875" s="2" t="s">
        <v>87</v>
      </c>
      <c r="L875" s="2" t="s">
        <v>61</v>
      </c>
      <c r="M875" s="2"/>
      <c r="N875" s="2" t="s">
        <v>11</v>
      </c>
      <c r="O875" s="2" t="s">
        <v>12</v>
      </c>
      <c r="P875" s="2" t="s">
        <v>13</v>
      </c>
      <c r="Q875" s="2">
        <v>2.305064E-6</v>
      </c>
      <c r="R875" s="2">
        <v>0.75</v>
      </c>
      <c r="S875">
        <f>Tabla13[[#This Row],[Precio unitario]]*Tabla13[[#This Row],[Tasa de ingresos cliente]]</f>
        <v>1.728798E-6</v>
      </c>
      <c r="AE875" s="1" t="s">
        <v>100</v>
      </c>
      <c r="AF875" s="1" t="s">
        <v>16</v>
      </c>
      <c r="AG875" s="1" t="s">
        <v>104</v>
      </c>
      <c r="AH875" s="1" t="s">
        <v>11</v>
      </c>
      <c r="AI875" s="1" t="s">
        <v>12</v>
      </c>
      <c r="AJ875" s="1" t="s">
        <v>13</v>
      </c>
      <c r="AK875" s="1">
        <v>6.8751999999999997E-3</v>
      </c>
      <c r="AL875" s="1">
        <v>0.75</v>
      </c>
      <c r="AM875">
        <f>Tabla8[[#This Row],[Precio unitario]]*Tabla8[[#This Row],[Tasa de ingresos cliente]]</f>
        <v>5.1564000000000002E-3</v>
      </c>
    </row>
    <row r="876" spans="11:39" x14ac:dyDescent="0.25">
      <c r="K876" s="1" t="s">
        <v>87</v>
      </c>
      <c r="L876" s="1" t="s">
        <v>19</v>
      </c>
      <c r="M876" s="1"/>
      <c r="N876" s="1" t="s">
        <v>11</v>
      </c>
      <c r="O876" s="1" t="s">
        <v>12</v>
      </c>
      <c r="P876" s="1" t="s">
        <v>13</v>
      </c>
      <c r="Q876" s="1">
        <v>2.89746503E-3</v>
      </c>
      <c r="R876" s="1">
        <v>0.75</v>
      </c>
      <c r="S876">
        <f>Tabla13[[#This Row],[Precio unitario]]*Tabla13[[#This Row],[Tasa de ingresos cliente]]</f>
        <v>2.1730987724999998E-3</v>
      </c>
      <c r="AE876" s="2" t="s">
        <v>100</v>
      </c>
      <c r="AF876" s="2" t="s">
        <v>16</v>
      </c>
      <c r="AG876" s="2" t="s">
        <v>104</v>
      </c>
      <c r="AH876" s="2" t="s">
        <v>11</v>
      </c>
      <c r="AI876" s="2" t="s">
        <v>12</v>
      </c>
      <c r="AJ876" s="2" t="s">
        <v>13</v>
      </c>
      <c r="AK876" s="2">
        <v>6.8751817999999996E-3</v>
      </c>
      <c r="AL876" s="2">
        <v>0.75</v>
      </c>
      <c r="AM876">
        <f>Tabla8[[#This Row],[Precio unitario]]*Tabla8[[#This Row],[Tasa de ingresos cliente]]</f>
        <v>5.1563863500000001E-3</v>
      </c>
    </row>
    <row r="877" spans="11:39" x14ac:dyDescent="0.25">
      <c r="K877" s="2" t="s">
        <v>87</v>
      </c>
      <c r="L877" s="2" t="s">
        <v>37</v>
      </c>
      <c r="M877" s="2"/>
      <c r="N877" s="2" t="s">
        <v>11</v>
      </c>
      <c r="O877" s="2" t="s">
        <v>12</v>
      </c>
      <c r="P877" s="2" t="s">
        <v>13</v>
      </c>
      <c r="Q877" s="2">
        <v>8.4698242999999999E-5</v>
      </c>
      <c r="R877" s="2">
        <v>0.75</v>
      </c>
      <c r="S877">
        <f>Tabla13[[#This Row],[Precio unitario]]*Tabla13[[#This Row],[Tasa de ingresos cliente]]</f>
        <v>6.3523682249999993E-5</v>
      </c>
      <c r="AE877" s="1" t="s">
        <v>100</v>
      </c>
      <c r="AF877" s="1" t="s">
        <v>16</v>
      </c>
      <c r="AG877" s="1" t="s">
        <v>104</v>
      </c>
      <c r="AH877" s="1" t="s">
        <v>11</v>
      </c>
      <c r="AI877" s="1" t="s">
        <v>12</v>
      </c>
      <c r="AJ877" s="1" t="s">
        <v>13</v>
      </c>
      <c r="AK877" s="1">
        <v>6.8751795000000001E-3</v>
      </c>
      <c r="AL877" s="1">
        <v>0.75</v>
      </c>
      <c r="AM877">
        <f>Tabla8[[#This Row],[Precio unitario]]*Tabla8[[#This Row],[Tasa de ingresos cliente]]</f>
        <v>5.1563846249999996E-3</v>
      </c>
    </row>
    <row r="878" spans="11:39" x14ac:dyDescent="0.25">
      <c r="K878" s="1" t="s">
        <v>87</v>
      </c>
      <c r="L878" s="1" t="s">
        <v>40</v>
      </c>
      <c r="M878" s="1"/>
      <c r="N878" s="1" t="s">
        <v>11</v>
      </c>
      <c r="O878" s="1" t="s">
        <v>12</v>
      </c>
      <c r="P878" s="1" t="s">
        <v>13</v>
      </c>
      <c r="Q878" s="1">
        <v>3.0685878399999998E-4</v>
      </c>
      <c r="R878" s="1">
        <v>0.75</v>
      </c>
      <c r="S878">
        <f>Tabla13[[#This Row],[Precio unitario]]*Tabla13[[#This Row],[Tasa de ingresos cliente]]</f>
        <v>2.3014408799999997E-4</v>
      </c>
      <c r="AE878" s="2" t="s">
        <v>100</v>
      </c>
      <c r="AF878" s="2" t="s">
        <v>17</v>
      </c>
      <c r="AG878" s="2" t="s">
        <v>104</v>
      </c>
      <c r="AH878" s="2" t="s">
        <v>11</v>
      </c>
      <c r="AI878" s="2" t="s">
        <v>12</v>
      </c>
      <c r="AJ878" s="2" t="s">
        <v>13</v>
      </c>
      <c r="AK878" s="2">
        <v>1.6469091E-3</v>
      </c>
      <c r="AL878" s="2">
        <v>0.75</v>
      </c>
      <c r="AM878">
        <f>Tabla8[[#This Row],[Precio unitario]]*Tabla8[[#This Row],[Tasa de ingresos cliente]]</f>
        <v>1.2351818250000001E-3</v>
      </c>
    </row>
    <row r="879" spans="11:39" x14ac:dyDescent="0.25">
      <c r="K879" s="2" t="s">
        <v>87</v>
      </c>
      <c r="L879" s="2" t="s">
        <v>40</v>
      </c>
      <c r="M879" s="2"/>
      <c r="N879" s="2" t="s">
        <v>11</v>
      </c>
      <c r="O879" s="2" t="s">
        <v>12</v>
      </c>
      <c r="P879" s="2" t="s">
        <v>13</v>
      </c>
      <c r="Q879" s="2">
        <v>4.8816476100000002E-4</v>
      </c>
      <c r="R879" s="2">
        <v>0.75</v>
      </c>
      <c r="S879">
        <f>Tabla13[[#This Row],[Precio unitario]]*Tabla13[[#This Row],[Tasa de ingresos cliente]]</f>
        <v>3.6612357074999999E-4</v>
      </c>
      <c r="AE879" s="1" t="s">
        <v>100</v>
      </c>
      <c r="AF879" s="1" t="s">
        <v>17</v>
      </c>
      <c r="AG879" s="1" t="s">
        <v>104</v>
      </c>
      <c r="AH879" s="1" t="s">
        <v>11</v>
      </c>
      <c r="AI879" s="1" t="s">
        <v>12</v>
      </c>
      <c r="AJ879" s="1" t="s">
        <v>13</v>
      </c>
      <c r="AK879" s="1">
        <v>1.6469268E-3</v>
      </c>
      <c r="AL879" s="1">
        <v>0.75</v>
      </c>
      <c r="AM879">
        <f>Tabla8[[#This Row],[Precio unitario]]*Tabla8[[#This Row],[Tasa de ingresos cliente]]</f>
        <v>1.2351950999999999E-3</v>
      </c>
    </row>
    <row r="880" spans="11:39" x14ac:dyDescent="0.25">
      <c r="K880" s="1" t="s">
        <v>87</v>
      </c>
      <c r="L880" s="1" t="s">
        <v>10</v>
      </c>
      <c r="M880" s="1"/>
      <c r="N880" s="1" t="s">
        <v>11</v>
      </c>
      <c r="O880" s="1" t="s">
        <v>12</v>
      </c>
      <c r="P880" s="1" t="s">
        <v>13</v>
      </c>
      <c r="Q880" s="1">
        <v>9.5793419999999998E-4</v>
      </c>
      <c r="R880" s="1">
        <v>0.75</v>
      </c>
      <c r="S880">
        <f>Tabla13[[#This Row],[Precio unitario]]*Tabla13[[#This Row],[Tasa de ingresos cliente]]</f>
        <v>7.1845065000000004E-4</v>
      </c>
      <c r="AE880" s="2" t="s">
        <v>100</v>
      </c>
      <c r="AF880" s="2" t="s">
        <v>17</v>
      </c>
      <c r="AG880" s="2" t="s">
        <v>104</v>
      </c>
      <c r="AH880" s="2" t="s">
        <v>11</v>
      </c>
      <c r="AI880" s="2" t="s">
        <v>12</v>
      </c>
      <c r="AJ880" s="2" t="s">
        <v>13</v>
      </c>
      <c r="AK880" s="2">
        <v>1.647E-3</v>
      </c>
      <c r="AL880" s="2">
        <v>0.75</v>
      </c>
      <c r="AM880">
        <f>Tabla8[[#This Row],[Precio unitario]]*Tabla8[[#This Row],[Tasa de ingresos cliente]]</f>
        <v>1.23525E-3</v>
      </c>
    </row>
    <row r="881" spans="11:39" x14ac:dyDescent="0.25">
      <c r="K881" s="2" t="s">
        <v>87</v>
      </c>
      <c r="L881" s="2" t="s">
        <v>32</v>
      </c>
      <c r="M881" s="2"/>
      <c r="N881" s="2" t="s">
        <v>11</v>
      </c>
      <c r="O881" s="2" t="s">
        <v>12</v>
      </c>
      <c r="P881" s="2" t="s">
        <v>13</v>
      </c>
      <c r="Q881" s="2">
        <v>5.3505796699999995E-4</v>
      </c>
      <c r="R881" s="2">
        <v>0.75</v>
      </c>
      <c r="S881">
        <f>Tabla13[[#This Row],[Precio unitario]]*Tabla13[[#This Row],[Tasa de ingresos cliente]]</f>
        <v>4.0129347524999999E-4</v>
      </c>
      <c r="AE881" s="1" t="s">
        <v>100</v>
      </c>
      <c r="AF881" s="1" t="s">
        <v>17</v>
      </c>
      <c r="AG881" s="1" t="s">
        <v>104</v>
      </c>
      <c r="AH881" s="1" t="s">
        <v>11</v>
      </c>
      <c r="AI881" s="1" t="s">
        <v>12</v>
      </c>
      <c r="AJ881" s="1" t="s">
        <v>13</v>
      </c>
      <c r="AK881" s="1">
        <v>1.6469286E-3</v>
      </c>
      <c r="AL881" s="1">
        <v>0.75</v>
      </c>
      <c r="AM881">
        <f>Tabla8[[#This Row],[Precio unitario]]*Tabla8[[#This Row],[Tasa de ingresos cliente]]</f>
        <v>1.23519645E-3</v>
      </c>
    </row>
    <row r="882" spans="11:39" x14ac:dyDescent="0.25">
      <c r="K882" s="1" t="s">
        <v>87</v>
      </c>
      <c r="L882" s="1" t="s">
        <v>49</v>
      </c>
      <c r="M882" s="1"/>
      <c r="N882" s="1" t="s">
        <v>11</v>
      </c>
      <c r="O882" s="1" t="s">
        <v>12</v>
      </c>
      <c r="P882" s="1" t="s">
        <v>13</v>
      </c>
      <c r="Q882" s="1">
        <v>9.6494094000000005E-5</v>
      </c>
      <c r="R882" s="1">
        <v>0.75</v>
      </c>
      <c r="S882">
        <f>Tabla13[[#This Row],[Precio unitario]]*Tabla13[[#This Row],[Tasa de ingresos cliente]]</f>
        <v>7.2370570500000011E-5</v>
      </c>
      <c r="AE882" s="2" t="s">
        <v>100</v>
      </c>
      <c r="AF882" s="2" t="s">
        <v>17</v>
      </c>
      <c r="AG882" s="2" t="s">
        <v>104</v>
      </c>
      <c r="AH882" s="2" t="s">
        <v>11</v>
      </c>
      <c r="AI882" s="2" t="s">
        <v>12</v>
      </c>
      <c r="AJ882" s="2" t="s">
        <v>13</v>
      </c>
      <c r="AK882" s="2">
        <v>1.6469167E-3</v>
      </c>
      <c r="AL882" s="2">
        <v>0.75</v>
      </c>
      <c r="AM882">
        <f>Tabla8[[#This Row],[Precio unitario]]*Tabla8[[#This Row],[Tasa de ingresos cliente]]</f>
        <v>1.2351875250000001E-3</v>
      </c>
    </row>
    <row r="883" spans="11:39" x14ac:dyDescent="0.25">
      <c r="K883" s="2" t="s">
        <v>87</v>
      </c>
      <c r="L883" s="2" t="s">
        <v>21</v>
      </c>
      <c r="M883" s="2"/>
      <c r="N883" s="2" t="s">
        <v>11</v>
      </c>
      <c r="O883" s="2" t="s">
        <v>12</v>
      </c>
      <c r="P883" s="2" t="s">
        <v>13</v>
      </c>
      <c r="Q883" s="2">
        <v>9.0285629599999996E-4</v>
      </c>
      <c r="R883" s="2">
        <v>0.75</v>
      </c>
      <c r="S883">
        <f>Tabla13[[#This Row],[Precio unitario]]*Tabla13[[#This Row],[Tasa de ingresos cliente]]</f>
        <v>6.7714222199999992E-4</v>
      </c>
      <c r="AE883" s="1" t="s">
        <v>100</v>
      </c>
      <c r="AF883" s="1" t="s">
        <v>17</v>
      </c>
      <c r="AG883" s="1" t="s">
        <v>104</v>
      </c>
      <c r="AH883" s="1" t="s">
        <v>11</v>
      </c>
      <c r="AI883" s="1" t="s">
        <v>12</v>
      </c>
      <c r="AJ883" s="1" t="s">
        <v>13</v>
      </c>
      <c r="AK883" s="1">
        <v>1.6469333E-3</v>
      </c>
      <c r="AL883" s="1">
        <v>0.75</v>
      </c>
      <c r="AM883">
        <f>Tabla8[[#This Row],[Precio unitario]]*Tabla8[[#This Row],[Tasa de ingresos cliente]]</f>
        <v>1.235199975E-3</v>
      </c>
    </row>
    <row r="884" spans="11:39" x14ac:dyDescent="0.25">
      <c r="K884" s="1" t="s">
        <v>87</v>
      </c>
      <c r="L884" s="1" t="s">
        <v>23</v>
      </c>
      <c r="M884" s="1"/>
      <c r="N884" s="1" t="s">
        <v>11</v>
      </c>
      <c r="O884" s="1" t="s">
        <v>12</v>
      </c>
      <c r="P884" s="1" t="s">
        <v>13</v>
      </c>
      <c r="Q884" s="1">
        <v>1.516489268E-3</v>
      </c>
      <c r="R884" s="1">
        <v>0.75</v>
      </c>
      <c r="S884">
        <f>Tabla13[[#This Row],[Precio unitario]]*Tabla13[[#This Row],[Tasa de ingresos cliente]]</f>
        <v>1.137366951E-3</v>
      </c>
      <c r="AE884" s="2" t="s">
        <v>100</v>
      </c>
      <c r="AF884" s="2" t="s">
        <v>17</v>
      </c>
      <c r="AG884" s="2" t="s">
        <v>104</v>
      </c>
      <c r="AH884" s="2" t="s">
        <v>11</v>
      </c>
      <c r="AI884" s="2" t="s">
        <v>12</v>
      </c>
      <c r="AJ884" s="2" t="s">
        <v>13</v>
      </c>
      <c r="AK884" s="2">
        <v>1.6468571000000001E-3</v>
      </c>
      <c r="AL884" s="2">
        <v>0.75</v>
      </c>
      <c r="AM884">
        <f>Tabla8[[#This Row],[Precio unitario]]*Tabla8[[#This Row],[Tasa de ingresos cliente]]</f>
        <v>1.235142825E-3</v>
      </c>
    </row>
    <row r="885" spans="11:39" x14ac:dyDescent="0.25">
      <c r="K885" s="2" t="s">
        <v>87</v>
      </c>
      <c r="L885" s="2" t="s">
        <v>92</v>
      </c>
      <c r="M885" s="2"/>
      <c r="N885" s="2" t="s">
        <v>11</v>
      </c>
      <c r="O885" s="2" t="s">
        <v>12</v>
      </c>
      <c r="P885" s="2" t="s">
        <v>13</v>
      </c>
      <c r="Q885" s="2">
        <v>2.5240214300000001E-4</v>
      </c>
      <c r="R885" s="2">
        <v>0.75</v>
      </c>
      <c r="S885">
        <f>Tabla13[[#This Row],[Precio unitario]]*Tabla13[[#This Row],[Tasa de ingresos cliente]]</f>
        <v>1.8930160725000002E-4</v>
      </c>
      <c r="AE885" s="1" t="s">
        <v>100</v>
      </c>
      <c r="AF885" s="1" t="s">
        <v>17</v>
      </c>
      <c r="AG885" s="1" t="s">
        <v>104</v>
      </c>
      <c r="AH885" s="1" t="s">
        <v>11</v>
      </c>
      <c r="AI885" s="1" t="s">
        <v>12</v>
      </c>
      <c r="AJ885" s="1" t="s">
        <v>13</v>
      </c>
      <c r="AK885" s="1">
        <v>1.6468749999999999E-3</v>
      </c>
      <c r="AL885" s="1">
        <v>0.75</v>
      </c>
      <c r="AM885">
        <f>Tabla8[[#This Row],[Precio unitario]]*Tabla8[[#This Row],[Tasa de ingresos cliente]]</f>
        <v>1.2351562499999999E-3</v>
      </c>
    </row>
    <row r="886" spans="11:39" x14ac:dyDescent="0.25">
      <c r="K886" s="1" t="s">
        <v>87</v>
      </c>
      <c r="L886" s="1" t="s">
        <v>15</v>
      </c>
      <c r="M886" s="1"/>
      <c r="N886" s="1" t="s">
        <v>11</v>
      </c>
      <c r="O886" s="1" t="s">
        <v>12</v>
      </c>
      <c r="P886" s="1" t="s">
        <v>13</v>
      </c>
      <c r="Q886" s="1">
        <v>1.130623297E-3</v>
      </c>
      <c r="R886" s="1">
        <v>0.75</v>
      </c>
      <c r="S886">
        <f>Tabla13[[#This Row],[Precio unitario]]*Tabla13[[#This Row],[Tasa de ingresos cliente]]</f>
        <v>8.4796747274999999E-4</v>
      </c>
      <c r="AE886" s="2" t="s">
        <v>100</v>
      </c>
      <c r="AF886" s="2" t="s">
        <v>17</v>
      </c>
      <c r="AG886" s="2" t="s">
        <v>104</v>
      </c>
      <c r="AH886" s="2" t="s">
        <v>11</v>
      </c>
      <c r="AI886" s="2" t="s">
        <v>12</v>
      </c>
      <c r="AJ886" s="2" t="s">
        <v>13</v>
      </c>
      <c r="AK886" s="2">
        <v>1.6469411999999999E-3</v>
      </c>
      <c r="AL886" s="2">
        <v>0.75</v>
      </c>
      <c r="AM886">
        <f>Tabla8[[#This Row],[Precio unitario]]*Tabla8[[#This Row],[Tasa de ingresos cliente]]</f>
        <v>1.2352058999999999E-3</v>
      </c>
    </row>
    <row r="887" spans="11:39" x14ac:dyDescent="0.25">
      <c r="K887" s="2" t="s">
        <v>87</v>
      </c>
      <c r="L887" s="2" t="s">
        <v>57</v>
      </c>
      <c r="M887" s="2"/>
      <c r="N887" s="2" t="s">
        <v>11</v>
      </c>
      <c r="O887" s="2" t="s">
        <v>12</v>
      </c>
      <c r="P887" s="2" t="s">
        <v>13</v>
      </c>
      <c r="Q887" s="2">
        <v>1.5387922600000001E-4</v>
      </c>
      <c r="R887" s="2">
        <v>0.75</v>
      </c>
      <c r="S887">
        <f>Tabla13[[#This Row],[Precio unitario]]*Tabla13[[#This Row],[Tasa de ingresos cliente]]</f>
        <v>1.1540941950000001E-4</v>
      </c>
      <c r="AE887" s="1" t="s">
        <v>100</v>
      </c>
      <c r="AF887" s="1" t="s">
        <v>17</v>
      </c>
      <c r="AG887" s="1" t="s">
        <v>104</v>
      </c>
      <c r="AH887" s="1" t="s">
        <v>11</v>
      </c>
      <c r="AI887" s="1" t="s">
        <v>12</v>
      </c>
      <c r="AJ887" s="1" t="s">
        <v>13</v>
      </c>
      <c r="AK887" s="1">
        <v>1.6469474000000001E-3</v>
      </c>
      <c r="AL887" s="1">
        <v>0.75</v>
      </c>
      <c r="AM887">
        <f>Tabla8[[#This Row],[Precio unitario]]*Tabla8[[#This Row],[Tasa de ingresos cliente]]</f>
        <v>1.23521055E-3</v>
      </c>
    </row>
    <row r="888" spans="11:39" x14ac:dyDescent="0.25">
      <c r="K888" s="1" t="s">
        <v>87</v>
      </c>
      <c r="L888" s="1" t="s">
        <v>49</v>
      </c>
      <c r="M888" s="1"/>
      <c r="N888" s="1" t="s">
        <v>11</v>
      </c>
      <c r="O888" s="1" t="s">
        <v>12</v>
      </c>
      <c r="P888" s="1" t="s">
        <v>13</v>
      </c>
      <c r="Q888" s="1">
        <v>4.3508933999999999E-5</v>
      </c>
      <c r="R888" s="1">
        <v>0.75</v>
      </c>
      <c r="S888">
        <f>Tabla13[[#This Row],[Precio unitario]]*Tabla13[[#This Row],[Tasa de ingresos cliente]]</f>
        <v>3.2631700499999999E-5</v>
      </c>
      <c r="AE888" s="2" t="s">
        <v>100</v>
      </c>
      <c r="AF888" s="2" t="s">
        <v>17</v>
      </c>
      <c r="AG888" s="2" t="s">
        <v>104</v>
      </c>
      <c r="AH888" s="2" t="s">
        <v>11</v>
      </c>
      <c r="AI888" s="2" t="s">
        <v>12</v>
      </c>
      <c r="AJ888" s="2" t="s">
        <v>13</v>
      </c>
      <c r="AK888" s="2">
        <v>1.6469200000000001E-3</v>
      </c>
      <c r="AL888" s="2">
        <v>0.75</v>
      </c>
      <c r="AM888">
        <f>Tabla8[[#This Row],[Precio unitario]]*Tabla8[[#This Row],[Tasa de ingresos cliente]]</f>
        <v>1.2351900000000002E-3</v>
      </c>
    </row>
    <row r="889" spans="11:39" x14ac:dyDescent="0.25">
      <c r="K889" s="2" t="s">
        <v>87</v>
      </c>
      <c r="L889" s="2" t="s">
        <v>44</v>
      </c>
      <c r="M889" s="2"/>
      <c r="N889" s="2" t="s">
        <v>11</v>
      </c>
      <c r="O889" s="2" t="s">
        <v>12</v>
      </c>
      <c r="P889" s="2" t="s">
        <v>13</v>
      </c>
      <c r="Q889" s="2">
        <v>2.3979395799999999E-4</v>
      </c>
      <c r="R889" s="2">
        <v>0.75</v>
      </c>
      <c r="S889">
        <f>Tabla13[[#This Row],[Precio unitario]]*Tabla13[[#This Row],[Tasa de ingresos cliente]]</f>
        <v>1.7984546850000001E-4</v>
      </c>
      <c r="AE889" s="1" t="s">
        <v>100</v>
      </c>
      <c r="AF889" s="1" t="s">
        <v>109</v>
      </c>
      <c r="AG889" s="1" t="s">
        <v>104</v>
      </c>
      <c r="AH889" s="1" t="s">
        <v>11</v>
      </c>
      <c r="AI889" s="1" t="s">
        <v>12</v>
      </c>
      <c r="AJ889" s="1" t="s">
        <v>13</v>
      </c>
      <c r="AK889" s="1">
        <v>6.77E-3</v>
      </c>
      <c r="AL889" s="1">
        <v>0.75</v>
      </c>
      <c r="AM889">
        <f>Tabla8[[#This Row],[Precio unitario]]*Tabla8[[#This Row],[Tasa de ingresos cliente]]</f>
        <v>5.0775000000000004E-3</v>
      </c>
    </row>
    <row r="890" spans="11:39" x14ac:dyDescent="0.25">
      <c r="K890" s="1" t="s">
        <v>87</v>
      </c>
      <c r="L890" s="1" t="s">
        <v>17</v>
      </c>
      <c r="M890" s="1"/>
      <c r="N890" s="1" t="s">
        <v>11</v>
      </c>
      <c r="O890" s="1" t="s">
        <v>12</v>
      </c>
      <c r="P890" s="1" t="s">
        <v>13</v>
      </c>
      <c r="Q890" s="1">
        <v>2.0236009199999999E-4</v>
      </c>
      <c r="R890" s="1">
        <v>0.75</v>
      </c>
      <c r="S890">
        <f>Tabla13[[#This Row],[Precio unitario]]*Tabla13[[#This Row],[Tasa de ingresos cliente]]</f>
        <v>1.5177006899999999E-4</v>
      </c>
      <c r="AE890" s="2" t="s">
        <v>100</v>
      </c>
      <c r="AF890" s="2" t="s">
        <v>41</v>
      </c>
      <c r="AG890" s="2" t="s">
        <v>104</v>
      </c>
      <c r="AH890" s="2" t="s">
        <v>11</v>
      </c>
      <c r="AI890" s="2" t="s">
        <v>12</v>
      </c>
      <c r="AJ890" s="2" t="s">
        <v>13</v>
      </c>
      <c r="AK890" s="2">
        <v>2.9118333000000001E-3</v>
      </c>
      <c r="AL890" s="2">
        <v>0.75</v>
      </c>
      <c r="AM890">
        <f>Tabla8[[#This Row],[Precio unitario]]*Tabla8[[#This Row],[Tasa de ingresos cliente]]</f>
        <v>2.1838749750000002E-3</v>
      </c>
    </row>
    <row r="891" spans="11:39" x14ac:dyDescent="0.25">
      <c r="K891" s="2" t="s">
        <v>87</v>
      </c>
      <c r="L891" s="2" t="s">
        <v>33</v>
      </c>
      <c r="M891" s="2"/>
      <c r="N891" s="2" t="s">
        <v>11</v>
      </c>
      <c r="O891" s="2" t="s">
        <v>12</v>
      </c>
      <c r="P891" s="2" t="s">
        <v>13</v>
      </c>
      <c r="Q891" s="2">
        <v>2.9475729689999999E-3</v>
      </c>
      <c r="R891" s="2">
        <v>0.75</v>
      </c>
      <c r="S891">
        <f>Tabla13[[#This Row],[Precio unitario]]*Tabla13[[#This Row],[Tasa de ingresos cliente]]</f>
        <v>2.2106797267499997E-3</v>
      </c>
      <c r="AE891" s="1" t="s">
        <v>100</v>
      </c>
      <c r="AF891" s="1" t="s">
        <v>14</v>
      </c>
      <c r="AG891" s="1" t="s">
        <v>104</v>
      </c>
      <c r="AH891" s="1" t="s">
        <v>11</v>
      </c>
      <c r="AI891" s="1" t="s">
        <v>12</v>
      </c>
      <c r="AJ891" s="1" t="s">
        <v>13</v>
      </c>
      <c r="AK891" s="1">
        <v>2.3863143000000002E-3</v>
      </c>
      <c r="AL891" s="1">
        <v>0.75</v>
      </c>
      <c r="AM891">
        <f>Tabla8[[#This Row],[Precio unitario]]*Tabla8[[#This Row],[Tasa de ingresos cliente]]</f>
        <v>1.7897357250000001E-3</v>
      </c>
    </row>
    <row r="892" spans="11:39" x14ac:dyDescent="0.25">
      <c r="K892" s="1" t="s">
        <v>87</v>
      </c>
      <c r="L892" s="1" t="s">
        <v>18</v>
      </c>
      <c r="M892" s="1"/>
      <c r="N892" s="1" t="s">
        <v>11</v>
      </c>
      <c r="O892" s="1" t="s">
        <v>12</v>
      </c>
      <c r="P892" s="1" t="s">
        <v>13</v>
      </c>
      <c r="Q892" s="1">
        <v>1.9630654199999999E-4</v>
      </c>
      <c r="R892" s="1">
        <v>0.75</v>
      </c>
      <c r="S892">
        <f>Tabla13[[#This Row],[Precio unitario]]*Tabla13[[#This Row],[Tasa de ingresos cliente]]</f>
        <v>1.4722990649999998E-4</v>
      </c>
      <c r="AE892" s="2" t="s">
        <v>100</v>
      </c>
      <c r="AF892" s="2" t="s">
        <v>14</v>
      </c>
      <c r="AG892" s="2" t="s">
        <v>104</v>
      </c>
      <c r="AH892" s="2" t="s">
        <v>11</v>
      </c>
      <c r="AI892" s="2" t="s">
        <v>12</v>
      </c>
      <c r="AJ892" s="2" t="s">
        <v>13</v>
      </c>
      <c r="AK892" s="2">
        <v>2.3863333000000001E-3</v>
      </c>
      <c r="AL892" s="2">
        <v>0.75</v>
      </c>
      <c r="AM892">
        <f>Tabla8[[#This Row],[Precio unitario]]*Tabla8[[#This Row],[Tasa de ingresos cliente]]</f>
        <v>1.7897499750000002E-3</v>
      </c>
    </row>
    <row r="893" spans="11:39" x14ac:dyDescent="0.25">
      <c r="K893" s="2" t="s">
        <v>87</v>
      </c>
      <c r="L893" s="2" t="s">
        <v>34</v>
      </c>
      <c r="M893" s="2"/>
      <c r="N893" s="2" t="s">
        <v>11</v>
      </c>
      <c r="O893" s="2" t="s">
        <v>12</v>
      </c>
      <c r="P893" s="2" t="s">
        <v>13</v>
      </c>
      <c r="Q893" s="2">
        <v>1.36297159E-4</v>
      </c>
      <c r="R893" s="2">
        <v>0.75</v>
      </c>
      <c r="S893">
        <f>Tabla13[[#This Row],[Precio unitario]]*Tabla13[[#This Row],[Tasa de ingresos cliente]]</f>
        <v>1.0222286925000001E-4</v>
      </c>
      <c r="AE893" s="1" t="s">
        <v>100</v>
      </c>
      <c r="AF893" s="1" t="s">
        <v>14</v>
      </c>
      <c r="AG893" s="1" t="s">
        <v>104</v>
      </c>
      <c r="AH893" s="1" t="s">
        <v>11</v>
      </c>
      <c r="AI893" s="1" t="s">
        <v>12</v>
      </c>
      <c r="AJ893" s="1" t="s">
        <v>13</v>
      </c>
      <c r="AK893" s="1">
        <v>2.3863157999999998E-3</v>
      </c>
      <c r="AL893" s="1">
        <v>0.75</v>
      </c>
      <c r="AM893">
        <f>Tabla8[[#This Row],[Precio unitario]]*Tabla8[[#This Row],[Tasa de ingresos cliente]]</f>
        <v>1.7897368499999997E-3</v>
      </c>
    </row>
    <row r="894" spans="11:39" x14ac:dyDescent="0.25">
      <c r="K894" s="1" t="s">
        <v>87</v>
      </c>
      <c r="L894" s="1" t="s">
        <v>69</v>
      </c>
      <c r="M894" s="1"/>
      <c r="N894" s="1" t="s">
        <v>11</v>
      </c>
      <c r="O894" s="1" t="s">
        <v>12</v>
      </c>
      <c r="P894" s="1" t="s">
        <v>13</v>
      </c>
      <c r="Q894" s="1">
        <v>5.3160040400000003E-4</v>
      </c>
      <c r="R894" s="1">
        <v>0.75</v>
      </c>
      <c r="S894">
        <f>Tabla13[[#This Row],[Precio unitario]]*Tabla13[[#This Row],[Tasa de ingresos cliente]]</f>
        <v>3.9870030300000002E-4</v>
      </c>
      <c r="AE894" s="2" t="s">
        <v>100</v>
      </c>
      <c r="AF894" s="2" t="s">
        <v>14</v>
      </c>
      <c r="AG894" s="2" t="s">
        <v>104</v>
      </c>
      <c r="AH894" s="2" t="s">
        <v>11</v>
      </c>
      <c r="AI894" s="2" t="s">
        <v>12</v>
      </c>
      <c r="AJ894" s="2" t="s">
        <v>13</v>
      </c>
      <c r="AK894" s="2">
        <v>2.3863030000000002E-3</v>
      </c>
      <c r="AL894" s="2">
        <v>0.75</v>
      </c>
      <c r="AM894">
        <f>Tabla8[[#This Row],[Precio unitario]]*Tabla8[[#This Row],[Tasa de ingresos cliente]]</f>
        <v>1.7897272500000002E-3</v>
      </c>
    </row>
    <row r="895" spans="11:39" x14ac:dyDescent="0.25">
      <c r="K895" s="2" t="s">
        <v>87</v>
      </c>
      <c r="L895" s="2" t="s">
        <v>22</v>
      </c>
      <c r="M895" s="2"/>
      <c r="N895" s="2" t="s">
        <v>11</v>
      </c>
      <c r="O895" s="2" t="s">
        <v>12</v>
      </c>
      <c r="P895" s="2" t="s">
        <v>13</v>
      </c>
      <c r="Q895" s="2">
        <v>1.4556342759999999E-3</v>
      </c>
      <c r="R895" s="2">
        <v>0.75</v>
      </c>
      <c r="S895">
        <f>Tabla13[[#This Row],[Precio unitario]]*Tabla13[[#This Row],[Tasa de ingresos cliente]]</f>
        <v>1.091725707E-3</v>
      </c>
      <c r="AE895" s="1" t="s">
        <v>100</v>
      </c>
      <c r="AF895" s="1" t="s">
        <v>14</v>
      </c>
      <c r="AG895" s="1" t="s">
        <v>104</v>
      </c>
      <c r="AH895" s="1" t="s">
        <v>11</v>
      </c>
      <c r="AI895" s="1" t="s">
        <v>12</v>
      </c>
      <c r="AJ895" s="1" t="s">
        <v>13</v>
      </c>
      <c r="AK895" s="1">
        <v>2.3863077000000001E-3</v>
      </c>
      <c r="AL895" s="1">
        <v>0.75</v>
      </c>
      <c r="AM895">
        <f>Tabla8[[#This Row],[Precio unitario]]*Tabla8[[#This Row],[Tasa de ingresos cliente]]</f>
        <v>1.7897307750000002E-3</v>
      </c>
    </row>
    <row r="896" spans="11:39" x14ac:dyDescent="0.25">
      <c r="K896" s="1" t="s">
        <v>87</v>
      </c>
      <c r="L896" s="1" t="s">
        <v>10</v>
      </c>
      <c r="M896" s="1"/>
      <c r="N896" s="1" t="s">
        <v>11</v>
      </c>
      <c r="O896" s="1" t="s">
        <v>12</v>
      </c>
      <c r="P896" s="1" t="s">
        <v>13</v>
      </c>
      <c r="Q896" s="1">
        <v>6.7534468200000002E-4</v>
      </c>
      <c r="R896" s="1">
        <v>0.75</v>
      </c>
      <c r="S896">
        <f>Tabla13[[#This Row],[Precio unitario]]*Tabla13[[#This Row],[Tasa de ingresos cliente]]</f>
        <v>5.0650851150000004E-4</v>
      </c>
      <c r="AE896" s="2" t="s">
        <v>100</v>
      </c>
      <c r="AF896" s="2" t="s">
        <v>14</v>
      </c>
      <c r="AG896" s="2" t="s">
        <v>104</v>
      </c>
      <c r="AH896" s="2" t="s">
        <v>11</v>
      </c>
      <c r="AI896" s="2" t="s">
        <v>12</v>
      </c>
      <c r="AJ896" s="2" t="s">
        <v>13</v>
      </c>
      <c r="AK896" s="2">
        <v>2.3863130000000001E-3</v>
      </c>
      <c r="AL896" s="2">
        <v>0.75</v>
      </c>
      <c r="AM896">
        <f>Tabla8[[#This Row],[Precio unitario]]*Tabla8[[#This Row],[Tasa de ingresos cliente]]</f>
        <v>1.7897347500000001E-3</v>
      </c>
    </row>
    <row r="897" spans="11:39" x14ac:dyDescent="0.25">
      <c r="K897" s="2" t="s">
        <v>87</v>
      </c>
      <c r="L897" s="2" t="s">
        <v>28</v>
      </c>
      <c r="M897" s="2"/>
      <c r="N897" s="2" t="s">
        <v>11</v>
      </c>
      <c r="O897" s="2" t="s">
        <v>12</v>
      </c>
      <c r="P897" s="2" t="s">
        <v>13</v>
      </c>
      <c r="Q897" s="2">
        <v>1.8814908000000001E-4</v>
      </c>
      <c r="R897" s="2">
        <v>0.75</v>
      </c>
      <c r="S897">
        <f>Tabla13[[#This Row],[Precio unitario]]*Tabla13[[#This Row],[Tasa de ingresos cliente]]</f>
        <v>1.4111181000000001E-4</v>
      </c>
      <c r="AE897" s="1" t="s">
        <v>100</v>
      </c>
      <c r="AF897" s="1" t="s">
        <v>14</v>
      </c>
      <c r="AG897" s="1" t="s">
        <v>104</v>
      </c>
      <c r="AH897" s="1" t="s">
        <v>11</v>
      </c>
      <c r="AI897" s="1" t="s">
        <v>12</v>
      </c>
      <c r="AJ897" s="1" t="s">
        <v>13</v>
      </c>
      <c r="AK897" s="1">
        <v>2.3862499999999999E-3</v>
      </c>
      <c r="AL897" s="1">
        <v>0.75</v>
      </c>
      <c r="AM897">
        <f>Tabla8[[#This Row],[Precio unitario]]*Tabla8[[#This Row],[Tasa de ingresos cliente]]</f>
        <v>1.7896875E-3</v>
      </c>
    </row>
    <row r="898" spans="11:39" x14ac:dyDescent="0.25">
      <c r="K898" s="1" t="s">
        <v>87</v>
      </c>
      <c r="L898" s="1" t="s">
        <v>16</v>
      </c>
      <c r="M898" s="1"/>
      <c r="N898" s="1" t="s">
        <v>11</v>
      </c>
      <c r="O898" s="1" t="s">
        <v>12</v>
      </c>
      <c r="P898" s="1" t="s">
        <v>13</v>
      </c>
      <c r="Q898" s="1">
        <v>2.8006265200000003E-4</v>
      </c>
      <c r="R898" s="1">
        <v>0.75</v>
      </c>
      <c r="S898">
        <f>Tabla13[[#This Row],[Precio unitario]]*Tabla13[[#This Row],[Tasa de ingresos cliente]]</f>
        <v>2.1004698900000003E-4</v>
      </c>
      <c r="AE898" s="2" t="s">
        <v>100</v>
      </c>
      <c r="AF898" s="2" t="s">
        <v>14</v>
      </c>
      <c r="AG898" s="2" t="s">
        <v>104</v>
      </c>
      <c r="AH898" s="2" t="s">
        <v>11</v>
      </c>
      <c r="AI898" s="2" t="s">
        <v>12</v>
      </c>
      <c r="AJ898" s="2" t="s">
        <v>13</v>
      </c>
      <c r="AK898" s="2">
        <v>2.3860000000000001E-3</v>
      </c>
      <c r="AL898" s="2">
        <v>0.75</v>
      </c>
      <c r="AM898">
        <f>Tabla8[[#This Row],[Precio unitario]]*Tabla8[[#This Row],[Tasa de ingresos cliente]]</f>
        <v>1.7895000000000001E-3</v>
      </c>
    </row>
    <row r="899" spans="11:39" x14ac:dyDescent="0.25">
      <c r="K899" s="2" t="s">
        <v>87</v>
      </c>
      <c r="L899" s="2" t="s">
        <v>33</v>
      </c>
      <c r="M899" s="2"/>
      <c r="N899" s="2" t="s">
        <v>11</v>
      </c>
      <c r="O899" s="2" t="s">
        <v>12</v>
      </c>
      <c r="P899" s="2" t="s">
        <v>13</v>
      </c>
      <c r="Q899" s="2">
        <v>1.0517908649999999E-3</v>
      </c>
      <c r="R899" s="2">
        <v>0.75</v>
      </c>
      <c r="S899">
        <f>Tabla13[[#This Row],[Precio unitario]]*Tabla13[[#This Row],[Tasa de ingresos cliente]]</f>
        <v>7.8884314874999996E-4</v>
      </c>
      <c r="AE899" s="1" t="s">
        <v>100</v>
      </c>
      <c r="AF899" s="1" t="s">
        <v>14</v>
      </c>
      <c r="AG899" s="1" t="s">
        <v>104</v>
      </c>
      <c r="AH899" s="1" t="s">
        <v>11</v>
      </c>
      <c r="AI899" s="1" t="s">
        <v>12</v>
      </c>
      <c r="AJ899" s="1" t="s">
        <v>13</v>
      </c>
      <c r="AK899" s="1">
        <v>2.3863167000000001E-3</v>
      </c>
      <c r="AL899" s="1">
        <v>0.75</v>
      </c>
      <c r="AM899">
        <f>Tabla8[[#This Row],[Precio unitario]]*Tabla8[[#This Row],[Tasa de ingresos cliente]]</f>
        <v>1.7897375250000001E-3</v>
      </c>
    </row>
    <row r="900" spans="11:39" x14ac:dyDescent="0.25">
      <c r="K900" s="1" t="s">
        <v>87</v>
      </c>
      <c r="L900" s="1" t="s">
        <v>18</v>
      </c>
      <c r="M900" s="1"/>
      <c r="N900" s="1" t="s">
        <v>11</v>
      </c>
      <c r="O900" s="1" t="s">
        <v>12</v>
      </c>
      <c r="P900" s="1" t="s">
        <v>13</v>
      </c>
      <c r="Q900" s="1">
        <v>2.6312547099999997E-4</v>
      </c>
      <c r="R900" s="1">
        <v>0.75</v>
      </c>
      <c r="S900">
        <f>Tabla13[[#This Row],[Precio unitario]]*Tabla13[[#This Row],[Tasa de ingresos cliente]]</f>
        <v>1.9734410324999998E-4</v>
      </c>
      <c r="AE900" s="2" t="s">
        <v>100</v>
      </c>
      <c r="AF900" s="2" t="s">
        <v>14</v>
      </c>
      <c r="AG900" s="2" t="s">
        <v>104</v>
      </c>
      <c r="AH900" s="2" t="s">
        <v>11</v>
      </c>
      <c r="AI900" s="2" t="s">
        <v>12</v>
      </c>
      <c r="AJ900" s="2" t="s">
        <v>13</v>
      </c>
      <c r="AK900" s="2">
        <v>2.3863000000000001E-3</v>
      </c>
      <c r="AL900" s="2">
        <v>0.75</v>
      </c>
      <c r="AM900">
        <f>Tabla8[[#This Row],[Precio unitario]]*Tabla8[[#This Row],[Tasa de ingresos cliente]]</f>
        <v>1.789725E-3</v>
      </c>
    </row>
    <row r="901" spans="11:39" x14ac:dyDescent="0.25">
      <c r="K901" s="2" t="s">
        <v>87</v>
      </c>
      <c r="L901" s="2" t="s">
        <v>34</v>
      </c>
      <c r="M901" s="2"/>
      <c r="N901" s="2" t="s">
        <v>11</v>
      </c>
      <c r="O901" s="2" t="s">
        <v>12</v>
      </c>
      <c r="P901" s="2" t="s">
        <v>13</v>
      </c>
      <c r="Q901" s="2">
        <v>4.7707112300000002E-4</v>
      </c>
      <c r="R901" s="2">
        <v>0.75</v>
      </c>
      <c r="S901">
        <f>Tabla13[[#This Row],[Precio unitario]]*Tabla13[[#This Row],[Tasa de ingresos cliente]]</f>
        <v>3.5780334225E-4</v>
      </c>
      <c r="AE901" s="1" t="s">
        <v>100</v>
      </c>
      <c r="AF901" s="1" t="s">
        <v>14</v>
      </c>
      <c r="AG901" s="1" t="s">
        <v>104</v>
      </c>
      <c r="AH901" s="1" t="s">
        <v>11</v>
      </c>
      <c r="AI901" s="1" t="s">
        <v>12</v>
      </c>
      <c r="AJ901" s="1" t="s">
        <v>13</v>
      </c>
      <c r="AK901" s="1">
        <v>2.3863125E-3</v>
      </c>
      <c r="AL901" s="1">
        <v>0.75</v>
      </c>
      <c r="AM901">
        <f>Tabla8[[#This Row],[Precio unitario]]*Tabla8[[#This Row],[Tasa de ingresos cliente]]</f>
        <v>1.7897343750000001E-3</v>
      </c>
    </row>
    <row r="902" spans="11:39" x14ac:dyDescent="0.25">
      <c r="K902" s="1" t="s">
        <v>87</v>
      </c>
      <c r="L902" s="1" t="s">
        <v>52</v>
      </c>
      <c r="M902" s="1"/>
      <c r="N902" s="1" t="s">
        <v>11</v>
      </c>
      <c r="O902" s="1" t="s">
        <v>12</v>
      </c>
      <c r="P902" s="1" t="s">
        <v>13</v>
      </c>
      <c r="Q902" s="1">
        <v>3.2933293300000001E-4</v>
      </c>
      <c r="R902" s="1">
        <v>0.75</v>
      </c>
      <c r="S902">
        <f>Tabla13[[#This Row],[Precio unitario]]*Tabla13[[#This Row],[Tasa de ingresos cliente]]</f>
        <v>2.4699969974999999E-4</v>
      </c>
      <c r="AE902" s="2" t="s">
        <v>100</v>
      </c>
      <c r="AF902" s="2" t="s">
        <v>14</v>
      </c>
      <c r="AG902" s="2" t="s">
        <v>104</v>
      </c>
      <c r="AH902" s="2" t="s">
        <v>11</v>
      </c>
      <c r="AI902" s="2" t="s">
        <v>12</v>
      </c>
      <c r="AJ902" s="2" t="s">
        <v>13</v>
      </c>
      <c r="AK902" s="2">
        <v>2.3862856999999999E-3</v>
      </c>
      <c r="AL902" s="2">
        <v>0.75</v>
      </c>
      <c r="AM902">
        <f>Tabla8[[#This Row],[Precio unitario]]*Tabla8[[#This Row],[Tasa de ingresos cliente]]</f>
        <v>1.789714275E-3</v>
      </c>
    </row>
    <row r="903" spans="11:39" x14ac:dyDescent="0.25">
      <c r="K903" s="2" t="s">
        <v>87</v>
      </c>
      <c r="L903" s="2" t="s">
        <v>73</v>
      </c>
      <c r="M903" s="2"/>
      <c r="N903" s="2" t="s">
        <v>11</v>
      </c>
      <c r="O903" s="2" t="s">
        <v>12</v>
      </c>
      <c r="P903" s="2" t="s">
        <v>13</v>
      </c>
      <c r="Q903" s="2">
        <v>2.7919826100000002E-4</v>
      </c>
      <c r="R903" s="2">
        <v>0.75</v>
      </c>
      <c r="S903">
        <f>Tabla13[[#This Row],[Precio unitario]]*Tabla13[[#This Row],[Tasa de ingresos cliente]]</f>
        <v>2.0939869575E-4</v>
      </c>
      <c r="AE903" s="1" t="s">
        <v>100</v>
      </c>
      <c r="AF903" s="1" t="s">
        <v>14</v>
      </c>
      <c r="AG903" s="1" t="s">
        <v>104</v>
      </c>
      <c r="AH903" s="1" t="s">
        <v>11</v>
      </c>
      <c r="AI903" s="1" t="s">
        <v>12</v>
      </c>
      <c r="AJ903" s="1" t="s">
        <v>13</v>
      </c>
      <c r="AK903" s="1">
        <v>2.3863065000000001E-3</v>
      </c>
      <c r="AL903" s="1">
        <v>0.75</v>
      </c>
      <c r="AM903">
        <f>Tabla8[[#This Row],[Precio unitario]]*Tabla8[[#This Row],[Tasa de ingresos cliente]]</f>
        <v>1.7897298750000001E-3</v>
      </c>
    </row>
    <row r="904" spans="11:39" x14ac:dyDescent="0.25">
      <c r="K904" s="1" t="s">
        <v>87</v>
      </c>
      <c r="L904" s="1" t="s">
        <v>23</v>
      </c>
      <c r="M904" s="1"/>
      <c r="N904" s="1" t="s">
        <v>11</v>
      </c>
      <c r="O904" s="1" t="s">
        <v>12</v>
      </c>
      <c r="P904" s="1" t="s">
        <v>13</v>
      </c>
      <c r="Q904" s="1">
        <v>9.9434209499999989E-4</v>
      </c>
      <c r="R904" s="1">
        <v>0.75</v>
      </c>
      <c r="S904">
        <f>Tabla13[[#This Row],[Precio unitario]]*Tabla13[[#This Row],[Tasa de ingresos cliente]]</f>
        <v>7.4575657124999997E-4</v>
      </c>
      <c r="AE904" s="2" t="s">
        <v>100</v>
      </c>
      <c r="AF904" s="2" t="s">
        <v>14</v>
      </c>
      <c r="AG904" s="2" t="s">
        <v>104</v>
      </c>
      <c r="AH904" s="2" t="s">
        <v>11</v>
      </c>
      <c r="AI904" s="2" t="s">
        <v>12</v>
      </c>
      <c r="AJ904" s="2" t="s">
        <v>13</v>
      </c>
      <c r="AK904" s="2">
        <v>2.3863103000000001E-3</v>
      </c>
      <c r="AL904" s="2">
        <v>0.75</v>
      </c>
      <c r="AM904">
        <f>Tabla8[[#This Row],[Precio unitario]]*Tabla8[[#This Row],[Tasa de ingresos cliente]]</f>
        <v>1.7897327250000002E-3</v>
      </c>
    </row>
    <row r="905" spans="11:39" x14ac:dyDescent="0.25">
      <c r="K905" s="2" t="s">
        <v>87</v>
      </c>
      <c r="L905" s="2" t="s">
        <v>41</v>
      </c>
      <c r="M905" s="2"/>
      <c r="N905" s="2" t="s">
        <v>11</v>
      </c>
      <c r="O905" s="2" t="s">
        <v>12</v>
      </c>
      <c r="P905" s="2" t="s">
        <v>13</v>
      </c>
      <c r="Q905" s="2">
        <v>3.2713870299999999E-4</v>
      </c>
      <c r="R905" s="2">
        <v>0.75</v>
      </c>
      <c r="S905">
        <f>Tabla13[[#This Row],[Precio unitario]]*Tabla13[[#This Row],[Tasa de ingresos cliente]]</f>
        <v>2.4535402724999998E-4</v>
      </c>
      <c r="AE905" s="1" t="s">
        <v>100</v>
      </c>
      <c r="AF905" s="1" t="s">
        <v>14</v>
      </c>
      <c r="AG905" s="1" t="s">
        <v>104</v>
      </c>
      <c r="AH905" s="1" t="s">
        <v>11</v>
      </c>
      <c r="AI905" s="1" t="s">
        <v>12</v>
      </c>
      <c r="AJ905" s="1" t="s">
        <v>13</v>
      </c>
      <c r="AK905" s="1">
        <v>2.3863106000000002E-3</v>
      </c>
      <c r="AL905" s="1">
        <v>0.75</v>
      </c>
      <c r="AM905">
        <f>Tabla8[[#This Row],[Precio unitario]]*Tabla8[[#This Row],[Tasa de ingresos cliente]]</f>
        <v>1.7897329500000001E-3</v>
      </c>
    </row>
    <row r="906" spans="11:39" x14ac:dyDescent="0.25">
      <c r="K906" s="1" t="s">
        <v>87</v>
      </c>
      <c r="L906" s="1" t="s">
        <v>42</v>
      </c>
      <c r="M906" s="1"/>
      <c r="N906" s="1" t="s">
        <v>11</v>
      </c>
      <c r="O906" s="1" t="s">
        <v>12</v>
      </c>
      <c r="P906" s="1" t="s">
        <v>13</v>
      </c>
      <c r="Q906" s="1">
        <v>5.3116820899999997E-4</v>
      </c>
      <c r="R906" s="1">
        <v>0.75</v>
      </c>
      <c r="S906">
        <f>Tabla13[[#This Row],[Precio unitario]]*Tabla13[[#This Row],[Tasa de ingresos cliente]]</f>
        <v>3.9837615675000001E-4</v>
      </c>
      <c r="AE906" s="2" t="s">
        <v>100</v>
      </c>
      <c r="AF906" s="2" t="s">
        <v>14</v>
      </c>
      <c r="AG906" s="2" t="s">
        <v>104</v>
      </c>
      <c r="AH906" s="2" t="s">
        <v>11</v>
      </c>
      <c r="AI906" s="2" t="s">
        <v>12</v>
      </c>
      <c r="AJ906" s="2" t="s">
        <v>13</v>
      </c>
      <c r="AK906" s="2">
        <v>2.3863042999999998E-3</v>
      </c>
      <c r="AL906" s="2">
        <v>0.75</v>
      </c>
      <c r="AM906">
        <f>Tabla8[[#This Row],[Precio unitario]]*Tabla8[[#This Row],[Tasa de ingresos cliente]]</f>
        <v>1.7897282249999999E-3</v>
      </c>
    </row>
    <row r="907" spans="11:39" x14ac:dyDescent="0.25">
      <c r="K907" s="2" t="s">
        <v>87</v>
      </c>
      <c r="L907" s="2" t="s">
        <v>42</v>
      </c>
      <c r="M907" s="2"/>
      <c r="N907" s="2" t="s">
        <v>11</v>
      </c>
      <c r="O907" s="2" t="s">
        <v>12</v>
      </c>
      <c r="P907" s="2" t="s">
        <v>13</v>
      </c>
      <c r="Q907" s="2">
        <v>1.4806831800000001E-4</v>
      </c>
      <c r="R907" s="2">
        <v>0.75</v>
      </c>
      <c r="S907">
        <f>Tabla13[[#This Row],[Precio unitario]]*Tabla13[[#This Row],[Tasa de ingresos cliente]]</f>
        <v>1.110512385E-4</v>
      </c>
      <c r="AE907" s="1" t="s">
        <v>100</v>
      </c>
      <c r="AF907" s="1" t="s">
        <v>92</v>
      </c>
      <c r="AG907" s="1" t="s">
        <v>104</v>
      </c>
      <c r="AH907" s="1" t="s">
        <v>11</v>
      </c>
      <c r="AI907" s="1" t="s">
        <v>12</v>
      </c>
      <c r="AJ907" s="1" t="s">
        <v>13</v>
      </c>
      <c r="AK907" s="1">
        <v>6.8817777999999998E-3</v>
      </c>
      <c r="AL907" s="1">
        <v>0.75</v>
      </c>
      <c r="AM907">
        <f>Tabla8[[#This Row],[Precio unitario]]*Tabla8[[#This Row],[Tasa de ingresos cliente]]</f>
        <v>5.1613333500000001E-3</v>
      </c>
    </row>
    <row r="908" spans="11:39" x14ac:dyDescent="0.25">
      <c r="K908" s="1" t="s">
        <v>87</v>
      </c>
      <c r="L908" s="1" t="s">
        <v>42</v>
      </c>
      <c r="M908" s="1"/>
      <c r="N908" s="1" t="s">
        <v>11</v>
      </c>
      <c r="O908" s="1" t="s">
        <v>12</v>
      </c>
      <c r="P908" s="1" t="s">
        <v>13</v>
      </c>
      <c r="Q908" s="1">
        <v>1.0656047E-4</v>
      </c>
      <c r="R908" s="1">
        <v>0.75</v>
      </c>
      <c r="S908">
        <f>Tabla13[[#This Row],[Precio unitario]]*Tabla13[[#This Row],[Tasa de ingresos cliente]]</f>
        <v>7.9920352500000008E-5</v>
      </c>
      <c r="AE908" s="2" t="s">
        <v>100</v>
      </c>
      <c r="AF908" s="2" t="s">
        <v>92</v>
      </c>
      <c r="AG908" s="2" t="s">
        <v>104</v>
      </c>
      <c r="AH908" s="2" t="s">
        <v>11</v>
      </c>
      <c r="AI908" s="2" t="s">
        <v>12</v>
      </c>
      <c r="AJ908" s="2" t="s">
        <v>13</v>
      </c>
      <c r="AK908" s="2">
        <v>6.8820000000000001E-3</v>
      </c>
      <c r="AL908" s="2">
        <v>0.75</v>
      </c>
      <c r="AM908">
        <f>Tabla8[[#This Row],[Precio unitario]]*Tabla8[[#This Row],[Tasa de ingresos cliente]]</f>
        <v>5.1615000000000003E-3</v>
      </c>
    </row>
    <row r="909" spans="11:39" x14ac:dyDescent="0.25">
      <c r="K909" s="2" t="s">
        <v>87</v>
      </c>
      <c r="L909" s="2" t="s">
        <v>15</v>
      </c>
      <c r="M909" s="2"/>
      <c r="N909" s="2" t="s">
        <v>11</v>
      </c>
      <c r="O909" s="2" t="s">
        <v>12</v>
      </c>
      <c r="P909" s="2" t="s">
        <v>13</v>
      </c>
      <c r="Q909" s="2">
        <v>4.3277171100000001E-4</v>
      </c>
      <c r="R909" s="2">
        <v>0.75</v>
      </c>
      <c r="S909">
        <f>Tabla13[[#This Row],[Precio unitario]]*Tabla13[[#This Row],[Tasa de ingresos cliente]]</f>
        <v>3.2457878325000002E-4</v>
      </c>
      <c r="AE909" s="1" t="s">
        <v>100</v>
      </c>
      <c r="AF909" s="1" t="s">
        <v>42</v>
      </c>
      <c r="AG909" s="1" t="s">
        <v>104</v>
      </c>
      <c r="AH909" s="1" t="s">
        <v>11</v>
      </c>
      <c r="AI909" s="1" t="s">
        <v>12</v>
      </c>
      <c r="AJ909" s="1" t="s">
        <v>13</v>
      </c>
      <c r="AK909" s="1">
        <v>3.5409999999999999E-3</v>
      </c>
      <c r="AL909" s="1">
        <v>0.75</v>
      </c>
      <c r="AM909">
        <f>Tabla8[[#This Row],[Precio unitario]]*Tabla8[[#This Row],[Tasa de ingresos cliente]]</f>
        <v>2.6557500000000001E-3</v>
      </c>
    </row>
    <row r="910" spans="11:39" x14ac:dyDescent="0.25">
      <c r="K910" s="1" t="s">
        <v>87</v>
      </c>
      <c r="L910" s="1" t="s">
        <v>55</v>
      </c>
      <c r="M910" s="1"/>
      <c r="N910" s="1" t="s">
        <v>11</v>
      </c>
      <c r="O910" s="1" t="s">
        <v>12</v>
      </c>
      <c r="P910" s="1" t="s">
        <v>13</v>
      </c>
      <c r="Q910" s="1">
        <v>5.1258380399999998E-4</v>
      </c>
      <c r="R910" s="1">
        <v>0.75</v>
      </c>
      <c r="S910">
        <f>Tabla13[[#This Row],[Precio unitario]]*Tabla13[[#This Row],[Tasa de ingresos cliente]]</f>
        <v>3.8443785300000001E-4</v>
      </c>
      <c r="AE910" s="2" t="s">
        <v>100</v>
      </c>
      <c r="AF910" s="2" t="s">
        <v>42</v>
      </c>
      <c r="AG910" s="2" t="s">
        <v>104</v>
      </c>
      <c r="AH910" s="2" t="s">
        <v>11</v>
      </c>
      <c r="AI910" s="2" t="s">
        <v>12</v>
      </c>
      <c r="AJ910" s="2" t="s">
        <v>13</v>
      </c>
      <c r="AK910" s="2">
        <v>3.5412E-3</v>
      </c>
      <c r="AL910" s="2">
        <v>0.75</v>
      </c>
      <c r="AM910">
        <f>Tabla8[[#This Row],[Precio unitario]]*Tabla8[[#This Row],[Tasa de ingresos cliente]]</f>
        <v>2.6559000000000001E-3</v>
      </c>
    </row>
    <row r="911" spans="11:39" x14ac:dyDescent="0.25">
      <c r="K911" s="2" t="s">
        <v>87</v>
      </c>
      <c r="L911" s="2" t="s">
        <v>55</v>
      </c>
      <c r="M911" s="2"/>
      <c r="N911" s="2" t="s">
        <v>11</v>
      </c>
      <c r="O911" s="2" t="s">
        <v>12</v>
      </c>
      <c r="P911" s="2" t="s">
        <v>13</v>
      </c>
      <c r="Q911" s="2">
        <v>1.15896297E-3</v>
      </c>
      <c r="R911" s="2">
        <v>0.75</v>
      </c>
      <c r="S911">
        <f>Tabla13[[#This Row],[Precio unitario]]*Tabla13[[#This Row],[Tasa de ingresos cliente]]</f>
        <v>8.6922222749999997E-4</v>
      </c>
      <c r="AE911" s="1" t="s">
        <v>100</v>
      </c>
      <c r="AF911" s="1" t="s">
        <v>42</v>
      </c>
      <c r="AG911" s="1" t="s">
        <v>104</v>
      </c>
      <c r="AH911" s="1" t="s">
        <v>11</v>
      </c>
      <c r="AI911" s="1" t="s">
        <v>12</v>
      </c>
      <c r="AJ911" s="1" t="s">
        <v>13</v>
      </c>
      <c r="AK911" s="1">
        <v>3.5411904999999998E-3</v>
      </c>
      <c r="AL911" s="1">
        <v>0.75</v>
      </c>
      <c r="AM911">
        <f>Tabla8[[#This Row],[Precio unitario]]*Tabla8[[#This Row],[Tasa de ingresos cliente]]</f>
        <v>2.6558928749999999E-3</v>
      </c>
    </row>
    <row r="912" spans="11:39" x14ac:dyDescent="0.25">
      <c r="K912" s="1" t="s">
        <v>87</v>
      </c>
      <c r="L912" s="1" t="s">
        <v>56</v>
      </c>
      <c r="M912" s="1"/>
      <c r="N912" s="1" t="s">
        <v>11</v>
      </c>
      <c r="O912" s="1" t="s">
        <v>12</v>
      </c>
      <c r="P912" s="1" t="s">
        <v>13</v>
      </c>
      <c r="Q912" s="1">
        <v>3.0694520859999999E-3</v>
      </c>
      <c r="R912" s="1">
        <v>0.75</v>
      </c>
      <c r="S912">
        <f>Tabla13[[#This Row],[Precio unitario]]*Tabla13[[#This Row],[Tasa de ingresos cliente]]</f>
        <v>2.3020890645000002E-3</v>
      </c>
      <c r="AE912" s="2" t="s">
        <v>100</v>
      </c>
      <c r="AF912" s="2" t="s">
        <v>42</v>
      </c>
      <c r="AG912" s="2" t="s">
        <v>104</v>
      </c>
      <c r="AH912" s="2" t="s">
        <v>11</v>
      </c>
      <c r="AI912" s="2" t="s">
        <v>12</v>
      </c>
      <c r="AJ912" s="2" t="s">
        <v>13</v>
      </c>
      <c r="AK912" s="2">
        <v>3.5412500000000001E-3</v>
      </c>
      <c r="AL912" s="2">
        <v>0.75</v>
      </c>
      <c r="AM912">
        <f>Tabla8[[#This Row],[Precio unitario]]*Tabla8[[#This Row],[Tasa de ingresos cliente]]</f>
        <v>2.6559375000000003E-3</v>
      </c>
    </row>
    <row r="913" spans="11:39" x14ac:dyDescent="0.25">
      <c r="K913" s="2" t="s">
        <v>87</v>
      </c>
      <c r="L913" s="2" t="s">
        <v>44</v>
      </c>
      <c r="M913" s="2"/>
      <c r="N913" s="2" t="s">
        <v>11</v>
      </c>
      <c r="O913" s="2" t="s">
        <v>12</v>
      </c>
      <c r="P913" s="2" t="s">
        <v>13</v>
      </c>
      <c r="Q913" s="2">
        <v>3.6198031199999997E-4</v>
      </c>
      <c r="R913" s="2">
        <v>0.75</v>
      </c>
      <c r="S913">
        <f>Tabla13[[#This Row],[Precio unitario]]*Tabla13[[#This Row],[Tasa de ingresos cliente]]</f>
        <v>2.7148523399999995E-4</v>
      </c>
      <c r="AE913" s="1" t="s">
        <v>100</v>
      </c>
      <c r="AF913" s="1" t="s">
        <v>42</v>
      </c>
      <c r="AG913" s="1" t="s">
        <v>104</v>
      </c>
      <c r="AH913" s="1" t="s">
        <v>11</v>
      </c>
      <c r="AI913" s="1" t="s">
        <v>12</v>
      </c>
      <c r="AJ913" s="1" t="s">
        <v>13</v>
      </c>
      <c r="AK913" s="1">
        <v>3.5413332999999999E-3</v>
      </c>
      <c r="AL913" s="1">
        <v>0.75</v>
      </c>
      <c r="AM913">
        <f>Tabla8[[#This Row],[Precio unitario]]*Tabla8[[#This Row],[Tasa de ingresos cliente]]</f>
        <v>2.655999975E-3</v>
      </c>
    </row>
    <row r="914" spans="11:39" x14ac:dyDescent="0.25">
      <c r="K914" s="1" t="s">
        <v>87</v>
      </c>
      <c r="L914" s="1" t="s">
        <v>50</v>
      </c>
      <c r="M914" s="1"/>
      <c r="N914" s="1" t="s">
        <v>11</v>
      </c>
      <c r="O914" s="1" t="s">
        <v>12</v>
      </c>
      <c r="P914" s="1" t="s">
        <v>13</v>
      </c>
      <c r="Q914" s="1">
        <v>8.0114629919999999E-3</v>
      </c>
      <c r="R914" s="1">
        <v>0.75</v>
      </c>
      <c r="S914">
        <f>Tabla13[[#This Row],[Precio unitario]]*Tabla13[[#This Row],[Tasa de ingresos cliente]]</f>
        <v>6.008597244E-3</v>
      </c>
      <c r="AE914" s="2" t="s">
        <v>100</v>
      </c>
      <c r="AF914" s="2" t="s">
        <v>42</v>
      </c>
      <c r="AG914" s="2" t="s">
        <v>104</v>
      </c>
      <c r="AH914" s="2" t="s">
        <v>11</v>
      </c>
      <c r="AI914" s="2" t="s">
        <v>12</v>
      </c>
      <c r="AJ914" s="2" t="s">
        <v>13</v>
      </c>
      <c r="AK914" s="2">
        <v>3.541125E-3</v>
      </c>
      <c r="AL914" s="2">
        <v>0.75</v>
      </c>
      <c r="AM914">
        <f>Tabla8[[#This Row],[Precio unitario]]*Tabla8[[#This Row],[Tasa de ingresos cliente]]</f>
        <v>2.6558437500000002E-3</v>
      </c>
    </row>
    <row r="915" spans="11:39" x14ac:dyDescent="0.25">
      <c r="K915" s="2" t="s">
        <v>87</v>
      </c>
      <c r="L915" s="2" t="s">
        <v>16</v>
      </c>
      <c r="M915" s="2"/>
      <c r="N915" s="2" t="s">
        <v>11</v>
      </c>
      <c r="O915" s="2" t="s">
        <v>12</v>
      </c>
      <c r="P915" s="2" t="s">
        <v>13</v>
      </c>
      <c r="Q915" s="2">
        <v>4.9114690940000004E-3</v>
      </c>
      <c r="R915" s="2">
        <v>0.75</v>
      </c>
      <c r="S915">
        <f>Tabla13[[#This Row],[Precio unitario]]*Tabla13[[#This Row],[Tasa de ingresos cliente]]</f>
        <v>3.6836018205000003E-3</v>
      </c>
      <c r="AE915" s="1" t="s">
        <v>100</v>
      </c>
      <c r="AF915" s="1" t="s">
        <v>42</v>
      </c>
      <c r="AG915" s="1" t="s">
        <v>104</v>
      </c>
      <c r="AH915" s="1" t="s">
        <v>11</v>
      </c>
      <c r="AI915" s="1" t="s">
        <v>12</v>
      </c>
      <c r="AJ915" s="1" t="s">
        <v>13</v>
      </c>
      <c r="AK915" s="1">
        <v>3.5411666999999999E-3</v>
      </c>
      <c r="AL915" s="1">
        <v>0.75</v>
      </c>
      <c r="AM915">
        <f>Tabla8[[#This Row],[Precio unitario]]*Tabla8[[#This Row],[Tasa de ingresos cliente]]</f>
        <v>2.6558750249999997E-3</v>
      </c>
    </row>
    <row r="916" spans="11:39" x14ac:dyDescent="0.25">
      <c r="K916" s="1" t="s">
        <v>87</v>
      </c>
      <c r="L916" s="1" t="s">
        <v>18</v>
      </c>
      <c r="M916" s="1"/>
      <c r="N916" s="1" t="s">
        <v>11</v>
      </c>
      <c r="O916" s="1" t="s">
        <v>12</v>
      </c>
      <c r="P916" s="1" t="s">
        <v>13</v>
      </c>
      <c r="Q916" s="1">
        <v>3.309579878E-3</v>
      </c>
      <c r="R916" s="1">
        <v>0.75</v>
      </c>
      <c r="S916">
        <f>Tabla13[[#This Row],[Precio unitario]]*Tabla13[[#This Row],[Tasa de ingresos cliente]]</f>
        <v>2.4821849085000002E-3</v>
      </c>
      <c r="AE916" s="2" t="s">
        <v>100</v>
      </c>
      <c r="AF916" s="2" t="s">
        <v>42</v>
      </c>
      <c r="AG916" s="2" t="s">
        <v>104</v>
      </c>
      <c r="AH916" s="2" t="s">
        <v>11</v>
      </c>
      <c r="AI916" s="2" t="s">
        <v>12</v>
      </c>
      <c r="AJ916" s="2" t="s">
        <v>13</v>
      </c>
      <c r="AK916" s="2">
        <v>3.5411429E-3</v>
      </c>
      <c r="AL916" s="2">
        <v>0.75</v>
      </c>
      <c r="AM916">
        <f>Tabla8[[#This Row],[Precio unitario]]*Tabla8[[#This Row],[Tasa de ingresos cliente]]</f>
        <v>2.6558571749999999E-3</v>
      </c>
    </row>
    <row r="917" spans="11:39" x14ac:dyDescent="0.25">
      <c r="K917" s="2" t="s">
        <v>87</v>
      </c>
      <c r="L917" s="2" t="s">
        <v>36</v>
      </c>
      <c r="M917" s="2"/>
      <c r="N917" s="2" t="s">
        <v>11</v>
      </c>
      <c r="O917" s="2" t="s">
        <v>12</v>
      </c>
      <c r="P917" s="2" t="s">
        <v>13</v>
      </c>
      <c r="Q917" s="2">
        <v>3.8819795319999999E-3</v>
      </c>
      <c r="R917" s="2">
        <v>0.75</v>
      </c>
      <c r="S917">
        <f>Tabla13[[#This Row],[Precio unitario]]*Tabla13[[#This Row],[Tasa de ingresos cliente]]</f>
        <v>2.9114846489999998E-3</v>
      </c>
      <c r="AE917" s="1" t="s">
        <v>100</v>
      </c>
      <c r="AF917" s="1" t="s">
        <v>84</v>
      </c>
      <c r="AG917" s="1" t="s">
        <v>104</v>
      </c>
      <c r="AH917" s="1" t="s">
        <v>11</v>
      </c>
      <c r="AI917" s="1" t="s">
        <v>12</v>
      </c>
      <c r="AJ917" s="1" t="s">
        <v>13</v>
      </c>
      <c r="AK917" s="1">
        <v>6.7670357E-3</v>
      </c>
      <c r="AL917" s="1">
        <v>0.75</v>
      </c>
      <c r="AM917">
        <f>Tabla8[[#This Row],[Precio unitario]]*Tabla8[[#This Row],[Tasa de ingresos cliente]]</f>
        <v>5.075276775E-3</v>
      </c>
    </row>
    <row r="918" spans="11:39" x14ac:dyDescent="0.25">
      <c r="K918" s="1" t="s">
        <v>87</v>
      </c>
      <c r="L918" s="1" t="s">
        <v>19</v>
      </c>
      <c r="M918" s="1"/>
      <c r="N918" s="1" t="s">
        <v>11</v>
      </c>
      <c r="O918" s="1" t="s">
        <v>12</v>
      </c>
      <c r="P918" s="1" t="s">
        <v>13</v>
      </c>
      <c r="Q918" s="1">
        <v>3.10964627E-3</v>
      </c>
      <c r="R918" s="1">
        <v>0.75</v>
      </c>
      <c r="S918">
        <f>Tabla13[[#This Row],[Precio unitario]]*Tabla13[[#This Row],[Tasa de ingresos cliente]]</f>
        <v>2.3322347024999999E-3</v>
      </c>
      <c r="AE918" s="2" t="s">
        <v>100</v>
      </c>
      <c r="AF918" s="2" t="s">
        <v>49</v>
      </c>
      <c r="AG918" s="2" t="s">
        <v>104</v>
      </c>
      <c r="AH918" s="2" t="s">
        <v>11</v>
      </c>
      <c r="AI918" s="2" t="s">
        <v>12</v>
      </c>
      <c r="AJ918" s="2" t="s">
        <v>13</v>
      </c>
      <c r="AK918" s="2">
        <v>3.0279999999999999E-3</v>
      </c>
      <c r="AL918" s="2">
        <v>0.75</v>
      </c>
      <c r="AM918">
        <f>Tabla8[[#This Row],[Precio unitario]]*Tabla8[[#This Row],[Tasa de ingresos cliente]]</f>
        <v>2.271E-3</v>
      </c>
    </row>
    <row r="919" spans="11:39" x14ac:dyDescent="0.25">
      <c r="K919" s="2" t="s">
        <v>87</v>
      </c>
      <c r="L919" s="2" t="s">
        <v>19</v>
      </c>
      <c r="M919" s="2"/>
      <c r="N919" s="2" t="s">
        <v>11</v>
      </c>
      <c r="O919" s="2" t="s">
        <v>12</v>
      </c>
      <c r="P919" s="2" t="s">
        <v>13</v>
      </c>
      <c r="Q919" s="2">
        <v>5.4748358630000004E-3</v>
      </c>
      <c r="R919" s="2">
        <v>0.75</v>
      </c>
      <c r="S919">
        <f>Tabla13[[#This Row],[Precio unitario]]*Tabla13[[#This Row],[Tasa de ingresos cliente]]</f>
        <v>4.1061268972499999E-3</v>
      </c>
      <c r="AE919" s="1" t="s">
        <v>100</v>
      </c>
      <c r="AF919" s="1" t="s">
        <v>49</v>
      </c>
      <c r="AG919" s="1" t="s">
        <v>104</v>
      </c>
      <c r="AH919" s="1" t="s">
        <v>11</v>
      </c>
      <c r="AI919" s="1" t="s">
        <v>12</v>
      </c>
      <c r="AJ919" s="1" t="s">
        <v>13</v>
      </c>
      <c r="AK919" s="1">
        <v>3.0281666999999999E-3</v>
      </c>
      <c r="AL919" s="1">
        <v>0.75</v>
      </c>
      <c r="AM919">
        <f>Tabla8[[#This Row],[Precio unitario]]*Tabla8[[#This Row],[Tasa de ingresos cliente]]</f>
        <v>2.271125025E-3</v>
      </c>
    </row>
    <row r="920" spans="11:39" x14ac:dyDescent="0.25">
      <c r="K920" s="1" t="s">
        <v>87</v>
      </c>
      <c r="L920" s="1" t="s">
        <v>52</v>
      </c>
      <c r="M920" s="1"/>
      <c r="N920" s="1" t="s">
        <v>11</v>
      </c>
      <c r="O920" s="1" t="s">
        <v>12</v>
      </c>
      <c r="P920" s="1" t="s">
        <v>13</v>
      </c>
      <c r="Q920" s="1">
        <v>1.70230983E-4</v>
      </c>
      <c r="R920" s="1">
        <v>0.75</v>
      </c>
      <c r="S920">
        <f>Tabla13[[#This Row],[Precio unitario]]*Tabla13[[#This Row],[Tasa de ingresos cliente]]</f>
        <v>1.2767323725E-4</v>
      </c>
      <c r="AE920" s="2" t="s">
        <v>100</v>
      </c>
      <c r="AF920" s="2" t="s">
        <v>49</v>
      </c>
      <c r="AG920" s="2" t="s">
        <v>104</v>
      </c>
      <c r="AH920" s="2" t="s">
        <v>11</v>
      </c>
      <c r="AI920" s="2" t="s">
        <v>12</v>
      </c>
      <c r="AJ920" s="2" t="s">
        <v>13</v>
      </c>
      <c r="AK920" s="2">
        <v>3.0281578999999999E-3</v>
      </c>
      <c r="AL920" s="2">
        <v>0.75</v>
      </c>
      <c r="AM920">
        <f>Tabla8[[#This Row],[Precio unitario]]*Tabla8[[#This Row],[Tasa de ingresos cliente]]</f>
        <v>2.271118425E-3</v>
      </c>
    </row>
    <row r="921" spans="11:39" x14ac:dyDescent="0.25">
      <c r="K921" s="2" t="s">
        <v>87</v>
      </c>
      <c r="L921" s="2" t="s">
        <v>45</v>
      </c>
      <c r="M921" s="2"/>
      <c r="N921" s="2" t="s">
        <v>11</v>
      </c>
      <c r="O921" s="2" t="s">
        <v>12</v>
      </c>
      <c r="P921" s="2" t="s">
        <v>13</v>
      </c>
      <c r="Q921" s="2">
        <v>1.4923708889999999E-3</v>
      </c>
      <c r="R921" s="2">
        <v>0.75</v>
      </c>
      <c r="S921">
        <f>Tabla13[[#This Row],[Precio unitario]]*Tabla13[[#This Row],[Tasa de ingresos cliente]]</f>
        <v>1.1192781667499999E-3</v>
      </c>
      <c r="AE921" s="1" t="s">
        <v>100</v>
      </c>
      <c r="AF921" s="1" t="s">
        <v>49</v>
      </c>
      <c r="AG921" s="1" t="s">
        <v>104</v>
      </c>
      <c r="AH921" s="1" t="s">
        <v>11</v>
      </c>
      <c r="AI921" s="1" t="s">
        <v>12</v>
      </c>
      <c r="AJ921" s="1" t="s">
        <v>13</v>
      </c>
      <c r="AK921" s="1">
        <v>3.0281817999999999E-3</v>
      </c>
      <c r="AL921" s="1">
        <v>0.75</v>
      </c>
      <c r="AM921">
        <f>Tabla8[[#This Row],[Precio unitario]]*Tabla8[[#This Row],[Tasa de ingresos cliente]]</f>
        <v>2.2711363499999999E-3</v>
      </c>
    </row>
    <row r="922" spans="11:39" x14ac:dyDescent="0.25">
      <c r="K922" s="1" t="s">
        <v>87</v>
      </c>
      <c r="L922" s="1" t="s">
        <v>23</v>
      </c>
      <c r="M922" s="1"/>
      <c r="N922" s="1" t="s">
        <v>11</v>
      </c>
      <c r="O922" s="1" t="s">
        <v>12</v>
      </c>
      <c r="P922" s="1" t="s">
        <v>13</v>
      </c>
      <c r="Q922" s="1">
        <v>7.58024718E-4</v>
      </c>
      <c r="R922" s="1">
        <v>0.75</v>
      </c>
      <c r="S922">
        <f>Tabla13[[#This Row],[Precio unitario]]*Tabla13[[#This Row],[Tasa de ingresos cliente]]</f>
        <v>5.6851853849999997E-4</v>
      </c>
      <c r="AE922" s="2" t="s">
        <v>100</v>
      </c>
      <c r="AF922" s="2" t="s">
        <v>49</v>
      </c>
      <c r="AG922" s="2" t="s">
        <v>104</v>
      </c>
      <c r="AH922" s="2" t="s">
        <v>11</v>
      </c>
      <c r="AI922" s="2" t="s">
        <v>12</v>
      </c>
      <c r="AJ922" s="2" t="s">
        <v>13</v>
      </c>
      <c r="AK922" s="2">
        <v>3.0281111E-3</v>
      </c>
      <c r="AL922" s="2">
        <v>0.75</v>
      </c>
      <c r="AM922">
        <f>Tabla8[[#This Row],[Precio unitario]]*Tabla8[[#This Row],[Tasa de ingresos cliente]]</f>
        <v>2.2710833250000001E-3</v>
      </c>
    </row>
    <row r="923" spans="11:39" x14ac:dyDescent="0.25">
      <c r="K923" s="2" t="s">
        <v>87</v>
      </c>
      <c r="L923" s="2" t="s">
        <v>25</v>
      </c>
      <c r="M923" s="2"/>
      <c r="N923" s="2" t="s">
        <v>11</v>
      </c>
      <c r="O923" s="2" t="s">
        <v>12</v>
      </c>
      <c r="P923" s="2" t="s">
        <v>13</v>
      </c>
      <c r="Q923" s="2">
        <v>5.2353275499999997E-4</v>
      </c>
      <c r="R923" s="2">
        <v>0.75</v>
      </c>
      <c r="S923">
        <f>Tabla13[[#This Row],[Precio unitario]]*Tabla13[[#This Row],[Tasa de ingresos cliente]]</f>
        <v>3.9264956624999997E-4</v>
      </c>
      <c r="AE923" s="1" t="s">
        <v>100</v>
      </c>
      <c r="AF923" s="1" t="s">
        <v>49</v>
      </c>
      <c r="AG923" s="1" t="s">
        <v>104</v>
      </c>
      <c r="AH923" s="1" t="s">
        <v>11</v>
      </c>
      <c r="AI923" s="1" t="s">
        <v>12</v>
      </c>
      <c r="AJ923" s="1" t="s">
        <v>13</v>
      </c>
      <c r="AK923" s="1">
        <v>3.0281332999999998E-3</v>
      </c>
      <c r="AL923" s="1">
        <v>0.75</v>
      </c>
      <c r="AM923">
        <f>Tabla8[[#This Row],[Precio unitario]]*Tabla8[[#This Row],[Tasa de ingresos cliente]]</f>
        <v>2.271099975E-3</v>
      </c>
    </row>
    <row r="924" spans="11:39" x14ac:dyDescent="0.25">
      <c r="K924" s="1" t="s">
        <v>87</v>
      </c>
      <c r="L924" s="1" t="s">
        <v>28</v>
      </c>
      <c r="M924" s="1"/>
      <c r="N924" s="1" t="s">
        <v>11</v>
      </c>
      <c r="O924" s="1" t="s">
        <v>12</v>
      </c>
      <c r="P924" s="1" t="s">
        <v>13</v>
      </c>
      <c r="Q924" s="1">
        <v>3.70803557E-4</v>
      </c>
      <c r="R924" s="1">
        <v>0.75</v>
      </c>
      <c r="S924">
        <f>Tabla13[[#This Row],[Precio unitario]]*Tabla13[[#This Row],[Tasa de ingresos cliente]]</f>
        <v>2.7810266775E-4</v>
      </c>
      <c r="AE924" s="2" t="s">
        <v>100</v>
      </c>
      <c r="AF924" s="2" t="s">
        <v>49</v>
      </c>
      <c r="AG924" s="2" t="s">
        <v>104</v>
      </c>
      <c r="AH924" s="2" t="s">
        <v>11</v>
      </c>
      <c r="AI924" s="2" t="s">
        <v>12</v>
      </c>
      <c r="AJ924" s="2" t="s">
        <v>13</v>
      </c>
      <c r="AK924" s="2">
        <v>3.0282E-3</v>
      </c>
      <c r="AL924" s="2">
        <v>0.75</v>
      </c>
      <c r="AM924">
        <f>Tabla8[[#This Row],[Precio unitario]]*Tabla8[[#This Row],[Tasa de ingresos cliente]]</f>
        <v>2.27115E-3</v>
      </c>
    </row>
    <row r="925" spans="11:39" x14ac:dyDescent="0.25">
      <c r="K925" s="2" t="s">
        <v>87</v>
      </c>
      <c r="L925" s="2" t="s">
        <v>29</v>
      </c>
      <c r="M925" s="2"/>
      <c r="N925" s="2" t="s">
        <v>11</v>
      </c>
      <c r="O925" s="2" t="s">
        <v>12</v>
      </c>
      <c r="P925" s="2" t="s">
        <v>13</v>
      </c>
      <c r="Q925" s="2">
        <v>6.7336051100000004E-4</v>
      </c>
      <c r="R925" s="2">
        <v>0.75</v>
      </c>
      <c r="S925">
        <f>Tabla13[[#This Row],[Precio unitario]]*Tabla13[[#This Row],[Tasa de ingresos cliente]]</f>
        <v>5.0502038325E-4</v>
      </c>
      <c r="AE925" s="1" t="s">
        <v>100</v>
      </c>
      <c r="AF925" s="1" t="s">
        <v>49</v>
      </c>
      <c r="AG925" s="1" t="s">
        <v>104</v>
      </c>
      <c r="AH925" s="1" t="s">
        <v>11</v>
      </c>
      <c r="AI925" s="1" t="s">
        <v>12</v>
      </c>
      <c r="AJ925" s="1" t="s">
        <v>13</v>
      </c>
      <c r="AK925" s="1">
        <v>3.0281537999999998E-3</v>
      </c>
      <c r="AL925" s="1">
        <v>0.75</v>
      </c>
      <c r="AM925">
        <f>Tabla8[[#This Row],[Precio unitario]]*Tabla8[[#This Row],[Tasa de ingresos cliente]]</f>
        <v>2.2711153500000001E-3</v>
      </c>
    </row>
    <row r="926" spans="11:39" x14ac:dyDescent="0.25">
      <c r="K926" s="1" t="s">
        <v>87</v>
      </c>
      <c r="L926" s="1" t="s">
        <v>32</v>
      </c>
      <c r="M926" s="1"/>
      <c r="N926" s="1" t="s">
        <v>11</v>
      </c>
      <c r="O926" s="1" t="s">
        <v>12</v>
      </c>
      <c r="P926" s="1" t="s">
        <v>13</v>
      </c>
      <c r="Q926" s="1">
        <v>5.6271847599999997E-4</v>
      </c>
      <c r="R926" s="1">
        <v>0.75</v>
      </c>
      <c r="S926">
        <f>Tabla13[[#This Row],[Precio unitario]]*Tabla13[[#This Row],[Tasa de ingresos cliente]]</f>
        <v>4.2203885699999995E-4</v>
      </c>
      <c r="AE926" s="2" t="s">
        <v>100</v>
      </c>
      <c r="AF926" s="2" t="s">
        <v>49</v>
      </c>
      <c r="AG926" s="2" t="s">
        <v>104</v>
      </c>
      <c r="AH926" s="2" t="s">
        <v>11</v>
      </c>
      <c r="AI926" s="2" t="s">
        <v>12</v>
      </c>
      <c r="AJ926" s="2" t="s">
        <v>13</v>
      </c>
      <c r="AK926" s="2">
        <v>3.0281429E-3</v>
      </c>
      <c r="AL926" s="2">
        <v>0.75</v>
      </c>
      <c r="AM926">
        <f>Tabla8[[#This Row],[Precio unitario]]*Tabla8[[#This Row],[Tasa de ingresos cliente]]</f>
        <v>2.2711071750000002E-3</v>
      </c>
    </row>
    <row r="927" spans="11:39" x14ac:dyDescent="0.25">
      <c r="K927" s="2" t="s">
        <v>87</v>
      </c>
      <c r="L927" s="2" t="s">
        <v>41</v>
      </c>
      <c r="M927" s="2"/>
      <c r="N927" s="2" t="s">
        <v>11</v>
      </c>
      <c r="O927" s="2" t="s">
        <v>12</v>
      </c>
      <c r="P927" s="2" t="s">
        <v>13</v>
      </c>
      <c r="Q927" s="2">
        <v>6.7790736E-5</v>
      </c>
      <c r="R927" s="2">
        <v>0.75</v>
      </c>
      <c r="S927">
        <f>Tabla13[[#This Row],[Precio unitario]]*Tabla13[[#This Row],[Tasa de ingresos cliente]]</f>
        <v>5.0843051999999996E-5</v>
      </c>
      <c r="AE927" s="1" t="s">
        <v>100</v>
      </c>
      <c r="AF927" s="1" t="s">
        <v>15</v>
      </c>
      <c r="AG927" s="1" t="s">
        <v>104</v>
      </c>
      <c r="AH927" s="1" t="s">
        <v>11</v>
      </c>
      <c r="AI927" s="1" t="s">
        <v>12</v>
      </c>
      <c r="AJ927" s="1" t="s">
        <v>13</v>
      </c>
      <c r="AK927" s="1">
        <v>5.5285999999999998E-3</v>
      </c>
      <c r="AL927" s="1">
        <v>0.75</v>
      </c>
      <c r="AM927">
        <f>Tabla8[[#This Row],[Precio unitario]]*Tabla8[[#This Row],[Tasa de ingresos cliente]]</f>
        <v>4.1464499999999994E-3</v>
      </c>
    </row>
    <row r="928" spans="11:39" x14ac:dyDescent="0.25">
      <c r="K928" s="1" t="s">
        <v>87</v>
      </c>
      <c r="L928" s="1" t="s">
        <v>14</v>
      </c>
      <c r="M928" s="1"/>
      <c r="N928" s="1" t="s">
        <v>11</v>
      </c>
      <c r="O928" s="1" t="s">
        <v>12</v>
      </c>
      <c r="P928" s="1" t="s">
        <v>13</v>
      </c>
      <c r="Q928" s="1">
        <v>6.0773329399999997E-4</v>
      </c>
      <c r="R928" s="1">
        <v>0.75</v>
      </c>
      <c r="S928">
        <f>Tabla13[[#This Row],[Precio unitario]]*Tabla13[[#This Row],[Tasa de ingresos cliente]]</f>
        <v>4.5579997049999998E-4</v>
      </c>
      <c r="AE928" s="2" t="s">
        <v>100</v>
      </c>
      <c r="AF928" s="2" t="s">
        <v>15</v>
      </c>
      <c r="AG928" s="2" t="s">
        <v>104</v>
      </c>
      <c r="AH928" s="2" t="s">
        <v>11</v>
      </c>
      <c r="AI928" s="2" t="s">
        <v>12</v>
      </c>
      <c r="AJ928" s="2" t="s">
        <v>13</v>
      </c>
      <c r="AK928" s="2">
        <v>5.5290000000000001E-3</v>
      </c>
      <c r="AL928" s="2">
        <v>0.75</v>
      </c>
      <c r="AM928">
        <f>Tabla8[[#This Row],[Precio unitario]]*Tabla8[[#This Row],[Tasa de ingresos cliente]]</f>
        <v>4.1467500000000003E-3</v>
      </c>
    </row>
    <row r="929" spans="11:39" x14ac:dyDescent="0.25">
      <c r="K929" s="2" t="s">
        <v>87</v>
      </c>
      <c r="L929" s="2" t="s">
        <v>42</v>
      </c>
      <c r="M929" s="2"/>
      <c r="N929" s="2" t="s">
        <v>11</v>
      </c>
      <c r="O929" s="2" t="s">
        <v>12</v>
      </c>
      <c r="P929" s="2" t="s">
        <v>13</v>
      </c>
      <c r="Q929" s="2">
        <v>2.8596932600000001E-4</v>
      </c>
      <c r="R929" s="2">
        <v>0.75</v>
      </c>
      <c r="S929">
        <f>Tabla13[[#This Row],[Precio unitario]]*Tabla13[[#This Row],[Tasa de ingresos cliente]]</f>
        <v>2.1447699449999999E-4</v>
      </c>
      <c r="AE929" s="1" t="s">
        <v>100</v>
      </c>
      <c r="AF929" s="1" t="s">
        <v>15</v>
      </c>
      <c r="AG929" s="1" t="s">
        <v>104</v>
      </c>
      <c r="AH929" s="1" t="s">
        <v>11</v>
      </c>
      <c r="AI929" s="1" t="s">
        <v>12</v>
      </c>
      <c r="AJ929" s="1" t="s">
        <v>13</v>
      </c>
      <c r="AK929" s="1">
        <v>5.5285000000000004E-3</v>
      </c>
      <c r="AL929" s="1">
        <v>0.75</v>
      </c>
      <c r="AM929">
        <f>Tabla8[[#This Row],[Precio unitario]]*Tabla8[[#This Row],[Tasa de ingresos cliente]]</f>
        <v>4.1463750000000008E-3</v>
      </c>
    </row>
    <row r="930" spans="11:39" x14ac:dyDescent="0.25">
      <c r="K930" s="1" t="s">
        <v>87</v>
      </c>
      <c r="L930" s="1" t="s">
        <v>49</v>
      </c>
      <c r="M930" s="1"/>
      <c r="N930" s="1" t="s">
        <v>11</v>
      </c>
      <c r="O930" s="1" t="s">
        <v>12</v>
      </c>
      <c r="P930" s="1" t="s">
        <v>13</v>
      </c>
      <c r="Q930" s="1">
        <v>1.9042531200000001E-4</v>
      </c>
      <c r="R930" s="1">
        <v>0.75</v>
      </c>
      <c r="S930">
        <f>Tabla13[[#This Row],[Precio unitario]]*Tabla13[[#This Row],[Tasa de ingresos cliente]]</f>
        <v>1.4281898400000001E-4</v>
      </c>
      <c r="AE930" s="2" t="s">
        <v>100</v>
      </c>
      <c r="AF930" s="2" t="s">
        <v>15</v>
      </c>
      <c r="AG930" s="2" t="s">
        <v>104</v>
      </c>
      <c r="AH930" s="2" t="s">
        <v>11</v>
      </c>
      <c r="AI930" s="2" t="s">
        <v>12</v>
      </c>
      <c r="AJ930" s="2" t="s">
        <v>13</v>
      </c>
      <c r="AK930" s="2">
        <v>5.5285745000000002E-3</v>
      </c>
      <c r="AL930" s="2">
        <v>0.75</v>
      </c>
      <c r="AM930">
        <f>Tabla8[[#This Row],[Precio unitario]]*Tabla8[[#This Row],[Tasa de ingresos cliente]]</f>
        <v>4.146430875E-3</v>
      </c>
    </row>
    <row r="931" spans="11:39" x14ac:dyDescent="0.25">
      <c r="K931" s="2" t="s">
        <v>87</v>
      </c>
      <c r="L931" s="2" t="s">
        <v>49</v>
      </c>
      <c r="M931" s="2"/>
      <c r="N931" s="2" t="s">
        <v>11</v>
      </c>
      <c r="O931" s="2" t="s">
        <v>12</v>
      </c>
      <c r="P931" s="2" t="s">
        <v>13</v>
      </c>
      <c r="Q931" s="2">
        <v>2.84314605E-4</v>
      </c>
      <c r="R931" s="2">
        <v>0.75</v>
      </c>
      <c r="S931">
        <f>Tabla13[[#This Row],[Precio unitario]]*Tabla13[[#This Row],[Tasa de ingresos cliente]]</f>
        <v>2.1323595375E-4</v>
      </c>
      <c r="AE931" s="1" t="s">
        <v>100</v>
      </c>
      <c r="AF931" s="1" t="s">
        <v>112</v>
      </c>
      <c r="AG931" s="1" t="s">
        <v>104</v>
      </c>
      <c r="AH931" s="1" t="s">
        <v>11</v>
      </c>
      <c r="AI931" s="1" t="s">
        <v>12</v>
      </c>
      <c r="AJ931" s="1" t="s">
        <v>13</v>
      </c>
      <c r="AK931" s="1">
        <v>2.5035000000000001E-3</v>
      </c>
      <c r="AL931" s="1">
        <v>0.75</v>
      </c>
      <c r="AM931">
        <f>Tabla8[[#This Row],[Precio unitario]]*Tabla8[[#This Row],[Tasa de ingresos cliente]]</f>
        <v>1.877625E-3</v>
      </c>
    </row>
    <row r="932" spans="11:39" x14ac:dyDescent="0.25">
      <c r="K932" s="1" t="s">
        <v>87</v>
      </c>
      <c r="L932" s="1" t="s">
        <v>15</v>
      </c>
      <c r="M932" s="1"/>
      <c r="N932" s="1" t="s">
        <v>11</v>
      </c>
      <c r="O932" s="1" t="s">
        <v>12</v>
      </c>
      <c r="P932" s="1" t="s">
        <v>13</v>
      </c>
      <c r="Q932" s="1">
        <v>4.6037459330000004E-3</v>
      </c>
      <c r="R932" s="1">
        <v>0.75</v>
      </c>
      <c r="S932">
        <f>Tabla13[[#This Row],[Precio unitario]]*Tabla13[[#This Row],[Tasa de ingresos cliente]]</f>
        <v>3.4528094497500005E-3</v>
      </c>
      <c r="AE932" s="2" t="s">
        <v>100</v>
      </c>
      <c r="AF932" s="2" t="s">
        <v>112</v>
      </c>
      <c r="AG932" s="2" t="s">
        <v>104</v>
      </c>
      <c r="AH932" s="2" t="s">
        <v>11</v>
      </c>
      <c r="AI932" s="2" t="s">
        <v>12</v>
      </c>
      <c r="AJ932" s="2" t="s">
        <v>13</v>
      </c>
      <c r="AK932" s="2">
        <v>2.5035999999999999E-3</v>
      </c>
      <c r="AL932" s="2">
        <v>0.75</v>
      </c>
      <c r="AM932">
        <f>Tabla8[[#This Row],[Precio unitario]]*Tabla8[[#This Row],[Tasa de ingresos cliente]]</f>
        <v>1.8776999999999999E-3</v>
      </c>
    </row>
    <row r="933" spans="11:39" x14ac:dyDescent="0.25">
      <c r="K933" s="2" t="s">
        <v>87</v>
      </c>
      <c r="L933" s="2" t="s">
        <v>55</v>
      </c>
      <c r="M933" s="2"/>
      <c r="N933" s="2" t="s">
        <v>11</v>
      </c>
      <c r="O933" s="2" t="s">
        <v>12</v>
      </c>
      <c r="P933" s="2" t="s">
        <v>13</v>
      </c>
      <c r="Q933" s="2">
        <v>1.19559668E-3</v>
      </c>
      <c r="R933" s="2">
        <v>0.75</v>
      </c>
      <c r="S933">
        <f>Tabla13[[#This Row],[Precio unitario]]*Tabla13[[#This Row],[Tasa de ingresos cliente]]</f>
        <v>8.9669751000000003E-4</v>
      </c>
      <c r="AE933" s="1" t="s">
        <v>100</v>
      </c>
      <c r="AF933" s="1" t="s">
        <v>112</v>
      </c>
      <c r="AG933" s="1" t="s">
        <v>104</v>
      </c>
      <c r="AH933" s="1" t="s">
        <v>11</v>
      </c>
      <c r="AI933" s="1" t="s">
        <v>12</v>
      </c>
      <c r="AJ933" s="1" t="s">
        <v>13</v>
      </c>
      <c r="AK933" s="1">
        <v>2.5036667000000001E-3</v>
      </c>
      <c r="AL933" s="1">
        <v>0.75</v>
      </c>
      <c r="AM933">
        <f>Tabla8[[#This Row],[Precio unitario]]*Tabla8[[#This Row],[Tasa de ingresos cliente]]</f>
        <v>1.877750025E-3</v>
      </c>
    </row>
    <row r="934" spans="11:39" x14ac:dyDescent="0.25">
      <c r="K934" s="1" t="s">
        <v>87</v>
      </c>
      <c r="L934" s="1" t="s">
        <v>44</v>
      </c>
      <c r="M934" s="1"/>
      <c r="N934" s="1" t="s">
        <v>11</v>
      </c>
      <c r="O934" s="1" t="s">
        <v>12</v>
      </c>
      <c r="P934" s="1" t="s">
        <v>13</v>
      </c>
      <c r="Q934" s="1">
        <v>1.3213468799999999E-4</v>
      </c>
      <c r="R934" s="1">
        <v>0.75</v>
      </c>
      <c r="S934">
        <f>Tabla13[[#This Row],[Precio unitario]]*Tabla13[[#This Row],[Tasa de ingresos cliente]]</f>
        <v>9.9101016000000002E-5</v>
      </c>
      <c r="AE934" s="2" t="s">
        <v>100</v>
      </c>
      <c r="AF934" s="2" t="s">
        <v>66</v>
      </c>
      <c r="AG934" s="2" t="s">
        <v>104</v>
      </c>
      <c r="AH934" s="2" t="s">
        <v>11</v>
      </c>
      <c r="AI934" s="2" t="s">
        <v>12</v>
      </c>
      <c r="AJ934" s="2" t="s">
        <v>13</v>
      </c>
      <c r="AK934" s="2">
        <v>9.7900000000000005E-4</v>
      </c>
      <c r="AL934" s="2">
        <v>0.75</v>
      </c>
      <c r="AM934">
        <f>Tabla8[[#This Row],[Precio unitario]]*Tabla8[[#This Row],[Tasa de ingresos cliente]]</f>
        <v>7.3425000000000009E-4</v>
      </c>
    </row>
    <row r="935" spans="11:39" x14ac:dyDescent="0.25">
      <c r="K935" s="2" t="s">
        <v>87</v>
      </c>
      <c r="L935" s="2" t="s">
        <v>50</v>
      </c>
      <c r="M935" s="2"/>
      <c r="N935" s="2" t="s">
        <v>11</v>
      </c>
      <c r="O935" s="2" t="s">
        <v>12</v>
      </c>
      <c r="P935" s="2" t="s">
        <v>13</v>
      </c>
      <c r="Q935" s="2">
        <v>1.6579017460000001E-3</v>
      </c>
      <c r="R935" s="2">
        <v>0.75</v>
      </c>
      <c r="S935">
        <f>Tabla13[[#This Row],[Precio unitario]]*Tabla13[[#This Row],[Tasa de ingresos cliente]]</f>
        <v>1.2434263095E-3</v>
      </c>
      <c r="AE935" s="1" t="s">
        <v>100</v>
      </c>
      <c r="AF935" s="1" t="s">
        <v>66</v>
      </c>
      <c r="AG935" s="1" t="s">
        <v>104</v>
      </c>
      <c r="AH935" s="1" t="s">
        <v>11</v>
      </c>
      <c r="AI935" s="1" t="s">
        <v>12</v>
      </c>
      <c r="AJ935" s="1" t="s">
        <v>13</v>
      </c>
      <c r="AK935" s="1">
        <v>9.7925000000000009E-4</v>
      </c>
      <c r="AL935" s="1">
        <v>0.75</v>
      </c>
      <c r="AM935">
        <f>Tabla8[[#This Row],[Precio unitario]]*Tabla8[[#This Row],[Tasa de ingresos cliente]]</f>
        <v>7.3443750000000006E-4</v>
      </c>
    </row>
    <row r="936" spans="11:39" x14ac:dyDescent="0.25">
      <c r="K936" s="1" t="s">
        <v>87</v>
      </c>
      <c r="L936" s="1" t="s">
        <v>18</v>
      </c>
      <c r="M936" s="1"/>
      <c r="N936" s="1" t="s">
        <v>11</v>
      </c>
      <c r="O936" s="1" t="s">
        <v>12</v>
      </c>
      <c r="P936" s="1" t="s">
        <v>13</v>
      </c>
      <c r="Q936" s="1">
        <v>1.89546044E-4</v>
      </c>
      <c r="R936" s="1">
        <v>0.75</v>
      </c>
      <c r="S936">
        <f>Tabla13[[#This Row],[Precio unitario]]*Tabla13[[#This Row],[Tasa de ingresos cliente]]</f>
        <v>1.42159533E-4</v>
      </c>
      <c r="AE936" s="2" t="s">
        <v>100</v>
      </c>
      <c r="AF936" s="2" t="s">
        <v>28</v>
      </c>
      <c r="AG936" s="2" t="s">
        <v>104</v>
      </c>
      <c r="AH936" s="2" t="s">
        <v>11</v>
      </c>
      <c r="AI936" s="2" t="s">
        <v>12</v>
      </c>
      <c r="AJ936" s="2" t="s">
        <v>13</v>
      </c>
      <c r="AK936" s="2">
        <v>1.3458571E-3</v>
      </c>
      <c r="AL936" s="2">
        <v>0.75</v>
      </c>
      <c r="AM936">
        <f>Tabla8[[#This Row],[Precio unitario]]*Tabla8[[#This Row],[Tasa de ingresos cliente]]</f>
        <v>1.009392825E-3</v>
      </c>
    </row>
    <row r="937" spans="11:39" x14ac:dyDescent="0.25">
      <c r="K937" s="2" t="s">
        <v>87</v>
      </c>
      <c r="L937" s="2" t="s">
        <v>19</v>
      </c>
      <c r="M937" s="2"/>
      <c r="N937" s="2" t="s">
        <v>11</v>
      </c>
      <c r="O937" s="2" t="s">
        <v>12</v>
      </c>
      <c r="P937" s="2" t="s">
        <v>13</v>
      </c>
      <c r="Q937" s="2">
        <v>2.6635665909999998E-3</v>
      </c>
      <c r="R937" s="2">
        <v>0.75</v>
      </c>
      <c r="S937">
        <f>Tabla13[[#This Row],[Precio unitario]]*Tabla13[[#This Row],[Tasa de ingresos cliente]]</f>
        <v>1.9976749432499999E-3</v>
      </c>
      <c r="AE937" s="1" t="s">
        <v>100</v>
      </c>
      <c r="AF937" s="1" t="s">
        <v>28</v>
      </c>
      <c r="AG937" s="1" t="s">
        <v>104</v>
      </c>
      <c r="AH937" s="1" t="s">
        <v>11</v>
      </c>
      <c r="AI937" s="1" t="s">
        <v>12</v>
      </c>
      <c r="AJ937" s="1" t="s">
        <v>13</v>
      </c>
      <c r="AK937" s="1">
        <v>1.3458750000000001E-3</v>
      </c>
      <c r="AL937" s="1">
        <v>0.75</v>
      </c>
      <c r="AM937">
        <f>Tabla8[[#This Row],[Precio unitario]]*Tabla8[[#This Row],[Tasa de ingresos cliente]]</f>
        <v>1.0094062500000001E-3</v>
      </c>
    </row>
    <row r="938" spans="11:39" x14ac:dyDescent="0.25">
      <c r="K938" s="1" t="s">
        <v>87</v>
      </c>
      <c r="L938" s="1" t="s">
        <v>53</v>
      </c>
      <c r="M938" s="1"/>
      <c r="N938" s="1" t="s">
        <v>11</v>
      </c>
      <c r="O938" s="1" t="s">
        <v>12</v>
      </c>
      <c r="P938" s="1" t="s">
        <v>13</v>
      </c>
      <c r="Q938" s="1">
        <v>9.8038311000000003E-5</v>
      </c>
      <c r="R938" s="1">
        <v>0.75</v>
      </c>
      <c r="S938">
        <f>Tabla13[[#This Row],[Precio unitario]]*Tabla13[[#This Row],[Tasa de ingresos cliente]]</f>
        <v>7.3528733250000002E-5</v>
      </c>
      <c r="AE938" s="2" t="s">
        <v>100</v>
      </c>
      <c r="AF938" s="2" t="s">
        <v>28</v>
      </c>
      <c r="AG938" s="2" t="s">
        <v>104</v>
      </c>
      <c r="AH938" s="2" t="s">
        <v>11</v>
      </c>
      <c r="AI938" s="2" t="s">
        <v>12</v>
      </c>
      <c r="AJ938" s="2" t="s">
        <v>13</v>
      </c>
      <c r="AK938" s="2">
        <v>1.346E-3</v>
      </c>
      <c r="AL938" s="2">
        <v>0.75</v>
      </c>
      <c r="AM938">
        <f>Tabla8[[#This Row],[Precio unitario]]*Tabla8[[#This Row],[Tasa de ingresos cliente]]</f>
        <v>1.0095E-3</v>
      </c>
    </row>
    <row r="939" spans="11:39" x14ac:dyDescent="0.25">
      <c r="K939" s="2" t="s">
        <v>87</v>
      </c>
      <c r="L939" s="2" t="s">
        <v>21</v>
      </c>
      <c r="M939" s="2"/>
      <c r="N939" s="2" t="s">
        <v>11</v>
      </c>
      <c r="O939" s="2" t="s">
        <v>12</v>
      </c>
      <c r="P939" s="2" t="s">
        <v>13</v>
      </c>
      <c r="Q939" s="2">
        <v>3.5980271200000002E-4</v>
      </c>
      <c r="R939" s="2">
        <v>0.75</v>
      </c>
      <c r="S939">
        <f>Tabla13[[#This Row],[Precio unitario]]*Tabla13[[#This Row],[Tasa de ingresos cliente]]</f>
        <v>2.6985203400000003E-4</v>
      </c>
      <c r="AE939" s="1" t="s">
        <v>100</v>
      </c>
      <c r="AF939" s="1" t="s">
        <v>28</v>
      </c>
      <c r="AG939" s="1" t="s">
        <v>104</v>
      </c>
      <c r="AH939" s="1" t="s">
        <v>11</v>
      </c>
      <c r="AI939" s="1" t="s">
        <v>12</v>
      </c>
      <c r="AJ939" s="1" t="s">
        <v>13</v>
      </c>
      <c r="AK939" s="1">
        <v>1.3458556E-3</v>
      </c>
      <c r="AL939" s="1">
        <v>0.75</v>
      </c>
      <c r="AM939">
        <f>Tabla8[[#This Row],[Precio unitario]]*Tabla8[[#This Row],[Tasa de ingresos cliente]]</f>
        <v>1.0093916999999999E-3</v>
      </c>
    </row>
    <row r="940" spans="11:39" x14ac:dyDescent="0.25">
      <c r="K940" s="1" t="s">
        <v>87</v>
      </c>
      <c r="L940" s="1" t="s">
        <v>37</v>
      </c>
      <c r="M940" s="1"/>
      <c r="N940" s="1" t="s">
        <v>11</v>
      </c>
      <c r="O940" s="1" t="s">
        <v>12</v>
      </c>
      <c r="P940" s="1" t="s">
        <v>13</v>
      </c>
      <c r="Q940" s="1">
        <v>1.059743243E-3</v>
      </c>
      <c r="R940" s="1">
        <v>0.75</v>
      </c>
      <c r="S940">
        <f>Tabla13[[#This Row],[Precio unitario]]*Tabla13[[#This Row],[Tasa de ingresos cliente]]</f>
        <v>7.9480743225000003E-4</v>
      </c>
      <c r="AE940" s="2" t="s">
        <v>100</v>
      </c>
      <c r="AF940" s="2" t="s">
        <v>28</v>
      </c>
      <c r="AG940" s="2" t="s">
        <v>104</v>
      </c>
      <c r="AH940" s="2" t="s">
        <v>11</v>
      </c>
      <c r="AI940" s="2" t="s">
        <v>12</v>
      </c>
      <c r="AJ940" s="2" t="s">
        <v>13</v>
      </c>
      <c r="AK940" s="2">
        <v>1.3458621E-3</v>
      </c>
      <c r="AL940" s="2">
        <v>0.75</v>
      </c>
      <c r="AM940">
        <f>Tabla8[[#This Row],[Precio unitario]]*Tabla8[[#This Row],[Tasa de ingresos cliente]]</f>
        <v>1.0093965749999999E-3</v>
      </c>
    </row>
    <row r="941" spans="11:39" x14ac:dyDescent="0.25">
      <c r="K941" s="2" t="s">
        <v>87</v>
      </c>
      <c r="L941" s="2" t="s">
        <v>22</v>
      </c>
      <c r="M941" s="2"/>
      <c r="N941" s="2" t="s">
        <v>11</v>
      </c>
      <c r="O941" s="2" t="s">
        <v>12</v>
      </c>
      <c r="P941" s="2" t="s">
        <v>13</v>
      </c>
      <c r="Q941" s="2">
        <v>7.8573132800000001E-4</v>
      </c>
      <c r="R941" s="2">
        <v>0.75</v>
      </c>
      <c r="S941">
        <f>Tabla13[[#This Row],[Precio unitario]]*Tabla13[[#This Row],[Tasa de ingresos cliente]]</f>
        <v>5.89298496E-4</v>
      </c>
      <c r="AE941" s="1" t="s">
        <v>100</v>
      </c>
      <c r="AF941" s="1" t="s">
        <v>28</v>
      </c>
      <c r="AG941" s="1" t="s">
        <v>104</v>
      </c>
      <c r="AH941" s="1" t="s">
        <v>11</v>
      </c>
      <c r="AI941" s="1" t="s">
        <v>12</v>
      </c>
      <c r="AJ941" s="1" t="s">
        <v>13</v>
      </c>
      <c r="AK941" s="1">
        <v>1.3458477999999999E-3</v>
      </c>
      <c r="AL941" s="1">
        <v>0.75</v>
      </c>
      <c r="AM941">
        <f>Tabla8[[#This Row],[Precio unitario]]*Tabla8[[#This Row],[Tasa de ingresos cliente]]</f>
        <v>1.0093858499999999E-3</v>
      </c>
    </row>
    <row r="942" spans="11:39" x14ac:dyDescent="0.25">
      <c r="K942" s="1" t="s">
        <v>87</v>
      </c>
      <c r="L942" s="1" t="s">
        <v>39</v>
      </c>
      <c r="M942" s="1"/>
      <c r="N942" s="1" t="s">
        <v>11</v>
      </c>
      <c r="O942" s="1" t="s">
        <v>12</v>
      </c>
      <c r="P942" s="1" t="s">
        <v>13</v>
      </c>
      <c r="Q942" s="1">
        <v>1.5221923749999999E-3</v>
      </c>
      <c r="R942" s="1">
        <v>0.75</v>
      </c>
      <c r="S942">
        <f>Tabla13[[#This Row],[Precio unitario]]*Tabla13[[#This Row],[Tasa de ingresos cliente]]</f>
        <v>1.1416442812499999E-3</v>
      </c>
      <c r="AE942" s="2" t="s">
        <v>100</v>
      </c>
      <c r="AF942" s="2" t="s">
        <v>28</v>
      </c>
      <c r="AG942" s="2" t="s">
        <v>104</v>
      </c>
      <c r="AH942" s="2" t="s">
        <v>11</v>
      </c>
      <c r="AI942" s="2" t="s">
        <v>12</v>
      </c>
      <c r="AJ942" s="2" t="s">
        <v>13</v>
      </c>
      <c r="AK942" s="2">
        <v>1.3458541000000001E-3</v>
      </c>
      <c r="AL942" s="2">
        <v>0.75</v>
      </c>
      <c r="AM942">
        <f>Tabla8[[#This Row],[Precio unitario]]*Tabla8[[#This Row],[Tasa de ingresos cliente]]</f>
        <v>1.0093905750000001E-3</v>
      </c>
    </row>
    <row r="943" spans="11:39" x14ac:dyDescent="0.25">
      <c r="K943" s="2" t="s">
        <v>87</v>
      </c>
      <c r="L943" s="2" t="s">
        <v>23</v>
      </c>
      <c r="M943" s="2"/>
      <c r="N943" s="2" t="s">
        <v>11</v>
      </c>
      <c r="O943" s="2" t="s">
        <v>12</v>
      </c>
      <c r="P943" s="2" t="s">
        <v>13</v>
      </c>
      <c r="Q943" s="2">
        <v>8.4369061600000005E-4</v>
      </c>
      <c r="R943" s="2">
        <v>0.75</v>
      </c>
      <c r="S943">
        <f>Tabla13[[#This Row],[Precio unitario]]*Tabla13[[#This Row],[Tasa de ingresos cliente]]</f>
        <v>6.3276796200000007E-4</v>
      </c>
      <c r="AE943" s="1" t="s">
        <v>100</v>
      </c>
      <c r="AF943" s="1" t="s">
        <v>28</v>
      </c>
      <c r="AG943" s="1" t="s">
        <v>104</v>
      </c>
      <c r="AH943" s="1" t="s">
        <v>11</v>
      </c>
      <c r="AI943" s="1" t="s">
        <v>12</v>
      </c>
      <c r="AJ943" s="1" t="s">
        <v>13</v>
      </c>
      <c r="AK943" s="1">
        <v>1.3458667000000001E-3</v>
      </c>
      <c r="AL943" s="1">
        <v>0.75</v>
      </c>
      <c r="AM943">
        <f>Tabla8[[#This Row],[Precio unitario]]*Tabla8[[#This Row],[Tasa de ingresos cliente]]</f>
        <v>1.009400025E-3</v>
      </c>
    </row>
    <row r="944" spans="11:39" x14ac:dyDescent="0.25">
      <c r="K944" s="1" t="s">
        <v>87</v>
      </c>
      <c r="L944" s="1" t="s">
        <v>25</v>
      </c>
      <c r="M944" s="1"/>
      <c r="N944" s="1" t="s">
        <v>11</v>
      </c>
      <c r="O944" s="1" t="s">
        <v>12</v>
      </c>
      <c r="P944" s="1" t="s">
        <v>13</v>
      </c>
      <c r="Q944" s="1">
        <v>2.78918602E-4</v>
      </c>
      <c r="R944" s="1">
        <v>0.75</v>
      </c>
      <c r="S944">
        <f>Tabla13[[#This Row],[Precio unitario]]*Tabla13[[#This Row],[Tasa de ingresos cliente]]</f>
        <v>2.0918895150000001E-4</v>
      </c>
      <c r="AE944" s="2" t="s">
        <v>100</v>
      </c>
      <c r="AF944" s="2" t="s">
        <v>28</v>
      </c>
      <c r="AG944" s="2" t="s">
        <v>104</v>
      </c>
      <c r="AH944" s="2" t="s">
        <v>11</v>
      </c>
      <c r="AI944" s="2" t="s">
        <v>12</v>
      </c>
      <c r="AJ944" s="2" t="s">
        <v>13</v>
      </c>
      <c r="AK944" s="2">
        <v>1.3458400000000001E-3</v>
      </c>
      <c r="AL944" s="2">
        <v>0.75</v>
      </c>
      <c r="AM944">
        <f>Tabla8[[#This Row],[Precio unitario]]*Tabla8[[#This Row],[Tasa de ingresos cliente]]</f>
        <v>1.00938E-3</v>
      </c>
    </row>
    <row r="945" spans="11:39" x14ac:dyDescent="0.25">
      <c r="K945" s="2" t="s">
        <v>87</v>
      </c>
      <c r="L945" s="2" t="s">
        <v>32</v>
      </c>
      <c r="M945" s="2"/>
      <c r="N945" s="2" t="s">
        <v>11</v>
      </c>
      <c r="O945" s="2" t="s">
        <v>12</v>
      </c>
      <c r="P945" s="2" t="s">
        <v>13</v>
      </c>
      <c r="Q945" s="2">
        <v>1.1742750380000001E-3</v>
      </c>
      <c r="R945" s="2">
        <v>0.75</v>
      </c>
      <c r="S945">
        <f>Tabla13[[#This Row],[Precio unitario]]*Tabla13[[#This Row],[Tasa de ingresos cliente]]</f>
        <v>8.8070627850000006E-4</v>
      </c>
      <c r="AE945" s="1" t="s">
        <v>100</v>
      </c>
      <c r="AF945" s="1" t="s">
        <v>28</v>
      </c>
      <c r="AG945" s="1" t="s">
        <v>104</v>
      </c>
      <c r="AH945" s="1" t="s">
        <v>11</v>
      </c>
      <c r="AI945" s="1" t="s">
        <v>12</v>
      </c>
      <c r="AJ945" s="1" t="s">
        <v>13</v>
      </c>
      <c r="AK945" s="1">
        <v>1.3458332999999999E-3</v>
      </c>
      <c r="AL945" s="1">
        <v>0.75</v>
      </c>
      <c r="AM945">
        <f>Tabla8[[#This Row],[Precio unitario]]*Tabla8[[#This Row],[Tasa de ingresos cliente]]</f>
        <v>1.009374975E-3</v>
      </c>
    </row>
    <row r="946" spans="11:39" x14ac:dyDescent="0.25">
      <c r="K946" s="1" t="s">
        <v>87</v>
      </c>
      <c r="L946" s="1" t="s">
        <v>14</v>
      </c>
      <c r="M946" s="1"/>
      <c r="N946" s="1" t="s">
        <v>11</v>
      </c>
      <c r="O946" s="1" t="s">
        <v>12</v>
      </c>
      <c r="P946" s="1" t="s">
        <v>13</v>
      </c>
      <c r="Q946" s="1">
        <v>2.3394896E-4</v>
      </c>
      <c r="R946" s="1">
        <v>0.75</v>
      </c>
      <c r="S946">
        <f>Tabla13[[#This Row],[Precio unitario]]*Tabla13[[#This Row],[Tasa de ingresos cliente]]</f>
        <v>1.7546172000000002E-4</v>
      </c>
      <c r="AE946" s="2" t="s">
        <v>100</v>
      </c>
      <c r="AF946" s="2" t="s">
        <v>28</v>
      </c>
      <c r="AG946" s="2" t="s">
        <v>104</v>
      </c>
      <c r="AH946" s="2" t="s">
        <v>11</v>
      </c>
      <c r="AI946" s="2" t="s">
        <v>12</v>
      </c>
      <c r="AJ946" s="2" t="s">
        <v>13</v>
      </c>
      <c r="AK946" s="2">
        <v>1.3458528999999999E-3</v>
      </c>
      <c r="AL946" s="2">
        <v>0.75</v>
      </c>
      <c r="AM946">
        <f>Tabla8[[#This Row],[Precio unitario]]*Tabla8[[#This Row],[Tasa de ingresos cliente]]</f>
        <v>1.009389675E-3</v>
      </c>
    </row>
    <row r="947" spans="11:39" x14ac:dyDescent="0.25">
      <c r="K947" s="2" t="s">
        <v>87</v>
      </c>
      <c r="L947" s="2" t="s">
        <v>55</v>
      </c>
      <c r="M947" s="2"/>
      <c r="N947" s="2" t="s">
        <v>11</v>
      </c>
      <c r="O947" s="2" t="s">
        <v>12</v>
      </c>
      <c r="P947" s="2" t="s">
        <v>13</v>
      </c>
      <c r="Q947" s="2">
        <v>6.6644538399999998E-4</v>
      </c>
      <c r="R947" s="2">
        <v>0.75</v>
      </c>
      <c r="S947">
        <f>Tabla13[[#This Row],[Precio unitario]]*Tabla13[[#This Row],[Tasa de ingresos cliente]]</f>
        <v>4.9983403799999996E-4</v>
      </c>
      <c r="AE947" s="1" t="s">
        <v>100</v>
      </c>
      <c r="AF947" s="1" t="s">
        <v>28</v>
      </c>
      <c r="AG947" s="1" t="s">
        <v>104</v>
      </c>
      <c r="AH947" s="1" t="s">
        <v>11</v>
      </c>
      <c r="AI947" s="1" t="s">
        <v>12</v>
      </c>
      <c r="AJ947" s="1" t="s">
        <v>13</v>
      </c>
      <c r="AK947" s="1">
        <v>1.3458999999999999E-3</v>
      </c>
      <c r="AL947" s="1">
        <v>0.75</v>
      </c>
      <c r="AM947">
        <f>Tabla8[[#This Row],[Precio unitario]]*Tabla8[[#This Row],[Tasa de ingresos cliente]]</f>
        <v>1.009425E-3</v>
      </c>
    </row>
    <row r="948" spans="11:39" x14ac:dyDescent="0.25">
      <c r="K948" s="1" t="s">
        <v>87</v>
      </c>
      <c r="L948" s="1" t="s">
        <v>43</v>
      </c>
      <c r="M948" s="1"/>
      <c r="N948" s="1" t="s">
        <v>11</v>
      </c>
      <c r="O948" s="1" t="s">
        <v>12</v>
      </c>
      <c r="P948" s="1" t="s">
        <v>13</v>
      </c>
      <c r="Q948" s="1">
        <v>2.6003759600000002E-4</v>
      </c>
      <c r="R948" s="1">
        <v>0.75</v>
      </c>
      <c r="S948">
        <f>Tabla13[[#This Row],[Precio unitario]]*Tabla13[[#This Row],[Tasa de ingresos cliente]]</f>
        <v>1.95028197E-4</v>
      </c>
      <c r="AE948" s="2" t="s">
        <v>100</v>
      </c>
      <c r="AF948" s="2" t="s">
        <v>29</v>
      </c>
      <c r="AG948" s="2" t="s">
        <v>104</v>
      </c>
      <c r="AH948" s="2" t="s">
        <v>11</v>
      </c>
      <c r="AI948" s="2" t="s">
        <v>12</v>
      </c>
      <c r="AJ948" s="2" t="s">
        <v>13</v>
      </c>
      <c r="AK948" s="2">
        <v>3.4849999999999998E-3</v>
      </c>
      <c r="AL948" s="2">
        <v>0.75</v>
      </c>
      <c r="AM948">
        <f>Tabla8[[#This Row],[Precio unitario]]*Tabla8[[#This Row],[Tasa de ingresos cliente]]</f>
        <v>2.6137499999999998E-3</v>
      </c>
    </row>
    <row r="949" spans="11:39" x14ac:dyDescent="0.25">
      <c r="K949" s="2" t="s">
        <v>87</v>
      </c>
      <c r="L949" s="2" t="s">
        <v>85</v>
      </c>
      <c r="M949" s="2"/>
      <c r="N949" s="2" t="s">
        <v>11</v>
      </c>
      <c r="O949" s="2" t="s">
        <v>12</v>
      </c>
      <c r="P949" s="2" t="s">
        <v>13</v>
      </c>
      <c r="Q949" s="2">
        <v>3.1031633300000001E-4</v>
      </c>
      <c r="R949" s="2">
        <v>0.75</v>
      </c>
      <c r="S949">
        <f>Tabla13[[#This Row],[Precio unitario]]*Tabla13[[#This Row],[Tasa de ingresos cliente]]</f>
        <v>2.3273724975000001E-4</v>
      </c>
      <c r="AE949" s="1" t="s">
        <v>100</v>
      </c>
      <c r="AF949" s="1" t="s">
        <v>54</v>
      </c>
      <c r="AG949" s="1" t="s">
        <v>104</v>
      </c>
      <c r="AH949" s="1" t="s">
        <v>11</v>
      </c>
      <c r="AI949" s="1" t="s">
        <v>12</v>
      </c>
      <c r="AJ949" s="1" t="s">
        <v>13</v>
      </c>
      <c r="AK949" s="1">
        <v>3.9379999999999997E-3</v>
      </c>
      <c r="AL949" s="1">
        <v>0.75</v>
      </c>
      <c r="AM949">
        <f>Tabla8[[#This Row],[Precio unitario]]*Tabla8[[#This Row],[Tasa de ingresos cliente]]</f>
        <v>2.9534999999999995E-3</v>
      </c>
    </row>
    <row r="950" spans="11:39" x14ac:dyDescent="0.25">
      <c r="K950" s="1" t="s">
        <v>87</v>
      </c>
      <c r="L950" s="1" t="s">
        <v>33</v>
      </c>
      <c r="M950" s="1"/>
      <c r="N950" s="1" t="s">
        <v>11</v>
      </c>
      <c r="O950" s="1" t="s">
        <v>12</v>
      </c>
      <c r="P950" s="1" t="s">
        <v>13</v>
      </c>
      <c r="Q950" s="1">
        <v>1.2341773269999999E-3</v>
      </c>
      <c r="R950" s="1">
        <v>0.75</v>
      </c>
      <c r="S950">
        <f>Tabla13[[#This Row],[Precio unitario]]*Tabla13[[#This Row],[Tasa de ingresos cliente]]</f>
        <v>9.2563299524999994E-4</v>
      </c>
      <c r="AE950" s="2" t="s">
        <v>100</v>
      </c>
      <c r="AF950" s="2" t="s">
        <v>64</v>
      </c>
      <c r="AG950" s="2" t="s">
        <v>104</v>
      </c>
      <c r="AH950" s="2" t="s">
        <v>11</v>
      </c>
      <c r="AI950" s="2" t="s">
        <v>12</v>
      </c>
      <c r="AJ950" s="2" t="s">
        <v>13</v>
      </c>
      <c r="AK950" s="2">
        <v>2.9654999999999998E-3</v>
      </c>
      <c r="AL950" s="2">
        <v>0.75</v>
      </c>
      <c r="AM950">
        <f>Tabla8[[#This Row],[Precio unitario]]*Tabla8[[#This Row],[Tasa de ingresos cliente]]</f>
        <v>2.224125E-3</v>
      </c>
    </row>
    <row r="951" spans="11:39" x14ac:dyDescent="0.25">
      <c r="K951" s="2" t="s">
        <v>87</v>
      </c>
      <c r="L951" s="2" t="s">
        <v>18</v>
      </c>
      <c r="M951" s="2"/>
      <c r="N951" s="2" t="s">
        <v>11</v>
      </c>
      <c r="O951" s="2" t="s">
        <v>12</v>
      </c>
      <c r="P951" s="2" t="s">
        <v>13</v>
      </c>
      <c r="Q951" s="2">
        <v>2.8439329399999999E-4</v>
      </c>
      <c r="R951" s="2">
        <v>0.75</v>
      </c>
      <c r="S951">
        <f>Tabla13[[#This Row],[Precio unitario]]*Tabla13[[#This Row],[Tasa de ingresos cliente]]</f>
        <v>2.1329497049999999E-4</v>
      </c>
      <c r="AE951" s="1" t="s">
        <v>100</v>
      </c>
      <c r="AF951" s="1" t="s">
        <v>105</v>
      </c>
      <c r="AG951" s="1" t="s">
        <v>104</v>
      </c>
      <c r="AH951" s="1" t="s">
        <v>11</v>
      </c>
      <c r="AI951" s="1" t="s">
        <v>12</v>
      </c>
      <c r="AJ951" s="1" t="s">
        <v>13</v>
      </c>
      <c r="AK951" s="1">
        <v>8.3440000000000007E-3</v>
      </c>
      <c r="AL951" s="1">
        <v>0.75</v>
      </c>
      <c r="AM951">
        <f>Tabla8[[#This Row],[Precio unitario]]*Tabla8[[#This Row],[Tasa de ingresos cliente]]</f>
        <v>6.2580000000000005E-3</v>
      </c>
    </row>
    <row r="952" spans="11:39" x14ac:dyDescent="0.25">
      <c r="K952" s="1" t="s">
        <v>87</v>
      </c>
      <c r="L952" s="1" t="s">
        <v>34</v>
      </c>
      <c r="M952" s="1"/>
      <c r="N952" s="1" t="s">
        <v>11</v>
      </c>
      <c r="O952" s="1" t="s">
        <v>12</v>
      </c>
      <c r="P952" s="1" t="s">
        <v>13</v>
      </c>
      <c r="Q952" s="1">
        <v>1.4954717399999999E-4</v>
      </c>
      <c r="R952" s="1">
        <v>0.75</v>
      </c>
      <c r="S952">
        <f>Tabla13[[#This Row],[Precio unitario]]*Tabla13[[#This Row],[Tasa de ingresos cliente]]</f>
        <v>1.1216038049999999E-4</v>
      </c>
      <c r="AE952" s="2" t="s">
        <v>100</v>
      </c>
      <c r="AF952" s="2" t="s">
        <v>48</v>
      </c>
      <c r="AG952" s="2" t="s">
        <v>104</v>
      </c>
      <c r="AH952" s="2" t="s">
        <v>11</v>
      </c>
      <c r="AI952" s="2" t="s">
        <v>12</v>
      </c>
      <c r="AJ952" s="2" t="s">
        <v>13</v>
      </c>
      <c r="AK952" s="2">
        <v>3.5205000000000002E-3</v>
      </c>
      <c r="AL952" s="2">
        <v>0.75</v>
      </c>
      <c r="AM952">
        <f>Tabla8[[#This Row],[Precio unitario]]*Tabla8[[#This Row],[Tasa de ingresos cliente]]</f>
        <v>2.6403750000000004E-3</v>
      </c>
    </row>
    <row r="953" spans="11:39" x14ac:dyDescent="0.25">
      <c r="K953" s="2" t="s">
        <v>87</v>
      </c>
      <c r="L953" s="2" t="s">
        <v>20</v>
      </c>
      <c r="M953" s="2"/>
      <c r="N953" s="2" t="s">
        <v>11</v>
      </c>
      <c r="O953" s="2" t="s">
        <v>12</v>
      </c>
      <c r="P953" s="2" t="s">
        <v>13</v>
      </c>
      <c r="Q953" s="2">
        <v>7.2032575E-4</v>
      </c>
      <c r="R953" s="2">
        <v>0.75</v>
      </c>
      <c r="S953">
        <f>Tabla13[[#This Row],[Precio unitario]]*Tabla13[[#This Row],[Tasa de ingresos cliente]]</f>
        <v>5.402443125E-4</v>
      </c>
      <c r="AE953" s="1" t="s">
        <v>100</v>
      </c>
      <c r="AF953" s="1" t="s">
        <v>48</v>
      </c>
      <c r="AG953" s="1" t="s">
        <v>104</v>
      </c>
      <c r="AH953" s="1" t="s">
        <v>11</v>
      </c>
      <c r="AI953" s="1" t="s">
        <v>12</v>
      </c>
      <c r="AJ953" s="1" t="s">
        <v>13</v>
      </c>
      <c r="AK953" s="1">
        <v>3.5209999999999998E-3</v>
      </c>
      <c r="AL953" s="1">
        <v>0.75</v>
      </c>
      <c r="AM953">
        <f>Tabla8[[#This Row],[Precio unitario]]*Tabla8[[#This Row],[Tasa de ingresos cliente]]</f>
        <v>2.6407499999999999E-3</v>
      </c>
    </row>
    <row r="954" spans="11:39" x14ac:dyDescent="0.25">
      <c r="K954" s="1" t="s">
        <v>87</v>
      </c>
      <c r="L954" s="1" t="s">
        <v>39</v>
      </c>
      <c r="M954" s="1"/>
      <c r="N954" s="1" t="s">
        <v>11</v>
      </c>
      <c r="O954" s="1" t="s">
        <v>12</v>
      </c>
      <c r="P954" s="1" t="s">
        <v>13</v>
      </c>
      <c r="Q954" s="1">
        <v>1.2576887600000001E-3</v>
      </c>
      <c r="R954" s="1">
        <v>0.75</v>
      </c>
      <c r="S954">
        <f>Tabla13[[#This Row],[Precio unitario]]*Tabla13[[#This Row],[Tasa de ingresos cliente]]</f>
        <v>9.4326657E-4</v>
      </c>
      <c r="AE954" s="2" t="s">
        <v>100</v>
      </c>
      <c r="AF954" s="2" t="s">
        <v>106</v>
      </c>
      <c r="AG954" s="2" t="s">
        <v>104</v>
      </c>
      <c r="AH954" s="2" t="s">
        <v>11</v>
      </c>
      <c r="AI954" s="2" t="s">
        <v>12</v>
      </c>
      <c r="AJ954" s="2" t="s">
        <v>13</v>
      </c>
      <c r="AK954" s="2">
        <v>5.8568750000000001E-3</v>
      </c>
      <c r="AL954" s="2">
        <v>0.75</v>
      </c>
      <c r="AM954">
        <f>Tabla8[[#This Row],[Precio unitario]]*Tabla8[[#This Row],[Tasa de ingresos cliente]]</f>
        <v>4.3926562499999999E-3</v>
      </c>
    </row>
    <row r="955" spans="11:39" x14ac:dyDescent="0.25">
      <c r="K955" s="2" t="s">
        <v>87</v>
      </c>
      <c r="L955" s="2" t="s">
        <v>23</v>
      </c>
      <c r="M955" s="2"/>
      <c r="N955" s="2" t="s">
        <v>11</v>
      </c>
      <c r="O955" s="2" t="s">
        <v>12</v>
      </c>
      <c r="P955" s="2" t="s">
        <v>13</v>
      </c>
      <c r="Q955" s="2">
        <v>9.3102103199999996E-4</v>
      </c>
      <c r="R955" s="2">
        <v>0.75</v>
      </c>
      <c r="S955">
        <f>Tabla13[[#This Row],[Precio unitario]]*Tabla13[[#This Row],[Tasa de ingresos cliente]]</f>
        <v>6.9826577399999994E-4</v>
      </c>
      <c r="AE955" s="1" t="s">
        <v>100</v>
      </c>
      <c r="AF955" s="1" t="s">
        <v>107</v>
      </c>
      <c r="AG955" s="1" t="s">
        <v>104</v>
      </c>
      <c r="AH955" s="1" t="s">
        <v>11</v>
      </c>
      <c r="AI955" s="1" t="s">
        <v>12</v>
      </c>
      <c r="AJ955" s="1" t="s">
        <v>13</v>
      </c>
      <c r="AK955" s="1">
        <v>3.9490000000000003E-3</v>
      </c>
      <c r="AL955" s="1">
        <v>0.75</v>
      </c>
      <c r="AM955">
        <f>Tabla8[[#This Row],[Precio unitario]]*Tabla8[[#This Row],[Tasa de ingresos cliente]]</f>
        <v>2.96175E-3</v>
      </c>
    </row>
    <row r="956" spans="11:39" x14ac:dyDescent="0.25">
      <c r="K956" s="1" t="s">
        <v>87</v>
      </c>
      <c r="L956" s="1" t="s">
        <v>47</v>
      </c>
      <c r="M956" s="1"/>
      <c r="N956" s="1" t="s">
        <v>11</v>
      </c>
      <c r="O956" s="1" t="s">
        <v>12</v>
      </c>
      <c r="P956" s="1" t="s">
        <v>13</v>
      </c>
      <c r="Q956" s="1">
        <v>1.1850799239999999E-3</v>
      </c>
      <c r="R956" s="1">
        <v>0.75</v>
      </c>
      <c r="S956">
        <f>Tabla13[[#This Row],[Precio unitario]]*Tabla13[[#This Row],[Tasa de ingresos cliente]]</f>
        <v>8.8880994299999987E-4</v>
      </c>
      <c r="AE956" s="2" t="s">
        <v>100</v>
      </c>
      <c r="AF956" s="2" t="s">
        <v>31</v>
      </c>
      <c r="AG956" s="2" t="s">
        <v>104</v>
      </c>
      <c r="AH956" s="2" t="s">
        <v>11</v>
      </c>
      <c r="AI956" s="2" t="s">
        <v>12</v>
      </c>
      <c r="AJ956" s="2" t="s">
        <v>13</v>
      </c>
      <c r="AK956" s="2">
        <v>1.4773333E-3</v>
      </c>
      <c r="AL956" s="2">
        <v>0.75</v>
      </c>
      <c r="AM956">
        <f>Tabla8[[#This Row],[Precio unitario]]*Tabla8[[#This Row],[Tasa de ingresos cliente]]</f>
        <v>1.1079999750000001E-3</v>
      </c>
    </row>
    <row r="957" spans="11:39" x14ac:dyDescent="0.25">
      <c r="K957" s="2" t="s">
        <v>87</v>
      </c>
      <c r="L957" s="2" t="s">
        <v>41</v>
      </c>
      <c r="M957" s="2"/>
      <c r="N957" s="2" t="s">
        <v>11</v>
      </c>
      <c r="O957" s="2" t="s">
        <v>12</v>
      </c>
      <c r="P957" s="2" t="s">
        <v>13</v>
      </c>
      <c r="Q957" s="2">
        <v>9.8793620000000004E-5</v>
      </c>
      <c r="R957" s="2">
        <v>0.75</v>
      </c>
      <c r="S957">
        <f>Tabla13[[#This Row],[Precio unitario]]*Tabla13[[#This Row],[Tasa de ingresos cliente]]</f>
        <v>7.4095214999999996E-5</v>
      </c>
      <c r="AE957" s="1" t="s">
        <v>100</v>
      </c>
      <c r="AF957" s="1" t="s">
        <v>31</v>
      </c>
      <c r="AG957" s="1" t="s">
        <v>104</v>
      </c>
      <c r="AH957" s="1" t="s">
        <v>11</v>
      </c>
      <c r="AI957" s="1" t="s">
        <v>12</v>
      </c>
      <c r="AJ957" s="1" t="s">
        <v>13</v>
      </c>
      <c r="AK957" s="1">
        <v>1.477E-3</v>
      </c>
      <c r="AL957" s="1">
        <v>0.75</v>
      </c>
      <c r="AM957">
        <f>Tabla8[[#This Row],[Precio unitario]]*Tabla8[[#This Row],[Tasa de ingresos cliente]]</f>
        <v>1.10775E-3</v>
      </c>
    </row>
    <row r="958" spans="11:39" x14ac:dyDescent="0.25">
      <c r="K958" s="1" t="s">
        <v>87</v>
      </c>
      <c r="L958" s="1" t="s">
        <v>32</v>
      </c>
      <c r="M958" s="1"/>
      <c r="N958" s="1" t="s">
        <v>11</v>
      </c>
      <c r="O958" s="1" t="s">
        <v>12</v>
      </c>
      <c r="P958" s="1" t="s">
        <v>13</v>
      </c>
      <c r="Q958" s="1">
        <v>7.6865960800000005E-4</v>
      </c>
      <c r="R958" s="1">
        <v>0.75</v>
      </c>
      <c r="S958">
        <f>Tabla13[[#This Row],[Precio unitario]]*Tabla13[[#This Row],[Tasa de ingresos cliente]]</f>
        <v>5.7649470600000009E-4</v>
      </c>
      <c r="AE958" s="2" t="s">
        <v>100</v>
      </c>
      <c r="AF958" s="2" t="s">
        <v>31</v>
      </c>
      <c r="AG958" s="2" t="s">
        <v>104</v>
      </c>
      <c r="AH958" s="2" t="s">
        <v>11</v>
      </c>
      <c r="AI958" s="2" t="s">
        <v>12</v>
      </c>
      <c r="AJ958" s="2" t="s">
        <v>13</v>
      </c>
      <c r="AK958" s="2">
        <v>1.47725E-3</v>
      </c>
      <c r="AL958" s="2">
        <v>0.75</v>
      </c>
      <c r="AM958">
        <f>Tabla8[[#This Row],[Precio unitario]]*Tabla8[[#This Row],[Tasa de ingresos cliente]]</f>
        <v>1.1079375E-3</v>
      </c>
    </row>
    <row r="959" spans="11:39" x14ac:dyDescent="0.25">
      <c r="K959" s="2" t="s">
        <v>87</v>
      </c>
      <c r="L959" s="2" t="s">
        <v>14</v>
      </c>
      <c r="M959" s="2"/>
      <c r="N959" s="2" t="s">
        <v>11</v>
      </c>
      <c r="O959" s="2" t="s">
        <v>12</v>
      </c>
      <c r="P959" s="2" t="s">
        <v>13</v>
      </c>
      <c r="Q959" s="2">
        <v>4.2339805300000002E-4</v>
      </c>
      <c r="R959" s="2">
        <v>0.75</v>
      </c>
      <c r="S959">
        <f>Tabla13[[#This Row],[Precio unitario]]*Tabla13[[#This Row],[Tasa de ingresos cliente]]</f>
        <v>3.1754853975000003E-4</v>
      </c>
      <c r="AE959" s="1" t="s">
        <v>100</v>
      </c>
      <c r="AF959" s="1" t="s">
        <v>32</v>
      </c>
      <c r="AG959" s="1" t="s">
        <v>104</v>
      </c>
      <c r="AH959" s="1" t="s">
        <v>11</v>
      </c>
      <c r="AI959" s="1" t="s">
        <v>12</v>
      </c>
      <c r="AJ959" s="1" t="s">
        <v>13</v>
      </c>
      <c r="AK959" s="1">
        <v>3.689E-3</v>
      </c>
      <c r="AL959" s="1">
        <v>0.75</v>
      </c>
      <c r="AM959">
        <f>Tabla8[[#This Row],[Precio unitario]]*Tabla8[[#This Row],[Tasa de ingresos cliente]]</f>
        <v>2.7667500000000001E-3</v>
      </c>
    </row>
    <row r="960" spans="11:39" x14ac:dyDescent="0.25">
      <c r="K960" s="1" t="s">
        <v>87</v>
      </c>
      <c r="L960" s="1" t="s">
        <v>15</v>
      </c>
      <c r="M960" s="1"/>
      <c r="N960" s="1" t="s">
        <v>11</v>
      </c>
      <c r="O960" s="1" t="s">
        <v>12</v>
      </c>
      <c r="P960" s="1" t="s">
        <v>13</v>
      </c>
      <c r="Q960" s="1">
        <v>1.3613076190000001E-3</v>
      </c>
      <c r="R960" s="1">
        <v>0.75</v>
      </c>
      <c r="S960">
        <f>Tabla13[[#This Row],[Precio unitario]]*Tabla13[[#This Row],[Tasa de ingresos cliente]]</f>
        <v>1.0209807142500002E-3</v>
      </c>
      <c r="AE960" s="2" t="s">
        <v>100</v>
      </c>
      <c r="AF960" s="2" t="s">
        <v>32</v>
      </c>
      <c r="AG960" s="2" t="s">
        <v>104</v>
      </c>
      <c r="AH960" s="2" t="s">
        <v>11</v>
      </c>
      <c r="AI960" s="2" t="s">
        <v>12</v>
      </c>
      <c r="AJ960" s="2" t="s">
        <v>13</v>
      </c>
      <c r="AK960" s="2">
        <v>3.6895000000000001E-3</v>
      </c>
      <c r="AL960" s="2">
        <v>0.75</v>
      </c>
      <c r="AM960">
        <f>Tabla8[[#This Row],[Precio unitario]]*Tabla8[[#This Row],[Tasa de ingresos cliente]]</f>
        <v>2.7671250000000001E-3</v>
      </c>
    </row>
    <row r="961" spans="11:39" x14ac:dyDescent="0.25">
      <c r="K961" s="2" t="s">
        <v>87</v>
      </c>
      <c r="L961" s="2" t="s">
        <v>15</v>
      </c>
      <c r="M961" s="2"/>
      <c r="N961" s="2" t="s">
        <v>11</v>
      </c>
      <c r="O961" s="2" t="s">
        <v>12</v>
      </c>
      <c r="P961" s="2" t="s">
        <v>13</v>
      </c>
      <c r="Q961" s="2">
        <v>1.4167366849999999E-3</v>
      </c>
      <c r="R961" s="2">
        <v>0.75</v>
      </c>
      <c r="S961">
        <f>Tabla13[[#This Row],[Precio unitario]]*Tabla13[[#This Row],[Tasa de ingresos cliente]]</f>
        <v>1.06255251375E-3</v>
      </c>
      <c r="AE961" s="1" t="s">
        <v>100</v>
      </c>
      <c r="AF961" s="1" t="s">
        <v>32</v>
      </c>
      <c r="AG961" s="1" t="s">
        <v>104</v>
      </c>
      <c r="AH961" s="1" t="s">
        <v>11</v>
      </c>
      <c r="AI961" s="1" t="s">
        <v>12</v>
      </c>
      <c r="AJ961" s="1" t="s">
        <v>13</v>
      </c>
      <c r="AK961" s="1">
        <v>3.6893333E-3</v>
      </c>
      <c r="AL961" s="1">
        <v>0.75</v>
      </c>
      <c r="AM961">
        <f>Tabla8[[#This Row],[Precio unitario]]*Tabla8[[#This Row],[Tasa de ingresos cliente]]</f>
        <v>2.766999975E-3</v>
      </c>
    </row>
    <row r="962" spans="11:39" x14ac:dyDescent="0.25">
      <c r="K962" s="1" t="s">
        <v>87</v>
      </c>
      <c r="L962" s="1" t="s">
        <v>56</v>
      </c>
      <c r="M962" s="1"/>
      <c r="N962" s="1" t="s">
        <v>11</v>
      </c>
      <c r="O962" s="1" t="s">
        <v>12</v>
      </c>
      <c r="P962" s="1" t="s">
        <v>13</v>
      </c>
      <c r="Q962" s="1">
        <v>2.0736737689999998E-3</v>
      </c>
      <c r="R962" s="1">
        <v>0.75</v>
      </c>
      <c r="S962">
        <f>Tabla13[[#This Row],[Precio unitario]]*Tabla13[[#This Row],[Tasa de ingresos cliente]]</f>
        <v>1.5552553267499998E-3</v>
      </c>
      <c r="AE962" s="2" t="s">
        <v>100</v>
      </c>
      <c r="AF962" s="2" t="s">
        <v>32</v>
      </c>
      <c r="AG962" s="2" t="s">
        <v>104</v>
      </c>
      <c r="AH962" s="2" t="s">
        <v>11</v>
      </c>
      <c r="AI962" s="2" t="s">
        <v>12</v>
      </c>
      <c r="AJ962" s="2" t="s">
        <v>13</v>
      </c>
      <c r="AK962" s="2">
        <v>3.6893999999999998E-3</v>
      </c>
      <c r="AL962" s="2">
        <v>0.75</v>
      </c>
      <c r="AM962">
        <f>Tabla8[[#This Row],[Precio unitario]]*Tabla8[[#This Row],[Tasa de ingresos cliente]]</f>
        <v>2.7670500000000001E-3</v>
      </c>
    </row>
    <row r="963" spans="11:39" x14ac:dyDescent="0.25">
      <c r="K963" s="2" t="s">
        <v>87</v>
      </c>
      <c r="L963" s="2" t="s">
        <v>44</v>
      </c>
      <c r="M963" s="2"/>
      <c r="N963" s="2" t="s">
        <v>11</v>
      </c>
      <c r="O963" s="2" t="s">
        <v>12</v>
      </c>
      <c r="P963" s="2" t="s">
        <v>13</v>
      </c>
      <c r="Q963" s="2">
        <v>1.3974319600000001E-4</v>
      </c>
      <c r="R963" s="2">
        <v>0.75</v>
      </c>
      <c r="S963">
        <f>Tabla13[[#This Row],[Precio unitario]]*Tabla13[[#This Row],[Tasa de ingresos cliente]]</f>
        <v>1.0480739700000001E-4</v>
      </c>
      <c r="AE963" s="1" t="s">
        <v>100</v>
      </c>
      <c r="AF963" s="1" t="s">
        <v>32</v>
      </c>
      <c r="AG963" s="1" t="s">
        <v>104</v>
      </c>
      <c r="AH963" s="1" t="s">
        <v>11</v>
      </c>
      <c r="AI963" s="1" t="s">
        <v>12</v>
      </c>
      <c r="AJ963" s="1" t="s">
        <v>13</v>
      </c>
      <c r="AK963" s="1">
        <v>3.6893947000000002E-3</v>
      </c>
      <c r="AL963" s="1">
        <v>0.75</v>
      </c>
      <c r="AM963">
        <f>Tabla8[[#This Row],[Precio unitario]]*Tabla8[[#This Row],[Tasa de ingresos cliente]]</f>
        <v>2.7670460249999999E-3</v>
      </c>
    </row>
    <row r="964" spans="11:39" x14ac:dyDescent="0.25">
      <c r="K964" s="1" t="s">
        <v>87</v>
      </c>
      <c r="L964" s="1" t="s">
        <v>50</v>
      </c>
      <c r="M964" s="1"/>
      <c r="N964" s="1" t="s">
        <v>11</v>
      </c>
      <c r="O964" s="1" t="s">
        <v>12</v>
      </c>
      <c r="P964" s="1" t="s">
        <v>13</v>
      </c>
      <c r="Q964" s="1">
        <v>1.4485462530000001E-3</v>
      </c>
      <c r="R964" s="1">
        <v>0.75</v>
      </c>
      <c r="S964">
        <f>Tabla13[[#This Row],[Precio unitario]]*Tabla13[[#This Row],[Tasa de ingresos cliente]]</f>
        <v>1.0864096897500002E-3</v>
      </c>
      <c r="AE964" s="2" t="s">
        <v>100</v>
      </c>
      <c r="AF964" s="2" t="s">
        <v>70</v>
      </c>
      <c r="AG964" s="2" t="s">
        <v>104</v>
      </c>
      <c r="AH964" s="2" t="s">
        <v>11</v>
      </c>
      <c r="AI964" s="2" t="s">
        <v>12</v>
      </c>
      <c r="AJ964" s="2" t="s">
        <v>13</v>
      </c>
      <c r="AK964" s="2">
        <v>2.5753333000000001E-3</v>
      </c>
      <c r="AL964" s="2">
        <v>0.75</v>
      </c>
      <c r="AM964">
        <f>Tabla8[[#This Row],[Precio unitario]]*Tabla8[[#This Row],[Tasa de ingresos cliente]]</f>
        <v>1.9314999750000002E-3</v>
      </c>
    </row>
    <row r="965" spans="11:39" x14ac:dyDescent="0.25">
      <c r="K965" s="2" t="s">
        <v>87</v>
      </c>
      <c r="L965" s="2" t="s">
        <v>34</v>
      </c>
      <c r="M965" s="2"/>
      <c r="N965" s="2" t="s">
        <v>11</v>
      </c>
      <c r="O965" s="2" t="s">
        <v>12</v>
      </c>
      <c r="P965" s="2" t="s">
        <v>13</v>
      </c>
      <c r="Q965" s="2">
        <v>1.78139043E-4</v>
      </c>
      <c r="R965" s="2">
        <v>0.75</v>
      </c>
      <c r="S965">
        <f>Tabla13[[#This Row],[Precio unitario]]*Tabla13[[#This Row],[Tasa de ingresos cliente]]</f>
        <v>1.3360428225000001E-4</v>
      </c>
      <c r="AE965" s="1" t="s">
        <v>100</v>
      </c>
      <c r="AF965" s="1" t="s">
        <v>113</v>
      </c>
      <c r="AG965" s="1" t="s">
        <v>104</v>
      </c>
      <c r="AH965" s="1" t="s">
        <v>11</v>
      </c>
      <c r="AI965" s="1" t="s">
        <v>12</v>
      </c>
      <c r="AJ965" s="1" t="s">
        <v>13</v>
      </c>
      <c r="AK965" s="1">
        <v>1.487E-3</v>
      </c>
      <c r="AL965" s="1">
        <v>0.75</v>
      </c>
      <c r="AM965">
        <f>Tabla8[[#This Row],[Precio unitario]]*Tabla8[[#This Row],[Tasa de ingresos cliente]]</f>
        <v>1.1152499999999999E-3</v>
      </c>
    </row>
    <row r="966" spans="11:39" x14ac:dyDescent="0.25">
      <c r="K966" s="1" t="s">
        <v>87</v>
      </c>
      <c r="L966" s="1" t="s">
        <v>61</v>
      </c>
      <c r="M966" s="1"/>
      <c r="N966" s="1" t="s">
        <v>11</v>
      </c>
      <c r="O966" s="1" t="s">
        <v>12</v>
      </c>
      <c r="P966" s="1" t="s">
        <v>13</v>
      </c>
      <c r="Q966" s="1">
        <v>1.99674298E-4</v>
      </c>
      <c r="R966" s="1">
        <v>0.75</v>
      </c>
      <c r="S966">
        <f>Tabla13[[#This Row],[Precio unitario]]*Tabla13[[#This Row],[Tasa de ingresos cliente]]</f>
        <v>1.4975572349999999E-4</v>
      </c>
      <c r="AE966" s="2" t="s">
        <v>100</v>
      </c>
      <c r="AF966" s="2" t="s">
        <v>65</v>
      </c>
      <c r="AG966" s="2" t="s">
        <v>104</v>
      </c>
      <c r="AH966" s="2" t="s">
        <v>11</v>
      </c>
      <c r="AI966" s="2" t="s">
        <v>12</v>
      </c>
      <c r="AJ966" s="2" t="s">
        <v>13</v>
      </c>
      <c r="AK966" s="2">
        <v>4.5370999999999996E-3</v>
      </c>
      <c r="AL966" s="2">
        <v>0.75</v>
      </c>
      <c r="AM966">
        <f>Tabla8[[#This Row],[Precio unitario]]*Tabla8[[#This Row],[Tasa de ingresos cliente]]</f>
        <v>3.4028249999999999E-3</v>
      </c>
    </row>
    <row r="967" spans="11:39" x14ac:dyDescent="0.25">
      <c r="K967" s="2" t="s">
        <v>87</v>
      </c>
      <c r="L967" s="2" t="s">
        <v>19</v>
      </c>
      <c r="M967" s="2"/>
      <c r="N967" s="2" t="s">
        <v>11</v>
      </c>
      <c r="O967" s="2" t="s">
        <v>12</v>
      </c>
      <c r="P967" s="2" t="s">
        <v>13</v>
      </c>
      <c r="Q967" s="2">
        <v>3.9147211960000004E-3</v>
      </c>
      <c r="R967" s="2">
        <v>0.75</v>
      </c>
      <c r="S967">
        <f>Tabla13[[#This Row],[Precio unitario]]*Tabla13[[#This Row],[Tasa de ingresos cliente]]</f>
        <v>2.9360408970000003E-3</v>
      </c>
      <c r="AE967" s="1" t="s">
        <v>100</v>
      </c>
      <c r="AF967" s="1" t="s">
        <v>39</v>
      </c>
      <c r="AG967" s="1" t="s">
        <v>104</v>
      </c>
      <c r="AH967" s="1" t="s">
        <v>11</v>
      </c>
      <c r="AI967" s="1" t="s">
        <v>12</v>
      </c>
      <c r="AJ967" s="1" t="s">
        <v>13</v>
      </c>
      <c r="AK967" s="1">
        <v>1.98E-3</v>
      </c>
      <c r="AL967" s="1">
        <v>0.75</v>
      </c>
      <c r="AM967">
        <f>Tabla8[[#This Row],[Precio unitario]]*Tabla8[[#This Row],[Tasa de ingresos cliente]]</f>
        <v>1.485E-3</v>
      </c>
    </row>
    <row r="968" spans="11:39" x14ac:dyDescent="0.25">
      <c r="K968" s="1" t="s">
        <v>87</v>
      </c>
      <c r="L968" s="1" t="s">
        <v>53</v>
      </c>
      <c r="M968" s="1"/>
      <c r="N968" s="1" t="s">
        <v>11</v>
      </c>
      <c r="O968" s="1" t="s">
        <v>12</v>
      </c>
      <c r="P968" s="1" t="s">
        <v>13</v>
      </c>
      <c r="Q968" s="1">
        <v>1.19532915E-4</v>
      </c>
      <c r="R968" s="1">
        <v>0.75</v>
      </c>
      <c r="S968">
        <f>Tabla13[[#This Row],[Precio unitario]]*Tabla13[[#This Row],[Tasa de ingresos cliente]]</f>
        <v>8.964968624999999E-5</v>
      </c>
      <c r="AE968" s="2" t="s">
        <v>100</v>
      </c>
      <c r="AF968" s="2" t="s">
        <v>39</v>
      </c>
      <c r="AG968" s="2" t="s">
        <v>104</v>
      </c>
      <c r="AH968" s="2" t="s">
        <v>11</v>
      </c>
      <c r="AI968" s="2" t="s">
        <v>12</v>
      </c>
      <c r="AJ968" s="2" t="s">
        <v>13</v>
      </c>
      <c r="AK968" s="2">
        <v>1.9803333E-3</v>
      </c>
      <c r="AL968" s="2">
        <v>0.75</v>
      </c>
      <c r="AM968">
        <f>Tabla8[[#This Row],[Precio unitario]]*Tabla8[[#This Row],[Tasa de ingresos cliente]]</f>
        <v>1.4852499750000001E-3</v>
      </c>
    </row>
    <row r="969" spans="11:39" x14ac:dyDescent="0.25">
      <c r="K969" s="2" t="s">
        <v>87</v>
      </c>
      <c r="L969" s="2" t="s">
        <v>57</v>
      </c>
      <c r="M969" s="2"/>
      <c r="N969" s="2" t="s">
        <v>11</v>
      </c>
      <c r="O969" s="2" t="s">
        <v>12</v>
      </c>
      <c r="P969" s="2" t="s">
        <v>13</v>
      </c>
      <c r="Q969" s="2">
        <v>2.6183841000000001E-4</v>
      </c>
      <c r="R969" s="2">
        <v>0.75</v>
      </c>
      <c r="S969">
        <f>Tabla13[[#This Row],[Precio unitario]]*Tabla13[[#This Row],[Tasa de ingresos cliente]]</f>
        <v>1.9637880750000001E-4</v>
      </c>
      <c r="AE969" s="1" t="s">
        <v>100</v>
      </c>
      <c r="AF969" s="1" t="s">
        <v>23</v>
      </c>
      <c r="AG969" s="1" t="s">
        <v>104</v>
      </c>
      <c r="AH969" s="1" t="s">
        <v>11</v>
      </c>
      <c r="AI969" s="1" t="s">
        <v>12</v>
      </c>
      <c r="AJ969" s="1" t="s">
        <v>13</v>
      </c>
      <c r="AK969" s="1">
        <v>2.1120000000000002E-3</v>
      </c>
      <c r="AL969" s="1">
        <v>0.75</v>
      </c>
      <c r="AM969">
        <f>Tabla8[[#This Row],[Precio unitario]]*Tabla8[[#This Row],[Tasa de ingresos cliente]]</f>
        <v>1.5840000000000001E-3</v>
      </c>
    </row>
    <row r="970" spans="11:39" x14ac:dyDescent="0.25">
      <c r="K970" s="1" t="s">
        <v>87</v>
      </c>
      <c r="L970" s="1" t="s">
        <v>51</v>
      </c>
      <c r="M970" s="1"/>
      <c r="N970" s="1" t="s">
        <v>11</v>
      </c>
      <c r="O970" s="1" t="s">
        <v>12</v>
      </c>
      <c r="P970" s="1" t="s">
        <v>13</v>
      </c>
      <c r="Q970" s="1">
        <v>2.17250217E-4</v>
      </c>
      <c r="R970" s="1">
        <v>0.75</v>
      </c>
      <c r="S970">
        <f>Tabla13[[#This Row],[Precio unitario]]*Tabla13[[#This Row],[Tasa de ingresos cliente]]</f>
        <v>1.6293766275E-4</v>
      </c>
      <c r="AE970" s="2" t="s">
        <v>100</v>
      </c>
      <c r="AF970" s="2" t="s">
        <v>23</v>
      </c>
      <c r="AG970" s="2" t="s">
        <v>104</v>
      </c>
      <c r="AH970" s="2" t="s">
        <v>11</v>
      </c>
      <c r="AI970" s="2" t="s">
        <v>12</v>
      </c>
      <c r="AJ970" s="2" t="s">
        <v>13</v>
      </c>
      <c r="AK970" s="2">
        <v>2.1123333000000002E-3</v>
      </c>
      <c r="AL970" s="2">
        <v>0.75</v>
      </c>
      <c r="AM970">
        <f>Tabla8[[#This Row],[Precio unitario]]*Tabla8[[#This Row],[Tasa de ingresos cliente]]</f>
        <v>1.5842499750000003E-3</v>
      </c>
    </row>
    <row r="971" spans="11:39" x14ac:dyDescent="0.25">
      <c r="K971" s="2" t="s">
        <v>87</v>
      </c>
      <c r="L971" s="2" t="s">
        <v>23</v>
      </c>
      <c r="M971" s="2"/>
      <c r="N971" s="2" t="s">
        <v>11</v>
      </c>
      <c r="O971" s="2" t="s">
        <v>12</v>
      </c>
      <c r="P971" s="2" t="s">
        <v>13</v>
      </c>
      <c r="Q971" s="2">
        <v>7.5248639799999995E-4</v>
      </c>
      <c r="R971" s="2">
        <v>0.75</v>
      </c>
      <c r="S971">
        <f>Tabla13[[#This Row],[Precio unitario]]*Tabla13[[#This Row],[Tasa de ingresos cliente]]</f>
        <v>5.6436479849999999E-4</v>
      </c>
      <c r="AE971" s="1" t="s">
        <v>100</v>
      </c>
      <c r="AF971" s="1" t="s">
        <v>23</v>
      </c>
      <c r="AG971" s="1" t="s">
        <v>104</v>
      </c>
      <c r="AH971" s="1" t="s">
        <v>11</v>
      </c>
      <c r="AI971" s="1" t="s">
        <v>12</v>
      </c>
      <c r="AJ971" s="1" t="s">
        <v>13</v>
      </c>
      <c r="AK971" s="1">
        <v>2.1124E-3</v>
      </c>
      <c r="AL971" s="1">
        <v>0.75</v>
      </c>
      <c r="AM971">
        <f>Tabla8[[#This Row],[Precio unitario]]*Tabla8[[#This Row],[Tasa de ingresos cliente]]</f>
        <v>1.5842999999999999E-3</v>
      </c>
    </row>
    <row r="972" spans="11:39" x14ac:dyDescent="0.25">
      <c r="K972" s="1" t="s">
        <v>87</v>
      </c>
      <c r="L972" s="1" t="s">
        <v>25</v>
      </c>
      <c r="M972" s="1"/>
      <c r="N972" s="1" t="s">
        <v>11</v>
      </c>
      <c r="O972" s="1" t="s">
        <v>12</v>
      </c>
      <c r="P972" s="1" t="s">
        <v>13</v>
      </c>
      <c r="Q972" s="1">
        <v>3.4118018600000003E-4</v>
      </c>
      <c r="R972" s="1">
        <v>0.75</v>
      </c>
      <c r="S972">
        <f>Tabla13[[#This Row],[Precio unitario]]*Tabla13[[#This Row],[Tasa de ingresos cliente]]</f>
        <v>2.5588513950000001E-4</v>
      </c>
      <c r="AE972" s="2" t="s">
        <v>100</v>
      </c>
      <c r="AF972" s="2" t="s">
        <v>23</v>
      </c>
      <c r="AG972" s="2" t="s">
        <v>104</v>
      </c>
      <c r="AH972" s="2" t="s">
        <v>11</v>
      </c>
      <c r="AI972" s="2" t="s">
        <v>12</v>
      </c>
      <c r="AJ972" s="2" t="s">
        <v>13</v>
      </c>
      <c r="AK972" s="2">
        <v>2.1123666999999999E-3</v>
      </c>
      <c r="AL972" s="2">
        <v>0.75</v>
      </c>
      <c r="AM972">
        <f>Tabla8[[#This Row],[Precio unitario]]*Tabla8[[#This Row],[Tasa de ingresos cliente]]</f>
        <v>1.5842750249999999E-3</v>
      </c>
    </row>
    <row r="973" spans="11:39" x14ac:dyDescent="0.25">
      <c r="K973" s="2" t="s">
        <v>87</v>
      </c>
      <c r="L973" s="2" t="s">
        <v>10</v>
      </c>
      <c r="M973" s="2"/>
      <c r="N973" s="2" t="s">
        <v>11</v>
      </c>
      <c r="O973" s="2" t="s">
        <v>12</v>
      </c>
      <c r="P973" s="2" t="s">
        <v>13</v>
      </c>
      <c r="Q973" s="2">
        <v>4.4778108899999998E-4</v>
      </c>
      <c r="R973" s="2">
        <v>0.75</v>
      </c>
      <c r="S973">
        <f>Tabla13[[#This Row],[Precio unitario]]*Tabla13[[#This Row],[Tasa de ingresos cliente]]</f>
        <v>3.3583581674999997E-4</v>
      </c>
      <c r="AE973" s="1" t="s">
        <v>100</v>
      </c>
      <c r="AF973" s="1" t="s">
        <v>23</v>
      </c>
      <c r="AG973" s="1" t="s">
        <v>104</v>
      </c>
      <c r="AH973" s="1" t="s">
        <v>11</v>
      </c>
      <c r="AI973" s="1" t="s">
        <v>12</v>
      </c>
      <c r="AJ973" s="1" t="s">
        <v>13</v>
      </c>
      <c r="AK973" s="1">
        <v>2.1123684E-3</v>
      </c>
      <c r="AL973" s="1">
        <v>0.75</v>
      </c>
      <c r="AM973">
        <f>Tabla8[[#This Row],[Precio unitario]]*Tabla8[[#This Row],[Tasa de ingresos cliente]]</f>
        <v>1.5842763E-3</v>
      </c>
    </row>
    <row r="974" spans="11:39" x14ac:dyDescent="0.25">
      <c r="K974" s="1" t="s">
        <v>87</v>
      </c>
      <c r="L974" s="1" t="s">
        <v>47</v>
      </c>
      <c r="M974" s="1"/>
      <c r="N974" s="1" t="s">
        <v>11</v>
      </c>
      <c r="O974" s="1" t="s">
        <v>12</v>
      </c>
      <c r="P974" s="1" t="s">
        <v>13</v>
      </c>
      <c r="Q974" s="1">
        <v>2.0736737689999998E-3</v>
      </c>
      <c r="R974" s="1">
        <v>0.75</v>
      </c>
      <c r="S974">
        <f>Tabla13[[#This Row],[Precio unitario]]*Tabla13[[#This Row],[Tasa de ingresos cliente]]</f>
        <v>1.5552553267499998E-3</v>
      </c>
      <c r="AE974" s="2" t="s">
        <v>100</v>
      </c>
      <c r="AF974" s="2" t="s">
        <v>23</v>
      </c>
      <c r="AG974" s="2" t="s">
        <v>104</v>
      </c>
      <c r="AH974" s="2" t="s">
        <v>11</v>
      </c>
      <c r="AI974" s="2" t="s">
        <v>12</v>
      </c>
      <c r="AJ974" s="2" t="s">
        <v>13</v>
      </c>
      <c r="AK974" s="2">
        <v>2.1122857E-3</v>
      </c>
      <c r="AL974" s="2">
        <v>0.75</v>
      </c>
      <c r="AM974">
        <f>Tabla8[[#This Row],[Precio unitario]]*Tabla8[[#This Row],[Tasa de ingresos cliente]]</f>
        <v>1.584214275E-3</v>
      </c>
    </row>
    <row r="975" spans="11:39" x14ac:dyDescent="0.25">
      <c r="K975" s="2" t="s">
        <v>87</v>
      </c>
      <c r="L975" s="2" t="s">
        <v>32</v>
      </c>
      <c r="M975" s="2"/>
      <c r="N975" s="2" t="s">
        <v>11</v>
      </c>
      <c r="O975" s="2" t="s">
        <v>12</v>
      </c>
      <c r="P975" s="2" t="s">
        <v>13</v>
      </c>
      <c r="Q975" s="2">
        <v>6.8805515600000005E-4</v>
      </c>
      <c r="R975" s="2">
        <v>0.75</v>
      </c>
      <c r="S975">
        <f>Tabla13[[#This Row],[Precio unitario]]*Tabla13[[#This Row],[Tasa de ingresos cliente]]</f>
        <v>5.1604136700000001E-4</v>
      </c>
      <c r="AE975" s="1" t="s">
        <v>100</v>
      </c>
      <c r="AF975" s="1" t="s">
        <v>23</v>
      </c>
      <c r="AG975" s="1" t="s">
        <v>104</v>
      </c>
      <c r="AH975" s="1" t="s">
        <v>11</v>
      </c>
      <c r="AI975" s="1" t="s">
        <v>12</v>
      </c>
      <c r="AJ975" s="1" t="s">
        <v>13</v>
      </c>
      <c r="AK975" s="1">
        <v>2.11225E-3</v>
      </c>
      <c r="AL975" s="1">
        <v>0.75</v>
      </c>
      <c r="AM975">
        <f>Tabla8[[#This Row],[Precio unitario]]*Tabla8[[#This Row],[Tasa de ingresos cliente]]</f>
        <v>1.5841875000000001E-3</v>
      </c>
    </row>
    <row r="976" spans="11:39" x14ac:dyDescent="0.25">
      <c r="K976" s="1" t="s">
        <v>87</v>
      </c>
      <c r="L976" s="1" t="s">
        <v>41</v>
      </c>
      <c r="M976" s="1"/>
      <c r="N976" s="1" t="s">
        <v>11</v>
      </c>
      <c r="O976" s="1" t="s">
        <v>12</v>
      </c>
      <c r="P976" s="1" t="s">
        <v>13</v>
      </c>
      <c r="Q976" s="1">
        <v>1.09681432E-4</v>
      </c>
      <c r="R976" s="1">
        <v>0.75</v>
      </c>
      <c r="S976">
        <f>Tabla13[[#This Row],[Precio unitario]]*Tabla13[[#This Row],[Tasa de ingresos cliente]]</f>
        <v>8.2261074000000007E-5</v>
      </c>
      <c r="AE976" s="2" t="s">
        <v>100</v>
      </c>
      <c r="AF976" s="2" t="s">
        <v>23</v>
      </c>
      <c r="AG976" s="2" t="s">
        <v>104</v>
      </c>
      <c r="AH976" s="2" t="s">
        <v>11</v>
      </c>
      <c r="AI976" s="2" t="s">
        <v>12</v>
      </c>
      <c r="AJ976" s="2" t="s">
        <v>13</v>
      </c>
      <c r="AK976" s="2">
        <v>2.1123636000000001E-3</v>
      </c>
      <c r="AL976" s="2">
        <v>0.75</v>
      </c>
      <c r="AM976">
        <f>Tabla8[[#This Row],[Precio unitario]]*Tabla8[[#This Row],[Tasa de ingresos cliente]]</f>
        <v>1.5842727000000001E-3</v>
      </c>
    </row>
    <row r="977" spans="11:39" x14ac:dyDescent="0.25">
      <c r="K977" s="2" t="s">
        <v>87</v>
      </c>
      <c r="L977" s="2" t="s">
        <v>14</v>
      </c>
      <c r="M977" s="2"/>
      <c r="N977" s="2" t="s">
        <v>11</v>
      </c>
      <c r="O977" s="2" t="s">
        <v>12</v>
      </c>
      <c r="P977" s="2" t="s">
        <v>13</v>
      </c>
      <c r="Q977" s="2">
        <v>4.75312089E-4</v>
      </c>
      <c r="R977" s="2">
        <v>0.75</v>
      </c>
      <c r="S977">
        <f>Tabla13[[#This Row],[Precio unitario]]*Tabla13[[#This Row],[Tasa de ingresos cliente]]</f>
        <v>3.5648406675000002E-4</v>
      </c>
      <c r="AE977" s="1" t="s">
        <v>100</v>
      </c>
      <c r="AF977" s="1" t="s">
        <v>53</v>
      </c>
      <c r="AG977" s="1" t="s">
        <v>104</v>
      </c>
      <c r="AH977" s="1" t="s">
        <v>11</v>
      </c>
      <c r="AI977" s="1" t="s">
        <v>12</v>
      </c>
      <c r="AJ977" s="1" t="s">
        <v>13</v>
      </c>
      <c r="AK977" s="1">
        <v>1.2713500000000001E-3</v>
      </c>
      <c r="AL977" s="1">
        <v>0.75</v>
      </c>
      <c r="AM977">
        <f>Tabla8[[#This Row],[Precio unitario]]*Tabla8[[#This Row],[Tasa de ingresos cliente]]</f>
        <v>9.5351250000000006E-4</v>
      </c>
    </row>
    <row r="978" spans="11:39" x14ac:dyDescent="0.25">
      <c r="K978" s="1" t="s">
        <v>87</v>
      </c>
      <c r="L978" s="1" t="s">
        <v>14</v>
      </c>
      <c r="M978" s="1"/>
      <c r="N978" s="1" t="s">
        <v>11</v>
      </c>
      <c r="O978" s="1" t="s">
        <v>12</v>
      </c>
      <c r="P978" s="1" t="s">
        <v>13</v>
      </c>
      <c r="Q978" s="1">
        <v>2.98721571E-4</v>
      </c>
      <c r="R978" s="1">
        <v>0.75</v>
      </c>
      <c r="S978">
        <f>Tabla13[[#This Row],[Precio unitario]]*Tabla13[[#This Row],[Tasa de ingresos cliente]]</f>
        <v>2.2404117825000001E-4</v>
      </c>
      <c r="AE978" s="2" t="s">
        <v>100</v>
      </c>
      <c r="AF978" s="2" t="s">
        <v>53</v>
      </c>
      <c r="AG978" s="2" t="s">
        <v>104</v>
      </c>
      <c r="AH978" s="2" t="s">
        <v>11</v>
      </c>
      <c r="AI978" s="2" t="s">
        <v>12</v>
      </c>
      <c r="AJ978" s="2" t="s">
        <v>13</v>
      </c>
      <c r="AK978" s="2">
        <v>1.2713478E-3</v>
      </c>
      <c r="AL978" s="2">
        <v>0.75</v>
      </c>
      <c r="AM978">
        <f>Tabla8[[#This Row],[Precio unitario]]*Tabla8[[#This Row],[Tasa de ingresos cliente]]</f>
        <v>9.5351084999999993E-4</v>
      </c>
    </row>
    <row r="979" spans="11:39" x14ac:dyDescent="0.25">
      <c r="K979" s="2" t="s">
        <v>87</v>
      </c>
      <c r="L979" s="2" t="s">
        <v>14</v>
      </c>
      <c r="M979" s="2"/>
      <c r="N979" s="2" t="s">
        <v>11</v>
      </c>
      <c r="O979" s="2" t="s">
        <v>12</v>
      </c>
      <c r="P979" s="2" t="s">
        <v>13</v>
      </c>
      <c r="Q979" s="2">
        <v>5.7611652199999997E-4</v>
      </c>
      <c r="R979" s="2">
        <v>0.75</v>
      </c>
      <c r="S979">
        <f>Tabla13[[#This Row],[Precio unitario]]*Tabla13[[#This Row],[Tasa de ingresos cliente]]</f>
        <v>4.3208739150000001E-4</v>
      </c>
      <c r="AE979" s="1" t="s">
        <v>100</v>
      </c>
      <c r="AF979" s="1" t="s">
        <v>53</v>
      </c>
      <c r="AG979" s="1" t="s">
        <v>104</v>
      </c>
      <c r="AH979" s="1" t="s">
        <v>11</v>
      </c>
      <c r="AI979" s="1" t="s">
        <v>12</v>
      </c>
      <c r="AJ979" s="1" t="s">
        <v>13</v>
      </c>
      <c r="AK979" s="1">
        <v>1.2713462000000001E-3</v>
      </c>
      <c r="AL979" s="1">
        <v>0.75</v>
      </c>
      <c r="AM979">
        <f>Tabla8[[#This Row],[Precio unitario]]*Tabla8[[#This Row],[Tasa de ingresos cliente]]</f>
        <v>9.5350965000000007E-4</v>
      </c>
    </row>
    <row r="980" spans="11:39" x14ac:dyDescent="0.25">
      <c r="K980" s="1" t="s">
        <v>87</v>
      </c>
      <c r="L980" s="1" t="s">
        <v>42</v>
      </c>
      <c r="M980" s="1"/>
      <c r="N980" s="1" t="s">
        <v>11</v>
      </c>
      <c r="O980" s="1" t="s">
        <v>12</v>
      </c>
      <c r="P980" s="1" t="s">
        <v>13</v>
      </c>
      <c r="Q980" s="1">
        <v>2.9182745899999999E-4</v>
      </c>
      <c r="R980" s="1">
        <v>0.75</v>
      </c>
      <c r="S980">
        <f>Tabla13[[#This Row],[Precio unitario]]*Tabla13[[#This Row],[Tasa de ingresos cliente]]</f>
        <v>2.1887059424999998E-4</v>
      </c>
      <c r="AE980" s="2" t="s">
        <v>100</v>
      </c>
      <c r="AF980" s="2" t="s">
        <v>53</v>
      </c>
      <c r="AG980" s="2" t="s">
        <v>104</v>
      </c>
      <c r="AH980" s="2" t="s">
        <v>11</v>
      </c>
      <c r="AI980" s="2" t="s">
        <v>12</v>
      </c>
      <c r="AJ980" s="2" t="s">
        <v>13</v>
      </c>
      <c r="AK980" s="2">
        <v>1.2713333E-3</v>
      </c>
      <c r="AL980" s="2">
        <v>0.75</v>
      </c>
      <c r="AM980">
        <f>Tabla8[[#This Row],[Precio unitario]]*Tabla8[[#This Row],[Tasa de ingresos cliente]]</f>
        <v>9.5349997500000002E-4</v>
      </c>
    </row>
    <row r="981" spans="11:39" x14ac:dyDescent="0.25">
      <c r="K981" s="2" t="s">
        <v>87</v>
      </c>
      <c r="L981" s="2" t="s">
        <v>49</v>
      </c>
      <c r="M981" s="2"/>
      <c r="N981" s="2" t="s">
        <v>11</v>
      </c>
      <c r="O981" s="2" t="s">
        <v>12</v>
      </c>
      <c r="P981" s="2" t="s">
        <v>13</v>
      </c>
      <c r="Q981" s="2">
        <v>2.2754506499999999E-4</v>
      </c>
      <c r="R981" s="2">
        <v>0.75</v>
      </c>
      <c r="S981">
        <f>Tabla13[[#This Row],[Precio unitario]]*Tabla13[[#This Row],[Tasa de ingresos cliente]]</f>
        <v>1.7065879875E-4</v>
      </c>
      <c r="AE981" s="1" t="s">
        <v>100</v>
      </c>
      <c r="AF981" s="1" t="s">
        <v>53</v>
      </c>
      <c r="AG981" s="1" t="s">
        <v>104</v>
      </c>
      <c r="AH981" s="1" t="s">
        <v>11</v>
      </c>
      <c r="AI981" s="1" t="s">
        <v>12</v>
      </c>
      <c r="AJ981" s="1" t="s">
        <v>13</v>
      </c>
      <c r="AK981" s="1">
        <v>1.2713548E-3</v>
      </c>
      <c r="AL981" s="1">
        <v>0.75</v>
      </c>
      <c r="AM981">
        <f>Tabla8[[#This Row],[Precio unitario]]*Tabla8[[#This Row],[Tasa de ingresos cliente]]</f>
        <v>9.5351609999999999E-4</v>
      </c>
    </row>
    <row r="982" spans="11:39" x14ac:dyDescent="0.25">
      <c r="K982" s="1" t="s">
        <v>87</v>
      </c>
      <c r="L982" s="1" t="s">
        <v>15</v>
      </c>
      <c r="M982" s="1"/>
      <c r="N982" s="1" t="s">
        <v>11</v>
      </c>
      <c r="O982" s="1" t="s">
        <v>12</v>
      </c>
      <c r="P982" s="1" t="s">
        <v>13</v>
      </c>
      <c r="Q982" s="1">
        <v>3.27839886E-4</v>
      </c>
      <c r="R982" s="1">
        <v>0.75</v>
      </c>
      <c r="S982">
        <f>Tabla13[[#This Row],[Precio unitario]]*Tabla13[[#This Row],[Tasa de ingresos cliente]]</f>
        <v>2.4587991449999999E-4</v>
      </c>
      <c r="AE982" s="2" t="s">
        <v>100</v>
      </c>
      <c r="AF982" s="2" t="s">
        <v>53</v>
      </c>
      <c r="AG982" s="2" t="s">
        <v>104</v>
      </c>
      <c r="AH982" s="2" t="s">
        <v>11</v>
      </c>
      <c r="AI982" s="2" t="s">
        <v>12</v>
      </c>
      <c r="AJ982" s="2" t="s">
        <v>13</v>
      </c>
      <c r="AK982" s="2">
        <v>1.2713529E-3</v>
      </c>
      <c r="AL982" s="2">
        <v>0.75</v>
      </c>
      <c r="AM982">
        <f>Tabla8[[#This Row],[Precio unitario]]*Tabla8[[#This Row],[Tasa de ingresos cliente]]</f>
        <v>9.5351467500000005E-4</v>
      </c>
    </row>
    <row r="983" spans="11:39" x14ac:dyDescent="0.25">
      <c r="K983" s="2" t="s">
        <v>87</v>
      </c>
      <c r="L983" s="2" t="s">
        <v>56</v>
      </c>
      <c r="M983" s="2"/>
      <c r="N983" s="2" t="s">
        <v>11</v>
      </c>
      <c r="O983" s="2" t="s">
        <v>12</v>
      </c>
      <c r="P983" s="2" t="s">
        <v>13</v>
      </c>
      <c r="Q983" s="2">
        <v>3.2786346840000002E-3</v>
      </c>
      <c r="R983" s="2">
        <v>0.75</v>
      </c>
      <c r="S983">
        <f>Tabla13[[#This Row],[Precio unitario]]*Tabla13[[#This Row],[Tasa de ingresos cliente]]</f>
        <v>2.4589760130000003E-3</v>
      </c>
      <c r="AE983" s="1" t="s">
        <v>100</v>
      </c>
      <c r="AF983" s="1" t="s">
        <v>53</v>
      </c>
      <c r="AG983" s="1" t="s">
        <v>104</v>
      </c>
      <c r="AH983" s="1" t="s">
        <v>11</v>
      </c>
      <c r="AI983" s="1" t="s">
        <v>12</v>
      </c>
      <c r="AJ983" s="1" t="s">
        <v>13</v>
      </c>
      <c r="AK983" s="1">
        <v>1.2713666999999999E-3</v>
      </c>
      <c r="AL983" s="1">
        <v>0.75</v>
      </c>
      <c r="AM983">
        <f>Tabla8[[#This Row],[Precio unitario]]*Tabla8[[#This Row],[Tasa de ingresos cliente]]</f>
        <v>9.5352502499999989E-4</v>
      </c>
    </row>
    <row r="984" spans="11:39" x14ac:dyDescent="0.25">
      <c r="K984" s="1" t="s">
        <v>87</v>
      </c>
      <c r="L984" s="1" t="s">
        <v>50</v>
      </c>
      <c r="M984" s="1"/>
      <c r="N984" s="1" t="s">
        <v>11</v>
      </c>
      <c r="O984" s="1" t="s">
        <v>12</v>
      </c>
      <c r="P984" s="1" t="s">
        <v>13</v>
      </c>
      <c r="Q984" s="1">
        <v>6.297087707E-3</v>
      </c>
      <c r="R984" s="1">
        <v>0.75</v>
      </c>
      <c r="S984">
        <f>Tabla13[[#This Row],[Precio unitario]]*Tabla13[[#This Row],[Tasa de ingresos cliente]]</f>
        <v>4.72281578025E-3</v>
      </c>
      <c r="AE984" s="2" t="s">
        <v>100</v>
      </c>
      <c r="AF984" s="2" t="s">
        <v>53</v>
      </c>
      <c r="AG984" s="2" t="s">
        <v>104</v>
      </c>
      <c r="AH984" s="2" t="s">
        <v>11</v>
      </c>
      <c r="AI984" s="2" t="s">
        <v>12</v>
      </c>
      <c r="AJ984" s="2" t="s">
        <v>13</v>
      </c>
      <c r="AK984" s="2">
        <v>1.2713636E-3</v>
      </c>
      <c r="AL984" s="2">
        <v>0.75</v>
      </c>
      <c r="AM984">
        <f>Tabla8[[#This Row],[Precio unitario]]*Tabla8[[#This Row],[Tasa de ingresos cliente]]</f>
        <v>9.5352269999999996E-4</v>
      </c>
    </row>
    <row r="985" spans="11:39" x14ac:dyDescent="0.25">
      <c r="K985" s="2" t="s">
        <v>87</v>
      </c>
      <c r="L985" s="2" t="s">
        <v>79</v>
      </c>
      <c r="M985" s="2"/>
      <c r="N985" s="2" t="s">
        <v>11</v>
      </c>
      <c r="O985" s="2" t="s">
        <v>12</v>
      </c>
      <c r="P985" s="2" t="s">
        <v>13</v>
      </c>
      <c r="Q985" s="2">
        <v>1.245587287E-3</v>
      </c>
      <c r="R985" s="2">
        <v>0.75</v>
      </c>
      <c r="S985">
        <f>Tabla13[[#This Row],[Precio unitario]]*Tabla13[[#This Row],[Tasa de ingresos cliente]]</f>
        <v>9.3419046524999998E-4</v>
      </c>
      <c r="AE985" s="1" t="s">
        <v>100</v>
      </c>
      <c r="AF985" s="1" t="s">
        <v>53</v>
      </c>
      <c r="AG985" s="1" t="s">
        <v>104</v>
      </c>
      <c r="AH985" s="1" t="s">
        <v>11</v>
      </c>
      <c r="AI985" s="1" t="s">
        <v>12</v>
      </c>
      <c r="AJ985" s="1" t="s">
        <v>13</v>
      </c>
      <c r="AK985" s="1">
        <v>1.2714E-3</v>
      </c>
      <c r="AL985" s="1">
        <v>0.75</v>
      </c>
      <c r="AM985">
        <f>Tabla8[[#This Row],[Precio unitario]]*Tabla8[[#This Row],[Tasa de ingresos cliente]]</f>
        <v>9.5355000000000006E-4</v>
      </c>
    </row>
    <row r="986" spans="11:39" x14ac:dyDescent="0.25">
      <c r="K986" s="1" t="s">
        <v>87</v>
      </c>
      <c r="L986" s="1" t="s">
        <v>17</v>
      </c>
      <c r="M986" s="1"/>
      <c r="N986" s="1" t="s">
        <v>11</v>
      </c>
      <c r="O986" s="1" t="s">
        <v>12</v>
      </c>
      <c r="P986" s="1" t="s">
        <v>13</v>
      </c>
      <c r="Q986" s="1">
        <v>1.89293379E-4</v>
      </c>
      <c r="R986" s="1">
        <v>0.75</v>
      </c>
      <c r="S986">
        <f>Tabla13[[#This Row],[Precio unitario]]*Tabla13[[#This Row],[Tasa de ingresos cliente]]</f>
        <v>1.4197003425E-4</v>
      </c>
      <c r="AE986" s="2" t="s">
        <v>100</v>
      </c>
      <c r="AF986" s="2" t="s">
        <v>53</v>
      </c>
      <c r="AG986" s="2" t="s">
        <v>104</v>
      </c>
      <c r="AH986" s="2" t="s">
        <v>11</v>
      </c>
      <c r="AI986" s="2" t="s">
        <v>12</v>
      </c>
      <c r="AJ986" s="2" t="s">
        <v>13</v>
      </c>
      <c r="AK986" s="2">
        <v>1.2713513999999999E-3</v>
      </c>
      <c r="AL986" s="2">
        <v>0.75</v>
      </c>
      <c r="AM986">
        <f>Tabla8[[#This Row],[Precio unitario]]*Tabla8[[#This Row],[Tasa de ingresos cliente]]</f>
        <v>9.5351354999999999E-4</v>
      </c>
    </row>
    <row r="987" spans="11:39" x14ac:dyDescent="0.25">
      <c r="K987" s="2" t="s">
        <v>87</v>
      </c>
      <c r="L987" s="2" t="s">
        <v>18</v>
      </c>
      <c r="M987" s="2"/>
      <c r="N987" s="2" t="s">
        <v>11</v>
      </c>
      <c r="O987" s="2" t="s">
        <v>12</v>
      </c>
      <c r="P987" s="2" t="s">
        <v>13</v>
      </c>
      <c r="Q987" s="2">
        <v>2.9065141900000001E-4</v>
      </c>
      <c r="R987" s="2">
        <v>0.75</v>
      </c>
      <c r="S987">
        <f>Tabla13[[#This Row],[Precio unitario]]*Tabla13[[#This Row],[Tasa de ingresos cliente]]</f>
        <v>2.1798856425000001E-4</v>
      </c>
      <c r="AE987" s="1" t="s">
        <v>100</v>
      </c>
      <c r="AF987" s="1" t="s">
        <v>53</v>
      </c>
      <c r="AG987" s="1" t="s">
        <v>104</v>
      </c>
      <c r="AH987" s="1" t="s">
        <v>11</v>
      </c>
      <c r="AI987" s="1" t="s">
        <v>12</v>
      </c>
      <c r="AJ987" s="1" t="s">
        <v>13</v>
      </c>
      <c r="AK987" s="1">
        <v>1.2713437999999999E-3</v>
      </c>
      <c r="AL987" s="1">
        <v>0.75</v>
      </c>
      <c r="AM987">
        <f>Tabla8[[#This Row],[Precio unitario]]*Tabla8[[#This Row],[Tasa de ingresos cliente]]</f>
        <v>9.5350785E-4</v>
      </c>
    </row>
    <row r="988" spans="11:39" x14ac:dyDescent="0.25">
      <c r="K988" s="1" t="s">
        <v>87</v>
      </c>
      <c r="L988" s="1" t="s">
        <v>61</v>
      </c>
      <c r="M988" s="1"/>
      <c r="N988" s="1" t="s">
        <v>11</v>
      </c>
      <c r="O988" s="1" t="s">
        <v>12</v>
      </c>
      <c r="P988" s="1" t="s">
        <v>13</v>
      </c>
      <c r="Q988" s="1">
        <v>1.4694645299999999E-4</v>
      </c>
      <c r="R988" s="1">
        <v>0.75</v>
      </c>
      <c r="S988">
        <f>Tabla13[[#This Row],[Precio unitario]]*Tabla13[[#This Row],[Tasa de ingresos cliente]]</f>
        <v>1.1020983974999999E-4</v>
      </c>
      <c r="AE988" s="2" t="s">
        <v>100</v>
      </c>
      <c r="AF988" s="2" t="s">
        <v>53</v>
      </c>
      <c r="AG988" s="2" t="s">
        <v>104</v>
      </c>
      <c r="AH988" s="2" t="s">
        <v>11</v>
      </c>
      <c r="AI988" s="2" t="s">
        <v>12</v>
      </c>
      <c r="AJ988" s="2" t="s">
        <v>13</v>
      </c>
      <c r="AK988" s="2">
        <v>1.2713749999999999E-3</v>
      </c>
      <c r="AL988" s="2">
        <v>0.75</v>
      </c>
      <c r="AM988">
        <f>Tabla8[[#This Row],[Precio unitario]]*Tabla8[[#This Row],[Tasa de ingresos cliente]]</f>
        <v>9.5353124999999995E-4</v>
      </c>
    </row>
    <row r="989" spans="11:39" x14ac:dyDescent="0.25">
      <c r="K989" s="2" t="s">
        <v>87</v>
      </c>
      <c r="L989" s="2" t="s">
        <v>19</v>
      </c>
      <c r="M989" s="2"/>
      <c r="N989" s="2" t="s">
        <v>11</v>
      </c>
      <c r="O989" s="2" t="s">
        <v>12</v>
      </c>
      <c r="P989" s="2" t="s">
        <v>13</v>
      </c>
      <c r="Q989" s="2">
        <v>2.1027749290000002E-3</v>
      </c>
      <c r="R989" s="2">
        <v>0.75</v>
      </c>
      <c r="S989">
        <f>Tabla13[[#This Row],[Precio unitario]]*Tabla13[[#This Row],[Tasa de ingresos cliente]]</f>
        <v>1.5770811967500001E-3</v>
      </c>
      <c r="AE989" s="1" t="s">
        <v>100</v>
      </c>
      <c r="AF989" s="1" t="s">
        <v>53</v>
      </c>
      <c r="AG989" s="1" t="s">
        <v>104</v>
      </c>
      <c r="AH989" s="1" t="s">
        <v>11</v>
      </c>
      <c r="AI989" s="1" t="s">
        <v>12</v>
      </c>
      <c r="AJ989" s="1" t="s">
        <v>13</v>
      </c>
      <c r="AK989" s="1">
        <v>1.2713704000000001E-3</v>
      </c>
      <c r="AL989" s="1">
        <v>0.75</v>
      </c>
      <c r="AM989">
        <f>Tabla8[[#This Row],[Precio unitario]]*Tabla8[[#This Row],[Tasa de ingresos cliente]]</f>
        <v>9.5352780000000008E-4</v>
      </c>
    </row>
    <row r="990" spans="11:39" x14ac:dyDescent="0.25">
      <c r="K990" s="1" t="s">
        <v>87</v>
      </c>
      <c r="L990" s="1" t="s">
        <v>52</v>
      </c>
      <c r="M990" s="1"/>
      <c r="N990" s="1" t="s">
        <v>11</v>
      </c>
      <c r="O990" s="1" t="s">
        <v>12</v>
      </c>
      <c r="P990" s="1" t="s">
        <v>13</v>
      </c>
      <c r="Q990" s="1">
        <v>3.86066492E-4</v>
      </c>
      <c r="R990" s="1">
        <v>0.75</v>
      </c>
      <c r="S990">
        <f>Tabla13[[#This Row],[Precio unitario]]*Tabla13[[#This Row],[Tasa de ingresos cliente]]</f>
        <v>2.89549869E-4</v>
      </c>
      <c r="AE990" s="2" t="s">
        <v>100</v>
      </c>
      <c r="AF990" s="2" t="s">
        <v>53</v>
      </c>
      <c r="AG990" s="2" t="s">
        <v>104</v>
      </c>
      <c r="AH990" s="2" t="s">
        <v>11</v>
      </c>
      <c r="AI990" s="2" t="s">
        <v>12</v>
      </c>
      <c r="AJ990" s="2" t="s">
        <v>13</v>
      </c>
      <c r="AK990" s="2">
        <v>1.271E-3</v>
      </c>
      <c r="AL990" s="2">
        <v>0.75</v>
      </c>
      <c r="AM990">
        <f>Tabla8[[#This Row],[Precio unitario]]*Tabla8[[#This Row],[Tasa de ingresos cliente]]</f>
        <v>9.5325E-4</v>
      </c>
    </row>
    <row r="991" spans="11:39" x14ac:dyDescent="0.25">
      <c r="K991" s="2" t="s">
        <v>87</v>
      </c>
      <c r="L991" s="2" t="s">
        <v>45</v>
      </c>
      <c r="M991" s="2"/>
      <c r="N991" s="2" t="s">
        <v>11</v>
      </c>
      <c r="O991" s="2" t="s">
        <v>12</v>
      </c>
      <c r="P991" s="2" t="s">
        <v>13</v>
      </c>
      <c r="Q991" s="2">
        <v>4.2830569099999998E-4</v>
      </c>
      <c r="R991" s="2">
        <v>0.75</v>
      </c>
      <c r="S991">
        <f>Tabla13[[#This Row],[Precio unitario]]*Tabla13[[#This Row],[Tasa de ingresos cliente]]</f>
        <v>3.2122926824999998E-4</v>
      </c>
      <c r="AE991" s="1" t="s">
        <v>100</v>
      </c>
      <c r="AF991" s="1" t="s">
        <v>53</v>
      </c>
      <c r="AG991" s="1" t="s">
        <v>104</v>
      </c>
      <c r="AH991" s="1" t="s">
        <v>11</v>
      </c>
      <c r="AI991" s="1" t="s">
        <v>12</v>
      </c>
      <c r="AJ991" s="1" t="s">
        <v>13</v>
      </c>
      <c r="AK991" s="1">
        <v>1.2713570999999999E-3</v>
      </c>
      <c r="AL991" s="1">
        <v>0.75</v>
      </c>
      <c r="AM991">
        <f>Tabla8[[#This Row],[Precio unitario]]*Tabla8[[#This Row],[Tasa de ingresos cliente]]</f>
        <v>9.5351782499999993E-4</v>
      </c>
    </row>
    <row r="992" spans="11:39" x14ac:dyDescent="0.25">
      <c r="K992" s="1" t="s">
        <v>87</v>
      </c>
      <c r="L992" s="1" t="s">
        <v>45</v>
      </c>
      <c r="M992" s="1"/>
      <c r="N992" s="1" t="s">
        <v>11</v>
      </c>
      <c r="O992" s="1" t="s">
        <v>12</v>
      </c>
      <c r="P992" s="1" t="s">
        <v>13</v>
      </c>
      <c r="Q992" s="1">
        <v>4.9961794099999998E-4</v>
      </c>
      <c r="R992" s="1">
        <v>0.75</v>
      </c>
      <c r="S992">
        <f>Tabla13[[#This Row],[Precio unitario]]*Tabla13[[#This Row],[Tasa de ingresos cliente]]</f>
        <v>3.7471345574999996E-4</v>
      </c>
      <c r="AE992" s="2" t="s">
        <v>100</v>
      </c>
      <c r="AF992" s="2" t="s">
        <v>53</v>
      </c>
      <c r="AG992" s="2" t="s">
        <v>104</v>
      </c>
      <c r="AH992" s="2" t="s">
        <v>11</v>
      </c>
      <c r="AI992" s="2" t="s">
        <v>12</v>
      </c>
      <c r="AJ992" s="2" t="s">
        <v>13</v>
      </c>
      <c r="AK992" s="2">
        <v>1.27125E-3</v>
      </c>
      <c r="AL992" s="2">
        <v>0.75</v>
      </c>
      <c r="AM992">
        <f>Tabla8[[#This Row],[Precio unitario]]*Tabla8[[#This Row],[Tasa de ingresos cliente]]</f>
        <v>9.5343750000000007E-4</v>
      </c>
    </row>
    <row r="993" spans="11:39" x14ac:dyDescent="0.25">
      <c r="K993" s="2" t="s">
        <v>87</v>
      </c>
      <c r="L993" s="2" t="s">
        <v>53</v>
      </c>
      <c r="M993" s="2"/>
      <c r="N993" s="2" t="s">
        <v>11</v>
      </c>
      <c r="O993" s="2" t="s">
        <v>12</v>
      </c>
      <c r="P993" s="2" t="s">
        <v>13</v>
      </c>
      <c r="Q993" s="2">
        <v>1.0942881E-4</v>
      </c>
      <c r="R993" s="2">
        <v>0.75</v>
      </c>
      <c r="S993">
        <f>Tabla13[[#This Row],[Precio unitario]]*Tabla13[[#This Row],[Tasa de ingresos cliente]]</f>
        <v>8.2071607500000006E-5</v>
      </c>
      <c r="AE993" s="1" t="s">
        <v>100</v>
      </c>
      <c r="AF993" s="1" t="s">
        <v>21</v>
      </c>
      <c r="AG993" s="1" t="s">
        <v>104</v>
      </c>
      <c r="AH993" s="1" t="s">
        <v>11</v>
      </c>
      <c r="AI993" s="1" t="s">
        <v>12</v>
      </c>
      <c r="AJ993" s="1" t="s">
        <v>13</v>
      </c>
      <c r="AK993" s="1">
        <v>1.9954999999999999E-3</v>
      </c>
      <c r="AL993" s="1">
        <v>0.75</v>
      </c>
      <c r="AM993">
        <f>Tabla8[[#This Row],[Precio unitario]]*Tabla8[[#This Row],[Tasa de ingresos cliente]]</f>
        <v>1.4966249999999999E-3</v>
      </c>
    </row>
    <row r="994" spans="11:39" x14ac:dyDescent="0.25">
      <c r="K994" s="1" t="s">
        <v>87</v>
      </c>
      <c r="L994" s="1" t="s">
        <v>21</v>
      </c>
      <c r="M994" s="1"/>
      <c r="N994" s="1" t="s">
        <v>11</v>
      </c>
      <c r="O994" s="1" t="s">
        <v>12</v>
      </c>
      <c r="P994" s="1" t="s">
        <v>13</v>
      </c>
      <c r="Q994" s="1">
        <v>1.280595118E-3</v>
      </c>
      <c r="R994" s="1">
        <v>0.75</v>
      </c>
      <c r="S994">
        <f>Tabla13[[#This Row],[Precio unitario]]*Tabla13[[#This Row],[Tasa de ingresos cliente]]</f>
        <v>9.6044633849999995E-4</v>
      </c>
      <c r="AE994" s="2" t="s">
        <v>100</v>
      </c>
      <c r="AF994" s="2" t="s">
        <v>21</v>
      </c>
      <c r="AG994" s="2" t="s">
        <v>104</v>
      </c>
      <c r="AH994" s="2" t="s">
        <v>11</v>
      </c>
      <c r="AI994" s="2" t="s">
        <v>12</v>
      </c>
      <c r="AJ994" s="2" t="s">
        <v>13</v>
      </c>
      <c r="AK994" s="2">
        <v>1.9949999999999998E-3</v>
      </c>
      <c r="AL994" s="2">
        <v>0.75</v>
      </c>
      <c r="AM994">
        <f>Tabla8[[#This Row],[Precio unitario]]*Tabla8[[#This Row],[Tasa de ingresos cliente]]</f>
        <v>1.4962499999999998E-3</v>
      </c>
    </row>
    <row r="995" spans="11:39" x14ac:dyDescent="0.25">
      <c r="K995" s="2" t="s">
        <v>87</v>
      </c>
      <c r="L995" s="2" t="s">
        <v>21</v>
      </c>
      <c r="M995" s="2"/>
      <c r="N995" s="2" t="s">
        <v>11</v>
      </c>
      <c r="O995" s="2" t="s">
        <v>12</v>
      </c>
      <c r="P995" s="2" t="s">
        <v>13</v>
      </c>
      <c r="Q995" s="2">
        <v>1.5507172750000001E-3</v>
      </c>
      <c r="R995" s="2">
        <v>0.75</v>
      </c>
      <c r="S995">
        <f>Tabla13[[#This Row],[Precio unitario]]*Tabla13[[#This Row],[Tasa de ingresos cliente]]</f>
        <v>1.16303795625E-3</v>
      </c>
      <c r="AE995" s="1" t="s">
        <v>100</v>
      </c>
      <c r="AF995" s="1" t="s">
        <v>21</v>
      </c>
      <c r="AG995" s="1" t="s">
        <v>104</v>
      </c>
      <c r="AH995" s="1" t="s">
        <v>11</v>
      </c>
      <c r="AI995" s="1" t="s">
        <v>12</v>
      </c>
      <c r="AJ995" s="1" t="s">
        <v>13</v>
      </c>
      <c r="AK995" s="1">
        <v>1.9954E-3</v>
      </c>
      <c r="AL995" s="1">
        <v>0.75</v>
      </c>
      <c r="AM995">
        <f>Tabla8[[#This Row],[Precio unitario]]*Tabla8[[#This Row],[Tasa de ingresos cliente]]</f>
        <v>1.4965500000000001E-3</v>
      </c>
    </row>
    <row r="996" spans="11:39" x14ac:dyDescent="0.25">
      <c r="K996" s="1" t="s">
        <v>87</v>
      </c>
      <c r="L996" s="1" t="s">
        <v>37</v>
      </c>
      <c r="M996" s="1"/>
      <c r="N996" s="1" t="s">
        <v>11</v>
      </c>
      <c r="O996" s="1" t="s">
        <v>12</v>
      </c>
      <c r="P996" s="1" t="s">
        <v>13</v>
      </c>
      <c r="Q996" s="1">
        <v>3.2919995000000002E-4</v>
      </c>
      <c r="R996" s="1">
        <v>0.75</v>
      </c>
      <c r="S996">
        <f>Tabla13[[#This Row],[Precio unitario]]*Tabla13[[#This Row],[Tasa de ingresos cliente]]</f>
        <v>2.4689996250000003E-4</v>
      </c>
      <c r="AE996" s="2" t="s">
        <v>100</v>
      </c>
      <c r="AF996" s="2" t="s">
        <v>21</v>
      </c>
      <c r="AG996" s="2" t="s">
        <v>104</v>
      </c>
      <c r="AH996" s="2" t="s">
        <v>11</v>
      </c>
      <c r="AI996" s="2" t="s">
        <v>12</v>
      </c>
      <c r="AJ996" s="2" t="s">
        <v>13</v>
      </c>
      <c r="AK996" s="2">
        <v>1.9953332999999998E-3</v>
      </c>
      <c r="AL996" s="2">
        <v>0.75</v>
      </c>
      <c r="AM996">
        <f>Tabla8[[#This Row],[Precio unitario]]*Tabla8[[#This Row],[Tasa de ingresos cliente]]</f>
        <v>1.4964999749999999E-3</v>
      </c>
    </row>
    <row r="997" spans="11:39" x14ac:dyDescent="0.25">
      <c r="K997" s="2" t="s">
        <v>87</v>
      </c>
      <c r="L997" s="2" t="s">
        <v>22</v>
      </c>
      <c r="M997" s="2"/>
      <c r="N997" s="2" t="s">
        <v>11</v>
      </c>
      <c r="O997" s="2" t="s">
        <v>12</v>
      </c>
      <c r="P997" s="2" t="s">
        <v>13</v>
      </c>
      <c r="Q997" s="2">
        <v>1.3294332039999999E-3</v>
      </c>
      <c r="R997" s="2">
        <v>0.75</v>
      </c>
      <c r="S997">
        <f>Tabla13[[#This Row],[Precio unitario]]*Tabla13[[#This Row],[Tasa de ingresos cliente]]</f>
        <v>9.97074903E-4</v>
      </c>
      <c r="AE997" s="1" t="s">
        <v>100</v>
      </c>
      <c r="AF997" s="1" t="s">
        <v>60</v>
      </c>
      <c r="AG997" s="1" t="s">
        <v>104</v>
      </c>
      <c r="AH997" s="1" t="s">
        <v>11</v>
      </c>
      <c r="AI997" s="1" t="s">
        <v>12</v>
      </c>
      <c r="AJ997" s="1" t="s">
        <v>13</v>
      </c>
      <c r="AK997" s="1">
        <v>1.8575E-3</v>
      </c>
      <c r="AL997" s="1">
        <v>0.75</v>
      </c>
      <c r="AM997">
        <f>Tabla8[[#This Row],[Precio unitario]]*Tabla8[[#This Row],[Tasa de ingresos cliente]]</f>
        <v>1.393125E-3</v>
      </c>
    </row>
    <row r="998" spans="11:39" x14ac:dyDescent="0.25">
      <c r="K998" s="1" t="s">
        <v>87</v>
      </c>
      <c r="L998" s="1" t="s">
        <v>40</v>
      </c>
      <c r="M998" s="1"/>
      <c r="N998" s="1" t="s">
        <v>11</v>
      </c>
      <c r="O998" s="1" t="s">
        <v>12</v>
      </c>
      <c r="P998" s="1" t="s">
        <v>13</v>
      </c>
      <c r="Q998" s="1">
        <v>2.83232085E-4</v>
      </c>
      <c r="R998" s="1">
        <v>0.75</v>
      </c>
      <c r="S998">
        <f>Tabla13[[#This Row],[Precio unitario]]*Tabla13[[#This Row],[Tasa de ingresos cliente]]</f>
        <v>2.1242406375E-4</v>
      </c>
      <c r="AE998" s="2" t="s">
        <v>100</v>
      </c>
      <c r="AF998" s="2" t="s">
        <v>22</v>
      </c>
      <c r="AG998" s="2" t="s">
        <v>104</v>
      </c>
      <c r="AH998" s="2" t="s">
        <v>11</v>
      </c>
      <c r="AI998" s="2" t="s">
        <v>12</v>
      </c>
      <c r="AJ998" s="2" t="s">
        <v>13</v>
      </c>
      <c r="AK998" s="2">
        <v>2.0919443999999998E-3</v>
      </c>
      <c r="AL998" s="2">
        <v>0.75</v>
      </c>
      <c r="AM998">
        <f>Tabla8[[#This Row],[Precio unitario]]*Tabla8[[#This Row],[Tasa de ingresos cliente]]</f>
        <v>1.5689582999999997E-3</v>
      </c>
    </row>
    <row r="999" spans="11:39" x14ac:dyDescent="0.25">
      <c r="K999" s="2" t="s">
        <v>87</v>
      </c>
      <c r="L999" s="2" t="s">
        <v>26</v>
      </c>
      <c r="M999" s="2"/>
      <c r="N999" s="2" t="s">
        <v>11</v>
      </c>
      <c r="O999" s="2" t="s">
        <v>12</v>
      </c>
      <c r="P999" s="2" t="s">
        <v>13</v>
      </c>
      <c r="Q999" s="2">
        <v>1.8731350800000001E-3</v>
      </c>
      <c r="R999" s="2">
        <v>0.75</v>
      </c>
      <c r="S999">
        <f>Tabla13[[#This Row],[Precio unitario]]*Tabla13[[#This Row],[Tasa de ingresos cliente]]</f>
        <v>1.40485131E-3</v>
      </c>
      <c r="AE999" s="1" t="s">
        <v>100</v>
      </c>
      <c r="AF999" s="1" t="s">
        <v>22</v>
      </c>
      <c r="AG999" s="1" t="s">
        <v>104</v>
      </c>
      <c r="AH999" s="1" t="s">
        <v>11</v>
      </c>
      <c r="AI999" s="1" t="s">
        <v>12</v>
      </c>
      <c r="AJ999" s="1" t="s">
        <v>13</v>
      </c>
      <c r="AK999" s="1">
        <v>2.0920000000000001E-3</v>
      </c>
      <c r="AL999" s="1">
        <v>0.75</v>
      </c>
      <c r="AM999">
        <f>Tabla8[[#This Row],[Precio unitario]]*Tabla8[[#This Row],[Tasa de ingresos cliente]]</f>
        <v>1.5690000000000001E-3</v>
      </c>
    </row>
    <row r="1000" spans="11:39" x14ac:dyDescent="0.25">
      <c r="K1000" s="1" t="s">
        <v>87</v>
      </c>
      <c r="L1000" s="1" t="s">
        <v>28</v>
      </c>
      <c r="M1000" s="1"/>
      <c r="N1000" s="1" t="s">
        <v>11</v>
      </c>
      <c r="O1000" s="1" t="s">
        <v>12</v>
      </c>
      <c r="P1000" s="1" t="s">
        <v>13</v>
      </c>
      <c r="Q1000" s="1">
        <v>1.6144901200000001E-4</v>
      </c>
      <c r="R1000" s="1">
        <v>0.75</v>
      </c>
      <c r="S1000">
        <f>Tabla13[[#This Row],[Precio unitario]]*Tabla13[[#This Row],[Tasa de ingresos cliente]]</f>
        <v>1.2108675900000002E-4</v>
      </c>
      <c r="AE1000" s="2" t="s">
        <v>100</v>
      </c>
      <c r="AF1000" s="2" t="s">
        <v>62</v>
      </c>
      <c r="AG1000" s="2" t="s">
        <v>104</v>
      </c>
      <c r="AH1000" s="2" t="s">
        <v>11</v>
      </c>
      <c r="AI1000" s="2" t="s">
        <v>12</v>
      </c>
      <c r="AJ1000" s="2" t="s">
        <v>13</v>
      </c>
      <c r="AK1000" s="2">
        <v>2.88325E-3</v>
      </c>
      <c r="AL1000" s="2">
        <v>0.75</v>
      </c>
      <c r="AM1000">
        <f>Tabla8[[#This Row],[Precio unitario]]*Tabla8[[#This Row],[Tasa de ingresos cliente]]</f>
        <v>2.1624374999999999E-3</v>
      </c>
    </row>
    <row r="1001" spans="11:39" x14ac:dyDescent="0.25">
      <c r="K1001" s="2" t="s">
        <v>87</v>
      </c>
      <c r="L1001" s="2" t="s">
        <v>31</v>
      </c>
      <c r="M1001" s="2"/>
      <c r="N1001" s="2" t="s">
        <v>11</v>
      </c>
      <c r="O1001" s="2" t="s">
        <v>12</v>
      </c>
      <c r="P1001" s="2" t="s">
        <v>13</v>
      </c>
      <c r="Q1001" s="2">
        <v>3.28468542E-4</v>
      </c>
      <c r="R1001" s="2">
        <v>0.75</v>
      </c>
      <c r="S1001">
        <f>Tabla13[[#This Row],[Precio unitario]]*Tabla13[[#This Row],[Tasa de ingresos cliente]]</f>
        <v>2.4635140650000002E-4</v>
      </c>
      <c r="AE1001" s="1" t="s">
        <v>100</v>
      </c>
      <c r="AF1001" s="1" t="s">
        <v>61</v>
      </c>
      <c r="AG1001" s="1" t="s">
        <v>104</v>
      </c>
      <c r="AH1001" s="1" t="s">
        <v>11</v>
      </c>
      <c r="AI1001" s="1" t="s">
        <v>12</v>
      </c>
      <c r="AJ1001" s="1" t="s">
        <v>13</v>
      </c>
      <c r="AK1001" s="1">
        <v>2.8725000000000002E-4</v>
      </c>
      <c r="AL1001" s="1">
        <v>0.75</v>
      </c>
      <c r="AM1001">
        <f>Tabla8[[#This Row],[Precio unitario]]*Tabla8[[#This Row],[Tasa de ingresos cliente]]</f>
        <v>2.1543750000000003E-4</v>
      </c>
    </row>
    <row r="1002" spans="11:39" x14ac:dyDescent="0.25">
      <c r="K1002" s="1" t="s">
        <v>87</v>
      </c>
      <c r="L1002" s="1" t="s">
        <v>41</v>
      </c>
      <c r="M1002" s="1"/>
      <c r="N1002" s="1" t="s">
        <v>11</v>
      </c>
      <c r="O1002" s="1" t="s">
        <v>12</v>
      </c>
      <c r="P1002" s="1" t="s">
        <v>13</v>
      </c>
      <c r="Q1002" s="1">
        <v>5.0439280999999998E-5</v>
      </c>
      <c r="R1002" s="1">
        <v>0.75</v>
      </c>
      <c r="S1002">
        <f>Tabla13[[#This Row],[Precio unitario]]*Tabla13[[#This Row],[Tasa de ingresos cliente]]</f>
        <v>3.7829460749999995E-5</v>
      </c>
      <c r="AE1002" s="2" t="s">
        <v>100</v>
      </c>
      <c r="AF1002" s="2" t="s">
        <v>19</v>
      </c>
      <c r="AG1002" s="2" t="s">
        <v>104</v>
      </c>
      <c r="AH1002" s="2" t="s">
        <v>11</v>
      </c>
      <c r="AI1002" s="2" t="s">
        <v>12</v>
      </c>
      <c r="AJ1002" s="2" t="s">
        <v>13</v>
      </c>
      <c r="AK1002" s="2">
        <v>2.0941537999999999E-3</v>
      </c>
      <c r="AL1002" s="2">
        <v>0.75</v>
      </c>
      <c r="AM1002">
        <f>Tabla8[[#This Row],[Precio unitario]]*Tabla8[[#This Row],[Tasa de ingresos cliente]]</f>
        <v>1.5706153499999999E-3</v>
      </c>
    </row>
    <row r="1003" spans="11:39" x14ac:dyDescent="0.25">
      <c r="K1003" s="2" t="s">
        <v>87</v>
      </c>
      <c r="L1003" s="2" t="s">
        <v>14</v>
      </c>
      <c r="M1003" s="2"/>
      <c r="N1003" s="2" t="s">
        <v>11</v>
      </c>
      <c r="O1003" s="2" t="s">
        <v>12</v>
      </c>
      <c r="P1003" s="2" t="s">
        <v>13</v>
      </c>
      <c r="Q1003" s="2">
        <v>2.1412197500000001E-4</v>
      </c>
      <c r="R1003" s="2">
        <v>0.75</v>
      </c>
      <c r="S1003">
        <f>Tabla13[[#This Row],[Precio unitario]]*Tabla13[[#This Row],[Tasa de ingresos cliente]]</f>
        <v>1.6059148125E-4</v>
      </c>
      <c r="AE1003" s="1" t="s">
        <v>100</v>
      </c>
      <c r="AF1003" s="1" t="s">
        <v>19</v>
      </c>
      <c r="AG1003" s="1" t="s">
        <v>104</v>
      </c>
      <c r="AH1003" s="1" t="s">
        <v>11</v>
      </c>
      <c r="AI1003" s="1" t="s">
        <v>12</v>
      </c>
      <c r="AJ1003" s="1" t="s">
        <v>13</v>
      </c>
      <c r="AK1003" s="1">
        <v>2.0941562999999999E-3</v>
      </c>
      <c r="AL1003" s="1">
        <v>0.75</v>
      </c>
      <c r="AM1003">
        <f>Tabla8[[#This Row],[Precio unitario]]*Tabla8[[#This Row],[Tasa de ingresos cliente]]</f>
        <v>1.5706172249999998E-3</v>
      </c>
    </row>
    <row r="1004" spans="11:39" x14ac:dyDescent="0.25">
      <c r="K1004" s="1" t="s">
        <v>87</v>
      </c>
      <c r="L1004" s="1" t="s">
        <v>42</v>
      </c>
      <c r="M1004" s="1"/>
      <c r="N1004" s="1" t="s">
        <v>11</v>
      </c>
      <c r="O1004" s="1" t="s">
        <v>12</v>
      </c>
      <c r="P1004" s="1" t="s">
        <v>13</v>
      </c>
      <c r="Q1004" s="1">
        <v>2.2873242799999999E-4</v>
      </c>
      <c r="R1004" s="1">
        <v>0.75</v>
      </c>
      <c r="S1004">
        <f>Tabla13[[#This Row],[Precio unitario]]*Tabla13[[#This Row],[Tasa de ingresos cliente]]</f>
        <v>1.71549321E-4</v>
      </c>
      <c r="AE1004" s="2" t="s">
        <v>100</v>
      </c>
      <c r="AF1004" s="2" t="s">
        <v>19</v>
      </c>
      <c r="AG1004" s="2" t="s">
        <v>104</v>
      </c>
      <c r="AH1004" s="2" t="s">
        <v>11</v>
      </c>
      <c r="AI1004" s="2" t="s">
        <v>12</v>
      </c>
      <c r="AJ1004" s="2" t="s">
        <v>13</v>
      </c>
      <c r="AK1004" s="2">
        <v>2.0941429000000001E-3</v>
      </c>
      <c r="AL1004" s="2">
        <v>0.75</v>
      </c>
      <c r="AM1004">
        <f>Tabla8[[#This Row],[Precio unitario]]*Tabla8[[#This Row],[Tasa de ingresos cliente]]</f>
        <v>1.5706071750000001E-3</v>
      </c>
    </row>
    <row r="1005" spans="11:39" x14ac:dyDescent="0.25">
      <c r="K1005" s="2" t="s">
        <v>87</v>
      </c>
      <c r="L1005" s="2" t="s">
        <v>17</v>
      </c>
      <c r="M1005" s="2"/>
      <c r="N1005" s="2" t="s">
        <v>11</v>
      </c>
      <c r="O1005" s="2" t="s">
        <v>12</v>
      </c>
      <c r="P1005" s="2" t="s">
        <v>13</v>
      </c>
      <c r="Q1005" s="2">
        <v>2.3057186399999999E-4</v>
      </c>
      <c r="R1005" s="2">
        <v>0.75</v>
      </c>
      <c r="S1005">
        <f>Tabla13[[#This Row],[Precio unitario]]*Tabla13[[#This Row],[Tasa de ingresos cliente]]</f>
        <v>1.72928898E-4</v>
      </c>
      <c r="AE1005" s="1" t="s">
        <v>100</v>
      </c>
      <c r="AF1005" s="1" t="s">
        <v>19</v>
      </c>
      <c r="AG1005" s="1" t="s">
        <v>104</v>
      </c>
      <c r="AH1005" s="1" t="s">
        <v>11</v>
      </c>
      <c r="AI1005" s="1" t="s">
        <v>12</v>
      </c>
      <c r="AJ1005" s="1" t="s">
        <v>13</v>
      </c>
      <c r="AK1005" s="1">
        <v>2.0941470999999998E-3</v>
      </c>
      <c r="AL1005" s="1">
        <v>0.75</v>
      </c>
      <c r="AM1005">
        <f>Tabla8[[#This Row],[Precio unitario]]*Tabla8[[#This Row],[Tasa de ingresos cliente]]</f>
        <v>1.5706103249999998E-3</v>
      </c>
    </row>
    <row r="1006" spans="11:39" x14ac:dyDescent="0.25">
      <c r="K1006" s="1" t="s">
        <v>87</v>
      </c>
      <c r="L1006" s="1" t="s">
        <v>17</v>
      </c>
      <c r="M1006" s="1"/>
      <c r="N1006" s="1" t="s">
        <v>11</v>
      </c>
      <c r="O1006" s="1" t="s">
        <v>12</v>
      </c>
      <c r="P1006" s="1" t="s">
        <v>13</v>
      </c>
      <c r="Q1006" s="1">
        <v>7.3062640799999995E-4</v>
      </c>
      <c r="R1006" s="1">
        <v>0.75</v>
      </c>
      <c r="S1006">
        <f>Tabla13[[#This Row],[Precio unitario]]*Tabla13[[#This Row],[Tasa de ingresos cliente]]</f>
        <v>5.4796980599999996E-4</v>
      </c>
      <c r="AE1006" s="2" t="s">
        <v>100</v>
      </c>
      <c r="AF1006" s="2" t="s">
        <v>19</v>
      </c>
      <c r="AG1006" s="2" t="s">
        <v>104</v>
      </c>
      <c r="AH1006" s="2" t="s">
        <v>11</v>
      </c>
      <c r="AI1006" s="2" t="s">
        <v>12</v>
      </c>
      <c r="AJ1006" s="2" t="s">
        <v>13</v>
      </c>
      <c r="AK1006" s="2">
        <v>2.0941627999999999E-3</v>
      </c>
      <c r="AL1006" s="2">
        <v>0.75</v>
      </c>
      <c r="AM1006">
        <f>Tabla8[[#This Row],[Precio unitario]]*Tabla8[[#This Row],[Tasa de ingresos cliente]]</f>
        <v>1.5706220999999999E-3</v>
      </c>
    </row>
    <row r="1007" spans="11:39" x14ac:dyDescent="0.25">
      <c r="K1007" s="2" t="s">
        <v>87</v>
      </c>
      <c r="L1007" s="2" t="s">
        <v>34</v>
      </c>
      <c r="M1007" s="2"/>
      <c r="N1007" s="2" t="s">
        <v>11</v>
      </c>
      <c r="O1007" s="2" t="s">
        <v>12</v>
      </c>
      <c r="P1007" s="2" t="s">
        <v>13</v>
      </c>
      <c r="Q1007" s="2">
        <v>2.13689774E-4</v>
      </c>
      <c r="R1007" s="2">
        <v>0.75</v>
      </c>
      <c r="S1007">
        <f>Tabla13[[#This Row],[Precio unitario]]*Tabla13[[#This Row],[Tasa de ingresos cliente]]</f>
        <v>1.602673305E-4</v>
      </c>
      <c r="AE1007" s="1" t="s">
        <v>100</v>
      </c>
      <c r="AF1007" s="1" t="s">
        <v>19</v>
      </c>
      <c r="AG1007" s="1" t="s">
        <v>104</v>
      </c>
      <c r="AH1007" s="1" t="s">
        <v>11</v>
      </c>
      <c r="AI1007" s="1" t="s">
        <v>12</v>
      </c>
      <c r="AJ1007" s="1" t="s">
        <v>13</v>
      </c>
      <c r="AK1007" s="1">
        <v>2.0941667E-3</v>
      </c>
      <c r="AL1007" s="1">
        <v>0.75</v>
      </c>
      <c r="AM1007">
        <f>Tabla8[[#This Row],[Precio unitario]]*Tabla8[[#This Row],[Tasa de ingresos cliente]]</f>
        <v>1.5706250249999999E-3</v>
      </c>
    </row>
    <row r="1008" spans="11:39" x14ac:dyDescent="0.25">
      <c r="K1008" s="1" t="s">
        <v>87</v>
      </c>
      <c r="L1008" s="1" t="s">
        <v>19</v>
      </c>
      <c r="M1008" s="1"/>
      <c r="N1008" s="1" t="s">
        <v>11</v>
      </c>
      <c r="O1008" s="1" t="s">
        <v>12</v>
      </c>
      <c r="P1008" s="1" t="s">
        <v>13</v>
      </c>
      <c r="Q1008" s="1">
        <v>3.31321032E-3</v>
      </c>
      <c r="R1008" s="1">
        <v>0.75</v>
      </c>
      <c r="S1008">
        <f>Tabla13[[#This Row],[Precio unitario]]*Tabla13[[#This Row],[Tasa de ingresos cliente]]</f>
        <v>2.4849077400000003E-3</v>
      </c>
      <c r="AE1008" s="2" t="s">
        <v>100</v>
      </c>
      <c r="AF1008" s="2" t="s">
        <v>19</v>
      </c>
      <c r="AG1008" s="2" t="s">
        <v>104</v>
      </c>
      <c r="AH1008" s="2" t="s">
        <v>11</v>
      </c>
      <c r="AI1008" s="2" t="s">
        <v>12</v>
      </c>
      <c r="AJ1008" s="2" t="s">
        <v>13</v>
      </c>
      <c r="AK1008" s="2">
        <v>2.0941579E-3</v>
      </c>
      <c r="AL1008" s="2">
        <v>0.75</v>
      </c>
      <c r="AM1008">
        <f>Tabla8[[#This Row],[Precio unitario]]*Tabla8[[#This Row],[Tasa de ingresos cliente]]</f>
        <v>1.570618425E-3</v>
      </c>
    </row>
    <row r="1009" spans="11:39" x14ac:dyDescent="0.25">
      <c r="K1009" s="2" t="s">
        <v>87</v>
      </c>
      <c r="L1009" s="2" t="s">
        <v>52</v>
      </c>
      <c r="M1009" s="2"/>
      <c r="N1009" s="2" t="s">
        <v>11</v>
      </c>
      <c r="O1009" s="2" t="s">
        <v>12</v>
      </c>
      <c r="P1009" s="2" t="s">
        <v>13</v>
      </c>
      <c r="Q1009" s="2">
        <v>4.2456719800000001E-4</v>
      </c>
      <c r="R1009" s="2">
        <v>0.75</v>
      </c>
      <c r="S1009">
        <f>Tabla13[[#This Row],[Precio unitario]]*Tabla13[[#This Row],[Tasa de ingresos cliente]]</f>
        <v>3.1842539850000004E-4</v>
      </c>
      <c r="AE1009" s="1" t="s">
        <v>100</v>
      </c>
      <c r="AF1009" s="1" t="s">
        <v>19</v>
      </c>
      <c r="AG1009" s="1" t="s">
        <v>104</v>
      </c>
      <c r="AH1009" s="1" t="s">
        <v>11</v>
      </c>
      <c r="AI1009" s="1" t="s">
        <v>12</v>
      </c>
      <c r="AJ1009" s="1" t="s">
        <v>13</v>
      </c>
      <c r="AK1009" s="1">
        <v>2.0941817999999999E-3</v>
      </c>
      <c r="AL1009" s="1">
        <v>0.75</v>
      </c>
      <c r="AM1009">
        <f>Tabla8[[#This Row],[Precio unitario]]*Tabla8[[#This Row],[Tasa de ingresos cliente]]</f>
        <v>1.5706363499999999E-3</v>
      </c>
    </row>
    <row r="1010" spans="11:39" x14ac:dyDescent="0.25">
      <c r="K1010" s="1" t="s">
        <v>87</v>
      </c>
      <c r="L1010" s="1" t="s">
        <v>45</v>
      </c>
      <c r="M1010" s="1"/>
      <c r="N1010" s="1" t="s">
        <v>11</v>
      </c>
      <c r="O1010" s="1" t="s">
        <v>12</v>
      </c>
      <c r="P1010" s="1" t="s">
        <v>13</v>
      </c>
      <c r="Q1010" s="1">
        <v>5.46727245E-4</v>
      </c>
      <c r="R1010" s="1">
        <v>0.75</v>
      </c>
      <c r="S1010">
        <f>Tabla13[[#This Row],[Precio unitario]]*Tabla13[[#This Row],[Tasa de ingresos cliente]]</f>
        <v>4.1004543375E-4</v>
      </c>
      <c r="AE1010" s="2" t="s">
        <v>100</v>
      </c>
      <c r="AF1010" s="2" t="s">
        <v>19</v>
      </c>
      <c r="AG1010" s="2" t="s">
        <v>104</v>
      </c>
      <c r="AH1010" s="2" t="s">
        <v>11</v>
      </c>
      <c r="AI1010" s="2" t="s">
        <v>12</v>
      </c>
      <c r="AJ1010" s="2" t="s">
        <v>13</v>
      </c>
      <c r="AK1010" s="2">
        <v>2.0939999999999999E-3</v>
      </c>
      <c r="AL1010" s="2">
        <v>0.75</v>
      </c>
      <c r="AM1010">
        <f>Tabla8[[#This Row],[Precio unitario]]*Tabla8[[#This Row],[Tasa de ingresos cliente]]</f>
        <v>1.5704999999999998E-3</v>
      </c>
    </row>
    <row r="1011" spans="11:39" x14ac:dyDescent="0.25">
      <c r="K1011" s="2" t="s">
        <v>87</v>
      </c>
      <c r="L1011" s="2" t="s">
        <v>45</v>
      </c>
      <c r="M1011" s="2"/>
      <c r="N1011" s="2" t="s">
        <v>11</v>
      </c>
      <c r="O1011" s="2" t="s">
        <v>12</v>
      </c>
      <c r="P1011" s="2" t="s">
        <v>13</v>
      </c>
      <c r="Q1011" s="2">
        <v>4.01749682E-4</v>
      </c>
      <c r="R1011" s="2">
        <v>0.75</v>
      </c>
      <c r="S1011">
        <f>Tabla13[[#This Row],[Precio unitario]]*Tabla13[[#This Row],[Tasa de ingresos cliente]]</f>
        <v>3.0131226150000002E-4</v>
      </c>
      <c r="AE1011" s="1" t="s">
        <v>100</v>
      </c>
      <c r="AF1011" s="1" t="s">
        <v>19</v>
      </c>
      <c r="AG1011" s="1" t="s">
        <v>104</v>
      </c>
      <c r="AH1011" s="1" t="s">
        <v>11</v>
      </c>
      <c r="AI1011" s="1" t="s">
        <v>12</v>
      </c>
      <c r="AJ1011" s="1" t="s">
        <v>13</v>
      </c>
      <c r="AK1011" s="1">
        <v>2.0942000000000001E-3</v>
      </c>
      <c r="AL1011" s="1">
        <v>0.75</v>
      </c>
      <c r="AM1011">
        <f>Tabla8[[#This Row],[Precio unitario]]*Tabla8[[#This Row],[Tasa de ingresos cliente]]</f>
        <v>1.57065E-3</v>
      </c>
    </row>
    <row r="1012" spans="11:39" x14ac:dyDescent="0.25">
      <c r="K1012" s="1" t="s">
        <v>87</v>
      </c>
      <c r="L1012" s="1" t="s">
        <v>21</v>
      </c>
      <c r="M1012" s="1"/>
      <c r="N1012" s="1" t="s">
        <v>11</v>
      </c>
      <c r="O1012" s="1" t="s">
        <v>12</v>
      </c>
      <c r="P1012" s="1" t="s">
        <v>13</v>
      </c>
      <c r="Q1012" s="1">
        <v>3.1818229029999998E-3</v>
      </c>
      <c r="R1012" s="1">
        <v>0.75</v>
      </c>
      <c r="S1012">
        <f>Tabla13[[#This Row],[Precio unitario]]*Tabla13[[#This Row],[Tasa de ingresos cliente]]</f>
        <v>2.3863671772499997E-3</v>
      </c>
      <c r="AE1012" s="2" t="s">
        <v>100</v>
      </c>
      <c r="AF1012" s="2" t="s">
        <v>19</v>
      </c>
      <c r="AG1012" s="2" t="s">
        <v>104</v>
      </c>
      <c r="AH1012" s="2" t="s">
        <v>11</v>
      </c>
      <c r="AI1012" s="2" t="s">
        <v>12</v>
      </c>
      <c r="AJ1012" s="2" t="s">
        <v>13</v>
      </c>
      <c r="AK1012" s="2">
        <v>2.0941474999999999E-3</v>
      </c>
      <c r="AL1012" s="2">
        <v>0.75</v>
      </c>
      <c r="AM1012">
        <f>Tabla8[[#This Row],[Precio unitario]]*Tabla8[[#This Row],[Tasa de ingresos cliente]]</f>
        <v>1.5706106249999999E-3</v>
      </c>
    </row>
    <row r="1013" spans="11:39" x14ac:dyDescent="0.25">
      <c r="K1013" s="2" t="s">
        <v>87</v>
      </c>
      <c r="L1013" s="2" t="s">
        <v>37</v>
      </c>
      <c r="M1013" s="2"/>
      <c r="N1013" s="2" t="s">
        <v>11</v>
      </c>
      <c r="O1013" s="2" t="s">
        <v>12</v>
      </c>
      <c r="P1013" s="2" t="s">
        <v>13</v>
      </c>
      <c r="Q1013" s="2">
        <v>1.45440445E-4</v>
      </c>
      <c r="R1013" s="2">
        <v>0.75</v>
      </c>
      <c r="S1013">
        <f>Tabla13[[#This Row],[Precio unitario]]*Tabla13[[#This Row],[Tasa de ingresos cliente]]</f>
        <v>1.0908033375E-4</v>
      </c>
      <c r="AE1013" s="1" t="s">
        <v>100</v>
      </c>
      <c r="AF1013" s="1" t="s">
        <v>19</v>
      </c>
      <c r="AG1013" s="1" t="s">
        <v>104</v>
      </c>
      <c r="AH1013" s="1" t="s">
        <v>11</v>
      </c>
      <c r="AI1013" s="1" t="s">
        <v>12</v>
      </c>
      <c r="AJ1013" s="1" t="s">
        <v>13</v>
      </c>
      <c r="AK1013" s="1">
        <v>2.0941545000000002E-3</v>
      </c>
      <c r="AL1013" s="1">
        <v>0.75</v>
      </c>
      <c r="AM1013">
        <f>Tabla8[[#This Row],[Precio unitario]]*Tabla8[[#This Row],[Tasa de ingresos cliente]]</f>
        <v>1.570615875E-3</v>
      </c>
    </row>
    <row r="1014" spans="11:39" x14ac:dyDescent="0.25">
      <c r="K1014" s="1" t="s">
        <v>87</v>
      </c>
      <c r="L1014" s="1" t="s">
        <v>57</v>
      </c>
      <c r="M1014" s="1"/>
      <c r="N1014" s="1" t="s">
        <v>11</v>
      </c>
      <c r="O1014" s="1" t="s">
        <v>12</v>
      </c>
      <c r="P1014" s="1" t="s">
        <v>13</v>
      </c>
      <c r="Q1014" s="1">
        <v>1.2898632100000001E-4</v>
      </c>
      <c r="R1014" s="1">
        <v>0.75</v>
      </c>
      <c r="S1014">
        <f>Tabla13[[#This Row],[Precio unitario]]*Tabla13[[#This Row],[Tasa de ingresos cliente]]</f>
        <v>9.6739740750000005E-5</v>
      </c>
      <c r="AE1014" s="2" t="s">
        <v>100</v>
      </c>
      <c r="AF1014" s="2" t="s">
        <v>19</v>
      </c>
      <c r="AG1014" s="2" t="s">
        <v>104</v>
      </c>
      <c r="AH1014" s="2" t="s">
        <v>11</v>
      </c>
      <c r="AI1014" s="2" t="s">
        <v>12</v>
      </c>
      <c r="AJ1014" s="2" t="s">
        <v>13</v>
      </c>
      <c r="AK1014" s="2">
        <v>2.0941599999999999E-3</v>
      </c>
      <c r="AL1014" s="2">
        <v>0.75</v>
      </c>
      <c r="AM1014">
        <f>Tabla8[[#This Row],[Precio unitario]]*Tabla8[[#This Row],[Tasa de ingresos cliente]]</f>
        <v>1.57062E-3</v>
      </c>
    </row>
    <row r="1015" spans="11:39" x14ac:dyDescent="0.25">
      <c r="K1015" s="2" t="s">
        <v>87</v>
      </c>
      <c r="L1015" s="2" t="s">
        <v>73</v>
      </c>
      <c r="M1015" s="2"/>
      <c r="N1015" s="2" t="s">
        <v>11</v>
      </c>
      <c r="O1015" s="2" t="s">
        <v>12</v>
      </c>
      <c r="P1015" s="2" t="s">
        <v>13</v>
      </c>
      <c r="Q1015" s="2">
        <v>1.0502349440000001E-3</v>
      </c>
      <c r="R1015" s="2">
        <v>0.75</v>
      </c>
      <c r="S1015">
        <f>Tabla13[[#This Row],[Precio unitario]]*Tabla13[[#This Row],[Tasa de ingresos cliente]]</f>
        <v>7.8767620799999999E-4</v>
      </c>
      <c r="AE1015" s="1" t="s">
        <v>100</v>
      </c>
      <c r="AF1015" s="1" t="s">
        <v>20</v>
      </c>
      <c r="AG1015" s="1" t="s">
        <v>104</v>
      </c>
      <c r="AH1015" s="1" t="s">
        <v>11</v>
      </c>
      <c r="AI1015" s="1" t="s">
        <v>12</v>
      </c>
      <c r="AJ1015" s="1" t="s">
        <v>13</v>
      </c>
      <c r="AK1015" s="1">
        <v>1.7099999999999999E-3</v>
      </c>
      <c r="AL1015" s="1">
        <v>0.75</v>
      </c>
      <c r="AM1015">
        <f>Tabla8[[#This Row],[Precio unitario]]*Tabla8[[#This Row],[Tasa de ingresos cliente]]</f>
        <v>1.2825E-3</v>
      </c>
    </row>
    <row r="1016" spans="11:39" x14ac:dyDescent="0.25">
      <c r="K1016" s="1" t="s">
        <v>87</v>
      </c>
      <c r="L1016" s="1" t="s">
        <v>23</v>
      </c>
      <c r="M1016" s="1"/>
      <c r="N1016" s="1" t="s">
        <v>11</v>
      </c>
      <c r="O1016" s="1" t="s">
        <v>12</v>
      </c>
      <c r="P1016" s="1" t="s">
        <v>13</v>
      </c>
      <c r="Q1016" s="1">
        <v>1.2274350779999999E-3</v>
      </c>
      <c r="R1016" s="1">
        <v>0.75</v>
      </c>
      <c r="S1016">
        <f>Tabla13[[#This Row],[Precio unitario]]*Tabla13[[#This Row],[Tasa de ingresos cliente]]</f>
        <v>9.2057630849999995E-4</v>
      </c>
      <c r="AE1016" s="2" t="s">
        <v>100</v>
      </c>
      <c r="AF1016" s="2" t="s">
        <v>20</v>
      </c>
      <c r="AG1016" s="2" t="s">
        <v>104</v>
      </c>
      <c r="AH1016" s="2" t="s">
        <v>11</v>
      </c>
      <c r="AI1016" s="2" t="s">
        <v>12</v>
      </c>
      <c r="AJ1016" s="2" t="s">
        <v>13</v>
      </c>
      <c r="AK1016" s="2">
        <v>1.7104285999999999E-3</v>
      </c>
      <c r="AL1016" s="2">
        <v>0.75</v>
      </c>
      <c r="AM1016">
        <f>Tabla8[[#This Row],[Precio unitario]]*Tabla8[[#This Row],[Tasa de ingresos cliente]]</f>
        <v>1.2828214499999999E-3</v>
      </c>
    </row>
    <row r="1017" spans="11:39" x14ac:dyDescent="0.25">
      <c r="K1017" s="2" t="s">
        <v>87</v>
      </c>
      <c r="L1017" s="2" t="s">
        <v>40</v>
      </c>
      <c r="M1017" s="2"/>
      <c r="N1017" s="2" t="s">
        <v>11</v>
      </c>
      <c r="O1017" s="2" t="s">
        <v>12</v>
      </c>
      <c r="P1017" s="2" t="s">
        <v>13</v>
      </c>
      <c r="Q1017" s="2">
        <v>3.0109616399999999E-4</v>
      </c>
      <c r="R1017" s="2">
        <v>0.75</v>
      </c>
      <c r="S1017">
        <f>Tabla13[[#This Row],[Precio unitario]]*Tabla13[[#This Row],[Tasa de ingresos cliente]]</f>
        <v>2.2582212299999998E-4</v>
      </c>
      <c r="AE1017" s="1" t="s">
        <v>100</v>
      </c>
      <c r="AF1017" s="1" t="s">
        <v>18</v>
      </c>
      <c r="AG1017" s="1" t="s">
        <v>104</v>
      </c>
      <c r="AH1017" s="1" t="s">
        <v>11</v>
      </c>
      <c r="AI1017" s="1" t="s">
        <v>12</v>
      </c>
      <c r="AJ1017" s="1" t="s">
        <v>13</v>
      </c>
      <c r="AK1017" s="1">
        <v>9.6906990000000001E-4</v>
      </c>
      <c r="AL1017" s="1">
        <v>0.75</v>
      </c>
      <c r="AM1017">
        <f>Tabla8[[#This Row],[Precio unitario]]*Tabla8[[#This Row],[Tasa de ingresos cliente]]</f>
        <v>7.2680242499999995E-4</v>
      </c>
    </row>
    <row r="1018" spans="11:39" x14ac:dyDescent="0.25">
      <c r="K1018" s="1" t="s">
        <v>87</v>
      </c>
      <c r="L1018" s="1" t="s">
        <v>47</v>
      </c>
      <c r="M1018" s="1"/>
      <c r="N1018" s="1" t="s">
        <v>11</v>
      </c>
      <c r="O1018" s="1" t="s">
        <v>12</v>
      </c>
      <c r="P1018" s="1" t="s">
        <v>13</v>
      </c>
      <c r="Q1018" s="1">
        <v>7.20902011E-4</v>
      </c>
      <c r="R1018" s="1">
        <v>0.75</v>
      </c>
      <c r="S1018">
        <f>Tabla13[[#This Row],[Precio unitario]]*Tabla13[[#This Row],[Tasa de ingresos cliente]]</f>
        <v>5.4067650824999995E-4</v>
      </c>
      <c r="AE1018" s="2" t="s">
        <v>100</v>
      </c>
      <c r="AF1018" s="2" t="s">
        <v>18</v>
      </c>
      <c r="AG1018" s="2" t="s">
        <v>104</v>
      </c>
      <c r="AH1018" s="2" t="s">
        <v>11</v>
      </c>
      <c r="AI1018" s="2" t="s">
        <v>12</v>
      </c>
      <c r="AJ1018" s="2" t="s">
        <v>13</v>
      </c>
      <c r="AK1018" s="2">
        <v>9.6906949999999998E-4</v>
      </c>
      <c r="AL1018" s="2">
        <v>0.75</v>
      </c>
      <c r="AM1018">
        <f>Tabla8[[#This Row],[Precio unitario]]*Tabla8[[#This Row],[Tasa de ingresos cliente]]</f>
        <v>7.2680212499999996E-4</v>
      </c>
    </row>
    <row r="1019" spans="11:39" x14ac:dyDescent="0.25">
      <c r="K1019" s="2" t="s">
        <v>87</v>
      </c>
      <c r="L1019" s="2" t="s">
        <v>47</v>
      </c>
      <c r="M1019" s="2"/>
      <c r="N1019" s="2" t="s">
        <v>11</v>
      </c>
      <c r="O1019" s="2" t="s">
        <v>12</v>
      </c>
      <c r="P1019" s="2" t="s">
        <v>13</v>
      </c>
      <c r="Q1019" s="2">
        <v>4.8665207699999998E-4</v>
      </c>
      <c r="R1019" s="2">
        <v>0.75</v>
      </c>
      <c r="S1019">
        <f>Tabla13[[#This Row],[Precio unitario]]*Tabla13[[#This Row],[Tasa de ingresos cliente]]</f>
        <v>3.6498905775000001E-4</v>
      </c>
      <c r="AE1019" s="1" t="s">
        <v>100</v>
      </c>
      <c r="AF1019" s="1" t="s">
        <v>18</v>
      </c>
      <c r="AG1019" s="1" t="s">
        <v>104</v>
      </c>
      <c r="AH1019" s="1" t="s">
        <v>11</v>
      </c>
      <c r="AI1019" s="1" t="s">
        <v>12</v>
      </c>
      <c r="AJ1019" s="1" t="s">
        <v>13</v>
      </c>
      <c r="AK1019" s="1">
        <v>9.690759E-4</v>
      </c>
      <c r="AL1019" s="1">
        <v>0.75</v>
      </c>
      <c r="AM1019">
        <f>Tabla8[[#This Row],[Precio unitario]]*Tabla8[[#This Row],[Tasa de ingresos cliente]]</f>
        <v>7.2680692499999997E-4</v>
      </c>
    </row>
    <row r="1020" spans="11:39" x14ac:dyDescent="0.25">
      <c r="K1020" s="1" t="s">
        <v>87</v>
      </c>
      <c r="L1020" s="1" t="s">
        <v>28</v>
      </c>
      <c r="M1020" s="1"/>
      <c r="N1020" s="1" t="s">
        <v>11</v>
      </c>
      <c r="O1020" s="1" t="s">
        <v>12</v>
      </c>
      <c r="P1020" s="1" t="s">
        <v>13</v>
      </c>
      <c r="Q1020" s="1">
        <v>2.2532888900000001E-4</v>
      </c>
      <c r="R1020" s="1">
        <v>0.75</v>
      </c>
      <c r="S1020">
        <f>Tabla13[[#This Row],[Precio unitario]]*Tabla13[[#This Row],[Tasa de ingresos cliente]]</f>
        <v>1.6899666675E-4</v>
      </c>
      <c r="AE1020" s="2" t="s">
        <v>100</v>
      </c>
      <c r="AF1020" s="2" t="s">
        <v>18</v>
      </c>
      <c r="AG1020" s="2" t="s">
        <v>104</v>
      </c>
      <c r="AH1020" s="2" t="s">
        <v>11</v>
      </c>
      <c r="AI1020" s="2" t="s">
        <v>12</v>
      </c>
      <c r="AJ1020" s="2" t="s">
        <v>13</v>
      </c>
      <c r="AK1020" s="2">
        <v>9.6907340000000001E-4</v>
      </c>
      <c r="AL1020" s="2">
        <v>0.75</v>
      </c>
      <c r="AM1020">
        <f>Tabla8[[#This Row],[Precio unitario]]*Tabla8[[#This Row],[Tasa de ingresos cliente]]</f>
        <v>7.2680504999999998E-4</v>
      </c>
    </row>
    <row r="1021" spans="11:39" x14ac:dyDescent="0.25">
      <c r="K1021" s="2" t="s">
        <v>87</v>
      </c>
      <c r="L1021" s="2" t="s">
        <v>49</v>
      </c>
      <c r="M1021" s="2"/>
      <c r="N1021" s="2" t="s">
        <v>11</v>
      </c>
      <c r="O1021" s="2" t="s">
        <v>12</v>
      </c>
      <c r="P1021" s="2" t="s">
        <v>13</v>
      </c>
      <c r="Q1021" s="2">
        <v>8.4049872000000007E-5</v>
      </c>
      <c r="R1021" s="2">
        <v>0.75</v>
      </c>
      <c r="S1021">
        <f>Tabla13[[#This Row],[Precio unitario]]*Tabla13[[#This Row],[Tasa de ingresos cliente]]</f>
        <v>6.3037404000000012E-5</v>
      </c>
      <c r="AE1021" s="1" t="s">
        <v>100</v>
      </c>
      <c r="AF1021" s="1" t="s">
        <v>18</v>
      </c>
      <c r="AG1021" s="1" t="s">
        <v>104</v>
      </c>
      <c r="AH1021" s="1" t="s">
        <v>11</v>
      </c>
      <c r="AI1021" s="1" t="s">
        <v>12</v>
      </c>
      <c r="AJ1021" s="1" t="s">
        <v>13</v>
      </c>
      <c r="AK1021" s="1">
        <v>9.6907329999999998E-4</v>
      </c>
      <c r="AL1021" s="1">
        <v>0.75</v>
      </c>
      <c r="AM1021">
        <f>Tabla8[[#This Row],[Precio unitario]]*Tabla8[[#This Row],[Tasa de ingresos cliente]]</f>
        <v>7.2680497499999996E-4</v>
      </c>
    </row>
    <row r="1022" spans="11:39" x14ac:dyDescent="0.25">
      <c r="K1022" s="1" t="s">
        <v>87</v>
      </c>
      <c r="L1022" s="1" t="s">
        <v>49</v>
      </c>
      <c r="M1022" s="1"/>
      <c r="N1022" s="1" t="s">
        <v>11</v>
      </c>
      <c r="O1022" s="1" t="s">
        <v>12</v>
      </c>
      <c r="P1022" s="1" t="s">
        <v>13</v>
      </c>
      <c r="Q1022" s="1">
        <v>2.4547450700000001E-4</v>
      </c>
      <c r="R1022" s="1">
        <v>0.75</v>
      </c>
      <c r="S1022">
        <f>Tabla13[[#This Row],[Precio unitario]]*Tabla13[[#This Row],[Tasa de ingresos cliente]]</f>
        <v>1.8410588025000001E-4</v>
      </c>
      <c r="AE1022" s="2" t="s">
        <v>100</v>
      </c>
      <c r="AF1022" s="2" t="s">
        <v>18</v>
      </c>
      <c r="AG1022" s="2" t="s">
        <v>104</v>
      </c>
      <c r="AH1022" s="2" t="s">
        <v>11</v>
      </c>
      <c r="AI1022" s="2" t="s">
        <v>12</v>
      </c>
      <c r="AJ1022" s="2" t="s">
        <v>13</v>
      </c>
      <c r="AK1022" s="2">
        <v>9.6906840000000004E-4</v>
      </c>
      <c r="AL1022" s="2">
        <v>0.75</v>
      </c>
      <c r="AM1022">
        <f>Tabla8[[#This Row],[Precio unitario]]*Tabla8[[#This Row],[Tasa de ingresos cliente]]</f>
        <v>7.268013E-4</v>
      </c>
    </row>
    <row r="1023" spans="11:39" x14ac:dyDescent="0.25">
      <c r="K1023" s="2" t="s">
        <v>87</v>
      </c>
      <c r="L1023" s="2" t="s">
        <v>44</v>
      </c>
      <c r="M1023" s="2"/>
      <c r="N1023" s="2" t="s">
        <v>11</v>
      </c>
      <c r="O1023" s="2" t="s">
        <v>12</v>
      </c>
      <c r="P1023" s="2" t="s">
        <v>13</v>
      </c>
      <c r="Q1023" s="2">
        <v>2.99727545E-4</v>
      </c>
      <c r="R1023" s="2">
        <v>0.75</v>
      </c>
      <c r="S1023">
        <f>Tabla13[[#This Row],[Precio unitario]]*Tabla13[[#This Row],[Tasa de ingresos cliente]]</f>
        <v>2.2479565874999999E-4</v>
      </c>
      <c r="AE1023" s="1" t="s">
        <v>100</v>
      </c>
      <c r="AF1023" s="1" t="s">
        <v>18</v>
      </c>
      <c r="AG1023" s="1" t="s">
        <v>104</v>
      </c>
      <c r="AH1023" s="1" t="s">
        <v>11</v>
      </c>
      <c r="AI1023" s="1" t="s">
        <v>12</v>
      </c>
      <c r="AJ1023" s="1" t="s">
        <v>13</v>
      </c>
      <c r="AK1023" s="1">
        <v>9.690667E-4</v>
      </c>
      <c r="AL1023" s="1">
        <v>0.75</v>
      </c>
      <c r="AM1023">
        <f>Tabla8[[#This Row],[Precio unitario]]*Tabla8[[#This Row],[Tasa de ingresos cliente]]</f>
        <v>7.26800025E-4</v>
      </c>
    </row>
    <row r="1024" spans="11:39" x14ac:dyDescent="0.25">
      <c r="K1024" s="1" t="s">
        <v>87</v>
      </c>
      <c r="L1024" s="1" t="s">
        <v>50</v>
      </c>
      <c r="M1024" s="1"/>
      <c r="N1024" s="1" t="s">
        <v>11</v>
      </c>
      <c r="O1024" s="1" t="s">
        <v>12</v>
      </c>
      <c r="P1024" s="1" t="s">
        <v>13</v>
      </c>
      <c r="Q1024" s="1">
        <v>5.3851553099999998E-4</v>
      </c>
      <c r="R1024" s="1">
        <v>0.75</v>
      </c>
      <c r="S1024">
        <f>Tabla13[[#This Row],[Precio unitario]]*Tabla13[[#This Row],[Tasa de ingresos cliente]]</f>
        <v>4.0388664825000001E-4</v>
      </c>
      <c r="AE1024" s="2" t="s">
        <v>100</v>
      </c>
      <c r="AF1024" s="2" t="s">
        <v>18</v>
      </c>
      <c r="AG1024" s="2" t="s">
        <v>104</v>
      </c>
      <c r="AH1024" s="2" t="s">
        <v>11</v>
      </c>
      <c r="AI1024" s="2" t="s">
        <v>12</v>
      </c>
      <c r="AJ1024" s="2" t="s">
        <v>13</v>
      </c>
      <c r="AK1024" s="2">
        <v>9.6907180000000001E-4</v>
      </c>
      <c r="AL1024" s="2">
        <v>0.75</v>
      </c>
      <c r="AM1024">
        <f>Tabla8[[#This Row],[Precio unitario]]*Tabla8[[#This Row],[Tasa de ingresos cliente]]</f>
        <v>7.2680385000000001E-4</v>
      </c>
    </row>
    <row r="1025" spans="11:39" x14ac:dyDescent="0.25">
      <c r="K1025" s="2" t="s">
        <v>87</v>
      </c>
      <c r="L1025" s="2" t="s">
        <v>17</v>
      </c>
      <c r="M1025" s="2"/>
      <c r="N1025" s="2" t="s">
        <v>11</v>
      </c>
      <c r="O1025" s="2" t="s">
        <v>12</v>
      </c>
      <c r="P1025" s="2" t="s">
        <v>13</v>
      </c>
      <c r="Q1025" s="2">
        <v>1.8785871599999999E-4</v>
      </c>
      <c r="R1025" s="2">
        <v>0.75</v>
      </c>
      <c r="S1025">
        <f>Tabla13[[#This Row],[Precio unitario]]*Tabla13[[#This Row],[Tasa de ingresos cliente]]</f>
        <v>1.4089403699999998E-4</v>
      </c>
      <c r="AE1025" s="1" t="s">
        <v>100</v>
      </c>
      <c r="AF1025" s="1" t="s">
        <v>18</v>
      </c>
      <c r="AG1025" s="1" t="s">
        <v>104</v>
      </c>
      <c r="AH1025" s="1" t="s">
        <v>11</v>
      </c>
      <c r="AI1025" s="1" t="s">
        <v>12</v>
      </c>
      <c r="AJ1025" s="1" t="s">
        <v>13</v>
      </c>
      <c r="AK1025" s="1">
        <v>9.6907009999999997E-4</v>
      </c>
      <c r="AL1025" s="1">
        <v>0.75</v>
      </c>
      <c r="AM1025">
        <f>Tabla8[[#This Row],[Precio unitario]]*Tabla8[[#This Row],[Tasa de ingresos cliente]]</f>
        <v>7.26802575E-4</v>
      </c>
    </row>
    <row r="1026" spans="11:39" x14ac:dyDescent="0.25">
      <c r="K1026" s="1" t="s">
        <v>87</v>
      </c>
      <c r="L1026" s="1" t="s">
        <v>17</v>
      </c>
      <c r="M1026" s="1"/>
      <c r="N1026" s="1" t="s">
        <v>11</v>
      </c>
      <c r="O1026" s="1" t="s">
        <v>12</v>
      </c>
      <c r="P1026" s="1" t="s">
        <v>13</v>
      </c>
      <c r="Q1026" s="1">
        <v>1.79873343E-4</v>
      </c>
      <c r="R1026" s="1">
        <v>0.75</v>
      </c>
      <c r="S1026">
        <f>Tabla13[[#This Row],[Precio unitario]]*Tabla13[[#This Row],[Tasa de ingresos cliente]]</f>
        <v>1.3490500724999999E-4</v>
      </c>
      <c r="AE1026" s="2" t="s">
        <v>100</v>
      </c>
      <c r="AF1026" s="2" t="s">
        <v>18</v>
      </c>
      <c r="AG1026" s="2" t="s">
        <v>104</v>
      </c>
      <c r="AH1026" s="2" t="s">
        <v>11</v>
      </c>
      <c r="AI1026" s="2" t="s">
        <v>12</v>
      </c>
      <c r="AJ1026" s="2" t="s">
        <v>13</v>
      </c>
      <c r="AK1026" s="2">
        <v>9.6906759999999998E-4</v>
      </c>
      <c r="AL1026" s="2">
        <v>0.75</v>
      </c>
      <c r="AM1026">
        <f>Tabla8[[#This Row],[Precio unitario]]*Tabla8[[#This Row],[Tasa de ingresos cliente]]</f>
        <v>7.2680070000000002E-4</v>
      </c>
    </row>
    <row r="1027" spans="11:39" x14ac:dyDescent="0.25">
      <c r="K1027" s="2" t="s">
        <v>87</v>
      </c>
      <c r="L1027" s="2" t="s">
        <v>82</v>
      </c>
      <c r="M1027" s="2"/>
      <c r="N1027" s="2" t="s">
        <v>11</v>
      </c>
      <c r="O1027" s="2" t="s">
        <v>12</v>
      </c>
      <c r="P1027" s="2" t="s">
        <v>13</v>
      </c>
      <c r="Q1027" s="2">
        <v>4.7878611949999997E-3</v>
      </c>
      <c r="R1027" s="2">
        <v>0.75</v>
      </c>
      <c r="S1027">
        <f>Tabla13[[#This Row],[Precio unitario]]*Tabla13[[#This Row],[Tasa de ingresos cliente]]</f>
        <v>3.5908958962499998E-3</v>
      </c>
      <c r="AE1027" s="1" t="s">
        <v>100</v>
      </c>
      <c r="AF1027" s="1" t="s">
        <v>18</v>
      </c>
      <c r="AG1027" s="1" t="s">
        <v>104</v>
      </c>
      <c r="AH1027" s="1" t="s">
        <v>11</v>
      </c>
      <c r="AI1027" s="1" t="s">
        <v>12</v>
      </c>
      <c r="AJ1027" s="1" t="s">
        <v>13</v>
      </c>
      <c r="AK1027" s="1">
        <v>9.6907229999999996E-4</v>
      </c>
      <c r="AL1027" s="1">
        <v>0.75</v>
      </c>
      <c r="AM1027">
        <f>Tabla8[[#This Row],[Precio unitario]]*Tabla8[[#This Row],[Tasa de ingresos cliente]]</f>
        <v>7.2680422499999992E-4</v>
      </c>
    </row>
    <row r="1028" spans="11:39" x14ac:dyDescent="0.25">
      <c r="K1028" s="1" t="s">
        <v>87</v>
      </c>
      <c r="L1028" s="1" t="s">
        <v>34</v>
      </c>
      <c r="M1028" s="1"/>
      <c r="N1028" s="1" t="s">
        <v>11</v>
      </c>
      <c r="O1028" s="1" t="s">
        <v>12</v>
      </c>
      <c r="P1028" s="1" t="s">
        <v>13</v>
      </c>
      <c r="Q1028" s="1">
        <v>1.68572211E-4</v>
      </c>
      <c r="R1028" s="1">
        <v>0.75</v>
      </c>
      <c r="S1028">
        <f>Tabla13[[#This Row],[Precio unitario]]*Tabla13[[#This Row],[Tasa de ingresos cliente]]</f>
        <v>1.2642915825E-4</v>
      </c>
      <c r="AE1028" s="2" t="s">
        <v>100</v>
      </c>
      <c r="AF1028" s="2" t="s">
        <v>36</v>
      </c>
      <c r="AG1028" s="2" t="s">
        <v>104</v>
      </c>
      <c r="AH1028" s="2" t="s">
        <v>11</v>
      </c>
      <c r="AI1028" s="2" t="s">
        <v>12</v>
      </c>
      <c r="AJ1028" s="2" t="s">
        <v>13</v>
      </c>
      <c r="AK1028" s="2">
        <v>9.9700000000000006E-4</v>
      </c>
      <c r="AL1028" s="2">
        <v>0.75</v>
      </c>
      <c r="AM1028">
        <f>Tabla8[[#This Row],[Precio unitario]]*Tabla8[[#This Row],[Tasa de ingresos cliente]]</f>
        <v>7.4775000000000004E-4</v>
      </c>
    </row>
    <row r="1029" spans="11:39" x14ac:dyDescent="0.25">
      <c r="K1029" s="2" t="s">
        <v>87</v>
      </c>
      <c r="L1029" s="2" t="s">
        <v>36</v>
      </c>
      <c r="M1029" s="2"/>
      <c r="N1029" s="2" t="s">
        <v>11</v>
      </c>
      <c r="O1029" s="2" t="s">
        <v>12</v>
      </c>
      <c r="P1029" s="2" t="s">
        <v>13</v>
      </c>
      <c r="Q1029" s="2">
        <v>6.8805515600000005E-4</v>
      </c>
      <c r="R1029" s="2">
        <v>0.75</v>
      </c>
      <c r="S1029">
        <f>Tabla13[[#This Row],[Precio unitario]]*Tabla13[[#This Row],[Tasa de ingresos cliente]]</f>
        <v>5.1604136700000001E-4</v>
      </c>
      <c r="AE1029" s="1" t="s">
        <v>100</v>
      </c>
      <c r="AF1029" s="1" t="s">
        <v>36</v>
      </c>
      <c r="AG1029" s="1" t="s">
        <v>104</v>
      </c>
      <c r="AH1029" s="1" t="s">
        <v>11</v>
      </c>
      <c r="AI1029" s="1" t="s">
        <v>12</v>
      </c>
      <c r="AJ1029" s="1" t="s">
        <v>13</v>
      </c>
      <c r="AK1029" s="1">
        <v>9.9681820000000008E-4</v>
      </c>
      <c r="AL1029" s="1">
        <v>0.75</v>
      </c>
      <c r="AM1029">
        <f>Tabla8[[#This Row],[Precio unitario]]*Tabla8[[#This Row],[Tasa de ingresos cliente]]</f>
        <v>7.4761365000000006E-4</v>
      </c>
    </row>
    <row r="1030" spans="11:39" x14ac:dyDescent="0.25">
      <c r="K1030" s="1" t="s">
        <v>87</v>
      </c>
      <c r="L1030" s="1" t="s">
        <v>52</v>
      </c>
      <c r="M1030" s="1"/>
      <c r="N1030" s="1" t="s">
        <v>11</v>
      </c>
      <c r="O1030" s="1" t="s">
        <v>12</v>
      </c>
      <c r="P1030" s="1" t="s">
        <v>13</v>
      </c>
      <c r="Q1030" s="1">
        <v>1.7432171300000001E-4</v>
      </c>
      <c r="R1030" s="1">
        <v>0.75</v>
      </c>
      <c r="S1030">
        <f>Tabla13[[#This Row],[Precio unitario]]*Tabla13[[#This Row],[Tasa de ingresos cliente]]</f>
        <v>1.3074128475E-4</v>
      </c>
      <c r="AE1030" s="2" t="s">
        <v>100</v>
      </c>
      <c r="AF1030" s="2" t="s">
        <v>56</v>
      </c>
      <c r="AG1030" s="2" t="s">
        <v>104</v>
      </c>
      <c r="AH1030" s="2" t="s">
        <v>11</v>
      </c>
      <c r="AI1030" s="2" t="s">
        <v>12</v>
      </c>
      <c r="AJ1030" s="2" t="s">
        <v>13</v>
      </c>
      <c r="AK1030" s="2">
        <v>1.8255000000000001E-3</v>
      </c>
      <c r="AL1030" s="2">
        <v>0.75</v>
      </c>
      <c r="AM1030">
        <f>Tabla8[[#This Row],[Precio unitario]]*Tabla8[[#This Row],[Tasa de ingresos cliente]]</f>
        <v>1.3691250000000001E-3</v>
      </c>
    </row>
    <row r="1031" spans="11:39" x14ac:dyDescent="0.25">
      <c r="K1031" s="2" t="s">
        <v>87</v>
      </c>
      <c r="L1031" s="2" t="s">
        <v>20</v>
      </c>
      <c r="M1031" s="2"/>
      <c r="N1031" s="2" t="s">
        <v>11</v>
      </c>
      <c r="O1031" s="2" t="s">
        <v>12</v>
      </c>
      <c r="P1031" s="2" t="s">
        <v>13</v>
      </c>
      <c r="Q1031" s="2">
        <v>6.8295525010000002E-3</v>
      </c>
      <c r="R1031" s="2">
        <v>0.75</v>
      </c>
      <c r="S1031">
        <f>Tabla13[[#This Row],[Precio unitario]]*Tabla13[[#This Row],[Tasa de ingresos cliente]]</f>
        <v>5.1221643757499999E-3</v>
      </c>
      <c r="AE1031" s="1" t="s">
        <v>100</v>
      </c>
      <c r="AF1031" s="1" t="s">
        <v>16</v>
      </c>
      <c r="AG1031" s="1" t="s">
        <v>104</v>
      </c>
      <c r="AH1031" s="1" t="s">
        <v>11</v>
      </c>
      <c r="AI1031" s="1" t="s">
        <v>12</v>
      </c>
      <c r="AJ1031" s="1" t="s">
        <v>13</v>
      </c>
      <c r="AK1031" s="1">
        <v>2.9589999999999998E-3</v>
      </c>
      <c r="AL1031" s="1">
        <v>0.75</v>
      </c>
      <c r="AM1031">
        <f>Tabla8[[#This Row],[Precio unitario]]*Tabla8[[#This Row],[Tasa de ingresos cliente]]</f>
        <v>2.2192499999999999E-3</v>
      </c>
    </row>
    <row r="1032" spans="11:39" x14ac:dyDescent="0.25">
      <c r="K1032" s="1" t="s">
        <v>87</v>
      </c>
      <c r="L1032" s="1" t="s">
        <v>53</v>
      </c>
      <c r="M1032" s="1"/>
      <c r="N1032" s="1" t="s">
        <v>11</v>
      </c>
      <c r="O1032" s="1" t="s">
        <v>12</v>
      </c>
      <c r="P1032" s="1" t="s">
        <v>13</v>
      </c>
      <c r="Q1032" s="1">
        <v>1.3525024400000001E-4</v>
      </c>
      <c r="R1032" s="1">
        <v>0.75</v>
      </c>
      <c r="S1032">
        <f>Tabla13[[#This Row],[Precio unitario]]*Tabla13[[#This Row],[Tasa de ingresos cliente]]</f>
        <v>1.0143768300000001E-4</v>
      </c>
      <c r="AE1032" s="2" t="s">
        <v>100</v>
      </c>
      <c r="AF1032" s="2" t="s">
        <v>16</v>
      </c>
      <c r="AG1032" s="2" t="s">
        <v>104</v>
      </c>
      <c r="AH1032" s="2" t="s">
        <v>11</v>
      </c>
      <c r="AI1032" s="2" t="s">
        <v>12</v>
      </c>
      <c r="AJ1032" s="2" t="s">
        <v>13</v>
      </c>
      <c r="AK1032" s="2">
        <v>2.9586666999999998E-3</v>
      </c>
      <c r="AL1032" s="2">
        <v>0.75</v>
      </c>
      <c r="AM1032">
        <f>Tabla8[[#This Row],[Precio unitario]]*Tabla8[[#This Row],[Tasa de ingresos cliente]]</f>
        <v>2.219000025E-3</v>
      </c>
    </row>
    <row r="1033" spans="11:39" x14ac:dyDescent="0.25">
      <c r="K1033" s="2" t="s">
        <v>87</v>
      </c>
      <c r="L1033" s="2" t="s">
        <v>21</v>
      </c>
      <c r="M1033" s="2"/>
      <c r="N1033" s="2" t="s">
        <v>11</v>
      </c>
      <c r="O1033" s="2" t="s">
        <v>12</v>
      </c>
      <c r="P1033" s="2" t="s">
        <v>13</v>
      </c>
      <c r="Q1033" s="2">
        <v>5.5148139399999999E-4</v>
      </c>
      <c r="R1033" s="2">
        <v>0.75</v>
      </c>
      <c r="S1033">
        <f>Tabla13[[#This Row],[Precio unitario]]*Tabla13[[#This Row],[Tasa de ingresos cliente]]</f>
        <v>4.1361104549999996E-4</v>
      </c>
      <c r="AE1033" s="1" t="s">
        <v>100</v>
      </c>
      <c r="AF1033" s="1" t="s">
        <v>17</v>
      </c>
      <c r="AG1033" s="1" t="s">
        <v>104</v>
      </c>
      <c r="AH1033" s="1" t="s">
        <v>11</v>
      </c>
      <c r="AI1033" s="1" t="s">
        <v>12</v>
      </c>
      <c r="AJ1033" s="1" t="s">
        <v>13</v>
      </c>
      <c r="AK1033" s="1">
        <v>7.3576920000000001E-4</v>
      </c>
      <c r="AL1033" s="1">
        <v>0.75</v>
      </c>
      <c r="AM1033">
        <f>Tabla8[[#This Row],[Precio unitario]]*Tabla8[[#This Row],[Tasa de ingresos cliente]]</f>
        <v>5.5182690000000003E-4</v>
      </c>
    </row>
    <row r="1034" spans="11:39" x14ac:dyDescent="0.25">
      <c r="K1034" s="1" t="s">
        <v>87</v>
      </c>
      <c r="L1034" s="1" t="s">
        <v>57</v>
      </c>
      <c r="M1034" s="1"/>
      <c r="N1034" s="1" t="s">
        <v>11</v>
      </c>
      <c r="O1034" s="1" t="s">
        <v>12</v>
      </c>
      <c r="P1034" s="1" t="s">
        <v>13</v>
      </c>
      <c r="Q1034" s="1">
        <v>8.9529287499999998E-4</v>
      </c>
      <c r="R1034" s="1">
        <v>0.75</v>
      </c>
      <c r="S1034">
        <f>Tabla13[[#This Row],[Precio unitario]]*Tabla13[[#This Row],[Tasa de ingresos cliente]]</f>
        <v>6.7146965624999993E-4</v>
      </c>
      <c r="AE1034" s="2" t="s">
        <v>100</v>
      </c>
      <c r="AF1034" s="2" t="s">
        <v>17</v>
      </c>
      <c r="AG1034" s="2" t="s">
        <v>104</v>
      </c>
      <c r="AH1034" s="2" t="s">
        <v>11</v>
      </c>
      <c r="AI1034" s="2" t="s">
        <v>12</v>
      </c>
      <c r="AJ1034" s="2" t="s">
        <v>13</v>
      </c>
      <c r="AK1034" s="2">
        <v>7.36E-4</v>
      </c>
      <c r="AL1034" s="2">
        <v>0.75</v>
      </c>
      <c r="AM1034">
        <f>Tabla8[[#This Row],[Precio unitario]]*Tabla8[[#This Row],[Tasa de ingresos cliente]]</f>
        <v>5.5199999999999997E-4</v>
      </c>
    </row>
    <row r="1035" spans="11:39" x14ac:dyDescent="0.25">
      <c r="K1035" s="2" t="s">
        <v>87</v>
      </c>
      <c r="L1035" s="2" t="s">
        <v>39</v>
      </c>
      <c r="M1035" s="2"/>
      <c r="N1035" s="2" t="s">
        <v>11</v>
      </c>
      <c r="O1035" s="2" t="s">
        <v>12</v>
      </c>
      <c r="P1035" s="2" t="s">
        <v>13</v>
      </c>
      <c r="Q1035" s="2">
        <v>1.130623297E-3</v>
      </c>
      <c r="R1035" s="2">
        <v>0.75</v>
      </c>
      <c r="S1035">
        <f>Tabla13[[#This Row],[Precio unitario]]*Tabla13[[#This Row],[Tasa de ingresos cliente]]</f>
        <v>8.4796747274999999E-4</v>
      </c>
      <c r="AE1035" s="1" t="s">
        <v>100</v>
      </c>
      <c r="AF1035" s="1" t="s">
        <v>17</v>
      </c>
      <c r="AG1035" s="1" t="s">
        <v>104</v>
      </c>
      <c r="AH1035" s="1" t="s">
        <v>11</v>
      </c>
      <c r="AI1035" s="1" t="s">
        <v>12</v>
      </c>
      <c r="AJ1035" s="1" t="s">
        <v>13</v>
      </c>
      <c r="AK1035" s="1">
        <v>7.358E-4</v>
      </c>
      <c r="AL1035" s="1">
        <v>0.75</v>
      </c>
      <c r="AM1035">
        <f>Tabla8[[#This Row],[Precio unitario]]*Tabla8[[#This Row],[Tasa de ingresos cliente]]</f>
        <v>5.5185E-4</v>
      </c>
    </row>
    <row r="1036" spans="11:39" x14ac:dyDescent="0.25">
      <c r="K1036" s="1" t="s">
        <v>87</v>
      </c>
      <c r="L1036" s="1" t="s">
        <v>40</v>
      </c>
      <c r="M1036" s="1"/>
      <c r="N1036" s="1" t="s">
        <v>11</v>
      </c>
      <c r="O1036" s="1" t="s">
        <v>12</v>
      </c>
      <c r="P1036" s="1" t="s">
        <v>13</v>
      </c>
      <c r="Q1036" s="1">
        <v>2.5533356700000001E-4</v>
      </c>
      <c r="R1036" s="1">
        <v>0.75</v>
      </c>
      <c r="S1036">
        <f>Tabla13[[#This Row],[Precio unitario]]*Tabla13[[#This Row],[Tasa de ingresos cliente]]</f>
        <v>1.9150017525E-4</v>
      </c>
      <c r="AE1036" s="2" t="s">
        <v>100</v>
      </c>
      <c r="AF1036" s="2" t="s">
        <v>17</v>
      </c>
      <c r="AG1036" s="2" t="s">
        <v>104</v>
      </c>
      <c r="AH1036" s="2" t="s">
        <v>11</v>
      </c>
      <c r="AI1036" s="2" t="s">
        <v>12</v>
      </c>
      <c r="AJ1036" s="2" t="s">
        <v>13</v>
      </c>
      <c r="AK1036" s="2">
        <v>7.3571430000000004E-4</v>
      </c>
      <c r="AL1036" s="2">
        <v>0.75</v>
      </c>
      <c r="AM1036">
        <f>Tabla8[[#This Row],[Precio unitario]]*Tabla8[[#This Row],[Tasa de ingresos cliente]]</f>
        <v>5.5178572500000009E-4</v>
      </c>
    </row>
    <row r="1037" spans="11:39" x14ac:dyDescent="0.25">
      <c r="K1037" s="2" t="s">
        <v>87</v>
      </c>
      <c r="L1037" s="2" t="s">
        <v>88</v>
      </c>
      <c r="M1037" s="2"/>
      <c r="N1037" s="2" t="s">
        <v>11</v>
      </c>
      <c r="O1037" s="2" t="s">
        <v>12</v>
      </c>
      <c r="P1037" s="2" t="s">
        <v>13</v>
      </c>
      <c r="Q1037" s="2">
        <v>5.3592235799999996E-4</v>
      </c>
      <c r="R1037" s="2">
        <v>0.75</v>
      </c>
      <c r="S1037">
        <f>Tabla13[[#This Row],[Precio unitario]]*Tabla13[[#This Row],[Tasa de ingresos cliente]]</f>
        <v>4.0194176849999997E-4</v>
      </c>
      <c r="AE1037" s="1" t="s">
        <v>100</v>
      </c>
      <c r="AF1037" s="1" t="s">
        <v>17</v>
      </c>
      <c r="AG1037" s="1" t="s">
        <v>104</v>
      </c>
      <c r="AH1037" s="1" t="s">
        <v>11</v>
      </c>
      <c r="AI1037" s="1" t="s">
        <v>12</v>
      </c>
      <c r="AJ1037" s="1" t="s">
        <v>13</v>
      </c>
      <c r="AK1037" s="1">
        <v>7.3566669999999997E-4</v>
      </c>
      <c r="AL1037" s="1">
        <v>0.75</v>
      </c>
      <c r="AM1037">
        <f>Tabla8[[#This Row],[Precio unitario]]*Tabla8[[#This Row],[Tasa de ingresos cliente]]</f>
        <v>5.5175002499999995E-4</v>
      </c>
    </row>
    <row r="1038" spans="11:39" x14ac:dyDescent="0.25">
      <c r="K1038" s="1" t="s">
        <v>87</v>
      </c>
      <c r="L1038" s="1" t="s">
        <v>41</v>
      </c>
      <c r="M1038" s="1"/>
      <c r="N1038" s="1" t="s">
        <v>11</v>
      </c>
      <c r="O1038" s="1" t="s">
        <v>12</v>
      </c>
      <c r="P1038" s="1" t="s">
        <v>13</v>
      </c>
      <c r="Q1038" s="1">
        <v>1.9160664899999999E-4</v>
      </c>
      <c r="R1038" s="1">
        <v>0.75</v>
      </c>
      <c r="S1038">
        <f>Tabla13[[#This Row],[Precio unitario]]*Tabla13[[#This Row],[Tasa de ingresos cliente]]</f>
        <v>1.4370498674999999E-4</v>
      </c>
      <c r="AE1038" s="2" t="s">
        <v>100</v>
      </c>
      <c r="AF1038" s="2" t="s">
        <v>17</v>
      </c>
      <c r="AG1038" s="2" t="s">
        <v>104</v>
      </c>
      <c r="AH1038" s="2" t="s">
        <v>11</v>
      </c>
      <c r="AI1038" s="2" t="s">
        <v>12</v>
      </c>
      <c r="AJ1038" s="2" t="s">
        <v>13</v>
      </c>
      <c r="AK1038" s="2">
        <v>7.3574999999999997E-4</v>
      </c>
      <c r="AL1038" s="2">
        <v>0.75</v>
      </c>
      <c r="AM1038">
        <f>Tabla8[[#This Row],[Precio unitario]]*Tabla8[[#This Row],[Tasa de ingresos cliente]]</f>
        <v>5.518125E-4</v>
      </c>
    </row>
    <row r="1039" spans="11:39" x14ac:dyDescent="0.25">
      <c r="K1039" s="2" t="s">
        <v>87</v>
      </c>
      <c r="L1039" s="2" t="s">
        <v>41</v>
      </c>
      <c r="M1039" s="2"/>
      <c r="N1039" s="2" t="s">
        <v>11</v>
      </c>
      <c r="O1039" s="2" t="s">
        <v>12</v>
      </c>
      <c r="P1039" s="2" t="s">
        <v>13</v>
      </c>
      <c r="Q1039" s="2">
        <v>1.8824767399999999E-4</v>
      </c>
      <c r="R1039" s="2">
        <v>0.75</v>
      </c>
      <c r="S1039">
        <f>Tabla13[[#This Row],[Precio unitario]]*Tabla13[[#This Row],[Tasa de ingresos cliente]]</f>
        <v>1.4118575549999999E-4</v>
      </c>
      <c r="AE1039" s="1" t="s">
        <v>100</v>
      </c>
      <c r="AF1039" s="1" t="s">
        <v>17</v>
      </c>
      <c r="AG1039" s="1" t="s">
        <v>104</v>
      </c>
      <c r="AH1039" s="1" t="s">
        <v>11</v>
      </c>
      <c r="AI1039" s="1" t="s">
        <v>12</v>
      </c>
      <c r="AJ1039" s="1" t="s">
        <v>13</v>
      </c>
      <c r="AK1039" s="1">
        <v>7.357857E-4</v>
      </c>
      <c r="AL1039" s="1">
        <v>0.75</v>
      </c>
      <c r="AM1039">
        <f>Tabla8[[#This Row],[Precio unitario]]*Tabla8[[#This Row],[Tasa de ingresos cliente]]</f>
        <v>5.5183927500000003E-4</v>
      </c>
    </row>
    <row r="1040" spans="11:39" x14ac:dyDescent="0.25">
      <c r="K1040" s="1" t="s">
        <v>87</v>
      </c>
      <c r="L1040" s="1" t="s">
        <v>42</v>
      </c>
      <c r="M1040" s="1"/>
      <c r="N1040" s="1" t="s">
        <v>11</v>
      </c>
      <c r="O1040" s="1" t="s">
        <v>12</v>
      </c>
      <c r="P1040" s="1" t="s">
        <v>13</v>
      </c>
      <c r="Q1040" s="1">
        <v>4.61066106E-4</v>
      </c>
      <c r="R1040" s="1">
        <v>0.75</v>
      </c>
      <c r="S1040">
        <f>Tabla13[[#This Row],[Precio unitario]]*Tabla13[[#This Row],[Tasa de ingresos cliente]]</f>
        <v>3.457995795E-4</v>
      </c>
      <c r="AE1040" s="2" t="s">
        <v>100</v>
      </c>
      <c r="AF1040" s="2" t="s">
        <v>17</v>
      </c>
      <c r="AG1040" s="2" t="s">
        <v>104</v>
      </c>
      <c r="AH1040" s="2" t="s">
        <v>11</v>
      </c>
      <c r="AI1040" s="2" t="s">
        <v>12</v>
      </c>
      <c r="AJ1040" s="2" t="s">
        <v>13</v>
      </c>
      <c r="AK1040" s="2">
        <v>7.3577780000000001E-4</v>
      </c>
      <c r="AL1040" s="2">
        <v>0.75</v>
      </c>
      <c r="AM1040">
        <f>Tabla8[[#This Row],[Precio unitario]]*Tabla8[[#This Row],[Tasa de ingresos cliente]]</f>
        <v>5.5183334999999996E-4</v>
      </c>
    </row>
    <row r="1041" spans="11:39" x14ac:dyDescent="0.25">
      <c r="K1041" s="2" t="s">
        <v>87</v>
      </c>
      <c r="L1041" s="2" t="s">
        <v>55</v>
      </c>
      <c r="M1041" s="2"/>
      <c r="N1041" s="2" t="s">
        <v>11</v>
      </c>
      <c r="O1041" s="2" t="s">
        <v>12</v>
      </c>
      <c r="P1041" s="2" t="s">
        <v>13</v>
      </c>
      <c r="Q1041" s="2">
        <v>1.0761666710000001E-3</v>
      </c>
      <c r="R1041" s="2">
        <v>0.75</v>
      </c>
      <c r="S1041">
        <f>Tabla13[[#This Row],[Precio unitario]]*Tabla13[[#This Row],[Tasa de ingresos cliente]]</f>
        <v>8.0712500325E-4</v>
      </c>
      <c r="AE1041" s="1" t="s">
        <v>100</v>
      </c>
      <c r="AF1041" s="1" t="s">
        <v>109</v>
      </c>
      <c r="AG1041" s="1" t="s">
        <v>104</v>
      </c>
      <c r="AH1041" s="1" t="s">
        <v>11</v>
      </c>
      <c r="AI1041" s="1" t="s">
        <v>12</v>
      </c>
      <c r="AJ1041" s="1" t="s">
        <v>13</v>
      </c>
      <c r="AK1041" s="1">
        <v>2.9840000000000001E-3</v>
      </c>
      <c r="AL1041" s="1">
        <v>0.75</v>
      </c>
      <c r="AM1041">
        <f>Tabla8[[#This Row],[Precio unitario]]*Tabla8[[#This Row],[Tasa de ingresos cliente]]</f>
        <v>2.238E-3</v>
      </c>
    </row>
    <row r="1042" spans="11:39" x14ac:dyDescent="0.25">
      <c r="K1042" s="1" t="s">
        <v>87</v>
      </c>
      <c r="L1042" s="1" t="s">
        <v>62</v>
      </c>
      <c r="M1042" s="1"/>
      <c r="N1042" s="1" t="s">
        <v>11</v>
      </c>
      <c r="O1042" s="1" t="s">
        <v>12</v>
      </c>
      <c r="P1042" s="1" t="s">
        <v>13</v>
      </c>
      <c r="Q1042" s="1">
        <v>7.6585033699999995E-4</v>
      </c>
      <c r="R1042" s="1">
        <v>0.75</v>
      </c>
      <c r="S1042">
        <f>Tabla13[[#This Row],[Precio unitario]]*Tabla13[[#This Row],[Tasa de ingresos cliente]]</f>
        <v>5.7438775274999991E-4</v>
      </c>
      <c r="AE1042" s="2" t="s">
        <v>100</v>
      </c>
      <c r="AF1042" s="2" t="s">
        <v>109</v>
      </c>
      <c r="AG1042" s="2" t="s">
        <v>104</v>
      </c>
      <c r="AH1042" s="2" t="s">
        <v>11</v>
      </c>
      <c r="AI1042" s="2" t="s">
        <v>12</v>
      </c>
      <c r="AJ1042" s="2" t="s">
        <v>13</v>
      </c>
      <c r="AK1042" s="2">
        <v>2.9845000000000002E-3</v>
      </c>
      <c r="AL1042" s="2">
        <v>0.75</v>
      </c>
      <c r="AM1042">
        <f>Tabla8[[#This Row],[Precio unitario]]*Tabla8[[#This Row],[Tasa de ingresos cliente]]</f>
        <v>2.2383749999999999E-3</v>
      </c>
    </row>
    <row r="1043" spans="11:39" x14ac:dyDescent="0.25">
      <c r="K1043" s="2" t="s">
        <v>87</v>
      </c>
      <c r="L1043" s="2" t="s">
        <v>53</v>
      </c>
      <c r="M1043" s="2"/>
      <c r="N1043" s="2" t="s">
        <v>11</v>
      </c>
      <c r="O1043" s="2" t="s">
        <v>12</v>
      </c>
      <c r="P1043" s="2" t="s">
        <v>13</v>
      </c>
      <c r="Q1043" s="2">
        <v>1.4331492899999999E-4</v>
      </c>
      <c r="R1043" s="2">
        <v>0.75</v>
      </c>
      <c r="S1043">
        <f>Tabla13[[#This Row],[Precio unitario]]*Tabla13[[#This Row],[Tasa de ingresos cliente]]</f>
        <v>1.0748619674999999E-4</v>
      </c>
      <c r="AE1043" s="1" t="s">
        <v>100</v>
      </c>
      <c r="AF1043" s="1" t="s">
        <v>41</v>
      </c>
      <c r="AG1043" s="1" t="s">
        <v>104</v>
      </c>
      <c r="AH1043" s="1" t="s">
        <v>11</v>
      </c>
      <c r="AI1043" s="1" t="s">
        <v>12</v>
      </c>
      <c r="AJ1043" s="1" t="s">
        <v>13</v>
      </c>
      <c r="AK1043" s="1">
        <v>1.1927999999999999E-3</v>
      </c>
      <c r="AL1043" s="1">
        <v>0.75</v>
      </c>
      <c r="AM1043">
        <f>Tabla8[[#This Row],[Precio unitario]]*Tabla8[[#This Row],[Tasa de ingresos cliente]]</f>
        <v>8.9459999999999995E-4</v>
      </c>
    </row>
    <row r="1044" spans="11:39" x14ac:dyDescent="0.25">
      <c r="K1044" s="1" t="s">
        <v>87</v>
      </c>
      <c r="L1044" s="1" t="s">
        <v>21</v>
      </c>
      <c r="M1044" s="1"/>
      <c r="N1044" s="1" t="s">
        <v>11</v>
      </c>
      <c r="O1044" s="1" t="s">
        <v>12</v>
      </c>
      <c r="P1044" s="1" t="s">
        <v>13</v>
      </c>
      <c r="Q1044" s="1">
        <v>2.4259130609999998E-3</v>
      </c>
      <c r="R1044" s="1">
        <v>0.75</v>
      </c>
      <c r="S1044">
        <f>Tabla13[[#This Row],[Precio unitario]]*Tabla13[[#This Row],[Tasa de ingresos cliente]]</f>
        <v>1.8194347957499997E-3</v>
      </c>
      <c r="AE1044" s="2" t="s">
        <v>100</v>
      </c>
      <c r="AF1044" s="2" t="s">
        <v>41</v>
      </c>
      <c r="AG1044" s="2" t="s">
        <v>104</v>
      </c>
      <c r="AH1044" s="2" t="s">
        <v>11</v>
      </c>
      <c r="AI1044" s="2" t="s">
        <v>12</v>
      </c>
      <c r="AJ1044" s="2" t="s">
        <v>13</v>
      </c>
      <c r="AK1044" s="2">
        <v>1.1926667E-3</v>
      </c>
      <c r="AL1044" s="2">
        <v>0.75</v>
      </c>
      <c r="AM1044">
        <f>Tabla8[[#This Row],[Precio unitario]]*Tabla8[[#This Row],[Tasa de ingresos cliente]]</f>
        <v>8.9450002500000001E-4</v>
      </c>
    </row>
    <row r="1045" spans="11:39" x14ac:dyDescent="0.25">
      <c r="K1045" s="2" t="s">
        <v>87</v>
      </c>
      <c r="L1045" s="2" t="s">
        <v>37</v>
      </c>
      <c r="M1045" s="2"/>
      <c r="N1045" s="2" t="s">
        <v>11</v>
      </c>
      <c r="O1045" s="2" t="s">
        <v>12</v>
      </c>
      <c r="P1045" s="2" t="s">
        <v>13</v>
      </c>
      <c r="Q1045" s="2">
        <v>1.94913288E-4</v>
      </c>
      <c r="R1045" s="2">
        <v>0.75</v>
      </c>
      <c r="S1045">
        <f>Tabla13[[#This Row],[Precio unitario]]*Tabla13[[#This Row],[Tasa de ingresos cliente]]</f>
        <v>1.4618496599999998E-4</v>
      </c>
      <c r="AE1045" s="1" t="s">
        <v>100</v>
      </c>
      <c r="AF1045" s="1" t="s">
        <v>14</v>
      </c>
      <c r="AG1045" s="1" t="s">
        <v>104</v>
      </c>
      <c r="AH1045" s="1" t="s">
        <v>11</v>
      </c>
      <c r="AI1045" s="1" t="s">
        <v>12</v>
      </c>
      <c r="AJ1045" s="1" t="s">
        <v>13</v>
      </c>
      <c r="AK1045" s="1">
        <v>1.0795714E-3</v>
      </c>
      <c r="AL1045" s="1">
        <v>0.75</v>
      </c>
      <c r="AM1045">
        <f>Tabla8[[#This Row],[Precio unitario]]*Tabla8[[#This Row],[Tasa de ingresos cliente]]</f>
        <v>8.0967855000000006E-4</v>
      </c>
    </row>
    <row r="1046" spans="11:39" x14ac:dyDescent="0.25">
      <c r="K1046" s="1" t="s">
        <v>87</v>
      </c>
      <c r="L1046" s="1" t="s">
        <v>37</v>
      </c>
      <c r="M1046" s="1"/>
      <c r="N1046" s="1" t="s">
        <v>11</v>
      </c>
      <c r="O1046" s="1" t="s">
        <v>12</v>
      </c>
      <c r="P1046" s="1" t="s">
        <v>13</v>
      </c>
      <c r="Q1046" s="1">
        <v>6.4989847199999995E-4</v>
      </c>
      <c r="R1046" s="1">
        <v>0.75</v>
      </c>
      <c r="S1046">
        <f>Tabla13[[#This Row],[Precio unitario]]*Tabla13[[#This Row],[Tasa de ingresos cliente]]</f>
        <v>4.8742385399999996E-4</v>
      </c>
      <c r="AE1046" s="2" t="s">
        <v>100</v>
      </c>
      <c r="AF1046" s="2" t="s">
        <v>14</v>
      </c>
      <c r="AG1046" s="2" t="s">
        <v>104</v>
      </c>
      <c r="AH1046" s="2" t="s">
        <v>11</v>
      </c>
      <c r="AI1046" s="2" t="s">
        <v>12</v>
      </c>
      <c r="AJ1046" s="2" t="s">
        <v>13</v>
      </c>
      <c r="AK1046" s="2">
        <v>1.08E-3</v>
      </c>
      <c r="AL1046" s="2">
        <v>0.75</v>
      </c>
      <c r="AM1046">
        <f>Tabla8[[#This Row],[Precio unitario]]*Tabla8[[#This Row],[Tasa de ingresos cliente]]</f>
        <v>8.0999999999999996E-4</v>
      </c>
    </row>
    <row r="1047" spans="11:39" x14ac:dyDescent="0.25">
      <c r="K1047" s="2" t="s">
        <v>87</v>
      </c>
      <c r="L1047" s="2" t="s">
        <v>47</v>
      </c>
      <c r="M1047" s="2"/>
      <c r="N1047" s="2" t="s">
        <v>11</v>
      </c>
      <c r="O1047" s="2" t="s">
        <v>12</v>
      </c>
      <c r="P1047" s="2" t="s">
        <v>13</v>
      </c>
      <c r="Q1047" s="2">
        <v>4.4408082499999997E-4</v>
      </c>
      <c r="R1047" s="2">
        <v>0.75</v>
      </c>
      <c r="S1047">
        <f>Tabla13[[#This Row],[Precio unitario]]*Tabla13[[#This Row],[Tasa de ingresos cliente]]</f>
        <v>3.3306061874999995E-4</v>
      </c>
      <c r="AE1047" s="1" t="s">
        <v>100</v>
      </c>
      <c r="AF1047" s="1" t="s">
        <v>14</v>
      </c>
      <c r="AG1047" s="1" t="s">
        <v>104</v>
      </c>
      <c r="AH1047" s="1" t="s">
        <v>11</v>
      </c>
      <c r="AI1047" s="1" t="s">
        <v>12</v>
      </c>
      <c r="AJ1047" s="1" t="s">
        <v>13</v>
      </c>
      <c r="AK1047" s="1">
        <v>1.0796E-3</v>
      </c>
      <c r="AL1047" s="1">
        <v>0.75</v>
      </c>
      <c r="AM1047">
        <f>Tabla8[[#This Row],[Precio unitario]]*Tabla8[[#This Row],[Tasa de ingresos cliente]]</f>
        <v>8.097E-4</v>
      </c>
    </row>
    <row r="1048" spans="11:39" x14ac:dyDescent="0.25">
      <c r="K1048" s="1" t="s">
        <v>87</v>
      </c>
      <c r="L1048" s="1" t="s">
        <v>28</v>
      </c>
      <c r="M1048" s="1"/>
      <c r="N1048" s="1" t="s">
        <v>11</v>
      </c>
      <c r="O1048" s="1" t="s">
        <v>12</v>
      </c>
      <c r="P1048" s="1" t="s">
        <v>13</v>
      </c>
      <c r="Q1048" s="1">
        <v>9.7340739000000001E-5</v>
      </c>
      <c r="R1048" s="1">
        <v>0.75</v>
      </c>
      <c r="S1048">
        <f>Tabla13[[#This Row],[Precio unitario]]*Tabla13[[#This Row],[Tasa de ingresos cliente]]</f>
        <v>7.3005554250000004E-5</v>
      </c>
      <c r="AE1048" s="2" t="s">
        <v>100</v>
      </c>
      <c r="AF1048" s="2" t="s">
        <v>14</v>
      </c>
      <c r="AG1048" s="2" t="s">
        <v>104</v>
      </c>
      <c r="AH1048" s="2" t="s">
        <v>11</v>
      </c>
      <c r="AI1048" s="2" t="s">
        <v>12</v>
      </c>
      <c r="AJ1048" s="2" t="s">
        <v>13</v>
      </c>
      <c r="AK1048" s="2">
        <v>1.0794999999999999E-3</v>
      </c>
      <c r="AL1048" s="2">
        <v>0.75</v>
      </c>
      <c r="AM1048">
        <f>Tabla8[[#This Row],[Precio unitario]]*Tabla8[[#This Row],[Tasa de ingresos cliente]]</f>
        <v>8.0962500000000001E-4</v>
      </c>
    </row>
    <row r="1049" spans="11:39" x14ac:dyDescent="0.25">
      <c r="K1049" s="2" t="s">
        <v>87</v>
      </c>
      <c r="L1049" s="2" t="s">
        <v>86</v>
      </c>
      <c r="M1049" s="2"/>
      <c r="N1049" s="2" t="s">
        <v>11</v>
      </c>
      <c r="O1049" s="2" t="s">
        <v>12</v>
      </c>
      <c r="P1049" s="2" t="s">
        <v>13</v>
      </c>
      <c r="Q1049" s="2">
        <v>2.3692954569999999E-3</v>
      </c>
      <c r="R1049" s="2">
        <v>0.75</v>
      </c>
      <c r="S1049">
        <f>Tabla13[[#This Row],[Precio unitario]]*Tabla13[[#This Row],[Tasa de ingresos cliente]]</f>
        <v>1.7769715927499999E-3</v>
      </c>
      <c r="AE1049" s="1" t="s">
        <v>100</v>
      </c>
      <c r="AF1049" s="1" t="s">
        <v>14</v>
      </c>
      <c r="AG1049" s="1" t="s">
        <v>104</v>
      </c>
      <c r="AH1049" s="1" t="s">
        <v>11</v>
      </c>
      <c r="AI1049" s="1" t="s">
        <v>12</v>
      </c>
      <c r="AJ1049" s="1" t="s">
        <v>13</v>
      </c>
      <c r="AK1049" s="1">
        <v>1.0795832999999999E-3</v>
      </c>
      <c r="AL1049" s="1">
        <v>0.75</v>
      </c>
      <c r="AM1049">
        <f>Tabla8[[#This Row],[Precio unitario]]*Tabla8[[#This Row],[Tasa de ingresos cliente]]</f>
        <v>8.0968747499999996E-4</v>
      </c>
    </row>
    <row r="1050" spans="11:39" x14ac:dyDescent="0.25">
      <c r="K1050" s="1" t="s">
        <v>87</v>
      </c>
      <c r="L1050" s="1" t="s">
        <v>32</v>
      </c>
      <c r="M1050" s="1"/>
      <c r="N1050" s="1" t="s">
        <v>11</v>
      </c>
      <c r="O1050" s="1" t="s">
        <v>12</v>
      </c>
      <c r="P1050" s="1" t="s">
        <v>13</v>
      </c>
      <c r="Q1050" s="1">
        <v>2.0886565449999999E-3</v>
      </c>
      <c r="R1050" s="1">
        <v>0.75</v>
      </c>
      <c r="S1050">
        <f>Tabla13[[#This Row],[Precio unitario]]*Tabla13[[#This Row],[Tasa de ingresos cliente]]</f>
        <v>1.5664924087500001E-3</v>
      </c>
      <c r="AE1050" s="2" t="s">
        <v>100</v>
      </c>
      <c r="AF1050" s="2" t="s">
        <v>14</v>
      </c>
      <c r="AG1050" s="2" t="s">
        <v>104</v>
      </c>
      <c r="AH1050" s="2" t="s">
        <v>11</v>
      </c>
      <c r="AI1050" s="2" t="s">
        <v>12</v>
      </c>
      <c r="AJ1050" s="2" t="s">
        <v>13</v>
      </c>
      <c r="AK1050" s="2">
        <v>1.0795926000000001E-3</v>
      </c>
      <c r="AL1050" s="2">
        <v>0.75</v>
      </c>
      <c r="AM1050">
        <f>Tabla8[[#This Row],[Precio unitario]]*Tabla8[[#This Row],[Tasa de ingresos cliente]]</f>
        <v>8.0969445000000006E-4</v>
      </c>
    </row>
    <row r="1051" spans="11:39" x14ac:dyDescent="0.25">
      <c r="K1051" s="2" t="s">
        <v>87</v>
      </c>
      <c r="L1051" s="2" t="s">
        <v>41</v>
      </c>
      <c r="M1051" s="2"/>
      <c r="N1051" s="2" t="s">
        <v>11</v>
      </c>
      <c r="O1051" s="2" t="s">
        <v>12</v>
      </c>
      <c r="P1051" s="2" t="s">
        <v>13</v>
      </c>
      <c r="Q1051" s="2">
        <v>1.8576172099999999E-4</v>
      </c>
      <c r="R1051" s="2">
        <v>0.75</v>
      </c>
      <c r="S1051">
        <f>Tabla13[[#This Row],[Precio unitario]]*Tabla13[[#This Row],[Tasa de ingresos cliente]]</f>
        <v>1.3932129075000001E-4</v>
      </c>
      <c r="AE1051" s="1" t="s">
        <v>100</v>
      </c>
      <c r="AF1051" s="1" t="s">
        <v>14</v>
      </c>
      <c r="AG1051" s="1" t="s">
        <v>104</v>
      </c>
      <c r="AH1051" s="1" t="s">
        <v>11</v>
      </c>
      <c r="AI1051" s="1" t="s">
        <v>12</v>
      </c>
      <c r="AJ1051" s="1" t="s">
        <v>13</v>
      </c>
      <c r="AK1051" s="1">
        <v>1.0796667E-3</v>
      </c>
      <c r="AL1051" s="1">
        <v>0.75</v>
      </c>
      <c r="AM1051">
        <f>Tabla8[[#This Row],[Precio unitario]]*Tabla8[[#This Row],[Tasa de ingresos cliente]]</f>
        <v>8.0975002500000004E-4</v>
      </c>
    </row>
    <row r="1052" spans="11:39" x14ac:dyDescent="0.25">
      <c r="K1052" s="1" t="s">
        <v>87</v>
      </c>
      <c r="L1052" s="1" t="s">
        <v>14</v>
      </c>
      <c r="M1052" s="1"/>
      <c r="N1052" s="1" t="s">
        <v>11</v>
      </c>
      <c r="O1052" s="1" t="s">
        <v>12</v>
      </c>
      <c r="P1052" s="1" t="s">
        <v>13</v>
      </c>
      <c r="Q1052" s="1">
        <v>3.35819557E-4</v>
      </c>
      <c r="R1052" s="1">
        <v>0.75</v>
      </c>
      <c r="S1052">
        <f>Tabla13[[#This Row],[Precio unitario]]*Tabla13[[#This Row],[Tasa de ingresos cliente]]</f>
        <v>2.5186466775000001E-4</v>
      </c>
      <c r="AE1052" s="2" t="s">
        <v>100</v>
      </c>
      <c r="AF1052" s="2" t="s">
        <v>14</v>
      </c>
      <c r="AG1052" s="2" t="s">
        <v>104</v>
      </c>
      <c r="AH1052" s="2" t="s">
        <v>11</v>
      </c>
      <c r="AI1052" s="2" t="s">
        <v>12</v>
      </c>
      <c r="AJ1052" s="2" t="s">
        <v>13</v>
      </c>
      <c r="AK1052" s="2">
        <v>1.0795793999999999E-3</v>
      </c>
      <c r="AL1052" s="2">
        <v>0.75</v>
      </c>
      <c r="AM1052">
        <f>Tabla8[[#This Row],[Precio unitario]]*Tabla8[[#This Row],[Tasa de ingresos cliente]]</f>
        <v>8.0968454999999994E-4</v>
      </c>
    </row>
    <row r="1053" spans="11:39" x14ac:dyDescent="0.25">
      <c r="K1053" s="2" t="s">
        <v>87</v>
      </c>
      <c r="L1053" s="2" t="s">
        <v>49</v>
      </c>
      <c r="M1053" s="2"/>
      <c r="N1053" s="2" t="s">
        <v>11</v>
      </c>
      <c r="O1053" s="2" t="s">
        <v>12</v>
      </c>
      <c r="P1053" s="2" t="s">
        <v>13</v>
      </c>
      <c r="Q1053" s="2">
        <v>6.0664159000000002E-5</v>
      </c>
      <c r="R1053" s="2">
        <v>0.75</v>
      </c>
      <c r="S1053">
        <f>Tabla13[[#This Row],[Precio unitario]]*Tabla13[[#This Row],[Tasa de ingresos cliente]]</f>
        <v>4.5498119250000002E-5</v>
      </c>
      <c r="AE1053" s="1" t="s">
        <v>100</v>
      </c>
      <c r="AF1053" s="1" t="s">
        <v>14</v>
      </c>
      <c r="AG1053" s="1" t="s">
        <v>104</v>
      </c>
      <c r="AH1053" s="1" t="s">
        <v>11</v>
      </c>
      <c r="AI1053" s="1" t="s">
        <v>12</v>
      </c>
      <c r="AJ1053" s="1" t="s">
        <v>13</v>
      </c>
      <c r="AK1053" s="1">
        <v>1.0796154000000001E-3</v>
      </c>
      <c r="AL1053" s="1">
        <v>0.75</v>
      </c>
      <c r="AM1053">
        <f>Tabla8[[#This Row],[Precio unitario]]*Tabla8[[#This Row],[Tasa de ingresos cliente]]</f>
        <v>8.0971155000000004E-4</v>
      </c>
    </row>
    <row r="1054" spans="11:39" x14ac:dyDescent="0.25">
      <c r="K1054" s="1" t="s">
        <v>87</v>
      </c>
      <c r="L1054" s="1" t="s">
        <v>44</v>
      </c>
      <c r="M1054" s="1"/>
      <c r="N1054" s="1" t="s">
        <v>11</v>
      </c>
      <c r="O1054" s="1" t="s">
        <v>12</v>
      </c>
      <c r="P1054" s="1" t="s">
        <v>13</v>
      </c>
      <c r="Q1054" s="1">
        <v>6.1223759999999995E-4</v>
      </c>
      <c r="R1054" s="1">
        <v>0.75</v>
      </c>
      <c r="S1054">
        <f>Tabla13[[#This Row],[Precio unitario]]*Tabla13[[#This Row],[Tasa de ingresos cliente]]</f>
        <v>4.5917819999999993E-4</v>
      </c>
      <c r="AE1054" s="2" t="s">
        <v>100</v>
      </c>
      <c r="AF1054" s="2" t="s">
        <v>14</v>
      </c>
      <c r="AG1054" s="2" t="s">
        <v>104</v>
      </c>
      <c r="AH1054" s="2" t="s">
        <v>11</v>
      </c>
      <c r="AI1054" s="2" t="s">
        <v>12</v>
      </c>
      <c r="AJ1054" s="2" t="s">
        <v>13</v>
      </c>
      <c r="AK1054" s="2">
        <v>1.0795789E-3</v>
      </c>
      <c r="AL1054" s="2">
        <v>0.75</v>
      </c>
      <c r="AM1054">
        <f>Tabla8[[#This Row],[Precio unitario]]*Tabla8[[#This Row],[Tasa de ingresos cliente]]</f>
        <v>8.0968417499999992E-4</v>
      </c>
    </row>
    <row r="1055" spans="11:39" x14ac:dyDescent="0.25">
      <c r="K1055" s="2" t="s">
        <v>87</v>
      </c>
      <c r="L1055" s="2" t="s">
        <v>36</v>
      </c>
      <c r="M1055" s="2"/>
      <c r="N1055" s="2" t="s">
        <v>11</v>
      </c>
      <c r="O1055" s="2" t="s">
        <v>12</v>
      </c>
      <c r="P1055" s="2" t="s">
        <v>13</v>
      </c>
      <c r="Q1055" s="2">
        <v>1.3916693500000001E-4</v>
      </c>
      <c r="R1055" s="2">
        <v>0.75</v>
      </c>
      <c r="S1055">
        <f>Tabla13[[#This Row],[Precio unitario]]*Tabla13[[#This Row],[Tasa de ingresos cliente]]</f>
        <v>1.0437520125000001E-4</v>
      </c>
      <c r="AE1055" s="1" t="s">
        <v>100</v>
      </c>
      <c r="AF1055" s="1" t="s">
        <v>84</v>
      </c>
      <c r="AG1055" s="1" t="s">
        <v>104</v>
      </c>
      <c r="AH1055" s="1" t="s">
        <v>11</v>
      </c>
      <c r="AI1055" s="1" t="s">
        <v>12</v>
      </c>
      <c r="AJ1055" s="1" t="s">
        <v>13</v>
      </c>
      <c r="AK1055" s="1">
        <v>3.5014999999999998E-3</v>
      </c>
      <c r="AL1055" s="1">
        <v>0.75</v>
      </c>
      <c r="AM1055">
        <f>Tabla8[[#This Row],[Precio unitario]]*Tabla8[[#This Row],[Tasa de ingresos cliente]]</f>
        <v>2.626125E-3</v>
      </c>
    </row>
    <row r="1056" spans="11:39" x14ac:dyDescent="0.25">
      <c r="K1056" s="1" t="s">
        <v>87</v>
      </c>
      <c r="L1056" s="1" t="s">
        <v>53</v>
      </c>
      <c r="M1056" s="1"/>
      <c r="N1056" s="1" t="s">
        <v>11</v>
      </c>
      <c r="O1056" s="1" t="s">
        <v>12</v>
      </c>
      <c r="P1056" s="1" t="s">
        <v>13</v>
      </c>
      <c r="Q1056" s="1">
        <v>3.55804904E-4</v>
      </c>
      <c r="R1056" s="1">
        <v>0.75</v>
      </c>
      <c r="S1056">
        <f>Tabla13[[#This Row],[Precio unitario]]*Tabla13[[#This Row],[Tasa de ingresos cliente]]</f>
        <v>2.66853678E-4</v>
      </c>
      <c r="AE1056" s="2" t="s">
        <v>100</v>
      </c>
      <c r="AF1056" s="2" t="s">
        <v>15</v>
      </c>
      <c r="AG1056" s="2" t="s">
        <v>104</v>
      </c>
      <c r="AH1056" s="2" t="s">
        <v>11</v>
      </c>
      <c r="AI1056" s="2" t="s">
        <v>12</v>
      </c>
      <c r="AJ1056" s="2" t="s">
        <v>13</v>
      </c>
      <c r="AK1056" s="2">
        <v>2.771E-3</v>
      </c>
      <c r="AL1056" s="2">
        <v>0.75</v>
      </c>
      <c r="AM1056">
        <f>Tabla8[[#This Row],[Precio unitario]]*Tabla8[[#This Row],[Tasa de ingresos cliente]]</f>
        <v>2.0782500000000002E-3</v>
      </c>
    </row>
    <row r="1057" spans="11:39" x14ac:dyDescent="0.25">
      <c r="K1057" s="2" t="s">
        <v>87</v>
      </c>
      <c r="L1057" s="2" t="s">
        <v>47</v>
      </c>
      <c r="M1057" s="2"/>
      <c r="N1057" s="2" t="s">
        <v>11</v>
      </c>
      <c r="O1057" s="2" t="s">
        <v>12</v>
      </c>
      <c r="P1057" s="2" t="s">
        <v>13</v>
      </c>
      <c r="Q1057" s="2">
        <v>6.6269997999999995E-5</v>
      </c>
      <c r="R1057" s="2">
        <v>0.75</v>
      </c>
      <c r="S1057">
        <f>Tabla13[[#This Row],[Precio unitario]]*Tabla13[[#This Row],[Tasa de ingresos cliente]]</f>
        <v>4.9702498499999993E-5</v>
      </c>
      <c r="AE1057" s="1" t="s">
        <v>100</v>
      </c>
      <c r="AF1057" s="1" t="s">
        <v>66</v>
      </c>
      <c r="AG1057" s="1" t="s">
        <v>104</v>
      </c>
      <c r="AH1057" s="1" t="s">
        <v>11</v>
      </c>
      <c r="AI1057" s="1" t="s">
        <v>12</v>
      </c>
      <c r="AJ1057" s="1" t="s">
        <v>13</v>
      </c>
      <c r="AK1057" s="1">
        <v>4.0700000000000003E-4</v>
      </c>
      <c r="AL1057" s="1">
        <v>0.75</v>
      </c>
      <c r="AM1057">
        <f>Tabla8[[#This Row],[Precio unitario]]*Tabla8[[#This Row],[Tasa de ingresos cliente]]</f>
        <v>3.0525000000000002E-4</v>
      </c>
    </row>
    <row r="1058" spans="11:39" x14ac:dyDescent="0.25">
      <c r="K1058" s="1" t="s">
        <v>87</v>
      </c>
      <c r="L1058" s="1" t="s">
        <v>28</v>
      </c>
      <c r="M1058" s="1"/>
      <c r="N1058" s="1" t="s">
        <v>11</v>
      </c>
      <c r="O1058" s="1" t="s">
        <v>12</v>
      </c>
      <c r="P1058" s="1" t="s">
        <v>13</v>
      </c>
      <c r="Q1058" s="1">
        <v>1.8106549400000001E-4</v>
      </c>
      <c r="R1058" s="1">
        <v>0.75</v>
      </c>
      <c r="S1058">
        <f>Tabla13[[#This Row],[Precio unitario]]*Tabla13[[#This Row],[Tasa de ingresos cliente]]</f>
        <v>1.3579912050000001E-4</v>
      </c>
      <c r="AE1058" s="2" t="s">
        <v>100</v>
      </c>
      <c r="AF1058" s="2" t="s">
        <v>28</v>
      </c>
      <c r="AG1058" s="2" t="s">
        <v>104</v>
      </c>
      <c r="AH1058" s="2" t="s">
        <v>11</v>
      </c>
      <c r="AI1058" s="2" t="s">
        <v>12</v>
      </c>
      <c r="AJ1058" s="2" t="s">
        <v>13</v>
      </c>
      <c r="AK1058" s="2">
        <v>4.08E-4</v>
      </c>
      <c r="AL1058" s="2">
        <v>0.75</v>
      </c>
      <c r="AM1058">
        <f>Tabla8[[#This Row],[Precio unitario]]*Tabla8[[#This Row],[Tasa de ingresos cliente]]</f>
        <v>3.0600000000000001E-4</v>
      </c>
    </row>
    <row r="1059" spans="11:39" x14ac:dyDescent="0.25">
      <c r="K1059" s="2" t="s">
        <v>87</v>
      </c>
      <c r="L1059" s="2" t="s">
        <v>49</v>
      </c>
      <c r="M1059" s="2"/>
      <c r="N1059" s="2" t="s">
        <v>11</v>
      </c>
      <c r="O1059" s="2" t="s">
        <v>12</v>
      </c>
      <c r="P1059" s="2" t="s">
        <v>13</v>
      </c>
      <c r="Q1059" s="2">
        <v>1.73787484E-4</v>
      </c>
      <c r="R1059" s="2">
        <v>0.75</v>
      </c>
      <c r="S1059">
        <f>Tabla13[[#This Row],[Precio unitario]]*Tabla13[[#This Row],[Tasa de ingresos cliente]]</f>
        <v>1.3034061299999999E-4</v>
      </c>
      <c r="AE1059" s="1" t="s">
        <v>100</v>
      </c>
      <c r="AF1059" s="1" t="s">
        <v>28</v>
      </c>
      <c r="AG1059" s="1" t="s">
        <v>104</v>
      </c>
      <c r="AH1059" s="1" t="s">
        <v>11</v>
      </c>
      <c r="AI1059" s="1" t="s">
        <v>12</v>
      </c>
      <c r="AJ1059" s="1" t="s">
        <v>13</v>
      </c>
      <c r="AK1059" s="1">
        <v>4.0833329999999998E-4</v>
      </c>
      <c r="AL1059" s="1">
        <v>0.75</v>
      </c>
      <c r="AM1059">
        <f>Tabla8[[#This Row],[Precio unitario]]*Tabla8[[#This Row],[Tasa de ingresos cliente]]</f>
        <v>3.0624997499999998E-4</v>
      </c>
    </row>
    <row r="1060" spans="11:39" x14ac:dyDescent="0.25">
      <c r="K1060" s="1" t="s">
        <v>87</v>
      </c>
      <c r="L1060" s="1" t="s">
        <v>55</v>
      </c>
      <c r="M1060" s="1"/>
      <c r="N1060" s="1" t="s">
        <v>11</v>
      </c>
      <c r="O1060" s="1" t="s">
        <v>12</v>
      </c>
      <c r="P1060" s="1" t="s">
        <v>13</v>
      </c>
      <c r="Q1060" s="1">
        <v>5.2468527599999998E-4</v>
      </c>
      <c r="R1060" s="1">
        <v>0.75</v>
      </c>
      <c r="S1060">
        <f>Tabla13[[#This Row],[Precio unitario]]*Tabla13[[#This Row],[Tasa de ingresos cliente]]</f>
        <v>3.9351395699999998E-4</v>
      </c>
      <c r="AE1060" s="2" t="s">
        <v>100</v>
      </c>
      <c r="AF1060" s="2" t="s">
        <v>29</v>
      </c>
      <c r="AG1060" s="2" t="s">
        <v>104</v>
      </c>
      <c r="AH1060" s="2" t="s">
        <v>11</v>
      </c>
      <c r="AI1060" s="2" t="s">
        <v>12</v>
      </c>
      <c r="AJ1060" s="2" t="s">
        <v>13</v>
      </c>
      <c r="AK1060" s="2">
        <v>1.4679999999999999E-3</v>
      </c>
      <c r="AL1060" s="2">
        <v>0.75</v>
      </c>
      <c r="AM1060">
        <f>Tabla8[[#This Row],[Precio unitario]]*Tabla8[[#This Row],[Tasa de ingresos cliente]]</f>
        <v>1.101E-3</v>
      </c>
    </row>
    <row r="1061" spans="11:39" x14ac:dyDescent="0.25">
      <c r="K1061" s="2" t="s">
        <v>87</v>
      </c>
      <c r="L1061" s="2" t="s">
        <v>43</v>
      </c>
      <c r="M1061" s="2"/>
      <c r="N1061" s="2" t="s">
        <v>11</v>
      </c>
      <c r="O1061" s="2" t="s">
        <v>12</v>
      </c>
      <c r="P1061" s="2" t="s">
        <v>13</v>
      </c>
      <c r="Q1061" s="2">
        <v>8.4498139500000001E-4</v>
      </c>
      <c r="R1061" s="2">
        <v>0.75</v>
      </c>
      <c r="S1061">
        <f>Tabla13[[#This Row],[Precio unitario]]*Tabla13[[#This Row],[Tasa de ingresos cliente]]</f>
        <v>6.3373604625000001E-4</v>
      </c>
      <c r="AE1061" s="1" t="s">
        <v>100</v>
      </c>
      <c r="AF1061" s="1" t="s">
        <v>54</v>
      </c>
      <c r="AG1061" s="1" t="s">
        <v>104</v>
      </c>
      <c r="AH1061" s="1" t="s">
        <v>11</v>
      </c>
      <c r="AI1061" s="1" t="s">
        <v>12</v>
      </c>
      <c r="AJ1061" s="1" t="s">
        <v>13</v>
      </c>
      <c r="AK1061" s="1">
        <v>1.557E-3</v>
      </c>
      <c r="AL1061" s="1">
        <v>0.75</v>
      </c>
      <c r="AM1061">
        <f>Tabla8[[#This Row],[Precio unitario]]*Tabla8[[#This Row],[Tasa de ingresos cliente]]</f>
        <v>1.16775E-3</v>
      </c>
    </row>
    <row r="1062" spans="11:39" x14ac:dyDescent="0.25">
      <c r="K1062" s="1" t="s">
        <v>87</v>
      </c>
      <c r="L1062" s="1" t="s">
        <v>47</v>
      </c>
      <c r="M1062" s="1"/>
      <c r="N1062" s="1" t="s">
        <v>11</v>
      </c>
      <c r="O1062" s="1" t="s">
        <v>12</v>
      </c>
      <c r="P1062" s="1" t="s">
        <v>13</v>
      </c>
      <c r="Q1062" s="1">
        <v>1.5213279800000001E-4</v>
      </c>
      <c r="R1062" s="1">
        <v>0.75</v>
      </c>
      <c r="S1062">
        <f>Tabla13[[#This Row],[Precio unitario]]*Tabla13[[#This Row],[Tasa de ingresos cliente]]</f>
        <v>1.1409959850000001E-4</v>
      </c>
      <c r="AE1062" s="2" t="s">
        <v>100</v>
      </c>
      <c r="AF1062" s="2" t="s">
        <v>64</v>
      </c>
      <c r="AG1062" s="2" t="s">
        <v>104</v>
      </c>
      <c r="AH1062" s="2" t="s">
        <v>11</v>
      </c>
      <c r="AI1062" s="2" t="s">
        <v>12</v>
      </c>
      <c r="AJ1062" s="2" t="s">
        <v>13</v>
      </c>
      <c r="AK1062" s="2">
        <v>1.253E-3</v>
      </c>
      <c r="AL1062" s="2">
        <v>0.75</v>
      </c>
      <c r="AM1062">
        <f>Tabla8[[#This Row],[Precio unitario]]*Tabla8[[#This Row],[Tasa de ingresos cliente]]</f>
        <v>9.3975000000000005E-4</v>
      </c>
    </row>
    <row r="1063" spans="11:39" x14ac:dyDescent="0.25">
      <c r="K1063" s="2" t="s">
        <v>87</v>
      </c>
      <c r="L1063" s="2" t="s">
        <v>44</v>
      </c>
      <c r="M1063" s="2"/>
      <c r="N1063" s="2" t="s">
        <v>11</v>
      </c>
      <c r="O1063" s="2" t="s">
        <v>12</v>
      </c>
      <c r="P1063" s="2" t="s">
        <v>13</v>
      </c>
      <c r="Q1063" s="2">
        <v>1.0064446099999999E-4</v>
      </c>
      <c r="R1063" s="2">
        <v>0.75</v>
      </c>
      <c r="S1063">
        <f>Tabla13[[#This Row],[Precio unitario]]*Tabla13[[#This Row],[Tasa de ingresos cliente]]</f>
        <v>7.5483345749999996E-5</v>
      </c>
      <c r="AE1063" s="1" t="s">
        <v>100</v>
      </c>
      <c r="AF1063" s="1" t="s">
        <v>48</v>
      </c>
      <c r="AG1063" s="1" t="s">
        <v>104</v>
      </c>
      <c r="AH1063" s="1" t="s">
        <v>11</v>
      </c>
      <c r="AI1063" s="1" t="s">
        <v>12</v>
      </c>
      <c r="AJ1063" s="1" t="s">
        <v>13</v>
      </c>
      <c r="AK1063" s="1">
        <v>1.5672500000000001E-3</v>
      </c>
      <c r="AL1063" s="1">
        <v>0.75</v>
      </c>
      <c r="AM1063">
        <f>Tabla8[[#This Row],[Precio unitario]]*Tabla8[[#This Row],[Tasa de ingresos cliente]]</f>
        <v>1.1754375000000001E-3</v>
      </c>
    </row>
    <row r="1064" spans="11:39" x14ac:dyDescent="0.25">
      <c r="K1064" s="1" t="s">
        <v>87</v>
      </c>
      <c r="L1064" s="1" t="s">
        <v>50</v>
      </c>
      <c r="M1064" s="1"/>
      <c r="N1064" s="1" t="s">
        <v>11</v>
      </c>
      <c r="O1064" s="1" t="s">
        <v>12</v>
      </c>
      <c r="P1064" s="1" t="s">
        <v>13</v>
      </c>
      <c r="Q1064" s="1">
        <v>7.1513940499999995E-4</v>
      </c>
      <c r="R1064" s="1">
        <v>0.75</v>
      </c>
      <c r="S1064">
        <f>Tabla13[[#This Row],[Precio unitario]]*Tabla13[[#This Row],[Tasa de ingresos cliente]]</f>
        <v>5.3635455375000002E-4</v>
      </c>
      <c r="AE1064" s="2" t="s">
        <v>100</v>
      </c>
      <c r="AF1064" s="2" t="s">
        <v>48</v>
      </c>
      <c r="AG1064" s="2" t="s">
        <v>104</v>
      </c>
      <c r="AH1064" s="2" t="s">
        <v>11</v>
      </c>
      <c r="AI1064" s="2" t="s">
        <v>12</v>
      </c>
      <c r="AJ1064" s="2" t="s">
        <v>13</v>
      </c>
      <c r="AK1064" s="2">
        <v>1.567E-3</v>
      </c>
      <c r="AL1064" s="2">
        <v>0.75</v>
      </c>
      <c r="AM1064">
        <f>Tabla8[[#This Row],[Precio unitario]]*Tabla8[[#This Row],[Tasa de ingresos cliente]]</f>
        <v>1.1752500000000001E-3</v>
      </c>
    </row>
    <row r="1065" spans="11:39" x14ac:dyDescent="0.25">
      <c r="K1065" s="2" t="s">
        <v>87</v>
      </c>
      <c r="L1065" s="2" t="s">
        <v>16</v>
      </c>
      <c r="M1065" s="2"/>
      <c r="N1065" s="2" t="s">
        <v>11</v>
      </c>
      <c r="O1065" s="2" t="s">
        <v>12</v>
      </c>
      <c r="P1065" s="2" t="s">
        <v>13</v>
      </c>
      <c r="Q1065" s="2">
        <v>2.653680063E-3</v>
      </c>
      <c r="R1065" s="2">
        <v>0.75</v>
      </c>
      <c r="S1065">
        <f>Tabla13[[#This Row],[Precio unitario]]*Tabla13[[#This Row],[Tasa de ingresos cliente]]</f>
        <v>1.9902600472500001E-3</v>
      </c>
      <c r="AE1065" s="1" t="s">
        <v>100</v>
      </c>
      <c r="AF1065" s="1" t="s">
        <v>48</v>
      </c>
      <c r="AG1065" s="1" t="s">
        <v>104</v>
      </c>
      <c r="AH1065" s="1" t="s">
        <v>11</v>
      </c>
      <c r="AI1065" s="1" t="s">
        <v>12</v>
      </c>
      <c r="AJ1065" s="1" t="s">
        <v>13</v>
      </c>
      <c r="AK1065" s="1">
        <v>1.5673333000000001E-3</v>
      </c>
      <c r="AL1065" s="1">
        <v>0.75</v>
      </c>
      <c r="AM1065">
        <f>Tabla8[[#This Row],[Precio unitario]]*Tabla8[[#This Row],[Tasa de ingresos cliente]]</f>
        <v>1.175499975E-3</v>
      </c>
    </row>
    <row r="1066" spans="11:39" x14ac:dyDescent="0.25">
      <c r="K1066" s="1" t="s">
        <v>87</v>
      </c>
      <c r="L1066" s="1" t="s">
        <v>17</v>
      </c>
      <c r="M1066" s="1"/>
      <c r="N1066" s="1" t="s">
        <v>11</v>
      </c>
      <c r="O1066" s="1" t="s">
        <v>12</v>
      </c>
      <c r="P1066" s="1" t="s">
        <v>13</v>
      </c>
      <c r="Q1066" s="1">
        <v>1.806577E-4</v>
      </c>
      <c r="R1066" s="1">
        <v>0.75</v>
      </c>
      <c r="S1066">
        <f>Tabla13[[#This Row],[Precio unitario]]*Tabla13[[#This Row],[Tasa de ingresos cliente]]</f>
        <v>1.35493275E-4</v>
      </c>
      <c r="AE1066" s="2" t="s">
        <v>100</v>
      </c>
      <c r="AF1066" s="2" t="s">
        <v>48</v>
      </c>
      <c r="AG1066" s="2" t="s">
        <v>104</v>
      </c>
      <c r="AH1066" s="2" t="s">
        <v>11</v>
      </c>
      <c r="AI1066" s="2" t="s">
        <v>12</v>
      </c>
      <c r="AJ1066" s="2" t="s">
        <v>13</v>
      </c>
      <c r="AK1066" s="2">
        <v>1.5675000000000001E-3</v>
      </c>
      <c r="AL1066" s="2">
        <v>0.75</v>
      </c>
      <c r="AM1066">
        <f>Tabla8[[#This Row],[Precio unitario]]*Tabla8[[#This Row],[Tasa de ingresos cliente]]</f>
        <v>1.175625E-3</v>
      </c>
    </row>
    <row r="1067" spans="11:39" x14ac:dyDescent="0.25">
      <c r="K1067" s="2" t="s">
        <v>87</v>
      </c>
      <c r="L1067" s="2" t="s">
        <v>18</v>
      </c>
      <c r="M1067" s="2"/>
      <c r="N1067" s="2" t="s">
        <v>11</v>
      </c>
      <c r="O1067" s="2" t="s">
        <v>12</v>
      </c>
      <c r="P1067" s="2" t="s">
        <v>13</v>
      </c>
      <c r="Q1067" s="2">
        <v>2.16423913E-4</v>
      </c>
      <c r="R1067" s="2">
        <v>0.75</v>
      </c>
      <c r="S1067">
        <f>Tabla13[[#This Row],[Precio unitario]]*Tabla13[[#This Row],[Tasa de ingresos cliente]]</f>
        <v>1.6231793474999999E-4</v>
      </c>
      <c r="AE1067" s="1" t="s">
        <v>100</v>
      </c>
      <c r="AF1067" s="1" t="s">
        <v>106</v>
      </c>
      <c r="AG1067" s="1" t="s">
        <v>104</v>
      </c>
      <c r="AH1067" s="1" t="s">
        <v>11</v>
      </c>
      <c r="AI1067" s="1" t="s">
        <v>12</v>
      </c>
      <c r="AJ1067" s="1" t="s">
        <v>13</v>
      </c>
      <c r="AK1067" s="1">
        <v>2.0855000000000001E-3</v>
      </c>
      <c r="AL1067" s="1">
        <v>0.75</v>
      </c>
      <c r="AM1067">
        <f>Tabla8[[#This Row],[Precio unitario]]*Tabla8[[#This Row],[Tasa de ingresos cliente]]</f>
        <v>1.564125E-3</v>
      </c>
    </row>
    <row r="1068" spans="11:39" x14ac:dyDescent="0.25">
      <c r="K1068" s="1" t="s">
        <v>87</v>
      </c>
      <c r="L1068" s="1" t="s">
        <v>34</v>
      </c>
      <c r="M1068" s="1"/>
      <c r="N1068" s="1" t="s">
        <v>11</v>
      </c>
      <c r="O1068" s="1" t="s">
        <v>12</v>
      </c>
      <c r="P1068" s="1" t="s">
        <v>13</v>
      </c>
      <c r="Q1068" s="1">
        <v>1.8184275400000001E-4</v>
      </c>
      <c r="R1068" s="1">
        <v>0.75</v>
      </c>
      <c r="S1068">
        <f>Tabla13[[#This Row],[Precio unitario]]*Tabla13[[#This Row],[Tasa de ingresos cliente]]</f>
        <v>1.3638206550000001E-4</v>
      </c>
      <c r="AE1068" s="2" t="s">
        <v>100</v>
      </c>
      <c r="AF1068" s="2" t="s">
        <v>31</v>
      </c>
      <c r="AG1068" s="2" t="s">
        <v>104</v>
      </c>
      <c r="AH1068" s="2" t="s">
        <v>11</v>
      </c>
      <c r="AI1068" s="2" t="s">
        <v>12</v>
      </c>
      <c r="AJ1068" s="2" t="s">
        <v>13</v>
      </c>
      <c r="AK1068" s="2">
        <v>5.7499999999999999E-4</v>
      </c>
      <c r="AL1068" s="2">
        <v>0.75</v>
      </c>
      <c r="AM1068">
        <f>Tabla8[[#This Row],[Precio unitario]]*Tabla8[[#This Row],[Tasa de ingresos cliente]]</f>
        <v>4.3124999999999999E-4</v>
      </c>
    </row>
    <row r="1069" spans="11:39" x14ac:dyDescent="0.25">
      <c r="K1069" s="2" t="s">
        <v>87</v>
      </c>
      <c r="L1069" s="2" t="s">
        <v>34</v>
      </c>
      <c r="M1069" s="2"/>
      <c r="N1069" s="2" t="s">
        <v>11</v>
      </c>
      <c r="O1069" s="2" t="s">
        <v>12</v>
      </c>
      <c r="P1069" s="2" t="s">
        <v>13</v>
      </c>
      <c r="Q1069" s="2">
        <v>2.44852106E-4</v>
      </c>
      <c r="R1069" s="2">
        <v>0.75</v>
      </c>
      <c r="S1069">
        <f>Tabla13[[#This Row],[Precio unitario]]*Tabla13[[#This Row],[Tasa de ingresos cliente]]</f>
        <v>1.8363907949999999E-4</v>
      </c>
      <c r="AE1069" s="1" t="s">
        <v>100</v>
      </c>
      <c r="AF1069" s="1" t="s">
        <v>32</v>
      </c>
      <c r="AG1069" s="1" t="s">
        <v>104</v>
      </c>
      <c r="AH1069" s="1" t="s">
        <v>11</v>
      </c>
      <c r="AI1069" s="1" t="s">
        <v>12</v>
      </c>
      <c r="AJ1069" s="1" t="s">
        <v>13</v>
      </c>
      <c r="AK1069" s="1">
        <v>1.5939999999999999E-3</v>
      </c>
      <c r="AL1069" s="1">
        <v>0.75</v>
      </c>
      <c r="AM1069">
        <f>Tabla8[[#This Row],[Precio unitario]]*Tabla8[[#This Row],[Tasa de ingresos cliente]]</f>
        <v>1.1954999999999999E-3</v>
      </c>
    </row>
    <row r="1070" spans="11:39" x14ac:dyDescent="0.25">
      <c r="K1070" s="1" t="s">
        <v>87</v>
      </c>
      <c r="L1070" s="1" t="s">
        <v>52</v>
      </c>
      <c r="M1070" s="1"/>
      <c r="N1070" s="1" t="s">
        <v>11</v>
      </c>
      <c r="O1070" s="1" t="s">
        <v>12</v>
      </c>
      <c r="P1070" s="1" t="s">
        <v>13</v>
      </c>
      <c r="Q1070" s="1">
        <v>8.36730391E-4</v>
      </c>
      <c r="R1070" s="1">
        <v>0.75</v>
      </c>
      <c r="S1070">
        <f>Tabla13[[#This Row],[Precio unitario]]*Tabla13[[#This Row],[Tasa de ingresos cliente]]</f>
        <v>6.2754779324999998E-4</v>
      </c>
      <c r="AE1070" s="2" t="s">
        <v>100</v>
      </c>
      <c r="AF1070" s="2" t="s">
        <v>67</v>
      </c>
      <c r="AG1070" s="2" t="s">
        <v>104</v>
      </c>
      <c r="AH1070" s="2" t="s">
        <v>11</v>
      </c>
      <c r="AI1070" s="2" t="s">
        <v>12</v>
      </c>
      <c r="AJ1070" s="2" t="s">
        <v>13</v>
      </c>
      <c r="AK1070" s="2">
        <v>1.291E-3</v>
      </c>
      <c r="AL1070" s="2">
        <v>0.75</v>
      </c>
      <c r="AM1070">
        <f>Tabla8[[#This Row],[Precio unitario]]*Tabla8[[#This Row],[Tasa de ingresos cliente]]</f>
        <v>9.6825000000000004E-4</v>
      </c>
    </row>
    <row r="1071" spans="11:39" x14ac:dyDescent="0.25">
      <c r="K1071" s="2" t="s">
        <v>87</v>
      </c>
      <c r="L1071" s="2" t="s">
        <v>52</v>
      </c>
      <c r="M1071" s="2"/>
      <c r="N1071" s="2" t="s">
        <v>11</v>
      </c>
      <c r="O1071" s="2" t="s">
        <v>12</v>
      </c>
      <c r="P1071" s="2" t="s">
        <v>13</v>
      </c>
      <c r="Q1071" s="2">
        <v>1.2965863500000001E-4</v>
      </c>
      <c r="R1071" s="2">
        <v>0.75</v>
      </c>
      <c r="S1071">
        <f>Tabla13[[#This Row],[Precio unitario]]*Tabla13[[#This Row],[Tasa de ingresos cliente]]</f>
        <v>9.7243976250000006E-5</v>
      </c>
      <c r="AE1071" s="1" t="s">
        <v>100</v>
      </c>
      <c r="AF1071" s="1" t="s">
        <v>65</v>
      </c>
      <c r="AG1071" s="1" t="s">
        <v>104</v>
      </c>
      <c r="AH1071" s="1" t="s">
        <v>11</v>
      </c>
      <c r="AI1071" s="1" t="s">
        <v>12</v>
      </c>
      <c r="AJ1071" s="1" t="s">
        <v>13</v>
      </c>
      <c r="AK1071" s="1">
        <v>1.8779999999999999E-3</v>
      </c>
      <c r="AL1071" s="1">
        <v>0.75</v>
      </c>
      <c r="AM1071">
        <f>Tabla8[[#This Row],[Precio unitario]]*Tabla8[[#This Row],[Tasa de ingresos cliente]]</f>
        <v>1.4085E-3</v>
      </c>
    </row>
    <row r="1072" spans="11:39" x14ac:dyDescent="0.25">
      <c r="K1072" s="1" t="s">
        <v>87</v>
      </c>
      <c r="L1072" s="1" t="s">
        <v>20</v>
      </c>
      <c r="M1072" s="1"/>
      <c r="N1072" s="1" t="s">
        <v>11</v>
      </c>
      <c r="O1072" s="1" t="s">
        <v>12</v>
      </c>
      <c r="P1072" s="1" t="s">
        <v>13</v>
      </c>
      <c r="Q1072" s="1">
        <v>2.6787473990000001E-3</v>
      </c>
      <c r="R1072" s="1">
        <v>0.75</v>
      </c>
      <c r="S1072">
        <f>Tabla13[[#This Row],[Precio unitario]]*Tabla13[[#This Row],[Tasa de ingresos cliente]]</f>
        <v>2.0090605492500001E-3</v>
      </c>
      <c r="AE1072" s="2" t="s">
        <v>100</v>
      </c>
      <c r="AF1072" s="2" t="s">
        <v>41</v>
      </c>
      <c r="AG1072" s="2" t="s">
        <v>104</v>
      </c>
      <c r="AH1072" s="2" t="s">
        <v>11</v>
      </c>
      <c r="AI1072" s="2" t="s">
        <v>12</v>
      </c>
      <c r="AJ1072" s="2" t="s">
        <v>13</v>
      </c>
      <c r="AK1072" s="2">
        <v>1.193E-3</v>
      </c>
      <c r="AL1072" s="2">
        <v>0.75</v>
      </c>
      <c r="AM1072">
        <f>Tabla8[[#This Row],[Precio unitario]]*Tabla8[[#This Row],[Tasa de ingresos cliente]]</f>
        <v>8.9475000000000004E-4</v>
      </c>
    </row>
    <row r="1073" spans="11:39" x14ac:dyDescent="0.25">
      <c r="K1073" s="2" t="s">
        <v>87</v>
      </c>
      <c r="L1073" s="2" t="s">
        <v>45</v>
      </c>
      <c r="M1073" s="2"/>
      <c r="N1073" s="2" t="s">
        <v>11</v>
      </c>
      <c r="O1073" s="2" t="s">
        <v>12</v>
      </c>
      <c r="P1073" s="2" t="s">
        <v>13</v>
      </c>
      <c r="Q1073" s="2">
        <v>3.6213038599999998E-4</v>
      </c>
      <c r="R1073" s="2">
        <v>0.75</v>
      </c>
      <c r="S1073">
        <f>Tabla13[[#This Row],[Precio unitario]]*Tabla13[[#This Row],[Tasa de ingresos cliente]]</f>
        <v>2.7159778949999998E-4</v>
      </c>
      <c r="AE1073" s="1" t="s">
        <v>100</v>
      </c>
      <c r="AF1073" s="1" t="s">
        <v>46</v>
      </c>
      <c r="AG1073" s="1" t="s">
        <v>104</v>
      </c>
      <c r="AH1073" s="1" t="s">
        <v>11</v>
      </c>
      <c r="AI1073" s="1" t="s">
        <v>12</v>
      </c>
      <c r="AJ1073" s="1" t="s">
        <v>13</v>
      </c>
      <c r="AK1073" s="1">
        <v>2.5899999999999999E-3</v>
      </c>
      <c r="AL1073" s="1">
        <v>0.75</v>
      </c>
      <c r="AM1073">
        <f>Tabla8[[#This Row],[Precio unitario]]*Tabla8[[#This Row],[Tasa de ingresos cliente]]</f>
        <v>1.9424999999999998E-3</v>
      </c>
    </row>
    <row r="1074" spans="11:39" x14ac:dyDescent="0.25">
      <c r="K1074" s="1" t="s">
        <v>87</v>
      </c>
      <c r="L1074" s="1" t="s">
        <v>53</v>
      </c>
      <c r="M1074" s="1"/>
      <c r="N1074" s="1" t="s">
        <v>11</v>
      </c>
      <c r="O1074" s="1" t="s">
        <v>12</v>
      </c>
      <c r="P1074" s="1" t="s">
        <v>13</v>
      </c>
      <c r="Q1074" s="1">
        <v>1.36421866E-4</v>
      </c>
      <c r="R1074" s="1">
        <v>0.75</v>
      </c>
      <c r="S1074">
        <f>Tabla13[[#This Row],[Precio unitario]]*Tabla13[[#This Row],[Tasa de ingresos cliente]]</f>
        <v>1.023163995E-4</v>
      </c>
      <c r="AE1074" s="2" t="s">
        <v>100</v>
      </c>
      <c r="AF1074" s="2" t="s">
        <v>59</v>
      </c>
      <c r="AG1074" s="2" t="s">
        <v>104</v>
      </c>
      <c r="AH1074" s="2" t="s">
        <v>11</v>
      </c>
      <c r="AI1074" s="2" t="s">
        <v>12</v>
      </c>
      <c r="AJ1074" s="2" t="s">
        <v>13</v>
      </c>
      <c r="AK1074" s="2">
        <v>2.6159999999999998E-3</v>
      </c>
      <c r="AL1074" s="2">
        <v>0.75</v>
      </c>
      <c r="AM1074">
        <f>Tabla8[[#This Row],[Precio unitario]]*Tabla8[[#This Row],[Tasa de ingresos cliente]]</f>
        <v>1.9619999999999998E-3</v>
      </c>
    </row>
    <row r="1075" spans="11:39" x14ac:dyDescent="0.25">
      <c r="K1075" s="2" t="s">
        <v>87</v>
      </c>
      <c r="L1075" s="2" t="s">
        <v>57</v>
      </c>
      <c r="M1075" s="2"/>
      <c r="N1075" s="2" t="s">
        <v>11</v>
      </c>
      <c r="O1075" s="2" t="s">
        <v>12</v>
      </c>
      <c r="P1075" s="2" t="s">
        <v>13</v>
      </c>
      <c r="Q1075" s="2">
        <v>1.82386479E-4</v>
      </c>
      <c r="R1075" s="2">
        <v>0.75</v>
      </c>
      <c r="S1075">
        <f>Tabla13[[#This Row],[Precio unitario]]*Tabla13[[#This Row],[Tasa de ingresos cliente]]</f>
        <v>1.3678985924999999E-4</v>
      </c>
      <c r="AE1075" s="1" t="s">
        <v>100</v>
      </c>
      <c r="AF1075" s="1" t="s">
        <v>26</v>
      </c>
      <c r="AG1075" s="1" t="s">
        <v>104</v>
      </c>
      <c r="AH1075" s="1" t="s">
        <v>11</v>
      </c>
      <c r="AI1075" s="1" t="s">
        <v>12</v>
      </c>
      <c r="AJ1075" s="1" t="s">
        <v>13</v>
      </c>
      <c r="AK1075" s="1">
        <v>2.398E-3</v>
      </c>
      <c r="AL1075" s="1">
        <v>0.75</v>
      </c>
      <c r="AM1075">
        <f>Tabla8[[#This Row],[Precio unitario]]*Tabla8[[#This Row],[Tasa de ingresos cliente]]</f>
        <v>1.7985E-3</v>
      </c>
    </row>
    <row r="1076" spans="11:39" x14ac:dyDescent="0.25">
      <c r="K1076" s="1" t="s">
        <v>87</v>
      </c>
      <c r="L1076" s="1" t="s">
        <v>69</v>
      </c>
      <c r="M1076" s="1"/>
      <c r="N1076" s="1" t="s">
        <v>11</v>
      </c>
      <c r="O1076" s="1" t="s">
        <v>12</v>
      </c>
      <c r="P1076" s="1" t="s">
        <v>13</v>
      </c>
      <c r="Q1076" s="1">
        <v>4.9616037699999995E-4</v>
      </c>
      <c r="R1076" s="1">
        <v>0.75</v>
      </c>
      <c r="S1076">
        <f>Tabla13[[#This Row],[Precio unitario]]*Tabla13[[#This Row],[Tasa de ingresos cliente]]</f>
        <v>3.7212028274999994E-4</v>
      </c>
      <c r="AE1076" s="2" t="s">
        <v>100</v>
      </c>
      <c r="AF1076" s="2" t="s">
        <v>10</v>
      </c>
      <c r="AG1076" s="2" t="s">
        <v>104</v>
      </c>
      <c r="AH1076" s="2" t="s">
        <v>11</v>
      </c>
      <c r="AI1076" s="2" t="s">
        <v>12</v>
      </c>
      <c r="AJ1076" s="2" t="s">
        <v>13</v>
      </c>
      <c r="AK1076" s="2">
        <v>9.7799999999999992E-4</v>
      </c>
      <c r="AL1076" s="2">
        <v>0.75</v>
      </c>
      <c r="AM1076">
        <f>Tabla8[[#This Row],[Precio unitario]]*Tabla8[[#This Row],[Tasa de ingresos cliente]]</f>
        <v>7.3349999999999999E-4</v>
      </c>
    </row>
    <row r="1077" spans="11:39" x14ac:dyDescent="0.25">
      <c r="K1077" s="2" t="s">
        <v>87</v>
      </c>
      <c r="L1077" s="2" t="s">
        <v>10</v>
      </c>
      <c r="M1077" s="2"/>
      <c r="N1077" s="2" t="s">
        <v>11</v>
      </c>
      <c r="O1077" s="2" t="s">
        <v>12</v>
      </c>
      <c r="P1077" s="2" t="s">
        <v>13</v>
      </c>
      <c r="Q1077" s="2">
        <v>3.0970045500000002E-4</v>
      </c>
      <c r="R1077" s="2">
        <v>0.75</v>
      </c>
      <c r="S1077">
        <f>Tabla13[[#This Row],[Precio unitario]]*Tabla13[[#This Row],[Tasa de ingresos cliente]]</f>
        <v>2.3227534125000001E-4</v>
      </c>
      <c r="AE1077" s="1" t="s">
        <v>100</v>
      </c>
      <c r="AF1077" s="1" t="s">
        <v>10</v>
      </c>
      <c r="AG1077" s="1" t="s">
        <v>104</v>
      </c>
      <c r="AH1077" s="1" t="s">
        <v>11</v>
      </c>
      <c r="AI1077" s="1" t="s">
        <v>12</v>
      </c>
      <c r="AJ1077" s="1" t="s">
        <v>13</v>
      </c>
      <c r="AK1077" s="1">
        <v>9.778333000000001E-4</v>
      </c>
      <c r="AL1077" s="1">
        <v>0.75</v>
      </c>
      <c r="AM1077">
        <f>Tabla8[[#This Row],[Precio unitario]]*Tabla8[[#This Row],[Tasa de ingresos cliente]]</f>
        <v>7.3337497500000008E-4</v>
      </c>
    </row>
    <row r="1078" spans="11:39" x14ac:dyDescent="0.25">
      <c r="K1078" s="1" t="s">
        <v>87</v>
      </c>
      <c r="L1078" s="1" t="s">
        <v>10</v>
      </c>
      <c r="M1078" s="1"/>
      <c r="N1078" s="1" t="s">
        <v>11</v>
      </c>
      <c r="O1078" s="1" t="s">
        <v>12</v>
      </c>
      <c r="P1078" s="1" t="s">
        <v>13</v>
      </c>
      <c r="Q1078" s="1">
        <v>1.307416659E-3</v>
      </c>
      <c r="R1078" s="1">
        <v>0.75</v>
      </c>
      <c r="S1078">
        <f>Tabla13[[#This Row],[Precio unitario]]*Tabla13[[#This Row],[Tasa de ingresos cliente]]</f>
        <v>9.8056249425000001E-4</v>
      </c>
      <c r="AE1078" s="2" t="s">
        <v>100</v>
      </c>
      <c r="AF1078" s="2" t="s">
        <v>10</v>
      </c>
      <c r="AG1078" s="2" t="s">
        <v>104</v>
      </c>
      <c r="AH1078" s="2" t="s">
        <v>11</v>
      </c>
      <c r="AI1078" s="2" t="s">
        <v>12</v>
      </c>
      <c r="AJ1078" s="2" t="s">
        <v>13</v>
      </c>
      <c r="AK1078" s="2">
        <v>9.7777270000000004E-4</v>
      </c>
      <c r="AL1078" s="2">
        <v>0.75</v>
      </c>
      <c r="AM1078">
        <f>Tabla8[[#This Row],[Precio unitario]]*Tabla8[[#This Row],[Tasa de ingresos cliente]]</f>
        <v>7.3332952500000008E-4</v>
      </c>
    </row>
    <row r="1079" spans="11:39" x14ac:dyDescent="0.25">
      <c r="K1079" s="2" t="s">
        <v>87</v>
      </c>
      <c r="L1079" s="2" t="s">
        <v>54</v>
      </c>
      <c r="M1079" s="2"/>
      <c r="N1079" s="2" t="s">
        <v>11</v>
      </c>
      <c r="O1079" s="2" t="s">
        <v>12</v>
      </c>
      <c r="P1079" s="2" t="s">
        <v>13</v>
      </c>
      <c r="Q1079" s="2">
        <v>1.0571500709999999E-3</v>
      </c>
      <c r="R1079" s="2">
        <v>0.75</v>
      </c>
      <c r="S1079">
        <f>Tabla13[[#This Row],[Precio unitario]]*Tabla13[[#This Row],[Tasa de ingresos cliente]]</f>
        <v>7.9286255324999993E-4</v>
      </c>
      <c r="AE1079" s="1" t="s">
        <v>100</v>
      </c>
      <c r="AF1079" s="1" t="s">
        <v>10</v>
      </c>
      <c r="AG1079" s="1" t="s">
        <v>104</v>
      </c>
      <c r="AH1079" s="1" t="s">
        <v>11</v>
      </c>
      <c r="AI1079" s="1" t="s">
        <v>12</v>
      </c>
      <c r="AJ1079" s="1" t="s">
        <v>13</v>
      </c>
      <c r="AK1079" s="1">
        <v>9.7778569999999992E-4</v>
      </c>
      <c r="AL1079" s="1">
        <v>0.75</v>
      </c>
      <c r="AM1079">
        <f>Tabla8[[#This Row],[Precio unitario]]*Tabla8[[#This Row],[Tasa de ingresos cliente]]</f>
        <v>7.3333927499999994E-4</v>
      </c>
    </row>
    <row r="1080" spans="11:39" x14ac:dyDescent="0.25">
      <c r="K1080" s="1" t="s">
        <v>87</v>
      </c>
      <c r="L1080" s="1" t="s">
        <v>48</v>
      </c>
      <c r="M1080" s="1"/>
      <c r="N1080" s="1" t="s">
        <v>11</v>
      </c>
      <c r="O1080" s="1" t="s">
        <v>12</v>
      </c>
      <c r="P1080" s="1" t="s">
        <v>13</v>
      </c>
      <c r="Q1080" s="1">
        <v>6.5693708400000001E-4</v>
      </c>
      <c r="R1080" s="1">
        <v>0.75</v>
      </c>
      <c r="S1080">
        <f>Tabla13[[#This Row],[Precio unitario]]*Tabla13[[#This Row],[Tasa de ingresos cliente]]</f>
        <v>4.9270281300000003E-4</v>
      </c>
      <c r="AE1080" s="2" t="s">
        <v>100</v>
      </c>
      <c r="AF1080" s="2" t="s">
        <v>10</v>
      </c>
      <c r="AG1080" s="2" t="s">
        <v>104</v>
      </c>
      <c r="AH1080" s="2" t="s">
        <v>11</v>
      </c>
      <c r="AI1080" s="2" t="s">
        <v>12</v>
      </c>
      <c r="AJ1080" s="2" t="s">
        <v>13</v>
      </c>
      <c r="AK1080" s="2">
        <v>9.777500000000001E-4</v>
      </c>
      <c r="AL1080" s="2">
        <v>0.75</v>
      </c>
      <c r="AM1080">
        <f>Tabla8[[#This Row],[Precio unitario]]*Tabla8[[#This Row],[Tasa de ingresos cliente]]</f>
        <v>7.3331250000000002E-4</v>
      </c>
    </row>
    <row r="1081" spans="11:39" x14ac:dyDescent="0.25">
      <c r="K1081" s="2" t="s">
        <v>87</v>
      </c>
      <c r="L1081" s="2" t="s">
        <v>31</v>
      </c>
      <c r="M1081" s="2"/>
      <c r="N1081" s="2" t="s">
        <v>11</v>
      </c>
      <c r="O1081" s="2" t="s">
        <v>12</v>
      </c>
      <c r="P1081" s="2" t="s">
        <v>13</v>
      </c>
      <c r="Q1081" s="2">
        <v>1.4694645299999999E-4</v>
      </c>
      <c r="R1081" s="2">
        <v>0.75</v>
      </c>
      <c r="S1081">
        <f>Tabla13[[#This Row],[Precio unitario]]*Tabla13[[#This Row],[Tasa de ingresos cliente]]</f>
        <v>1.1020983974999999E-4</v>
      </c>
      <c r="AE1081" s="1" t="s">
        <v>100</v>
      </c>
      <c r="AF1081" s="1" t="s">
        <v>10</v>
      </c>
      <c r="AG1081" s="1" t="s">
        <v>104</v>
      </c>
      <c r="AH1081" s="1" t="s">
        <v>11</v>
      </c>
      <c r="AI1081" s="1" t="s">
        <v>12</v>
      </c>
      <c r="AJ1081" s="1" t="s">
        <v>13</v>
      </c>
      <c r="AK1081" s="1">
        <v>9.776667000000001E-4</v>
      </c>
      <c r="AL1081" s="1">
        <v>0.75</v>
      </c>
      <c r="AM1081">
        <f>Tabla8[[#This Row],[Precio unitario]]*Tabla8[[#This Row],[Tasa de ingresos cliente]]</f>
        <v>7.3325002500000008E-4</v>
      </c>
    </row>
    <row r="1082" spans="11:39" x14ac:dyDescent="0.25">
      <c r="K1082" s="1" t="s">
        <v>87</v>
      </c>
      <c r="L1082" s="1" t="s">
        <v>34</v>
      </c>
      <c r="M1082" s="1"/>
      <c r="N1082" s="1" t="s">
        <v>11</v>
      </c>
      <c r="O1082" s="1" t="s">
        <v>12</v>
      </c>
      <c r="P1082" s="1" t="s">
        <v>13</v>
      </c>
      <c r="Q1082" s="1">
        <v>2.23843121E-4</v>
      </c>
      <c r="R1082" s="1">
        <v>0.75</v>
      </c>
      <c r="S1082">
        <f>Tabla13[[#This Row],[Precio unitario]]*Tabla13[[#This Row],[Tasa de ingresos cliente]]</f>
        <v>1.6788234075E-4</v>
      </c>
      <c r="AE1082" s="2" t="s">
        <v>100</v>
      </c>
      <c r="AF1082" s="2" t="s">
        <v>10</v>
      </c>
      <c r="AG1082" s="2" t="s">
        <v>104</v>
      </c>
      <c r="AH1082" s="2" t="s">
        <v>11</v>
      </c>
      <c r="AI1082" s="2" t="s">
        <v>12</v>
      </c>
      <c r="AJ1082" s="2" t="s">
        <v>13</v>
      </c>
      <c r="AK1082" s="2">
        <v>9.7780000000000002E-4</v>
      </c>
      <c r="AL1082" s="2">
        <v>0.75</v>
      </c>
      <c r="AM1082">
        <f>Tabla8[[#This Row],[Precio unitario]]*Tabla8[[#This Row],[Tasa de ingresos cliente]]</f>
        <v>7.3335000000000002E-4</v>
      </c>
    </row>
    <row r="1083" spans="11:39" x14ac:dyDescent="0.25">
      <c r="K1083" s="2" t="s">
        <v>87</v>
      </c>
      <c r="L1083" s="2" t="s">
        <v>39</v>
      </c>
      <c r="M1083" s="2"/>
      <c r="N1083" s="2" t="s">
        <v>11</v>
      </c>
      <c r="O1083" s="2" t="s">
        <v>12</v>
      </c>
      <c r="P1083" s="2" t="s">
        <v>13</v>
      </c>
      <c r="Q1083" s="2">
        <v>1.410685949E-3</v>
      </c>
      <c r="R1083" s="2">
        <v>0.75</v>
      </c>
      <c r="S1083">
        <f>Tabla13[[#This Row],[Precio unitario]]*Tabla13[[#This Row],[Tasa de ingresos cliente]]</f>
        <v>1.0580144617499999E-3</v>
      </c>
      <c r="AE1083" s="1" t="s">
        <v>100</v>
      </c>
      <c r="AF1083" s="1" t="s">
        <v>10</v>
      </c>
      <c r="AG1083" s="1" t="s">
        <v>104</v>
      </c>
      <c r="AH1083" s="1" t="s">
        <v>11</v>
      </c>
      <c r="AI1083" s="1" t="s">
        <v>12</v>
      </c>
      <c r="AJ1083" s="1" t="s">
        <v>13</v>
      </c>
      <c r="AK1083" s="1">
        <v>9.7777140000000003E-4</v>
      </c>
      <c r="AL1083" s="1">
        <v>0.75</v>
      </c>
      <c r="AM1083">
        <f>Tabla8[[#This Row],[Precio unitario]]*Tabla8[[#This Row],[Tasa de ingresos cliente]]</f>
        <v>7.3332855000000008E-4</v>
      </c>
    </row>
    <row r="1084" spans="11:39" x14ac:dyDescent="0.25">
      <c r="K1084" s="1" t="s">
        <v>87</v>
      </c>
      <c r="L1084" s="1" t="s">
        <v>26</v>
      </c>
      <c r="M1084" s="1"/>
      <c r="N1084" s="1" t="s">
        <v>11</v>
      </c>
      <c r="O1084" s="1" t="s">
        <v>12</v>
      </c>
      <c r="P1084" s="1" t="s">
        <v>13</v>
      </c>
      <c r="Q1084" s="1">
        <v>5.3851553099999998E-4</v>
      </c>
      <c r="R1084" s="1">
        <v>0.75</v>
      </c>
      <c r="S1084">
        <f>Tabla13[[#This Row],[Precio unitario]]*Tabla13[[#This Row],[Tasa de ingresos cliente]]</f>
        <v>4.0388664825000001E-4</v>
      </c>
      <c r="AE1084" s="2" t="s">
        <v>100</v>
      </c>
      <c r="AF1084" s="2" t="s">
        <v>56</v>
      </c>
      <c r="AG1084" s="2" t="s">
        <v>104</v>
      </c>
      <c r="AH1084" s="2" t="s">
        <v>11</v>
      </c>
      <c r="AI1084" s="2" t="s">
        <v>12</v>
      </c>
      <c r="AJ1084" s="2" t="s">
        <v>13</v>
      </c>
      <c r="AK1084" s="2">
        <v>5.8986667000000001E-3</v>
      </c>
      <c r="AL1084" s="2">
        <v>0.75</v>
      </c>
      <c r="AM1084">
        <f>Tabla8[[#This Row],[Precio unitario]]*Tabla8[[#This Row],[Tasa de ingresos cliente]]</f>
        <v>4.4240000250000003E-3</v>
      </c>
    </row>
    <row r="1085" spans="11:39" x14ac:dyDescent="0.25">
      <c r="K1085" s="2" t="s">
        <v>87</v>
      </c>
      <c r="L1085" s="2" t="s">
        <v>32</v>
      </c>
      <c r="M1085" s="2"/>
      <c r="N1085" s="2" t="s">
        <v>11</v>
      </c>
      <c r="O1085" s="2" t="s">
        <v>12</v>
      </c>
      <c r="P1085" s="2" t="s">
        <v>13</v>
      </c>
      <c r="Q1085" s="2">
        <v>3.0569184180000001E-3</v>
      </c>
      <c r="R1085" s="2">
        <v>0.75</v>
      </c>
      <c r="S1085">
        <f>Tabla13[[#This Row],[Precio unitario]]*Tabla13[[#This Row],[Tasa de ingresos cliente]]</f>
        <v>2.2926888135000002E-3</v>
      </c>
      <c r="AE1085" s="1" t="s">
        <v>100</v>
      </c>
      <c r="AF1085" s="1" t="s">
        <v>46</v>
      </c>
      <c r="AG1085" s="1" t="s">
        <v>104</v>
      </c>
      <c r="AH1085" s="1" t="s">
        <v>11</v>
      </c>
      <c r="AI1085" s="1" t="s">
        <v>12</v>
      </c>
      <c r="AJ1085" s="1" t="s">
        <v>13</v>
      </c>
      <c r="AK1085" s="1">
        <v>6.1180000000000002E-3</v>
      </c>
      <c r="AL1085" s="1">
        <v>0.75</v>
      </c>
      <c r="AM1085">
        <f>Tabla8[[#This Row],[Precio unitario]]*Tabla8[[#This Row],[Tasa de ingresos cliente]]</f>
        <v>4.5885000000000006E-3</v>
      </c>
    </row>
    <row r="1086" spans="11:39" x14ac:dyDescent="0.25">
      <c r="K1086" s="1" t="s">
        <v>87</v>
      </c>
      <c r="L1086" s="1" t="s">
        <v>42</v>
      </c>
      <c r="M1086" s="1"/>
      <c r="N1086" s="1" t="s">
        <v>11</v>
      </c>
      <c r="O1086" s="1" t="s">
        <v>12</v>
      </c>
      <c r="P1086" s="1" t="s">
        <v>13</v>
      </c>
      <c r="Q1086" s="1">
        <v>1.2990430599999999E-4</v>
      </c>
      <c r="R1086" s="1">
        <v>0.75</v>
      </c>
      <c r="S1086">
        <f>Tabla13[[#This Row],[Precio unitario]]*Tabla13[[#This Row],[Tasa de ingresos cliente]]</f>
        <v>9.7428229499999994E-5</v>
      </c>
      <c r="AE1086" s="2" t="s">
        <v>100</v>
      </c>
      <c r="AF1086" s="2" t="s">
        <v>21</v>
      </c>
      <c r="AG1086" s="2" t="s">
        <v>104</v>
      </c>
      <c r="AH1086" s="2" t="s">
        <v>11</v>
      </c>
      <c r="AI1086" s="2" t="s">
        <v>12</v>
      </c>
      <c r="AJ1086" s="2" t="s">
        <v>13</v>
      </c>
      <c r="AK1086" s="2">
        <v>3.3605000000000002E-3</v>
      </c>
      <c r="AL1086" s="2">
        <v>0.75</v>
      </c>
      <c r="AM1086">
        <f>Tabla8[[#This Row],[Precio unitario]]*Tabla8[[#This Row],[Tasa de ingresos cliente]]</f>
        <v>2.520375E-3</v>
      </c>
    </row>
    <row r="1087" spans="11:39" x14ac:dyDescent="0.25">
      <c r="K1087" s="2" t="s">
        <v>87</v>
      </c>
      <c r="L1087" s="2" t="s">
        <v>15</v>
      </c>
      <c r="M1087" s="2"/>
      <c r="N1087" s="2" t="s">
        <v>11</v>
      </c>
      <c r="O1087" s="2" t="s">
        <v>12</v>
      </c>
      <c r="P1087" s="2" t="s">
        <v>13</v>
      </c>
      <c r="Q1087" s="2">
        <v>9.7259411999999997E-4</v>
      </c>
      <c r="R1087" s="2">
        <v>0.75</v>
      </c>
      <c r="S1087">
        <f>Tabla13[[#This Row],[Precio unitario]]*Tabla13[[#This Row],[Tasa de ingresos cliente]]</f>
        <v>7.2944559000000003E-4</v>
      </c>
      <c r="AE1087" s="1" t="s">
        <v>100</v>
      </c>
      <c r="AF1087" s="1" t="s">
        <v>18</v>
      </c>
      <c r="AG1087" s="1" t="s">
        <v>104</v>
      </c>
      <c r="AH1087" s="1" t="s">
        <v>11</v>
      </c>
      <c r="AI1087" s="1" t="s">
        <v>12</v>
      </c>
      <c r="AJ1087" s="1" t="s">
        <v>13</v>
      </c>
      <c r="AK1087" s="1">
        <v>9.690476E-4</v>
      </c>
      <c r="AL1087" s="1">
        <v>0.75</v>
      </c>
      <c r="AM1087">
        <f>Tabla8[[#This Row],[Precio unitario]]*Tabla8[[#This Row],[Tasa de ingresos cliente]]</f>
        <v>7.267857E-4</v>
      </c>
    </row>
    <row r="1088" spans="11:39" x14ac:dyDescent="0.25">
      <c r="K1088" s="1" t="s">
        <v>87</v>
      </c>
      <c r="L1088" s="1" t="s">
        <v>15</v>
      </c>
      <c r="M1088" s="1"/>
      <c r="N1088" s="1" t="s">
        <v>11</v>
      </c>
      <c r="O1088" s="1" t="s">
        <v>12</v>
      </c>
      <c r="P1088" s="1" t="s">
        <v>13</v>
      </c>
      <c r="Q1088" s="1">
        <v>2.4436330739999999E-3</v>
      </c>
      <c r="R1088" s="1">
        <v>0.75</v>
      </c>
      <c r="S1088">
        <f>Tabla13[[#This Row],[Precio unitario]]*Tabla13[[#This Row],[Tasa de ingresos cliente]]</f>
        <v>1.8327248055E-3</v>
      </c>
      <c r="AE1088" s="2" t="s">
        <v>100</v>
      </c>
      <c r="AF1088" s="2" t="s">
        <v>18</v>
      </c>
      <c r="AG1088" s="2" t="s">
        <v>104</v>
      </c>
      <c r="AH1088" s="2" t="s">
        <v>11</v>
      </c>
      <c r="AI1088" s="2" t="s">
        <v>12</v>
      </c>
      <c r="AJ1088" s="2" t="s">
        <v>13</v>
      </c>
      <c r="AK1088" s="2">
        <v>9.6908110000000003E-4</v>
      </c>
      <c r="AL1088" s="2">
        <v>0.75</v>
      </c>
      <c r="AM1088">
        <f>Tabla8[[#This Row],[Precio unitario]]*Tabla8[[#This Row],[Tasa de ingresos cliente]]</f>
        <v>7.26810825E-4</v>
      </c>
    </row>
    <row r="1089" spans="11:39" x14ac:dyDescent="0.25">
      <c r="K1089" s="2" t="s">
        <v>87</v>
      </c>
      <c r="L1089" s="2" t="s">
        <v>15</v>
      </c>
      <c r="M1089" s="2"/>
      <c r="N1089" s="2" t="s">
        <v>11</v>
      </c>
      <c r="O1089" s="2" t="s">
        <v>12</v>
      </c>
      <c r="P1089" s="2" t="s">
        <v>13</v>
      </c>
      <c r="Q1089" s="2">
        <v>1.611404719E-3</v>
      </c>
      <c r="R1089" s="2">
        <v>0.75</v>
      </c>
      <c r="S1089">
        <f>Tabla13[[#This Row],[Precio unitario]]*Tabla13[[#This Row],[Tasa de ingresos cliente]]</f>
        <v>1.2085535392499999E-3</v>
      </c>
      <c r="AE1089" s="1" t="s">
        <v>100</v>
      </c>
      <c r="AF1089" s="1" t="s">
        <v>56</v>
      </c>
      <c r="AG1089" s="1" t="s">
        <v>104</v>
      </c>
      <c r="AH1089" s="1" t="s">
        <v>11</v>
      </c>
      <c r="AI1089" s="1" t="s">
        <v>12</v>
      </c>
      <c r="AJ1089" s="1" t="s">
        <v>13</v>
      </c>
      <c r="AK1089" s="1">
        <v>2.6297500000000001E-3</v>
      </c>
      <c r="AL1089" s="1">
        <v>0.75</v>
      </c>
      <c r="AM1089">
        <f>Tabla8[[#This Row],[Precio unitario]]*Tabla8[[#This Row],[Tasa de ingresos cliente]]</f>
        <v>1.9723125000000001E-3</v>
      </c>
    </row>
    <row r="1090" spans="11:39" x14ac:dyDescent="0.25">
      <c r="K1090" s="1" t="s">
        <v>87</v>
      </c>
      <c r="L1090" s="1" t="s">
        <v>43</v>
      </c>
      <c r="M1090" s="1"/>
      <c r="N1090" s="1" t="s">
        <v>11</v>
      </c>
      <c r="O1090" s="1" t="s">
        <v>12</v>
      </c>
      <c r="P1090" s="1" t="s">
        <v>13</v>
      </c>
      <c r="Q1090" s="1">
        <v>2.06246046E-4</v>
      </c>
      <c r="R1090" s="1">
        <v>0.75</v>
      </c>
      <c r="S1090">
        <f>Tabla13[[#This Row],[Precio unitario]]*Tabla13[[#This Row],[Tasa de ingresos cliente]]</f>
        <v>1.5468453449999999E-4</v>
      </c>
      <c r="AE1090" s="2" t="s">
        <v>100</v>
      </c>
      <c r="AF1090" s="2" t="s">
        <v>92</v>
      </c>
      <c r="AG1090" s="2" t="s">
        <v>104</v>
      </c>
      <c r="AH1090" s="2" t="s">
        <v>11</v>
      </c>
      <c r="AI1090" s="2" t="s">
        <v>12</v>
      </c>
      <c r="AJ1090" s="2" t="s">
        <v>13</v>
      </c>
      <c r="AK1090" s="2">
        <v>4.1370000000000001E-3</v>
      </c>
      <c r="AL1090" s="2">
        <v>0.75</v>
      </c>
      <c r="AM1090">
        <f>Tabla8[[#This Row],[Precio unitario]]*Tabla8[[#This Row],[Tasa de ingresos cliente]]</f>
        <v>3.10275E-3</v>
      </c>
    </row>
    <row r="1091" spans="11:39" x14ac:dyDescent="0.25">
      <c r="K1091" s="2" t="s">
        <v>87</v>
      </c>
      <c r="L1091" s="2" t="s">
        <v>18</v>
      </c>
      <c r="M1091" s="2"/>
      <c r="N1091" s="2" t="s">
        <v>11</v>
      </c>
      <c r="O1091" s="2" t="s">
        <v>12</v>
      </c>
      <c r="P1091" s="2" t="s">
        <v>13</v>
      </c>
      <c r="Q1091" s="2">
        <v>1.80686691E-4</v>
      </c>
      <c r="R1091" s="2">
        <v>0.75</v>
      </c>
      <c r="S1091">
        <f>Tabla13[[#This Row],[Precio unitario]]*Tabla13[[#This Row],[Tasa de ingresos cliente]]</f>
        <v>1.3551501824999999E-4</v>
      </c>
      <c r="AE1091" s="1" t="s">
        <v>100</v>
      </c>
      <c r="AF1091" s="1" t="s">
        <v>59</v>
      </c>
      <c r="AG1091" s="1" t="s">
        <v>104</v>
      </c>
      <c r="AH1091" s="1" t="s">
        <v>11</v>
      </c>
      <c r="AI1091" s="1" t="s">
        <v>12</v>
      </c>
      <c r="AJ1091" s="1" t="s">
        <v>13</v>
      </c>
      <c r="AK1091" s="1">
        <v>2.9580000000000001E-3</v>
      </c>
      <c r="AL1091" s="1">
        <v>0.75</v>
      </c>
      <c r="AM1091">
        <f>Tabla8[[#This Row],[Precio unitario]]*Tabla8[[#This Row],[Tasa de ingresos cliente]]</f>
        <v>2.2185E-3</v>
      </c>
    </row>
    <row r="1092" spans="11:39" x14ac:dyDescent="0.25">
      <c r="K1092" s="1" t="s">
        <v>87</v>
      </c>
      <c r="L1092" s="1" t="s">
        <v>62</v>
      </c>
      <c r="M1092" s="1"/>
      <c r="N1092" s="1" t="s">
        <v>11</v>
      </c>
      <c r="O1092" s="1" t="s">
        <v>12</v>
      </c>
      <c r="P1092" s="1" t="s">
        <v>13</v>
      </c>
      <c r="Q1092" s="1">
        <v>1.0333793210000001E-3</v>
      </c>
      <c r="R1092" s="1">
        <v>0.75</v>
      </c>
      <c r="S1092">
        <f>Tabla13[[#This Row],[Precio unitario]]*Tabla13[[#This Row],[Tasa de ingresos cliente]]</f>
        <v>7.7503449075000007E-4</v>
      </c>
      <c r="AE1092" s="2" t="s">
        <v>100</v>
      </c>
      <c r="AF1092" s="2" t="s">
        <v>10</v>
      </c>
      <c r="AG1092" s="2" t="s">
        <v>104</v>
      </c>
      <c r="AH1092" s="2" t="s">
        <v>11</v>
      </c>
      <c r="AI1092" s="2" t="s">
        <v>12</v>
      </c>
      <c r="AJ1092" s="2" t="s">
        <v>13</v>
      </c>
      <c r="AK1092" s="2">
        <v>1.3896666999999999E-3</v>
      </c>
      <c r="AL1092" s="2">
        <v>0.75</v>
      </c>
      <c r="AM1092">
        <f>Tabla8[[#This Row],[Precio unitario]]*Tabla8[[#This Row],[Tasa de ingresos cliente]]</f>
        <v>1.0422500249999999E-3</v>
      </c>
    </row>
    <row r="1093" spans="11:39" x14ac:dyDescent="0.25">
      <c r="K1093" s="2" t="s">
        <v>87</v>
      </c>
      <c r="L1093" s="2" t="s">
        <v>52</v>
      </c>
      <c r="M1093" s="2"/>
      <c r="N1093" s="2" t="s">
        <v>11</v>
      </c>
      <c r="O1093" s="2" t="s">
        <v>12</v>
      </c>
      <c r="P1093" s="2" t="s">
        <v>13</v>
      </c>
      <c r="Q1093" s="2">
        <v>3.0379411100000002E-4</v>
      </c>
      <c r="R1093" s="2">
        <v>0.75</v>
      </c>
      <c r="S1093">
        <f>Tabla13[[#This Row],[Precio unitario]]*Tabla13[[#This Row],[Tasa de ingresos cliente]]</f>
        <v>2.2784558325000001E-4</v>
      </c>
      <c r="AE1093" s="1" t="s">
        <v>100</v>
      </c>
      <c r="AF1093" s="1" t="s">
        <v>10</v>
      </c>
      <c r="AG1093" s="1" t="s">
        <v>104</v>
      </c>
      <c r="AH1093" s="1" t="s">
        <v>11</v>
      </c>
      <c r="AI1093" s="1" t="s">
        <v>12</v>
      </c>
      <c r="AJ1093" s="1" t="s">
        <v>13</v>
      </c>
      <c r="AK1093" s="1">
        <v>1.39E-3</v>
      </c>
      <c r="AL1093" s="1">
        <v>0.75</v>
      </c>
      <c r="AM1093">
        <f>Tabla8[[#This Row],[Precio unitario]]*Tabla8[[#This Row],[Tasa de ingresos cliente]]</f>
        <v>1.0425E-3</v>
      </c>
    </row>
    <row r="1094" spans="11:39" x14ac:dyDescent="0.25">
      <c r="K1094" s="1" t="s">
        <v>87</v>
      </c>
      <c r="L1094" s="1" t="s">
        <v>22</v>
      </c>
      <c r="M1094" s="1"/>
      <c r="N1094" s="1" t="s">
        <v>11</v>
      </c>
      <c r="O1094" s="1" t="s">
        <v>12</v>
      </c>
      <c r="P1094" s="1" t="s">
        <v>13</v>
      </c>
      <c r="Q1094" s="1">
        <v>7.2896936999999998E-5</v>
      </c>
      <c r="R1094" s="1">
        <v>0.75</v>
      </c>
      <c r="S1094">
        <f>Tabla13[[#This Row],[Precio unitario]]*Tabla13[[#This Row],[Tasa de ingresos cliente]]</f>
        <v>5.4672702749999998E-5</v>
      </c>
      <c r="AE1094" s="2" t="s">
        <v>100</v>
      </c>
      <c r="AF1094" s="2" t="s">
        <v>10</v>
      </c>
      <c r="AG1094" s="2" t="s">
        <v>104</v>
      </c>
      <c r="AH1094" s="2" t="s">
        <v>11</v>
      </c>
      <c r="AI1094" s="2" t="s">
        <v>12</v>
      </c>
      <c r="AJ1094" s="2" t="s">
        <v>13</v>
      </c>
      <c r="AK1094" s="2">
        <v>1.3898000000000001E-3</v>
      </c>
      <c r="AL1094" s="2">
        <v>0.75</v>
      </c>
      <c r="AM1094">
        <f>Tabla8[[#This Row],[Precio unitario]]*Tabla8[[#This Row],[Tasa de ingresos cliente]]</f>
        <v>1.04235E-3</v>
      </c>
    </row>
    <row r="1095" spans="11:39" x14ac:dyDescent="0.25">
      <c r="K1095" s="2" t="s">
        <v>87</v>
      </c>
      <c r="L1095" s="2" t="s">
        <v>22</v>
      </c>
      <c r="M1095" s="2"/>
      <c r="N1095" s="2" t="s">
        <v>11</v>
      </c>
      <c r="O1095" s="2" t="s">
        <v>12</v>
      </c>
      <c r="P1095" s="2" t="s">
        <v>13</v>
      </c>
      <c r="Q1095" s="2">
        <v>1.849639372E-3</v>
      </c>
      <c r="R1095" s="2">
        <v>0.75</v>
      </c>
      <c r="S1095">
        <f>Tabla13[[#This Row],[Precio unitario]]*Tabla13[[#This Row],[Tasa de ingresos cliente]]</f>
        <v>1.3872295289999999E-3</v>
      </c>
      <c r="AE1095" s="1" t="s">
        <v>100</v>
      </c>
      <c r="AF1095" s="1" t="s">
        <v>10</v>
      </c>
      <c r="AG1095" s="1" t="s">
        <v>104</v>
      </c>
      <c r="AH1095" s="1" t="s">
        <v>11</v>
      </c>
      <c r="AI1095" s="1" t="s">
        <v>12</v>
      </c>
      <c r="AJ1095" s="1" t="s">
        <v>13</v>
      </c>
      <c r="AK1095" s="1">
        <v>1.3897200000000001E-3</v>
      </c>
      <c r="AL1095" s="1">
        <v>0.75</v>
      </c>
      <c r="AM1095">
        <f>Tabla8[[#This Row],[Precio unitario]]*Tabla8[[#This Row],[Tasa de ingresos cliente]]</f>
        <v>1.04229E-3</v>
      </c>
    </row>
    <row r="1096" spans="11:39" x14ac:dyDescent="0.25">
      <c r="K1096" s="1" t="s">
        <v>87</v>
      </c>
      <c r="L1096" s="1" t="s">
        <v>25</v>
      </c>
      <c r="M1096" s="1"/>
      <c r="N1096" s="1" t="s">
        <v>11</v>
      </c>
      <c r="O1096" s="1" t="s">
        <v>12</v>
      </c>
      <c r="P1096" s="1" t="s">
        <v>13</v>
      </c>
      <c r="Q1096" s="1">
        <v>2.0501236200000001E-4</v>
      </c>
      <c r="R1096" s="1">
        <v>0.75</v>
      </c>
      <c r="S1096">
        <f>Tabla13[[#This Row],[Precio unitario]]*Tabla13[[#This Row],[Tasa de ingresos cliente]]</f>
        <v>1.537592715E-4</v>
      </c>
      <c r="AE1096" s="2" t="s">
        <v>100</v>
      </c>
      <c r="AF1096" s="2" t="s">
        <v>17</v>
      </c>
      <c r="AG1096" s="2" t="s">
        <v>114</v>
      </c>
      <c r="AH1096" s="2" t="s">
        <v>11</v>
      </c>
      <c r="AI1096" s="2" t="s">
        <v>12</v>
      </c>
      <c r="AJ1096" s="2" t="s">
        <v>13</v>
      </c>
      <c r="AK1096" s="2">
        <v>1.0382350000000001E-4</v>
      </c>
      <c r="AL1096" s="2">
        <v>0.75</v>
      </c>
      <c r="AM1096">
        <f>Tabla8[[#This Row],[Precio unitario]]*Tabla8[[#This Row],[Tasa de ingresos cliente]]</f>
        <v>7.7867625000000001E-5</v>
      </c>
    </row>
    <row r="1097" spans="11:39" x14ac:dyDescent="0.25">
      <c r="K1097" s="2" t="s">
        <v>87</v>
      </c>
      <c r="L1097" s="2" t="s">
        <v>25</v>
      </c>
      <c r="M1097" s="2"/>
      <c r="N1097" s="2" t="s">
        <v>11</v>
      </c>
      <c r="O1097" s="2" t="s">
        <v>12</v>
      </c>
      <c r="P1097" s="2" t="s">
        <v>13</v>
      </c>
      <c r="Q1097" s="2">
        <v>3.46260592E-4</v>
      </c>
      <c r="R1097" s="2">
        <v>0.75</v>
      </c>
      <c r="S1097">
        <f>Tabla13[[#This Row],[Precio unitario]]*Tabla13[[#This Row],[Tasa de ingresos cliente]]</f>
        <v>2.5969544400000001E-4</v>
      </c>
      <c r="AE1097" s="1" t="s">
        <v>100</v>
      </c>
      <c r="AF1097" s="1" t="s">
        <v>17</v>
      </c>
      <c r="AG1097" s="1" t="s">
        <v>114</v>
      </c>
      <c r="AH1097" s="1" t="s">
        <v>11</v>
      </c>
      <c r="AI1097" s="1" t="s">
        <v>12</v>
      </c>
      <c r="AJ1097" s="1" t="s">
        <v>13</v>
      </c>
      <c r="AK1097" s="1">
        <v>1.0399999999999999E-4</v>
      </c>
      <c r="AL1097" s="1">
        <v>0.75</v>
      </c>
      <c r="AM1097">
        <f>Tabla8[[#This Row],[Precio unitario]]*Tabla8[[#This Row],[Tasa de ingresos cliente]]</f>
        <v>7.7999999999999999E-5</v>
      </c>
    </row>
    <row r="1098" spans="11:39" x14ac:dyDescent="0.25">
      <c r="K1098" s="1" t="s">
        <v>87</v>
      </c>
      <c r="L1098" s="1" t="s">
        <v>10</v>
      </c>
      <c r="M1098" s="1"/>
      <c r="N1098" s="1" t="s">
        <v>11</v>
      </c>
      <c r="O1098" s="1" t="s">
        <v>12</v>
      </c>
      <c r="P1098" s="1" t="s">
        <v>13</v>
      </c>
      <c r="Q1098" s="1">
        <v>2.7391587399999999E-4</v>
      </c>
      <c r="R1098" s="1">
        <v>0.75</v>
      </c>
      <c r="S1098">
        <f>Tabla13[[#This Row],[Precio unitario]]*Tabla13[[#This Row],[Tasa de ingresos cliente]]</f>
        <v>2.0543690549999999E-4</v>
      </c>
      <c r="AE1098" s="2" t="s">
        <v>100</v>
      </c>
      <c r="AF1098" s="2" t="s">
        <v>17</v>
      </c>
      <c r="AG1098" s="2" t="s">
        <v>114</v>
      </c>
      <c r="AH1098" s="2" t="s">
        <v>11</v>
      </c>
      <c r="AI1098" s="2" t="s">
        <v>12</v>
      </c>
      <c r="AJ1098" s="2" t="s">
        <v>13</v>
      </c>
      <c r="AK1098" s="2">
        <v>1.038385E-4</v>
      </c>
      <c r="AL1098" s="2">
        <v>0.75</v>
      </c>
      <c r="AM1098">
        <f>Tabla8[[#This Row],[Precio unitario]]*Tabla8[[#This Row],[Tasa de ingresos cliente]]</f>
        <v>7.7878875000000002E-5</v>
      </c>
    </row>
    <row r="1099" spans="11:39" x14ac:dyDescent="0.25">
      <c r="K1099" s="2" t="s">
        <v>87</v>
      </c>
      <c r="L1099" s="2" t="s">
        <v>42</v>
      </c>
      <c r="M1099" s="2"/>
      <c r="N1099" s="2" t="s">
        <v>11</v>
      </c>
      <c r="O1099" s="2" t="s">
        <v>12</v>
      </c>
      <c r="P1099" s="2" t="s">
        <v>13</v>
      </c>
      <c r="Q1099" s="2">
        <v>9.8170122000000004E-5</v>
      </c>
      <c r="R1099" s="2">
        <v>0.75</v>
      </c>
      <c r="S1099">
        <f>Tabla13[[#This Row],[Precio unitario]]*Tabla13[[#This Row],[Tasa de ingresos cliente]]</f>
        <v>7.36275915E-5</v>
      </c>
      <c r="AE1099" s="1" t="s">
        <v>100</v>
      </c>
      <c r="AF1099" s="1" t="s">
        <v>17</v>
      </c>
      <c r="AG1099" s="1" t="s">
        <v>114</v>
      </c>
      <c r="AH1099" s="1" t="s">
        <v>11</v>
      </c>
      <c r="AI1099" s="1" t="s">
        <v>12</v>
      </c>
      <c r="AJ1099" s="1" t="s">
        <v>13</v>
      </c>
      <c r="AK1099" s="1">
        <v>1.038333E-4</v>
      </c>
      <c r="AL1099" s="1">
        <v>0.75</v>
      </c>
      <c r="AM1099">
        <f>Tabla8[[#This Row],[Precio unitario]]*Tabla8[[#This Row],[Tasa de ingresos cliente]]</f>
        <v>7.7874975000000001E-5</v>
      </c>
    </row>
    <row r="1100" spans="11:39" x14ac:dyDescent="0.25">
      <c r="K1100" s="1" t="s">
        <v>87</v>
      </c>
      <c r="L1100" s="1" t="s">
        <v>57</v>
      </c>
      <c r="M1100" s="1"/>
      <c r="N1100" s="1" t="s">
        <v>11</v>
      </c>
      <c r="O1100" s="1" t="s">
        <v>12</v>
      </c>
      <c r="P1100" s="1" t="s">
        <v>13</v>
      </c>
      <c r="Q1100" s="1">
        <v>1.62355153E-4</v>
      </c>
      <c r="R1100" s="1">
        <v>0.75</v>
      </c>
      <c r="S1100">
        <f>Tabla13[[#This Row],[Precio unitario]]*Tabla13[[#This Row],[Tasa de ingresos cliente]]</f>
        <v>1.2176636474999999E-4</v>
      </c>
      <c r="AE1100" s="2" t="s">
        <v>100</v>
      </c>
      <c r="AF1100" s="2" t="s">
        <v>17</v>
      </c>
      <c r="AG1100" s="2" t="s">
        <v>114</v>
      </c>
      <c r="AH1100" s="2" t="s">
        <v>11</v>
      </c>
      <c r="AI1100" s="2" t="s">
        <v>12</v>
      </c>
      <c r="AJ1100" s="2" t="s">
        <v>13</v>
      </c>
      <c r="AK1100" s="2">
        <v>1.038261E-4</v>
      </c>
      <c r="AL1100" s="2">
        <v>0.75</v>
      </c>
      <c r="AM1100">
        <f>Tabla8[[#This Row],[Precio unitario]]*Tabla8[[#This Row],[Tasa de ingresos cliente]]</f>
        <v>7.7869575000000002E-5</v>
      </c>
    </row>
    <row r="1101" spans="11:39" x14ac:dyDescent="0.25">
      <c r="K1101" s="2" t="s">
        <v>87</v>
      </c>
      <c r="L1101" s="2" t="s">
        <v>25</v>
      </c>
      <c r="M1101" s="2"/>
      <c r="N1101" s="2" t="s">
        <v>11</v>
      </c>
      <c r="O1101" s="2" t="s">
        <v>12</v>
      </c>
      <c r="P1101" s="2" t="s">
        <v>13</v>
      </c>
      <c r="Q1101" s="2">
        <v>2.16334547E-4</v>
      </c>
      <c r="R1101" s="2">
        <v>0.75</v>
      </c>
      <c r="S1101">
        <f>Tabla13[[#This Row],[Precio unitario]]*Tabla13[[#This Row],[Tasa de ingresos cliente]]</f>
        <v>1.6225091025000001E-4</v>
      </c>
      <c r="AE1101" s="1" t="s">
        <v>100</v>
      </c>
      <c r="AF1101" s="1" t="s">
        <v>17</v>
      </c>
      <c r="AG1101" s="1" t="s">
        <v>114</v>
      </c>
      <c r="AH1101" s="1" t="s">
        <v>11</v>
      </c>
      <c r="AI1101" s="1" t="s">
        <v>12</v>
      </c>
      <c r="AJ1101" s="1" t="s">
        <v>13</v>
      </c>
      <c r="AK1101" s="1">
        <v>1.038298E-4</v>
      </c>
      <c r="AL1101" s="1">
        <v>0.75</v>
      </c>
      <c r="AM1101">
        <f>Tabla8[[#This Row],[Precio unitario]]*Tabla8[[#This Row],[Tasa de ingresos cliente]]</f>
        <v>7.787235E-5</v>
      </c>
    </row>
    <row r="1102" spans="11:39" x14ac:dyDescent="0.25">
      <c r="K1102" s="1" t="s">
        <v>87</v>
      </c>
      <c r="L1102" s="1" t="s">
        <v>40</v>
      </c>
      <c r="M1102" s="1"/>
      <c r="N1102" s="1" t="s">
        <v>11</v>
      </c>
      <c r="O1102" s="1" t="s">
        <v>12</v>
      </c>
      <c r="P1102" s="1" t="s">
        <v>13</v>
      </c>
      <c r="Q1102" s="1">
        <v>3.3256979900000001E-4</v>
      </c>
      <c r="R1102" s="1">
        <v>0.75</v>
      </c>
      <c r="S1102">
        <f>Tabla13[[#This Row],[Precio unitario]]*Tabla13[[#This Row],[Tasa de ingresos cliente]]</f>
        <v>2.4942734925E-4</v>
      </c>
      <c r="AE1102" s="2" t="s">
        <v>100</v>
      </c>
      <c r="AF1102" s="2" t="s">
        <v>17</v>
      </c>
      <c r="AG1102" s="2" t="s">
        <v>114</v>
      </c>
      <c r="AH1102" s="2" t="s">
        <v>11</v>
      </c>
      <c r="AI1102" s="2" t="s">
        <v>12</v>
      </c>
      <c r="AJ1102" s="2" t="s">
        <v>13</v>
      </c>
      <c r="AK1102" s="2">
        <v>1.038377E-4</v>
      </c>
      <c r="AL1102" s="2">
        <v>0.75</v>
      </c>
      <c r="AM1102">
        <f>Tabla8[[#This Row],[Precio unitario]]*Tabla8[[#This Row],[Tasa de ingresos cliente]]</f>
        <v>7.7878275000000001E-5</v>
      </c>
    </row>
    <row r="1103" spans="11:39" x14ac:dyDescent="0.25">
      <c r="K1103" s="2" t="s">
        <v>87</v>
      </c>
      <c r="L1103" s="2" t="s">
        <v>10</v>
      </c>
      <c r="M1103" s="2"/>
      <c r="N1103" s="2" t="s">
        <v>11</v>
      </c>
      <c r="O1103" s="2" t="s">
        <v>12</v>
      </c>
      <c r="P1103" s="2" t="s">
        <v>13</v>
      </c>
      <c r="Q1103" s="2">
        <v>7.9623455100000001E-4</v>
      </c>
      <c r="R1103" s="2">
        <v>0.75</v>
      </c>
      <c r="S1103">
        <f>Tabla13[[#This Row],[Precio unitario]]*Tabla13[[#This Row],[Tasa de ingresos cliente]]</f>
        <v>5.9717591325000006E-4</v>
      </c>
      <c r="AE1103" s="1" t="s">
        <v>100</v>
      </c>
      <c r="AF1103" s="1" t="s">
        <v>17</v>
      </c>
      <c r="AG1103" s="1" t="s">
        <v>114</v>
      </c>
      <c r="AH1103" s="1" t="s">
        <v>11</v>
      </c>
      <c r="AI1103" s="1" t="s">
        <v>12</v>
      </c>
      <c r="AJ1103" s="1" t="s">
        <v>13</v>
      </c>
      <c r="AK1103" s="1">
        <v>1.03837E-4</v>
      </c>
      <c r="AL1103" s="1">
        <v>0.75</v>
      </c>
      <c r="AM1103">
        <f>Tabla8[[#This Row],[Precio unitario]]*Tabla8[[#This Row],[Tasa de ingresos cliente]]</f>
        <v>7.7877749999999998E-5</v>
      </c>
    </row>
    <row r="1104" spans="11:39" x14ac:dyDescent="0.25">
      <c r="K1104" s="1" t="s">
        <v>87</v>
      </c>
      <c r="L1104" s="1" t="s">
        <v>28</v>
      </c>
      <c r="M1104" s="1"/>
      <c r="N1104" s="1" t="s">
        <v>11</v>
      </c>
      <c r="O1104" s="1" t="s">
        <v>12</v>
      </c>
      <c r="P1104" s="1" t="s">
        <v>13</v>
      </c>
      <c r="Q1104" s="1">
        <v>1.0571500709999999E-3</v>
      </c>
      <c r="R1104" s="1">
        <v>0.75</v>
      </c>
      <c r="S1104">
        <f>Tabla13[[#This Row],[Precio unitario]]*Tabla13[[#This Row],[Tasa de ingresos cliente]]</f>
        <v>7.9286255324999993E-4</v>
      </c>
      <c r="AE1104" s="2" t="s">
        <v>100</v>
      </c>
      <c r="AF1104" s="2" t="s">
        <v>17</v>
      </c>
      <c r="AG1104" s="2" t="s">
        <v>114</v>
      </c>
      <c r="AH1104" s="2" t="s">
        <v>11</v>
      </c>
      <c r="AI1104" s="2" t="s">
        <v>12</v>
      </c>
      <c r="AJ1104" s="2" t="s">
        <v>13</v>
      </c>
      <c r="AK1104" s="2">
        <v>1.038364E-4</v>
      </c>
      <c r="AL1104" s="2">
        <v>0.75</v>
      </c>
      <c r="AM1104">
        <f>Tabla8[[#This Row],[Precio unitario]]*Tabla8[[#This Row],[Tasa de ingresos cliente]]</f>
        <v>7.7877300000000007E-5</v>
      </c>
    </row>
    <row r="1105" spans="11:39" x14ac:dyDescent="0.25">
      <c r="K1105" s="2" t="s">
        <v>87</v>
      </c>
      <c r="L1105" s="2" t="s">
        <v>49</v>
      </c>
      <c r="M1105" s="2"/>
      <c r="N1105" s="2" t="s">
        <v>11</v>
      </c>
      <c r="O1105" s="2" t="s">
        <v>12</v>
      </c>
      <c r="P1105" s="2" t="s">
        <v>13</v>
      </c>
      <c r="Q1105" s="2">
        <v>8.4182777E-5</v>
      </c>
      <c r="R1105" s="2">
        <v>0.75</v>
      </c>
      <c r="S1105">
        <f>Tabla13[[#This Row],[Precio unitario]]*Tabla13[[#This Row],[Tasa de ingresos cliente]]</f>
        <v>6.3137082749999997E-5</v>
      </c>
      <c r="AE1105" s="1" t="s">
        <v>100</v>
      </c>
      <c r="AF1105" s="1" t="s">
        <v>17</v>
      </c>
      <c r="AG1105" s="1" t="s">
        <v>114</v>
      </c>
      <c r="AH1105" s="1" t="s">
        <v>11</v>
      </c>
      <c r="AI1105" s="1" t="s">
        <v>12</v>
      </c>
      <c r="AJ1105" s="1" t="s">
        <v>13</v>
      </c>
      <c r="AK1105" s="1">
        <v>1.038378E-4</v>
      </c>
      <c r="AL1105" s="1">
        <v>0.75</v>
      </c>
      <c r="AM1105">
        <f>Tabla8[[#This Row],[Precio unitario]]*Tabla8[[#This Row],[Tasa de ingresos cliente]]</f>
        <v>7.787835E-5</v>
      </c>
    </row>
    <row r="1106" spans="11:39" x14ac:dyDescent="0.25">
      <c r="K1106" s="1" t="s">
        <v>87</v>
      </c>
      <c r="L1106" s="1" t="s">
        <v>15</v>
      </c>
      <c r="M1106" s="1"/>
      <c r="N1106" s="1" t="s">
        <v>11</v>
      </c>
      <c r="O1106" s="1" t="s">
        <v>12</v>
      </c>
      <c r="P1106" s="1" t="s">
        <v>13</v>
      </c>
      <c r="Q1106" s="1">
        <v>1.200963107E-3</v>
      </c>
      <c r="R1106" s="1">
        <v>0.75</v>
      </c>
      <c r="S1106">
        <f>Tabla13[[#This Row],[Precio unitario]]*Tabla13[[#This Row],[Tasa de ingresos cliente]]</f>
        <v>9.0072233024999994E-4</v>
      </c>
      <c r="AE1106" s="2" t="s">
        <v>100</v>
      </c>
      <c r="AF1106" s="2" t="s">
        <v>17</v>
      </c>
      <c r="AG1106" s="2" t="s">
        <v>114</v>
      </c>
      <c r="AH1106" s="2" t="s">
        <v>11</v>
      </c>
      <c r="AI1106" s="2" t="s">
        <v>12</v>
      </c>
      <c r="AJ1106" s="2" t="s">
        <v>13</v>
      </c>
      <c r="AK1106" s="2">
        <v>1.038346E-4</v>
      </c>
      <c r="AL1106" s="2">
        <v>0.75</v>
      </c>
      <c r="AM1106">
        <f>Tabla8[[#This Row],[Precio unitario]]*Tabla8[[#This Row],[Tasa de ingresos cliente]]</f>
        <v>7.7875949999999994E-5</v>
      </c>
    </row>
    <row r="1107" spans="11:39" x14ac:dyDescent="0.25">
      <c r="K1107" s="2" t="s">
        <v>87</v>
      </c>
      <c r="L1107" s="2" t="s">
        <v>55</v>
      </c>
      <c r="M1107" s="2"/>
      <c r="N1107" s="2" t="s">
        <v>11</v>
      </c>
      <c r="O1107" s="2" t="s">
        <v>12</v>
      </c>
      <c r="P1107" s="2" t="s">
        <v>13</v>
      </c>
      <c r="Q1107" s="2">
        <v>4.1541186E-4</v>
      </c>
      <c r="R1107" s="2">
        <v>0.75</v>
      </c>
      <c r="S1107">
        <f>Tabla13[[#This Row],[Precio unitario]]*Tabla13[[#This Row],[Tasa de ingresos cliente]]</f>
        <v>3.1155889499999998E-4</v>
      </c>
      <c r="AE1107" s="1" t="s">
        <v>100</v>
      </c>
      <c r="AF1107" s="1" t="s">
        <v>17</v>
      </c>
      <c r="AG1107" s="1" t="s">
        <v>114</v>
      </c>
      <c r="AH1107" s="1" t="s">
        <v>11</v>
      </c>
      <c r="AI1107" s="1" t="s">
        <v>12</v>
      </c>
      <c r="AJ1107" s="1" t="s">
        <v>13</v>
      </c>
      <c r="AK1107" s="1">
        <v>1.038382E-4</v>
      </c>
      <c r="AL1107" s="1">
        <v>0.75</v>
      </c>
      <c r="AM1107">
        <f>Tabla8[[#This Row],[Precio unitario]]*Tabla8[[#This Row],[Tasa de ingresos cliente]]</f>
        <v>7.7878650000000007E-5</v>
      </c>
    </row>
    <row r="1108" spans="11:39" x14ac:dyDescent="0.25">
      <c r="K1108" s="1" t="s">
        <v>87</v>
      </c>
      <c r="L1108" s="1" t="s">
        <v>18</v>
      </c>
      <c r="M1108" s="1"/>
      <c r="N1108" s="1" t="s">
        <v>11</v>
      </c>
      <c r="O1108" s="1" t="s">
        <v>12</v>
      </c>
      <c r="P1108" s="1" t="s">
        <v>13</v>
      </c>
      <c r="Q1108" s="1">
        <v>2.3835927500000001E-4</v>
      </c>
      <c r="R1108" s="1">
        <v>0.75</v>
      </c>
      <c r="S1108">
        <f>Tabla13[[#This Row],[Precio unitario]]*Tabla13[[#This Row],[Tasa de ingresos cliente]]</f>
        <v>1.7876945625E-4</v>
      </c>
      <c r="AE1108" s="2" t="s">
        <v>100</v>
      </c>
      <c r="AF1108" s="2" t="s">
        <v>17</v>
      </c>
      <c r="AG1108" s="2" t="s">
        <v>114</v>
      </c>
      <c r="AH1108" s="2" t="s">
        <v>11</v>
      </c>
      <c r="AI1108" s="2" t="s">
        <v>12</v>
      </c>
      <c r="AJ1108" s="2" t="s">
        <v>13</v>
      </c>
      <c r="AK1108" s="2">
        <v>1.0383840000000001E-4</v>
      </c>
      <c r="AL1108" s="2">
        <v>0.75</v>
      </c>
      <c r="AM1108">
        <f>Tabla8[[#This Row],[Precio unitario]]*Tabla8[[#This Row],[Tasa de ingresos cliente]]</f>
        <v>7.7878800000000004E-5</v>
      </c>
    </row>
    <row r="1109" spans="11:39" x14ac:dyDescent="0.25">
      <c r="K1109" s="2" t="s">
        <v>87</v>
      </c>
      <c r="L1109" s="2" t="s">
        <v>34</v>
      </c>
      <c r="M1109" s="2"/>
      <c r="N1109" s="2" t="s">
        <v>11</v>
      </c>
      <c r="O1109" s="2" t="s">
        <v>12</v>
      </c>
      <c r="P1109" s="2" t="s">
        <v>13</v>
      </c>
      <c r="Q1109" s="2">
        <v>1.9961175900000001E-4</v>
      </c>
      <c r="R1109" s="2">
        <v>0.75</v>
      </c>
      <c r="S1109">
        <f>Tabla13[[#This Row],[Precio unitario]]*Tabla13[[#This Row],[Tasa de ingresos cliente]]</f>
        <v>1.4970881925E-4</v>
      </c>
      <c r="AE1109" s="1" t="s">
        <v>100</v>
      </c>
      <c r="AF1109" s="1" t="s">
        <v>17</v>
      </c>
      <c r="AG1109" s="1" t="s">
        <v>114</v>
      </c>
      <c r="AH1109" s="1" t="s">
        <v>11</v>
      </c>
      <c r="AI1109" s="1" t="s">
        <v>12</v>
      </c>
      <c r="AJ1109" s="1" t="s">
        <v>13</v>
      </c>
      <c r="AK1109" s="1">
        <v>1.038358E-4</v>
      </c>
      <c r="AL1109" s="1">
        <v>0.75</v>
      </c>
      <c r="AM1109">
        <f>Tabla8[[#This Row],[Precio unitario]]*Tabla8[[#This Row],[Tasa de ingresos cliente]]</f>
        <v>7.7876850000000003E-5</v>
      </c>
    </row>
    <row r="1110" spans="11:39" x14ac:dyDescent="0.25">
      <c r="K1110" s="1" t="s">
        <v>87</v>
      </c>
      <c r="L1110" s="1" t="s">
        <v>53</v>
      </c>
      <c r="M1110" s="1"/>
      <c r="N1110" s="1" t="s">
        <v>11</v>
      </c>
      <c r="O1110" s="1" t="s">
        <v>12</v>
      </c>
      <c r="P1110" s="1" t="s">
        <v>13</v>
      </c>
      <c r="Q1110" s="1">
        <v>1.71209011E-4</v>
      </c>
      <c r="R1110" s="1">
        <v>0.75</v>
      </c>
      <c r="S1110">
        <f>Tabla13[[#This Row],[Precio unitario]]*Tabla13[[#This Row],[Tasa de ingresos cliente]]</f>
        <v>1.2840675825E-4</v>
      </c>
      <c r="AE1110" s="2" t="s">
        <v>100</v>
      </c>
      <c r="AF1110" s="2" t="s">
        <v>17</v>
      </c>
      <c r="AG1110" s="2" t="s">
        <v>114</v>
      </c>
      <c r="AH1110" s="2" t="s">
        <v>11</v>
      </c>
      <c r="AI1110" s="2" t="s">
        <v>12</v>
      </c>
      <c r="AJ1110" s="2" t="s">
        <v>13</v>
      </c>
      <c r="AK1110" s="2">
        <v>1.038462E-4</v>
      </c>
      <c r="AL1110" s="2">
        <v>0.75</v>
      </c>
      <c r="AM1110">
        <f>Tabla8[[#This Row],[Precio unitario]]*Tabla8[[#This Row],[Tasa de ingresos cliente]]</f>
        <v>7.7884649999999993E-5</v>
      </c>
    </row>
    <row r="1111" spans="11:39" x14ac:dyDescent="0.25">
      <c r="K1111" s="2" t="s">
        <v>87</v>
      </c>
      <c r="L1111" s="2" t="s">
        <v>17</v>
      </c>
      <c r="M1111" s="2"/>
      <c r="N1111" s="2" t="s">
        <v>11</v>
      </c>
      <c r="O1111" s="2" t="s">
        <v>12</v>
      </c>
      <c r="P1111" s="2" t="s">
        <v>13</v>
      </c>
      <c r="Q1111" s="2">
        <v>2.33074637E-4</v>
      </c>
      <c r="R1111" s="2">
        <v>0.75</v>
      </c>
      <c r="S1111">
        <f>Tabla13[[#This Row],[Precio unitario]]*Tabla13[[#This Row],[Tasa de ingresos cliente]]</f>
        <v>1.7480597774999999E-4</v>
      </c>
      <c r="AE1111" s="1" t="s">
        <v>100</v>
      </c>
      <c r="AF1111" s="1" t="s">
        <v>17</v>
      </c>
      <c r="AG1111" s="1" t="s">
        <v>114</v>
      </c>
      <c r="AH1111" s="1" t="s">
        <v>11</v>
      </c>
      <c r="AI1111" s="1" t="s">
        <v>12</v>
      </c>
      <c r="AJ1111" s="1" t="s">
        <v>13</v>
      </c>
      <c r="AK1111" s="1">
        <v>1.038387E-4</v>
      </c>
      <c r="AL1111" s="1">
        <v>0.75</v>
      </c>
      <c r="AM1111">
        <f>Tabla8[[#This Row],[Precio unitario]]*Tabla8[[#This Row],[Tasa de ingresos cliente]]</f>
        <v>7.7879024999999999E-5</v>
      </c>
    </row>
    <row r="1112" spans="11:39" x14ac:dyDescent="0.25">
      <c r="K1112" s="1" t="s">
        <v>87</v>
      </c>
      <c r="L1112" s="1" t="s">
        <v>33</v>
      </c>
      <c r="M1112" s="1"/>
      <c r="N1112" s="1" t="s">
        <v>11</v>
      </c>
      <c r="O1112" s="1" t="s">
        <v>12</v>
      </c>
      <c r="P1112" s="1" t="s">
        <v>13</v>
      </c>
      <c r="Q1112" s="1">
        <v>3.4662075089999999E-3</v>
      </c>
      <c r="R1112" s="1">
        <v>0.75</v>
      </c>
      <c r="S1112">
        <f>Tabla13[[#This Row],[Precio unitario]]*Tabla13[[#This Row],[Tasa de ingresos cliente]]</f>
        <v>2.5996556317499997E-3</v>
      </c>
      <c r="AE1112" s="2" t="s">
        <v>100</v>
      </c>
      <c r="AF1112" s="2" t="s">
        <v>17</v>
      </c>
      <c r="AG1112" s="2" t="s">
        <v>114</v>
      </c>
      <c r="AH1112" s="2" t="s">
        <v>11</v>
      </c>
      <c r="AI1112" s="2" t="s">
        <v>12</v>
      </c>
      <c r="AJ1112" s="2" t="s">
        <v>13</v>
      </c>
      <c r="AK1112" s="2">
        <v>1.0384849999999999E-4</v>
      </c>
      <c r="AL1112" s="2">
        <v>0.75</v>
      </c>
      <c r="AM1112">
        <f>Tabla8[[#This Row],[Precio unitario]]*Tabla8[[#This Row],[Tasa de ingresos cliente]]</f>
        <v>7.7886374999999998E-5</v>
      </c>
    </row>
    <row r="1113" spans="11:39" x14ac:dyDescent="0.25">
      <c r="K1113" s="2" t="s">
        <v>87</v>
      </c>
      <c r="L1113" s="2" t="s">
        <v>33</v>
      </c>
      <c r="M1113" s="2"/>
      <c r="N1113" s="2" t="s">
        <v>11</v>
      </c>
      <c r="O1113" s="2" t="s">
        <v>12</v>
      </c>
      <c r="P1113" s="2" t="s">
        <v>13</v>
      </c>
      <c r="Q1113" s="2">
        <v>8.8945823600000001E-4</v>
      </c>
      <c r="R1113" s="2">
        <v>0.75</v>
      </c>
      <c r="S1113">
        <f>Tabla13[[#This Row],[Precio unitario]]*Tabla13[[#This Row],[Tasa de ingresos cliente]]</f>
        <v>6.6709367700000001E-4</v>
      </c>
      <c r="AE1113" s="1" t="s">
        <v>100</v>
      </c>
      <c r="AF1113" s="1" t="s">
        <v>17</v>
      </c>
      <c r="AG1113" s="1" t="s">
        <v>114</v>
      </c>
      <c r="AH1113" s="1" t="s">
        <v>11</v>
      </c>
      <c r="AI1113" s="1" t="s">
        <v>12</v>
      </c>
      <c r="AJ1113" s="1" t="s">
        <v>13</v>
      </c>
      <c r="AK1113" s="1">
        <v>1.038519E-4</v>
      </c>
      <c r="AL1113" s="1">
        <v>0.75</v>
      </c>
      <c r="AM1113">
        <f>Tabla8[[#This Row],[Precio unitario]]*Tabla8[[#This Row],[Tasa de ingresos cliente]]</f>
        <v>7.7888925000000001E-5</v>
      </c>
    </row>
    <row r="1114" spans="11:39" x14ac:dyDescent="0.25">
      <c r="K1114" s="1" t="s">
        <v>87</v>
      </c>
      <c r="L1114" s="1" t="s">
        <v>19</v>
      </c>
      <c r="M1114" s="1"/>
      <c r="N1114" s="1" t="s">
        <v>11</v>
      </c>
      <c r="O1114" s="1" t="s">
        <v>12</v>
      </c>
      <c r="P1114" s="1" t="s">
        <v>13</v>
      </c>
      <c r="Q1114" s="1">
        <v>3.324604342E-3</v>
      </c>
      <c r="R1114" s="1">
        <v>0.75</v>
      </c>
      <c r="S1114">
        <f>Tabla13[[#This Row],[Precio unitario]]*Tabla13[[#This Row],[Tasa de ingresos cliente]]</f>
        <v>2.4934532565000001E-3</v>
      </c>
      <c r="AE1114" s="2" t="s">
        <v>100</v>
      </c>
      <c r="AF1114" s="2" t="s">
        <v>17</v>
      </c>
      <c r="AG1114" s="2" t="s">
        <v>114</v>
      </c>
      <c r="AH1114" s="2" t="s">
        <v>11</v>
      </c>
      <c r="AI1114" s="2" t="s">
        <v>12</v>
      </c>
      <c r="AJ1114" s="2" t="s">
        <v>13</v>
      </c>
      <c r="AK1114" s="2">
        <v>1.038375E-4</v>
      </c>
      <c r="AL1114" s="2">
        <v>0.75</v>
      </c>
      <c r="AM1114">
        <f>Tabla8[[#This Row],[Precio unitario]]*Tabla8[[#This Row],[Tasa de ingresos cliente]]</f>
        <v>7.7878124999999991E-5</v>
      </c>
    </row>
    <row r="1115" spans="11:39" x14ac:dyDescent="0.25">
      <c r="K1115" s="2" t="s">
        <v>87</v>
      </c>
      <c r="L1115" s="2" t="s">
        <v>21</v>
      </c>
      <c r="M1115" s="2"/>
      <c r="N1115" s="2" t="s">
        <v>11</v>
      </c>
      <c r="O1115" s="2" t="s">
        <v>12</v>
      </c>
      <c r="P1115" s="2" t="s">
        <v>13</v>
      </c>
      <c r="Q1115" s="2">
        <v>1.101234007E-3</v>
      </c>
      <c r="R1115" s="2">
        <v>0.75</v>
      </c>
      <c r="S1115">
        <f>Tabla13[[#This Row],[Precio unitario]]*Tabla13[[#This Row],[Tasa de ingresos cliente]]</f>
        <v>8.2592550524999996E-4</v>
      </c>
      <c r="AE1115" s="1" t="s">
        <v>100</v>
      </c>
      <c r="AF1115" s="1" t="s">
        <v>17</v>
      </c>
      <c r="AG1115" s="1" t="s">
        <v>114</v>
      </c>
      <c r="AH1115" s="1" t="s">
        <v>11</v>
      </c>
      <c r="AI1115" s="1" t="s">
        <v>12</v>
      </c>
      <c r="AJ1115" s="1" t="s">
        <v>13</v>
      </c>
      <c r="AK1115" s="1">
        <v>1.038383E-4</v>
      </c>
      <c r="AL1115" s="1">
        <v>0.75</v>
      </c>
      <c r="AM1115">
        <f>Tabla8[[#This Row],[Precio unitario]]*Tabla8[[#This Row],[Tasa de ingresos cliente]]</f>
        <v>7.7878725000000005E-5</v>
      </c>
    </row>
    <row r="1116" spans="11:39" x14ac:dyDescent="0.25">
      <c r="K1116" s="1" t="s">
        <v>87</v>
      </c>
      <c r="L1116" s="1" t="s">
        <v>57</v>
      </c>
      <c r="M1116" s="1"/>
      <c r="N1116" s="1" t="s">
        <v>11</v>
      </c>
      <c r="O1116" s="1" t="s">
        <v>12</v>
      </c>
      <c r="P1116" s="1" t="s">
        <v>13</v>
      </c>
      <c r="Q1116" s="1">
        <v>3.0504356599999997E-4</v>
      </c>
      <c r="R1116" s="1">
        <v>0.75</v>
      </c>
      <c r="S1116">
        <f>Tabla13[[#This Row],[Precio unitario]]*Tabla13[[#This Row],[Tasa de ingresos cliente]]</f>
        <v>2.2878267449999998E-4</v>
      </c>
      <c r="AE1116" s="2" t="s">
        <v>100</v>
      </c>
      <c r="AF1116" s="2" t="s">
        <v>115</v>
      </c>
      <c r="AG1116" s="2" t="s">
        <v>114</v>
      </c>
      <c r="AH1116" s="2" t="s">
        <v>11</v>
      </c>
      <c r="AI1116" s="2" t="s">
        <v>12</v>
      </c>
      <c r="AJ1116" s="2" t="s">
        <v>13</v>
      </c>
      <c r="AK1116" s="2">
        <v>3.0000000000000001E-6</v>
      </c>
      <c r="AL1116" s="2">
        <v>0.75</v>
      </c>
      <c r="AM1116">
        <f>Tabla8[[#This Row],[Precio unitario]]*Tabla8[[#This Row],[Tasa de ingresos cliente]]</f>
        <v>2.2500000000000001E-6</v>
      </c>
    </row>
    <row r="1117" spans="11:39" x14ac:dyDescent="0.25">
      <c r="K1117" s="2" t="s">
        <v>87</v>
      </c>
      <c r="L1117" s="2" t="s">
        <v>52</v>
      </c>
      <c r="M1117" s="2"/>
      <c r="N1117" s="2" t="s">
        <v>11</v>
      </c>
      <c r="O1117" s="2" t="s">
        <v>12</v>
      </c>
      <c r="P1117" s="2" t="s">
        <v>13</v>
      </c>
      <c r="Q1117" s="2">
        <v>3.1327996300000002E-4</v>
      </c>
      <c r="R1117" s="2">
        <v>0.75</v>
      </c>
      <c r="S1117">
        <f>Tabla13[[#This Row],[Precio unitario]]*Tabla13[[#This Row],[Tasa de ingresos cliente]]</f>
        <v>2.3495997225000002E-4</v>
      </c>
      <c r="AE1117" s="1" t="s">
        <v>100</v>
      </c>
      <c r="AF1117" s="1" t="s">
        <v>35</v>
      </c>
      <c r="AG1117" s="1" t="s">
        <v>114</v>
      </c>
      <c r="AH1117" s="1" t="s">
        <v>11</v>
      </c>
      <c r="AI1117" s="1" t="s">
        <v>12</v>
      </c>
      <c r="AJ1117" s="1" t="s">
        <v>13</v>
      </c>
      <c r="AK1117" s="1">
        <v>8.3133329999999996E-4</v>
      </c>
      <c r="AL1117" s="1">
        <v>0.75</v>
      </c>
      <c r="AM1117">
        <f>Tabla8[[#This Row],[Precio unitario]]*Tabla8[[#This Row],[Tasa de ingresos cliente]]</f>
        <v>6.2349997500000002E-4</v>
      </c>
    </row>
    <row r="1118" spans="11:39" x14ac:dyDescent="0.25">
      <c r="K1118" s="1" t="s">
        <v>87</v>
      </c>
      <c r="L1118" s="1" t="s">
        <v>20</v>
      </c>
      <c r="M1118" s="1"/>
      <c r="N1118" s="1" t="s">
        <v>11</v>
      </c>
      <c r="O1118" s="1" t="s">
        <v>12</v>
      </c>
      <c r="P1118" s="1" t="s">
        <v>13</v>
      </c>
      <c r="Q1118" s="1">
        <v>5.1465834190000002E-3</v>
      </c>
      <c r="R1118" s="1">
        <v>0.75</v>
      </c>
      <c r="S1118">
        <f>Tabla13[[#This Row],[Precio unitario]]*Tabla13[[#This Row],[Tasa de ingresos cliente]]</f>
        <v>3.8599375642499999E-3</v>
      </c>
      <c r="AE1118" s="2" t="s">
        <v>100</v>
      </c>
      <c r="AF1118" s="2" t="s">
        <v>35</v>
      </c>
      <c r="AG1118" s="2" t="s">
        <v>114</v>
      </c>
      <c r="AH1118" s="2" t="s">
        <v>11</v>
      </c>
      <c r="AI1118" s="2" t="s">
        <v>12</v>
      </c>
      <c r="AJ1118" s="2" t="s">
        <v>13</v>
      </c>
      <c r="AK1118" s="2">
        <v>8.3100000000000003E-4</v>
      </c>
      <c r="AL1118" s="2">
        <v>0.75</v>
      </c>
      <c r="AM1118">
        <f>Tabla8[[#This Row],[Precio unitario]]*Tabla8[[#This Row],[Tasa de ingresos cliente]]</f>
        <v>6.2325E-4</v>
      </c>
    </row>
    <row r="1119" spans="11:39" x14ac:dyDescent="0.25">
      <c r="K1119" s="2" t="s">
        <v>87</v>
      </c>
      <c r="L1119" s="2" t="s">
        <v>57</v>
      </c>
      <c r="M1119" s="2"/>
      <c r="N1119" s="2" t="s">
        <v>11</v>
      </c>
      <c r="O1119" s="2" t="s">
        <v>12</v>
      </c>
      <c r="P1119" s="2" t="s">
        <v>13</v>
      </c>
      <c r="Q1119" s="2">
        <v>1.6173369599999999E-4</v>
      </c>
      <c r="R1119" s="2">
        <v>0.75</v>
      </c>
      <c r="S1119">
        <f>Tabla13[[#This Row],[Precio unitario]]*Tabla13[[#This Row],[Tasa de ingresos cliente]]</f>
        <v>1.2130027199999999E-4</v>
      </c>
      <c r="AE1119" s="1" t="s">
        <v>100</v>
      </c>
      <c r="AF1119" s="1" t="s">
        <v>35</v>
      </c>
      <c r="AG1119" s="1" t="s">
        <v>114</v>
      </c>
      <c r="AH1119" s="1" t="s">
        <v>11</v>
      </c>
      <c r="AI1119" s="1" t="s">
        <v>12</v>
      </c>
      <c r="AJ1119" s="1" t="s">
        <v>13</v>
      </c>
      <c r="AK1119" s="1">
        <v>8.3149999999999999E-4</v>
      </c>
      <c r="AL1119" s="1">
        <v>0.75</v>
      </c>
      <c r="AM1119">
        <f>Tabla8[[#This Row],[Precio unitario]]*Tabla8[[#This Row],[Tasa de ingresos cliente]]</f>
        <v>6.2362500000000005E-4</v>
      </c>
    </row>
    <row r="1120" spans="11:39" x14ac:dyDescent="0.25">
      <c r="K1120" s="1" t="s">
        <v>87</v>
      </c>
      <c r="L1120" s="1" t="s">
        <v>69</v>
      </c>
      <c r="M1120" s="1"/>
      <c r="N1120" s="1" t="s">
        <v>11</v>
      </c>
      <c r="O1120" s="1" t="s">
        <v>12</v>
      </c>
      <c r="P1120" s="1" t="s">
        <v>13</v>
      </c>
      <c r="Q1120" s="1">
        <v>3.6592518999999998E-5</v>
      </c>
      <c r="R1120" s="1">
        <v>0.75</v>
      </c>
      <c r="S1120">
        <f>Tabla13[[#This Row],[Precio unitario]]*Tabla13[[#This Row],[Tasa de ingresos cliente]]</f>
        <v>2.744438925E-5</v>
      </c>
      <c r="AE1120" s="2" t="s">
        <v>100</v>
      </c>
      <c r="AF1120" s="2" t="s">
        <v>35</v>
      </c>
      <c r="AG1120" s="2" t="s">
        <v>114</v>
      </c>
      <c r="AH1120" s="2" t="s">
        <v>11</v>
      </c>
      <c r="AI1120" s="2" t="s">
        <v>12</v>
      </c>
      <c r="AJ1120" s="2" t="s">
        <v>13</v>
      </c>
      <c r="AK1120" s="2">
        <v>8.313913E-4</v>
      </c>
      <c r="AL1120" s="2">
        <v>0.75</v>
      </c>
      <c r="AM1120">
        <f>Tabla8[[#This Row],[Precio unitario]]*Tabla8[[#This Row],[Tasa de ingresos cliente]]</f>
        <v>6.23543475E-4</v>
      </c>
    </row>
    <row r="1121" spans="11:39" x14ac:dyDescent="0.25">
      <c r="K1121" s="2" t="s">
        <v>87</v>
      </c>
      <c r="L1121" s="2" t="s">
        <v>59</v>
      </c>
      <c r="M1121" s="2"/>
      <c r="N1121" s="2" t="s">
        <v>11</v>
      </c>
      <c r="O1121" s="2" t="s">
        <v>12</v>
      </c>
      <c r="P1121" s="2" t="s">
        <v>13</v>
      </c>
      <c r="Q1121" s="2">
        <v>4.6461010880000002E-3</v>
      </c>
      <c r="R1121" s="2">
        <v>0.75</v>
      </c>
      <c r="S1121">
        <f>Tabla13[[#This Row],[Precio unitario]]*Tabla13[[#This Row],[Tasa de ingresos cliente]]</f>
        <v>3.4845758160000004E-3</v>
      </c>
      <c r="AE1121" s="1" t="s">
        <v>100</v>
      </c>
      <c r="AF1121" s="1" t="s">
        <v>35</v>
      </c>
      <c r="AG1121" s="1" t="s">
        <v>114</v>
      </c>
      <c r="AH1121" s="1" t="s">
        <v>11</v>
      </c>
      <c r="AI1121" s="1" t="s">
        <v>12</v>
      </c>
      <c r="AJ1121" s="1" t="s">
        <v>13</v>
      </c>
      <c r="AK1121" s="1">
        <v>8.3140000000000004E-4</v>
      </c>
      <c r="AL1121" s="1">
        <v>0.75</v>
      </c>
      <c r="AM1121">
        <f>Tabla8[[#This Row],[Precio unitario]]*Tabla8[[#This Row],[Tasa de ingresos cliente]]</f>
        <v>6.2355000000000006E-4</v>
      </c>
    </row>
    <row r="1122" spans="11:39" x14ac:dyDescent="0.25">
      <c r="K1122" s="1" t="s">
        <v>87</v>
      </c>
      <c r="L1122" s="1" t="s">
        <v>10</v>
      </c>
      <c r="M1122" s="1"/>
      <c r="N1122" s="1" t="s">
        <v>11</v>
      </c>
      <c r="O1122" s="1" t="s">
        <v>12</v>
      </c>
      <c r="P1122" s="1" t="s">
        <v>13</v>
      </c>
      <c r="Q1122" s="1">
        <v>1.4100376600000001E-4</v>
      </c>
      <c r="R1122" s="1">
        <v>0.75</v>
      </c>
      <c r="S1122">
        <f>Tabla13[[#This Row],[Precio unitario]]*Tabla13[[#This Row],[Tasa de ingresos cliente]]</f>
        <v>1.0575282450000001E-4</v>
      </c>
      <c r="AE1122" s="2" t="s">
        <v>100</v>
      </c>
      <c r="AF1122" s="2" t="s">
        <v>109</v>
      </c>
      <c r="AG1122" s="2" t="s">
        <v>114</v>
      </c>
      <c r="AH1122" s="2" t="s">
        <v>11</v>
      </c>
      <c r="AI1122" s="2" t="s">
        <v>12</v>
      </c>
      <c r="AJ1122" s="2" t="s">
        <v>13</v>
      </c>
      <c r="AK1122" s="2">
        <v>6.6E-4</v>
      </c>
      <c r="AL1122" s="2">
        <v>0.75</v>
      </c>
      <c r="AM1122">
        <f>Tabla8[[#This Row],[Precio unitario]]*Tabla8[[#This Row],[Tasa de ingresos cliente]]</f>
        <v>4.95E-4</v>
      </c>
    </row>
    <row r="1123" spans="11:39" x14ac:dyDescent="0.25">
      <c r="K1123" s="2" t="s">
        <v>87</v>
      </c>
      <c r="L1123" s="2" t="s">
        <v>10</v>
      </c>
      <c r="M1123" s="2"/>
      <c r="N1123" s="2" t="s">
        <v>11</v>
      </c>
      <c r="O1123" s="2" t="s">
        <v>12</v>
      </c>
      <c r="P1123" s="2" t="s">
        <v>13</v>
      </c>
      <c r="Q1123" s="2">
        <v>4.0946589600000002E-4</v>
      </c>
      <c r="R1123" s="2">
        <v>0.75</v>
      </c>
      <c r="S1123">
        <f>Tabla13[[#This Row],[Precio unitario]]*Tabla13[[#This Row],[Tasa de ingresos cliente]]</f>
        <v>3.0709942200000002E-4</v>
      </c>
      <c r="AE1123" s="1" t="s">
        <v>100</v>
      </c>
      <c r="AF1123" s="1" t="s">
        <v>109</v>
      </c>
      <c r="AG1123" s="1" t="s">
        <v>114</v>
      </c>
      <c r="AH1123" s="1" t="s">
        <v>11</v>
      </c>
      <c r="AI1123" s="1" t="s">
        <v>12</v>
      </c>
      <c r="AJ1123" s="1" t="s">
        <v>13</v>
      </c>
      <c r="AK1123" s="1">
        <v>6.6033330000000003E-4</v>
      </c>
      <c r="AL1123" s="1">
        <v>0.75</v>
      </c>
      <c r="AM1123">
        <f>Tabla8[[#This Row],[Precio unitario]]*Tabla8[[#This Row],[Tasa de ingresos cliente]]</f>
        <v>4.9524997500000002E-4</v>
      </c>
    </row>
    <row r="1124" spans="11:39" x14ac:dyDescent="0.25">
      <c r="K1124" s="1" t="s">
        <v>87</v>
      </c>
      <c r="L1124" s="1" t="s">
        <v>10</v>
      </c>
      <c r="M1124" s="1"/>
      <c r="N1124" s="1" t="s">
        <v>11</v>
      </c>
      <c r="O1124" s="1" t="s">
        <v>12</v>
      </c>
      <c r="P1124" s="1" t="s">
        <v>13</v>
      </c>
      <c r="Q1124" s="1">
        <v>4.37367551E-4</v>
      </c>
      <c r="R1124" s="1">
        <v>0.75</v>
      </c>
      <c r="S1124">
        <f>Tabla13[[#This Row],[Precio unitario]]*Tabla13[[#This Row],[Tasa de ingresos cliente]]</f>
        <v>3.2802566324999997E-4</v>
      </c>
      <c r="AE1124" s="2" t="s">
        <v>100</v>
      </c>
      <c r="AF1124" s="2" t="s">
        <v>33</v>
      </c>
      <c r="AG1124" s="2" t="s">
        <v>114</v>
      </c>
      <c r="AH1124" s="2" t="s">
        <v>11</v>
      </c>
      <c r="AI1124" s="2" t="s">
        <v>12</v>
      </c>
      <c r="AJ1124" s="2" t="s">
        <v>13</v>
      </c>
      <c r="AK1124" s="2">
        <v>2.5371429999999998E-4</v>
      </c>
      <c r="AL1124" s="2">
        <v>0.75</v>
      </c>
      <c r="AM1124">
        <f>Tabla8[[#This Row],[Precio unitario]]*Tabla8[[#This Row],[Tasa de ingresos cliente]]</f>
        <v>1.9028572499999997E-4</v>
      </c>
    </row>
    <row r="1125" spans="11:39" x14ac:dyDescent="0.25">
      <c r="K1125" s="2" t="s">
        <v>87</v>
      </c>
      <c r="L1125" s="2" t="s">
        <v>10</v>
      </c>
      <c r="M1125" s="2"/>
      <c r="N1125" s="2" t="s">
        <v>11</v>
      </c>
      <c r="O1125" s="2" t="s">
        <v>12</v>
      </c>
      <c r="P1125" s="2" t="s">
        <v>13</v>
      </c>
      <c r="Q1125" s="2">
        <v>4.3540980199999999E-4</v>
      </c>
      <c r="R1125" s="2">
        <v>0.75</v>
      </c>
      <c r="S1125">
        <f>Tabla13[[#This Row],[Precio unitario]]*Tabla13[[#This Row],[Tasa de ingresos cliente]]</f>
        <v>3.265573515E-4</v>
      </c>
      <c r="AE1125" s="1" t="s">
        <v>100</v>
      </c>
      <c r="AF1125" s="1" t="s">
        <v>33</v>
      </c>
      <c r="AG1125" s="1" t="s">
        <v>114</v>
      </c>
      <c r="AH1125" s="1" t="s">
        <v>11</v>
      </c>
      <c r="AI1125" s="1" t="s">
        <v>12</v>
      </c>
      <c r="AJ1125" s="1" t="s">
        <v>13</v>
      </c>
      <c r="AK1125" s="1">
        <v>2.5366670000000002E-4</v>
      </c>
      <c r="AL1125" s="1">
        <v>0.75</v>
      </c>
      <c r="AM1125">
        <f>Tabla8[[#This Row],[Precio unitario]]*Tabla8[[#This Row],[Tasa de ingresos cliente]]</f>
        <v>1.90250025E-4</v>
      </c>
    </row>
    <row r="1126" spans="11:39" x14ac:dyDescent="0.25">
      <c r="K1126" s="1" t="s">
        <v>87</v>
      </c>
      <c r="L1126" s="1" t="s">
        <v>42</v>
      </c>
      <c r="M1126" s="1"/>
      <c r="N1126" s="1" t="s">
        <v>11</v>
      </c>
      <c r="O1126" s="1" t="s">
        <v>12</v>
      </c>
      <c r="P1126" s="1" t="s">
        <v>13</v>
      </c>
      <c r="Q1126" s="1">
        <v>3.8926403499999997E-4</v>
      </c>
      <c r="R1126" s="1">
        <v>0.75</v>
      </c>
      <c r="S1126">
        <f>Tabla13[[#This Row],[Precio unitario]]*Tabla13[[#This Row],[Tasa de ingresos cliente]]</f>
        <v>2.9194802624999999E-4</v>
      </c>
      <c r="AE1126" s="2" t="s">
        <v>100</v>
      </c>
      <c r="AF1126" s="2" t="s">
        <v>33</v>
      </c>
      <c r="AG1126" s="2" t="s">
        <v>114</v>
      </c>
      <c r="AH1126" s="2" t="s">
        <v>11</v>
      </c>
      <c r="AI1126" s="2" t="s">
        <v>12</v>
      </c>
      <c r="AJ1126" s="2" t="s">
        <v>13</v>
      </c>
      <c r="AK1126" s="2">
        <v>2.5349999999999998E-4</v>
      </c>
      <c r="AL1126" s="2">
        <v>0.75</v>
      </c>
      <c r="AM1126">
        <f>Tabla8[[#This Row],[Precio unitario]]*Tabla8[[#This Row],[Tasa de ingresos cliente]]</f>
        <v>1.9012499999999997E-4</v>
      </c>
    </row>
    <row r="1127" spans="11:39" x14ac:dyDescent="0.25">
      <c r="K1127" s="2" t="s">
        <v>87</v>
      </c>
      <c r="L1127" s="2" t="s">
        <v>43</v>
      </c>
      <c r="M1127" s="2"/>
      <c r="N1127" s="2" t="s">
        <v>11</v>
      </c>
      <c r="O1127" s="2" t="s">
        <v>12</v>
      </c>
      <c r="P1127" s="2" t="s">
        <v>13</v>
      </c>
      <c r="Q1127" s="2">
        <v>3.0945193299999999E-4</v>
      </c>
      <c r="R1127" s="2">
        <v>0.75</v>
      </c>
      <c r="S1127">
        <f>Tabla13[[#This Row],[Precio unitario]]*Tabla13[[#This Row],[Tasa de ingresos cliente]]</f>
        <v>2.3208894974999998E-4</v>
      </c>
      <c r="AE1127" s="1" t="s">
        <v>100</v>
      </c>
      <c r="AF1127" s="1" t="s">
        <v>33</v>
      </c>
      <c r="AG1127" s="1" t="s">
        <v>114</v>
      </c>
      <c r="AH1127" s="1" t="s">
        <v>11</v>
      </c>
      <c r="AI1127" s="1" t="s">
        <v>12</v>
      </c>
      <c r="AJ1127" s="1" t="s">
        <v>13</v>
      </c>
      <c r="AK1127" s="1">
        <v>2.5399999999999999E-4</v>
      </c>
      <c r="AL1127" s="1">
        <v>0.75</v>
      </c>
      <c r="AM1127">
        <f>Tabla8[[#This Row],[Precio unitario]]*Tabla8[[#This Row],[Tasa de ingresos cliente]]</f>
        <v>1.905E-4</v>
      </c>
    </row>
    <row r="1128" spans="11:39" x14ac:dyDescent="0.25">
      <c r="K1128" s="1" t="s">
        <v>87</v>
      </c>
      <c r="L1128" s="1" t="s">
        <v>43</v>
      </c>
      <c r="M1128" s="1"/>
      <c r="N1128" s="1" t="s">
        <v>11</v>
      </c>
      <c r="O1128" s="1" t="s">
        <v>12</v>
      </c>
      <c r="P1128" s="1" t="s">
        <v>13</v>
      </c>
      <c r="Q1128" s="1">
        <v>1.5529046800000001E-4</v>
      </c>
      <c r="R1128" s="1">
        <v>0.75</v>
      </c>
      <c r="S1128">
        <f>Tabla13[[#This Row],[Precio unitario]]*Tabla13[[#This Row],[Tasa de ingresos cliente]]</f>
        <v>1.1646785100000001E-4</v>
      </c>
      <c r="AE1128" s="2" t="s">
        <v>100</v>
      </c>
      <c r="AF1128" s="2" t="s">
        <v>41</v>
      </c>
      <c r="AG1128" s="2" t="s">
        <v>114</v>
      </c>
      <c r="AH1128" s="2" t="s">
        <v>11</v>
      </c>
      <c r="AI1128" s="2" t="s">
        <v>12</v>
      </c>
      <c r="AJ1128" s="2" t="s">
        <v>13</v>
      </c>
      <c r="AK1128" s="2">
        <v>2.6600900000000001E-5</v>
      </c>
      <c r="AL1128" s="2">
        <v>0.75</v>
      </c>
      <c r="AM1128">
        <f>Tabla8[[#This Row],[Precio unitario]]*Tabla8[[#This Row],[Tasa de ingresos cliente]]</f>
        <v>1.9950675E-5</v>
      </c>
    </row>
    <row r="1129" spans="11:39" x14ac:dyDescent="0.25">
      <c r="K1129" s="2" t="s">
        <v>87</v>
      </c>
      <c r="L1129" s="2" t="s">
        <v>80</v>
      </c>
      <c r="M1129" s="2"/>
      <c r="N1129" s="2" t="s">
        <v>11</v>
      </c>
      <c r="O1129" s="2" t="s">
        <v>12</v>
      </c>
      <c r="P1129" s="2" t="s">
        <v>13</v>
      </c>
      <c r="Q1129" s="2">
        <v>1.2133887260000001E-3</v>
      </c>
      <c r="R1129" s="2">
        <v>0.75</v>
      </c>
      <c r="S1129">
        <f>Tabla13[[#This Row],[Precio unitario]]*Tabla13[[#This Row],[Tasa de ingresos cliente]]</f>
        <v>9.100415445000001E-4</v>
      </c>
      <c r="AE1129" s="1" t="s">
        <v>100</v>
      </c>
      <c r="AF1129" s="1" t="s">
        <v>41</v>
      </c>
      <c r="AG1129" s="1" t="s">
        <v>114</v>
      </c>
      <c r="AH1129" s="1" t="s">
        <v>11</v>
      </c>
      <c r="AI1129" s="1" t="s">
        <v>12</v>
      </c>
      <c r="AJ1129" s="1" t="s">
        <v>13</v>
      </c>
      <c r="AK1129" s="1">
        <v>2.6599100000000001E-5</v>
      </c>
      <c r="AL1129" s="1">
        <v>0.75</v>
      </c>
      <c r="AM1129">
        <f>Tabla8[[#This Row],[Precio unitario]]*Tabla8[[#This Row],[Tasa de ingresos cliente]]</f>
        <v>1.9949325000000001E-5</v>
      </c>
    </row>
    <row r="1130" spans="11:39" x14ac:dyDescent="0.25">
      <c r="K1130" s="1" t="s">
        <v>87</v>
      </c>
      <c r="L1130" s="1" t="s">
        <v>34</v>
      </c>
      <c r="M1130" s="1"/>
      <c r="N1130" s="1" t="s">
        <v>11</v>
      </c>
      <c r="O1130" s="1" t="s">
        <v>12</v>
      </c>
      <c r="P1130" s="1" t="s">
        <v>13</v>
      </c>
      <c r="Q1130" s="1">
        <v>2.04514234E-4</v>
      </c>
      <c r="R1130" s="1">
        <v>0.75</v>
      </c>
      <c r="S1130">
        <f>Tabla13[[#This Row],[Precio unitario]]*Tabla13[[#This Row],[Tasa de ingresos cliente]]</f>
        <v>1.5338567550000001E-4</v>
      </c>
      <c r="AE1130" s="2" t="s">
        <v>100</v>
      </c>
      <c r="AF1130" s="2" t="s">
        <v>41</v>
      </c>
      <c r="AG1130" s="2" t="s">
        <v>114</v>
      </c>
      <c r="AH1130" s="2" t="s">
        <v>11</v>
      </c>
      <c r="AI1130" s="2" t="s">
        <v>12</v>
      </c>
      <c r="AJ1130" s="2" t="s">
        <v>13</v>
      </c>
      <c r="AK1130" s="2">
        <v>2.6599999999999999E-5</v>
      </c>
      <c r="AL1130" s="2">
        <v>0.75</v>
      </c>
      <c r="AM1130">
        <f>Tabla8[[#This Row],[Precio unitario]]*Tabla8[[#This Row],[Tasa de ingresos cliente]]</f>
        <v>1.995E-5</v>
      </c>
    </row>
    <row r="1131" spans="11:39" x14ac:dyDescent="0.25">
      <c r="K1131" s="2" t="s">
        <v>87</v>
      </c>
      <c r="L1131" s="2" t="s">
        <v>61</v>
      </c>
      <c r="M1131" s="2"/>
      <c r="N1131" s="2" t="s">
        <v>11</v>
      </c>
      <c r="O1131" s="2" t="s">
        <v>12</v>
      </c>
      <c r="P1131" s="2" t="s">
        <v>13</v>
      </c>
      <c r="Q1131" s="2">
        <v>5.6185408999999997E-5</v>
      </c>
      <c r="R1131" s="2">
        <v>0.75</v>
      </c>
      <c r="S1131">
        <f>Tabla13[[#This Row],[Precio unitario]]*Tabla13[[#This Row],[Tasa de ingresos cliente]]</f>
        <v>4.2139056750000001E-5</v>
      </c>
      <c r="AE1131" s="1" t="s">
        <v>100</v>
      </c>
      <c r="AF1131" s="1" t="s">
        <v>41</v>
      </c>
      <c r="AG1131" s="1" t="s">
        <v>114</v>
      </c>
      <c r="AH1131" s="1" t="s">
        <v>11</v>
      </c>
      <c r="AI1131" s="1" t="s">
        <v>12</v>
      </c>
      <c r="AJ1131" s="1" t="s">
        <v>13</v>
      </c>
      <c r="AK1131" s="1">
        <v>2.6597500000000001E-5</v>
      </c>
      <c r="AL1131" s="1">
        <v>0.75</v>
      </c>
      <c r="AM1131">
        <f>Tabla8[[#This Row],[Precio unitario]]*Tabla8[[#This Row],[Tasa de ingresos cliente]]</f>
        <v>1.9948125000000001E-5</v>
      </c>
    </row>
    <row r="1132" spans="11:39" x14ac:dyDescent="0.25">
      <c r="K1132" s="1" t="s">
        <v>87</v>
      </c>
      <c r="L1132" s="1" t="s">
        <v>21</v>
      </c>
      <c r="M1132" s="1"/>
      <c r="N1132" s="1" t="s">
        <v>11</v>
      </c>
      <c r="O1132" s="1" t="s">
        <v>12</v>
      </c>
      <c r="P1132" s="1" t="s">
        <v>13</v>
      </c>
      <c r="Q1132" s="1">
        <v>3.8572003259999999E-3</v>
      </c>
      <c r="R1132" s="1">
        <v>0.75</v>
      </c>
      <c r="S1132">
        <f>Tabla13[[#This Row],[Precio unitario]]*Tabla13[[#This Row],[Tasa de ingresos cliente]]</f>
        <v>2.8929002445E-3</v>
      </c>
      <c r="AE1132" s="2" t="s">
        <v>100</v>
      </c>
      <c r="AF1132" s="2" t="s">
        <v>41</v>
      </c>
      <c r="AG1132" s="2" t="s">
        <v>114</v>
      </c>
      <c r="AH1132" s="2" t="s">
        <v>11</v>
      </c>
      <c r="AI1132" s="2" t="s">
        <v>12</v>
      </c>
      <c r="AJ1132" s="2" t="s">
        <v>13</v>
      </c>
      <c r="AK1132" s="2">
        <v>2.65985E-5</v>
      </c>
      <c r="AL1132" s="2">
        <v>0.75</v>
      </c>
      <c r="AM1132">
        <f>Tabla8[[#This Row],[Precio unitario]]*Tabla8[[#This Row],[Tasa de ingresos cliente]]</f>
        <v>1.9948875E-5</v>
      </c>
    </row>
    <row r="1133" spans="11:39" x14ac:dyDescent="0.25">
      <c r="K1133" s="2" t="s">
        <v>87</v>
      </c>
      <c r="L1133" s="2" t="s">
        <v>21</v>
      </c>
      <c r="M1133" s="2"/>
      <c r="N1133" s="2" t="s">
        <v>11</v>
      </c>
      <c r="O1133" s="2" t="s">
        <v>12</v>
      </c>
      <c r="P1133" s="2" t="s">
        <v>13</v>
      </c>
      <c r="Q1133" s="2">
        <v>4.6417791300000001E-4</v>
      </c>
      <c r="R1133" s="2">
        <v>0.75</v>
      </c>
      <c r="S1133">
        <f>Tabla13[[#This Row],[Precio unitario]]*Tabla13[[#This Row],[Tasa de ingresos cliente]]</f>
        <v>3.4813343475000003E-4</v>
      </c>
      <c r="AE1133" s="1" t="s">
        <v>100</v>
      </c>
      <c r="AF1133" s="1" t="s">
        <v>41</v>
      </c>
      <c r="AG1133" s="1" t="s">
        <v>114</v>
      </c>
      <c r="AH1133" s="1" t="s">
        <v>11</v>
      </c>
      <c r="AI1133" s="1" t="s">
        <v>12</v>
      </c>
      <c r="AJ1133" s="1" t="s">
        <v>13</v>
      </c>
      <c r="AK1133" s="1">
        <v>2.6597800000000001E-5</v>
      </c>
      <c r="AL1133" s="1">
        <v>0.75</v>
      </c>
      <c r="AM1133">
        <f>Tabla8[[#This Row],[Precio unitario]]*Tabla8[[#This Row],[Tasa de ingresos cliente]]</f>
        <v>1.994835E-5</v>
      </c>
    </row>
    <row r="1134" spans="11:39" x14ac:dyDescent="0.25">
      <c r="K1134" s="1" t="s">
        <v>87</v>
      </c>
      <c r="L1134" s="1" t="s">
        <v>34</v>
      </c>
      <c r="M1134" s="1"/>
      <c r="N1134" s="1" t="s">
        <v>11</v>
      </c>
      <c r="O1134" s="1" t="s">
        <v>12</v>
      </c>
      <c r="P1134" s="1" t="s">
        <v>13</v>
      </c>
      <c r="Q1134" s="1">
        <v>2.6895029300000003E-4</v>
      </c>
      <c r="R1134" s="1">
        <v>0.75</v>
      </c>
      <c r="S1134">
        <f>Tabla13[[#This Row],[Precio unitario]]*Tabla13[[#This Row],[Tasa de ingresos cliente]]</f>
        <v>2.0171271975000002E-4</v>
      </c>
      <c r="AE1134" s="2" t="s">
        <v>100</v>
      </c>
      <c r="AF1134" s="2" t="s">
        <v>41</v>
      </c>
      <c r="AG1134" s="2" t="s">
        <v>114</v>
      </c>
      <c r="AH1134" s="2" t="s">
        <v>11</v>
      </c>
      <c r="AI1134" s="2" t="s">
        <v>12</v>
      </c>
      <c r="AJ1134" s="2" t="s">
        <v>13</v>
      </c>
      <c r="AK1134" s="2">
        <v>2.6602699999999999E-5</v>
      </c>
      <c r="AL1134" s="2">
        <v>0.75</v>
      </c>
      <c r="AM1134">
        <f>Tabla8[[#This Row],[Precio unitario]]*Tabla8[[#This Row],[Tasa de ingresos cliente]]</f>
        <v>1.9952025E-5</v>
      </c>
    </row>
    <row r="1135" spans="11:39" x14ac:dyDescent="0.25">
      <c r="K1135" s="2" t="s">
        <v>87</v>
      </c>
      <c r="L1135" s="2" t="s">
        <v>52</v>
      </c>
      <c r="M1135" s="2"/>
      <c r="N1135" s="2" t="s">
        <v>11</v>
      </c>
      <c r="O1135" s="2" t="s">
        <v>12</v>
      </c>
      <c r="P1135" s="2" t="s">
        <v>13</v>
      </c>
      <c r="Q1135" s="2">
        <v>2.7796341700000001E-4</v>
      </c>
      <c r="R1135" s="2">
        <v>0.75</v>
      </c>
      <c r="S1135">
        <f>Tabla13[[#This Row],[Precio unitario]]*Tabla13[[#This Row],[Tasa de ingresos cliente]]</f>
        <v>2.0847256274999999E-4</v>
      </c>
      <c r="AE1135" s="1" t="s">
        <v>100</v>
      </c>
      <c r="AF1135" s="1" t="s">
        <v>41</v>
      </c>
      <c r="AG1135" s="1" t="s">
        <v>114</v>
      </c>
      <c r="AH1135" s="1" t="s">
        <v>11</v>
      </c>
      <c r="AI1135" s="1" t="s">
        <v>12</v>
      </c>
      <c r="AJ1135" s="1" t="s">
        <v>13</v>
      </c>
      <c r="AK1135" s="1">
        <v>2.6599200000000001E-5</v>
      </c>
      <c r="AL1135" s="1">
        <v>0.75</v>
      </c>
      <c r="AM1135">
        <f>Tabla8[[#This Row],[Precio unitario]]*Tabla8[[#This Row],[Tasa de ingresos cliente]]</f>
        <v>1.9949400000000002E-5</v>
      </c>
    </row>
    <row r="1136" spans="11:39" x14ac:dyDescent="0.25">
      <c r="K1136" s="1" t="s">
        <v>87</v>
      </c>
      <c r="L1136" s="1" t="s">
        <v>53</v>
      </c>
      <c r="M1136" s="1"/>
      <c r="N1136" s="1" t="s">
        <v>11</v>
      </c>
      <c r="O1136" s="1" t="s">
        <v>12</v>
      </c>
      <c r="P1136" s="1" t="s">
        <v>13</v>
      </c>
      <c r="Q1136" s="1">
        <v>2.0374616099999999E-4</v>
      </c>
      <c r="R1136" s="1">
        <v>0.75</v>
      </c>
      <c r="S1136">
        <f>Tabla13[[#This Row],[Precio unitario]]*Tabla13[[#This Row],[Tasa de ingresos cliente]]</f>
        <v>1.5280962074999999E-4</v>
      </c>
      <c r="AE1136" s="2" t="s">
        <v>100</v>
      </c>
      <c r="AF1136" s="2" t="s">
        <v>41</v>
      </c>
      <c r="AG1136" s="2" t="s">
        <v>114</v>
      </c>
      <c r="AH1136" s="2" t="s">
        <v>11</v>
      </c>
      <c r="AI1136" s="2" t="s">
        <v>12</v>
      </c>
      <c r="AJ1136" s="2" t="s">
        <v>13</v>
      </c>
      <c r="AK1136" s="2">
        <v>2.6602899999999999E-5</v>
      </c>
      <c r="AL1136" s="2">
        <v>0.75</v>
      </c>
      <c r="AM1136">
        <f>Tabla8[[#This Row],[Precio unitario]]*Tabla8[[#This Row],[Tasa de ingresos cliente]]</f>
        <v>1.9952175E-5</v>
      </c>
    </row>
    <row r="1137" spans="11:39" x14ac:dyDescent="0.25">
      <c r="K1137" s="2" t="s">
        <v>87</v>
      </c>
      <c r="L1137" s="2" t="s">
        <v>37</v>
      </c>
      <c r="M1137" s="2"/>
      <c r="N1137" s="2" t="s">
        <v>11</v>
      </c>
      <c r="O1137" s="2" t="s">
        <v>12</v>
      </c>
      <c r="P1137" s="2" t="s">
        <v>13</v>
      </c>
      <c r="Q1137" s="2">
        <v>1.90000178E-4</v>
      </c>
      <c r="R1137" s="2">
        <v>0.75</v>
      </c>
      <c r="S1137">
        <f>Tabla13[[#This Row],[Precio unitario]]*Tabla13[[#This Row],[Tasa de ingresos cliente]]</f>
        <v>1.425001335E-4</v>
      </c>
      <c r="AE1137" s="1" t="s">
        <v>100</v>
      </c>
      <c r="AF1137" s="1" t="s">
        <v>41</v>
      </c>
      <c r="AG1137" s="1" t="s">
        <v>114</v>
      </c>
      <c r="AH1137" s="1" t="s">
        <v>11</v>
      </c>
      <c r="AI1137" s="1" t="s">
        <v>12</v>
      </c>
      <c r="AJ1137" s="1" t="s">
        <v>13</v>
      </c>
      <c r="AK1137" s="1">
        <v>2.66019E-5</v>
      </c>
      <c r="AL1137" s="1">
        <v>0.75</v>
      </c>
      <c r="AM1137">
        <f>Tabla8[[#This Row],[Precio unitario]]*Tabla8[[#This Row],[Tasa de ingresos cliente]]</f>
        <v>1.9951425000000002E-5</v>
      </c>
    </row>
    <row r="1138" spans="11:39" x14ac:dyDescent="0.25">
      <c r="K1138" s="1" t="s">
        <v>87</v>
      </c>
      <c r="L1138" s="1" t="s">
        <v>37</v>
      </c>
      <c r="M1138" s="1"/>
      <c r="N1138" s="1" t="s">
        <v>11</v>
      </c>
      <c r="O1138" s="1" t="s">
        <v>12</v>
      </c>
      <c r="P1138" s="1" t="s">
        <v>13</v>
      </c>
      <c r="Q1138" s="1">
        <v>1.1002390699999999E-4</v>
      </c>
      <c r="R1138" s="1">
        <v>0.75</v>
      </c>
      <c r="S1138">
        <f>Tabla13[[#This Row],[Precio unitario]]*Tabla13[[#This Row],[Tasa de ingresos cliente]]</f>
        <v>8.2517930249999992E-5</v>
      </c>
      <c r="AE1138" s="2" t="s">
        <v>100</v>
      </c>
      <c r="AF1138" s="2" t="s">
        <v>14</v>
      </c>
      <c r="AG1138" s="2" t="s">
        <v>114</v>
      </c>
      <c r="AH1138" s="2" t="s">
        <v>11</v>
      </c>
      <c r="AI1138" s="2" t="s">
        <v>12</v>
      </c>
      <c r="AJ1138" s="2" t="s">
        <v>13</v>
      </c>
      <c r="AK1138" s="2">
        <v>6.6270299999999995E-5</v>
      </c>
      <c r="AL1138" s="2">
        <v>0.75</v>
      </c>
      <c r="AM1138">
        <f>Tabla8[[#This Row],[Precio unitario]]*Tabla8[[#This Row],[Tasa de ingresos cliente]]</f>
        <v>4.9702724999999996E-5</v>
      </c>
    </row>
    <row r="1139" spans="11:39" x14ac:dyDescent="0.25">
      <c r="K1139" s="2" t="s">
        <v>87</v>
      </c>
      <c r="L1139" s="2" t="s">
        <v>37</v>
      </c>
      <c r="M1139" s="2"/>
      <c r="N1139" s="2" t="s">
        <v>11</v>
      </c>
      <c r="O1139" s="2" t="s">
        <v>12</v>
      </c>
      <c r="P1139" s="2" t="s">
        <v>13</v>
      </c>
      <c r="Q1139" s="2">
        <v>1.3623849899999999E-4</v>
      </c>
      <c r="R1139" s="2">
        <v>0.75</v>
      </c>
      <c r="S1139">
        <f>Tabla13[[#This Row],[Precio unitario]]*Tabla13[[#This Row],[Tasa de ingresos cliente]]</f>
        <v>1.0217887425E-4</v>
      </c>
      <c r="AE1139" s="1" t="s">
        <v>100</v>
      </c>
      <c r="AF1139" s="1" t="s">
        <v>14</v>
      </c>
      <c r="AG1139" s="1" t="s">
        <v>114</v>
      </c>
      <c r="AH1139" s="1" t="s">
        <v>11</v>
      </c>
      <c r="AI1139" s="1" t="s">
        <v>12</v>
      </c>
      <c r="AJ1139" s="1" t="s">
        <v>13</v>
      </c>
      <c r="AK1139" s="1">
        <v>6.6256599999999999E-5</v>
      </c>
      <c r="AL1139" s="1">
        <v>0.75</v>
      </c>
      <c r="AM1139">
        <f>Tabla8[[#This Row],[Precio unitario]]*Tabla8[[#This Row],[Tasa de ingresos cliente]]</f>
        <v>4.9692450000000002E-5</v>
      </c>
    </row>
    <row r="1140" spans="11:39" x14ac:dyDescent="0.25">
      <c r="K1140" s="1" t="s">
        <v>87</v>
      </c>
      <c r="L1140" s="1" t="s">
        <v>37</v>
      </c>
      <c r="M1140" s="1"/>
      <c r="N1140" s="1" t="s">
        <v>11</v>
      </c>
      <c r="O1140" s="1" t="s">
        <v>12</v>
      </c>
      <c r="P1140" s="1" t="s">
        <v>13</v>
      </c>
      <c r="Q1140" s="1">
        <v>3.28468542E-4</v>
      </c>
      <c r="R1140" s="1">
        <v>0.75</v>
      </c>
      <c r="S1140">
        <f>Tabla13[[#This Row],[Precio unitario]]*Tabla13[[#This Row],[Tasa de ingresos cliente]]</f>
        <v>2.4635140650000002E-4</v>
      </c>
      <c r="AE1140" s="2" t="s">
        <v>100</v>
      </c>
      <c r="AF1140" s="2" t="s">
        <v>14</v>
      </c>
      <c r="AG1140" s="2" t="s">
        <v>114</v>
      </c>
      <c r="AH1140" s="2" t="s">
        <v>11</v>
      </c>
      <c r="AI1140" s="2" t="s">
        <v>12</v>
      </c>
      <c r="AJ1140" s="2" t="s">
        <v>13</v>
      </c>
      <c r="AK1140" s="2">
        <v>6.6259299999999998E-5</v>
      </c>
      <c r="AL1140" s="2">
        <v>0.75</v>
      </c>
      <c r="AM1140">
        <f>Tabla8[[#This Row],[Precio unitario]]*Tabla8[[#This Row],[Tasa de ingresos cliente]]</f>
        <v>4.9694475000000002E-5</v>
      </c>
    </row>
    <row r="1141" spans="11:39" x14ac:dyDescent="0.25">
      <c r="K1141" s="2" t="s">
        <v>87</v>
      </c>
      <c r="L1141" s="2" t="s">
        <v>60</v>
      </c>
      <c r="M1141" s="2"/>
      <c r="N1141" s="2" t="s">
        <v>11</v>
      </c>
      <c r="O1141" s="2" t="s">
        <v>12</v>
      </c>
      <c r="P1141" s="2" t="s">
        <v>13</v>
      </c>
      <c r="Q1141" s="2">
        <v>1.4893455210000001E-3</v>
      </c>
      <c r="R1141" s="2">
        <v>0.75</v>
      </c>
      <c r="S1141">
        <f>Tabla13[[#This Row],[Precio unitario]]*Tabla13[[#This Row],[Tasa de ingresos cliente]]</f>
        <v>1.1170091407500002E-3</v>
      </c>
      <c r="AE1141" s="1" t="s">
        <v>100</v>
      </c>
      <c r="AF1141" s="1" t="s">
        <v>14</v>
      </c>
      <c r="AG1141" s="1" t="s">
        <v>114</v>
      </c>
      <c r="AH1141" s="1" t="s">
        <v>11</v>
      </c>
      <c r="AI1141" s="1" t="s">
        <v>12</v>
      </c>
      <c r="AJ1141" s="1" t="s">
        <v>13</v>
      </c>
      <c r="AK1141" s="1">
        <v>6.6269199999999999E-5</v>
      </c>
      <c r="AL1141" s="1">
        <v>0.75</v>
      </c>
      <c r="AM1141">
        <f>Tabla8[[#This Row],[Precio unitario]]*Tabla8[[#This Row],[Tasa de ingresos cliente]]</f>
        <v>4.9701899999999999E-5</v>
      </c>
    </row>
    <row r="1142" spans="11:39" x14ac:dyDescent="0.25">
      <c r="K1142" s="1" t="s">
        <v>87</v>
      </c>
      <c r="L1142" s="1" t="s">
        <v>38</v>
      </c>
      <c r="M1142" s="1"/>
      <c r="N1142" s="1" t="s">
        <v>11</v>
      </c>
      <c r="O1142" s="1" t="s">
        <v>12</v>
      </c>
      <c r="P1142" s="1" t="s">
        <v>13</v>
      </c>
      <c r="Q1142" s="1">
        <v>5.7107425500000004E-4</v>
      </c>
      <c r="R1142" s="1">
        <v>0.75</v>
      </c>
      <c r="S1142">
        <f>Tabla13[[#This Row],[Precio unitario]]*Tabla13[[#This Row],[Tasa de ingresos cliente]]</f>
        <v>4.2830569125000003E-4</v>
      </c>
      <c r="AE1142" s="2" t="s">
        <v>100</v>
      </c>
      <c r="AF1142" s="2" t="s">
        <v>14</v>
      </c>
      <c r="AG1142" s="2" t="s">
        <v>114</v>
      </c>
      <c r="AH1142" s="2" t="s">
        <v>11</v>
      </c>
      <c r="AI1142" s="2" t="s">
        <v>12</v>
      </c>
      <c r="AJ1142" s="2" t="s">
        <v>13</v>
      </c>
      <c r="AK1142" s="2">
        <v>6.6263199999999999E-5</v>
      </c>
      <c r="AL1142" s="2">
        <v>0.75</v>
      </c>
      <c r="AM1142">
        <f>Tabla8[[#This Row],[Precio unitario]]*Tabla8[[#This Row],[Tasa de ingresos cliente]]</f>
        <v>4.9697399999999996E-5</v>
      </c>
    </row>
    <row r="1143" spans="11:39" x14ac:dyDescent="0.25">
      <c r="K1143" s="2" t="s">
        <v>87</v>
      </c>
      <c r="L1143" s="2" t="s">
        <v>22</v>
      </c>
      <c r="M1143" s="2"/>
      <c r="N1143" s="2" t="s">
        <v>11</v>
      </c>
      <c r="O1143" s="2" t="s">
        <v>12</v>
      </c>
      <c r="P1143" s="2" t="s">
        <v>13</v>
      </c>
      <c r="Q1143" s="2">
        <v>2.0818854820000001E-3</v>
      </c>
      <c r="R1143" s="2">
        <v>0.75</v>
      </c>
      <c r="S1143">
        <f>Tabla13[[#This Row],[Precio unitario]]*Tabla13[[#This Row],[Tasa de ingresos cliente]]</f>
        <v>1.5614141115000001E-3</v>
      </c>
      <c r="AE1143" s="1" t="s">
        <v>100</v>
      </c>
      <c r="AF1143" s="1" t="s">
        <v>14</v>
      </c>
      <c r="AG1143" s="1" t="s">
        <v>114</v>
      </c>
      <c r="AH1143" s="1" t="s">
        <v>11</v>
      </c>
      <c r="AI1143" s="1" t="s">
        <v>12</v>
      </c>
      <c r="AJ1143" s="1" t="s">
        <v>13</v>
      </c>
      <c r="AK1143" s="1">
        <v>6.6249999999999998E-5</v>
      </c>
      <c r="AL1143" s="1">
        <v>0.75</v>
      </c>
      <c r="AM1143">
        <f>Tabla8[[#This Row],[Precio unitario]]*Tabla8[[#This Row],[Tasa de ingresos cliente]]</f>
        <v>4.9687499999999995E-5</v>
      </c>
    </row>
    <row r="1144" spans="11:39" x14ac:dyDescent="0.25">
      <c r="K1144" s="1" t="s">
        <v>87</v>
      </c>
      <c r="L1144" s="1" t="s">
        <v>47</v>
      </c>
      <c r="M1144" s="1"/>
      <c r="N1144" s="1" t="s">
        <v>11</v>
      </c>
      <c r="O1144" s="1" t="s">
        <v>12</v>
      </c>
      <c r="P1144" s="1" t="s">
        <v>13</v>
      </c>
      <c r="Q1144" s="1">
        <v>3.5699344200000002E-4</v>
      </c>
      <c r="R1144" s="1">
        <v>0.75</v>
      </c>
      <c r="S1144">
        <f>Tabla13[[#This Row],[Precio unitario]]*Tabla13[[#This Row],[Tasa de ingresos cliente]]</f>
        <v>2.6774508150000001E-4</v>
      </c>
      <c r="AE1144" s="2" t="s">
        <v>100</v>
      </c>
      <c r="AF1144" s="2" t="s">
        <v>14</v>
      </c>
      <c r="AG1144" s="2" t="s">
        <v>114</v>
      </c>
      <c r="AH1144" s="2" t="s">
        <v>11</v>
      </c>
      <c r="AI1144" s="2" t="s">
        <v>12</v>
      </c>
      <c r="AJ1144" s="2" t="s">
        <v>13</v>
      </c>
      <c r="AK1144" s="2">
        <v>6.6256199999999998E-5</v>
      </c>
      <c r="AL1144" s="2">
        <v>0.75</v>
      </c>
      <c r="AM1144">
        <f>Tabla8[[#This Row],[Precio unitario]]*Tabla8[[#This Row],[Tasa de ingresos cliente]]</f>
        <v>4.9692149999999995E-5</v>
      </c>
    </row>
    <row r="1145" spans="11:39" x14ac:dyDescent="0.25">
      <c r="K1145" s="2" t="s">
        <v>87</v>
      </c>
      <c r="L1145" s="2" t="s">
        <v>28</v>
      </c>
      <c r="M1145" s="2"/>
      <c r="N1145" s="2" t="s">
        <v>11</v>
      </c>
      <c r="O1145" s="2" t="s">
        <v>12</v>
      </c>
      <c r="P1145" s="2" t="s">
        <v>13</v>
      </c>
      <c r="Q1145" s="2">
        <v>1.6287302599999999E-4</v>
      </c>
      <c r="R1145" s="2">
        <v>0.75</v>
      </c>
      <c r="S1145">
        <f>Tabla13[[#This Row],[Precio unitario]]*Tabla13[[#This Row],[Tasa de ingresos cliente]]</f>
        <v>1.2215476949999998E-4</v>
      </c>
      <c r="AE1145" s="1" t="s">
        <v>100</v>
      </c>
      <c r="AF1145" s="1" t="s">
        <v>14</v>
      </c>
      <c r="AG1145" s="1" t="s">
        <v>114</v>
      </c>
      <c r="AH1145" s="1" t="s">
        <v>11</v>
      </c>
      <c r="AI1145" s="1" t="s">
        <v>12</v>
      </c>
      <c r="AJ1145" s="1" t="s">
        <v>13</v>
      </c>
      <c r="AK1145" s="1">
        <v>6.6285700000000001E-5</v>
      </c>
      <c r="AL1145" s="1">
        <v>0.75</v>
      </c>
      <c r="AM1145">
        <f>Tabla8[[#This Row],[Precio unitario]]*Tabla8[[#This Row],[Tasa de ingresos cliente]]</f>
        <v>4.9714275000000004E-5</v>
      </c>
    </row>
    <row r="1146" spans="11:39" x14ac:dyDescent="0.25">
      <c r="K1146" s="1" t="s">
        <v>87</v>
      </c>
      <c r="L1146" s="1" t="s">
        <v>31</v>
      </c>
      <c r="M1146" s="1"/>
      <c r="N1146" s="1" t="s">
        <v>11</v>
      </c>
      <c r="O1146" s="1" t="s">
        <v>12</v>
      </c>
      <c r="P1146" s="1" t="s">
        <v>13</v>
      </c>
      <c r="Q1146" s="1">
        <v>5.3868485099999996E-4</v>
      </c>
      <c r="R1146" s="1">
        <v>0.75</v>
      </c>
      <c r="S1146">
        <f>Tabla13[[#This Row],[Precio unitario]]*Tabla13[[#This Row],[Tasa de ingresos cliente]]</f>
        <v>4.0401363824999999E-4</v>
      </c>
      <c r="AE1146" s="2" t="s">
        <v>100</v>
      </c>
      <c r="AF1146" s="2" t="s">
        <v>14</v>
      </c>
      <c r="AG1146" s="2" t="s">
        <v>114</v>
      </c>
      <c r="AH1146" s="2" t="s">
        <v>11</v>
      </c>
      <c r="AI1146" s="2" t="s">
        <v>12</v>
      </c>
      <c r="AJ1146" s="2" t="s">
        <v>13</v>
      </c>
      <c r="AK1146" s="2">
        <v>6.6257899999999995E-5</v>
      </c>
      <c r="AL1146" s="2">
        <v>0.75</v>
      </c>
      <c r="AM1146">
        <f>Tabla8[[#This Row],[Precio unitario]]*Tabla8[[#This Row],[Tasa de ingresos cliente]]</f>
        <v>4.9693424999999996E-5</v>
      </c>
    </row>
    <row r="1147" spans="11:39" x14ac:dyDescent="0.25">
      <c r="K1147" s="2" t="s">
        <v>87</v>
      </c>
      <c r="L1147" s="2" t="s">
        <v>32</v>
      </c>
      <c r="M1147" s="2"/>
      <c r="N1147" s="2" t="s">
        <v>11</v>
      </c>
      <c r="O1147" s="2" t="s">
        <v>12</v>
      </c>
      <c r="P1147" s="2" t="s">
        <v>13</v>
      </c>
      <c r="Q1147" s="2">
        <v>5.6660823499999995E-4</v>
      </c>
      <c r="R1147" s="2">
        <v>0.75</v>
      </c>
      <c r="S1147">
        <f>Tabla13[[#This Row],[Precio unitario]]*Tabla13[[#This Row],[Tasa de ingresos cliente]]</f>
        <v>4.2495617624999993E-4</v>
      </c>
      <c r="AE1147" s="1" t="s">
        <v>100</v>
      </c>
      <c r="AF1147" s="1" t="s">
        <v>14</v>
      </c>
      <c r="AG1147" s="1" t="s">
        <v>114</v>
      </c>
      <c r="AH1147" s="1" t="s">
        <v>11</v>
      </c>
      <c r="AI1147" s="1" t="s">
        <v>12</v>
      </c>
      <c r="AJ1147" s="1" t="s">
        <v>13</v>
      </c>
      <c r="AK1147" s="1">
        <v>6.6299999999999999E-5</v>
      </c>
      <c r="AL1147" s="1">
        <v>0.75</v>
      </c>
      <c r="AM1147">
        <f>Tabla8[[#This Row],[Precio unitario]]*Tabla8[[#This Row],[Tasa de ingresos cliente]]</f>
        <v>4.9725000000000002E-5</v>
      </c>
    </row>
    <row r="1148" spans="11:39" x14ac:dyDescent="0.25">
      <c r="K1148" s="1" t="s">
        <v>87</v>
      </c>
      <c r="L1148" s="1" t="s">
        <v>32</v>
      </c>
      <c r="M1148" s="1"/>
      <c r="N1148" s="1" t="s">
        <v>11</v>
      </c>
      <c r="O1148" s="1" t="s">
        <v>12</v>
      </c>
      <c r="P1148" s="1" t="s">
        <v>13</v>
      </c>
      <c r="Q1148" s="1">
        <v>6.7941124699999998E-4</v>
      </c>
      <c r="R1148" s="1">
        <v>0.75</v>
      </c>
      <c r="S1148">
        <f>Tabla13[[#This Row],[Precio unitario]]*Tabla13[[#This Row],[Tasa de ingresos cliente]]</f>
        <v>5.0955843525000001E-4</v>
      </c>
      <c r="AE1148" s="2" t="s">
        <v>100</v>
      </c>
      <c r="AF1148" s="2" t="s">
        <v>14</v>
      </c>
      <c r="AG1148" s="2" t="s">
        <v>114</v>
      </c>
      <c r="AH1148" s="2" t="s">
        <v>11</v>
      </c>
      <c r="AI1148" s="2" t="s">
        <v>12</v>
      </c>
      <c r="AJ1148" s="2" t="s">
        <v>13</v>
      </c>
      <c r="AK1148" s="2">
        <v>6.6258600000000003E-5</v>
      </c>
      <c r="AL1148" s="2">
        <v>0.75</v>
      </c>
      <c r="AM1148">
        <f>Tabla8[[#This Row],[Precio unitario]]*Tabla8[[#This Row],[Tasa de ingresos cliente]]</f>
        <v>4.9693949999999999E-5</v>
      </c>
    </row>
    <row r="1149" spans="11:39" x14ac:dyDescent="0.25">
      <c r="K1149" s="2" t="s">
        <v>87</v>
      </c>
      <c r="L1149" s="2" t="s">
        <v>41</v>
      </c>
      <c r="M1149" s="2"/>
      <c r="N1149" s="2" t="s">
        <v>11</v>
      </c>
      <c r="O1149" s="2" t="s">
        <v>12</v>
      </c>
      <c r="P1149" s="2" t="s">
        <v>13</v>
      </c>
      <c r="Q1149" s="2">
        <v>2.1350455300000001E-4</v>
      </c>
      <c r="R1149" s="2">
        <v>0.75</v>
      </c>
      <c r="S1149">
        <f>Tabla13[[#This Row],[Precio unitario]]*Tabla13[[#This Row],[Tasa de ingresos cliente]]</f>
        <v>1.6012841475000002E-4</v>
      </c>
      <c r="AE1149" s="1" t="s">
        <v>100</v>
      </c>
      <c r="AF1149" s="1" t="s">
        <v>14</v>
      </c>
      <c r="AG1149" s="1" t="s">
        <v>114</v>
      </c>
      <c r="AH1149" s="1" t="s">
        <v>11</v>
      </c>
      <c r="AI1149" s="1" t="s">
        <v>12</v>
      </c>
      <c r="AJ1149" s="1" t="s">
        <v>13</v>
      </c>
      <c r="AK1149" s="1">
        <v>6.62667E-5</v>
      </c>
      <c r="AL1149" s="1">
        <v>0.75</v>
      </c>
      <c r="AM1149">
        <f>Tabla8[[#This Row],[Precio unitario]]*Tabla8[[#This Row],[Tasa de ingresos cliente]]</f>
        <v>4.9700024999999997E-5</v>
      </c>
    </row>
    <row r="1150" spans="11:39" x14ac:dyDescent="0.25">
      <c r="K1150" s="1" t="s">
        <v>87</v>
      </c>
      <c r="L1150" s="1" t="s">
        <v>49</v>
      </c>
      <c r="M1150" s="1"/>
      <c r="N1150" s="1" t="s">
        <v>11</v>
      </c>
      <c r="O1150" s="1" t="s">
        <v>12</v>
      </c>
      <c r="P1150" s="1" t="s">
        <v>13</v>
      </c>
      <c r="Q1150" s="1">
        <v>4.28305713E-4</v>
      </c>
      <c r="R1150" s="1">
        <v>0.75</v>
      </c>
      <c r="S1150">
        <f>Tabla13[[#This Row],[Precio unitario]]*Tabla13[[#This Row],[Tasa de ingresos cliente]]</f>
        <v>3.2122928474999997E-4</v>
      </c>
      <c r="AE1150" s="2" t="s">
        <v>100</v>
      </c>
      <c r="AF1150" s="2" t="s">
        <v>14</v>
      </c>
      <c r="AG1150" s="2" t="s">
        <v>114</v>
      </c>
      <c r="AH1150" s="2" t="s">
        <v>11</v>
      </c>
      <c r="AI1150" s="2" t="s">
        <v>12</v>
      </c>
      <c r="AJ1150" s="2" t="s">
        <v>13</v>
      </c>
      <c r="AK1150" s="2">
        <v>6.6260900000000001E-5</v>
      </c>
      <c r="AL1150" s="2">
        <v>0.75</v>
      </c>
      <c r="AM1150">
        <f>Tabla8[[#This Row],[Precio unitario]]*Tabla8[[#This Row],[Tasa de ingresos cliente]]</f>
        <v>4.9695675000000004E-5</v>
      </c>
    </row>
    <row r="1151" spans="11:39" x14ac:dyDescent="0.25">
      <c r="K1151" s="2" t="s">
        <v>87</v>
      </c>
      <c r="L1151" s="2" t="s">
        <v>15</v>
      </c>
      <c r="M1151" s="2"/>
      <c r="N1151" s="2" t="s">
        <v>11</v>
      </c>
      <c r="O1151" s="2" t="s">
        <v>12</v>
      </c>
      <c r="P1151" s="2" t="s">
        <v>13</v>
      </c>
      <c r="Q1151" s="2">
        <v>1.9593580730000002E-3</v>
      </c>
      <c r="R1151" s="2">
        <v>0.75</v>
      </c>
      <c r="S1151">
        <f>Tabla13[[#This Row],[Precio unitario]]*Tabla13[[#This Row],[Tasa de ingresos cliente]]</f>
        <v>1.4695185547500002E-3</v>
      </c>
      <c r="AE1151" s="1" t="s">
        <v>100</v>
      </c>
      <c r="AF1151" s="1" t="s">
        <v>14</v>
      </c>
      <c r="AG1151" s="1" t="s">
        <v>114</v>
      </c>
      <c r="AH1151" s="1" t="s">
        <v>11</v>
      </c>
      <c r="AI1151" s="1" t="s">
        <v>12</v>
      </c>
      <c r="AJ1151" s="1" t="s">
        <v>13</v>
      </c>
      <c r="AK1151" s="1">
        <v>6.62636E-5</v>
      </c>
      <c r="AL1151" s="1">
        <v>0.75</v>
      </c>
      <c r="AM1151">
        <f>Tabla8[[#This Row],[Precio unitario]]*Tabla8[[#This Row],[Tasa de ingresos cliente]]</f>
        <v>4.9697700000000004E-5</v>
      </c>
    </row>
    <row r="1152" spans="11:39" x14ac:dyDescent="0.25">
      <c r="K1152" s="1" t="s">
        <v>87</v>
      </c>
      <c r="L1152" s="1" t="s">
        <v>43</v>
      </c>
      <c r="M1152" s="1"/>
      <c r="N1152" s="1" t="s">
        <v>11</v>
      </c>
      <c r="O1152" s="1" t="s">
        <v>12</v>
      </c>
      <c r="P1152" s="1" t="s">
        <v>13</v>
      </c>
      <c r="Q1152" s="1">
        <v>4.7195743100000002E-4</v>
      </c>
      <c r="R1152" s="1">
        <v>0.75</v>
      </c>
      <c r="S1152">
        <f>Tabla13[[#This Row],[Precio unitario]]*Tabla13[[#This Row],[Tasa de ingresos cliente]]</f>
        <v>3.5396807325E-4</v>
      </c>
      <c r="AE1152" s="2" t="s">
        <v>100</v>
      </c>
      <c r="AF1152" s="2" t="s">
        <v>14</v>
      </c>
      <c r="AG1152" s="2" t="s">
        <v>114</v>
      </c>
      <c r="AH1152" s="2" t="s">
        <v>11</v>
      </c>
      <c r="AI1152" s="2" t="s">
        <v>12</v>
      </c>
      <c r="AJ1152" s="2" t="s">
        <v>13</v>
      </c>
      <c r="AK1152" s="2">
        <v>6.6258899999999997E-5</v>
      </c>
      <c r="AL1152" s="2">
        <v>0.75</v>
      </c>
      <c r="AM1152">
        <f>Tabla8[[#This Row],[Precio unitario]]*Tabla8[[#This Row],[Tasa de ingresos cliente]]</f>
        <v>4.9694174999999994E-5</v>
      </c>
    </row>
    <row r="1153" spans="11:39" x14ac:dyDescent="0.25">
      <c r="K1153" s="2" t="s">
        <v>87</v>
      </c>
      <c r="L1153" s="2" t="s">
        <v>56</v>
      </c>
      <c r="M1153" s="2"/>
      <c r="N1153" s="2" t="s">
        <v>11</v>
      </c>
      <c r="O1153" s="2" t="s">
        <v>12</v>
      </c>
      <c r="P1153" s="2" t="s">
        <v>13</v>
      </c>
      <c r="Q1153" s="2">
        <v>1.3213943689E-2</v>
      </c>
      <c r="R1153" s="2">
        <v>0.75</v>
      </c>
      <c r="S1153">
        <f>Tabla13[[#This Row],[Precio unitario]]*Tabla13[[#This Row],[Tasa de ingresos cliente]]</f>
        <v>9.9104577667499996E-3</v>
      </c>
      <c r="AE1153" s="1" t="s">
        <v>100</v>
      </c>
      <c r="AF1153" s="1" t="s">
        <v>14</v>
      </c>
      <c r="AG1153" s="1" t="s">
        <v>114</v>
      </c>
      <c r="AH1153" s="1" t="s">
        <v>11</v>
      </c>
      <c r="AI1153" s="1" t="s">
        <v>12</v>
      </c>
      <c r="AJ1153" s="1" t="s">
        <v>13</v>
      </c>
      <c r="AK1153" s="1">
        <v>6.6257100000000006E-5</v>
      </c>
      <c r="AL1153" s="1">
        <v>0.75</v>
      </c>
      <c r="AM1153">
        <f>Tabla8[[#This Row],[Precio unitario]]*Tabla8[[#This Row],[Tasa de ingresos cliente]]</f>
        <v>4.9692825000000008E-5</v>
      </c>
    </row>
    <row r="1154" spans="11:39" x14ac:dyDescent="0.25">
      <c r="K1154" s="1" t="s">
        <v>87</v>
      </c>
      <c r="L1154" s="1" t="s">
        <v>33</v>
      </c>
      <c r="M1154" s="1"/>
      <c r="N1154" s="1" t="s">
        <v>11</v>
      </c>
      <c r="O1154" s="1" t="s">
        <v>12</v>
      </c>
      <c r="P1154" s="1" t="s">
        <v>13</v>
      </c>
      <c r="Q1154" s="1">
        <v>9.5601633500000003E-4</v>
      </c>
      <c r="R1154" s="1">
        <v>0.75</v>
      </c>
      <c r="S1154">
        <f>Tabla13[[#This Row],[Precio unitario]]*Tabla13[[#This Row],[Tasa de ingresos cliente]]</f>
        <v>7.1701225125000002E-4</v>
      </c>
      <c r="AE1154" s="2" t="s">
        <v>100</v>
      </c>
      <c r="AF1154" s="2" t="s">
        <v>14</v>
      </c>
      <c r="AG1154" s="2" t="s">
        <v>114</v>
      </c>
      <c r="AH1154" s="2" t="s">
        <v>11</v>
      </c>
      <c r="AI1154" s="2" t="s">
        <v>12</v>
      </c>
      <c r="AJ1154" s="2" t="s">
        <v>13</v>
      </c>
      <c r="AK1154" s="2">
        <v>6.6259699999999999E-5</v>
      </c>
      <c r="AL1154" s="2">
        <v>0.75</v>
      </c>
      <c r="AM1154">
        <f>Tabla8[[#This Row],[Precio unitario]]*Tabla8[[#This Row],[Tasa de ingresos cliente]]</f>
        <v>4.9694774999999996E-5</v>
      </c>
    </row>
    <row r="1155" spans="11:39" x14ac:dyDescent="0.25">
      <c r="K1155" s="2" t="s">
        <v>87</v>
      </c>
      <c r="L1155" s="2" t="s">
        <v>18</v>
      </c>
      <c r="M1155" s="2"/>
      <c r="N1155" s="2" t="s">
        <v>11</v>
      </c>
      <c r="O1155" s="2" t="s">
        <v>12</v>
      </c>
      <c r="P1155" s="2" t="s">
        <v>13</v>
      </c>
      <c r="Q1155" s="2">
        <v>4.9457496599999995E-4</v>
      </c>
      <c r="R1155" s="2">
        <v>0.75</v>
      </c>
      <c r="S1155">
        <f>Tabla13[[#This Row],[Precio unitario]]*Tabla13[[#This Row],[Tasa de ingresos cliente]]</f>
        <v>3.7093122449999999E-4</v>
      </c>
      <c r="AE1155" s="1" t="s">
        <v>100</v>
      </c>
      <c r="AF1155" s="1" t="s">
        <v>14</v>
      </c>
      <c r="AG1155" s="1" t="s">
        <v>114</v>
      </c>
      <c r="AH1155" s="1" t="s">
        <v>11</v>
      </c>
      <c r="AI1155" s="1" t="s">
        <v>12</v>
      </c>
      <c r="AJ1155" s="1" t="s">
        <v>13</v>
      </c>
      <c r="AK1155" s="1">
        <v>6.6262300000000004E-5</v>
      </c>
      <c r="AL1155" s="1">
        <v>0.75</v>
      </c>
      <c r="AM1155">
        <f>Tabla8[[#This Row],[Precio unitario]]*Tabla8[[#This Row],[Tasa de ingresos cliente]]</f>
        <v>4.9696725000000003E-5</v>
      </c>
    </row>
    <row r="1156" spans="11:39" x14ac:dyDescent="0.25">
      <c r="K1156" s="1" t="s">
        <v>87</v>
      </c>
      <c r="L1156" s="1" t="s">
        <v>34</v>
      </c>
      <c r="M1156" s="1"/>
      <c r="N1156" s="1" t="s">
        <v>11</v>
      </c>
      <c r="O1156" s="1" t="s">
        <v>12</v>
      </c>
      <c r="P1156" s="1" t="s">
        <v>13</v>
      </c>
      <c r="Q1156" s="1">
        <v>1.6542568800000001E-4</v>
      </c>
      <c r="R1156" s="1">
        <v>0.75</v>
      </c>
      <c r="S1156">
        <f>Tabla13[[#This Row],[Precio unitario]]*Tabla13[[#This Row],[Tasa de ingresos cliente]]</f>
        <v>1.24069266E-4</v>
      </c>
      <c r="AE1156" s="2" t="s">
        <v>100</v>
      </c>
      <c r="AF1156" s="2" t="s">
        <v>14</v>
      </c>
      <c r="AG1156" s="2" t="s">
        <v>114</v>
      </c>
      <c r="AH1156" s="2" t="s">
        <v>11</v>
      </c>
      <c r="AI1156" s="2" t="s">
        <v>12</v>
      </c>
      <c r="AJ1156" s="2" t="s">
        <v>13</v>
      </c>
      <c r="AK1156" s="2">
        <v>6.6256399999999998E-5</v>
      </c>
      <c r="AL1156" s="2">
        <v>0.75</v>
      </c>
      <c r="AM1156">
        <f>Tabla8[[#This Row],[Precio unitario]]*Tabla8[[#This Row],[Tasa de ingresos cliente]]</f>
        <v>4.9692299999999999E-5</v>
      </c>
    </row>
    <row r="1157" spans="11:39" x14ac:dyDescent="0.25">
      <c r="K1157" s="2" t="s">
        <v>87</v>
      </c>
      <c r="L1157" s="2" t="s">
        <v>19</v>
      </c>
      <c r="M1157" s="2"/>
      <c r="N1157" s="2" t="s">
        <v>11</v>
      </c>
      <c r="O1157" s="2" t="s">
        <v>12</v>
      </c>
      <c r="P1157" s="2" t="s">
        <v>13</v>
      </c>
      <c r="Q1157" s="2">
        <v>3.0583926180000002E-3</v>
      </c>
      <c r="R1157" s="2">
        <v>0.75</v>
      </c>
      <c r="S1157">
        <f>Tabla13[[#This Row],[Precio unitario]]*Tabla13[[#This Row],[Tasa de ingresos cliente]]</f>
        <v>2.2937944635000001E-3</v>
      </c>
      <c r="AE1157" s="1" t="s">
        <v>100</v>
      </c>
      <c r="AF1157" s="1" t="s">
        <v>14</v>
      </c>
      <c r="AG1157" s="1" t="s">
        <v>114</v>
      </c>
      <c r="AH1157" s="1" t="s">
        <v>11</v>
      </c>
      <c r="AI1157" s="1" t="s">
        <v>12</v>
      </c>
      <c r="AJ1157" s="1" t="s">
        <v>13</v>
      </c>
      <c r="AK1157" s="1">
        <v>6.6262799999999999E-5</v>
      </c>
      <c r="AL1157" s="1">
        <v>0.75</v>
      </c>
      <c r="AM1157">
        <f>Tabla8[[#This Row],[Precio unitario]]*Tabla8[[#This Row],[Tasa de ingresos cliente]]</f>
        <v>4.9697100000000002E-5</v>
      </c>
    </row>
    <row r="1158" spans="11:39" x14ac:dyDescent="0.25">
      <c r="K1158" s="1" t="s">
        <v>87</v>
      </c>
      <c r="L1158" s="1" t="s">
        <v>52</v>
      </c>
      <c r="M1158" s="1"/>
      <c r="N1158" s="1" t="s">
        <v>11</v>
      </c>
      <c r="O1158" s="1" t="s">
        <v>12</v>
      </c>
      <c r="P1158" s="1" t="s">
        <v>13</v>
      </c>
      <c r="Q1158" s="1">
        <v>1.5714626600000001E-4</v>
      </c>
      <c r="R1158" s="1">
        <v>0.75</v>
      </c>
      <c r="S1158">
        <f>Tabla13[[#This Row],[Precio unitario]]*Tabla13[[#This Row],[Tasa de ingresos cliente]]</f>
        <v>1.1785969950000001E-4</v>
      </c>
      <c r="AE1158" s="2" t="s">
        <v>100</v>
      </c>
      <c r="AF1158" s="2" t="s">
        <v>92</v>
      </c>
      <c r="AG1158" s="2" t="s">
        <v>114</v>
      </c>
      <c r="AH1158" s="2" t="s">
        <v>11</v>
      </c>
      <c r="AI1158" s="2" t="s">
        <v>12</v>
      </c>
      <c r="AJ1158" s="2" t="s">
        <v>13</v>
      </c>
      <c r="AK1158" s="2">
        <v>3.77E-4</v>
      </c>
      <c r="AL1158" s="2">
        <v>0.75</v>
      </c>
      <c r="AM1158">
        <f>Tabla8[[#This Row],[Precio unitario]]*Tabla8[[#This Row],[Tasa de ingresos cliente]]</f>
        <v>2.8275000000000002E-4</v>
      </c>
    </row>
    <row r="1159" spans="11:39" x14ac:dyDescent="0.25">
      <c r="K1159" s="2" t="s">
        <v>87</v>
      </c>
      <c r="L1159" s="2" t="s">
        <v>20</v>
      </c>
      <c r="M1159" s="2"/>
      <c r="N1159" s="2" t="s">
        <v>11</v>
      </c>
      <c r="O1159" s="2" t="s">
        <v>12</v>
      </c>
      <c r="P1159" s="2" t="s">
        <v>13</v>
      </c>
      <c r="Q1159" s="2">
        <v>2.5075980010000002E-3</v>
      </c>
      <c r="R1159" s="2">
        <v>0.75</v>
      </c>
      <c r="S1159">
        <f>Tabla13[[#This Row],[Precio unitario]]*Tabla13[[#This Row],[Tasa de ingresos cliente]]</f>
        <v>1.8806985007500002E-3</v>
      </c>
      <c r="AE1159" s="1" t="s">
        <v>100</v>
      </c>
      <c r="AF1159" s="1" t="s">
        <v>42</v>
      </c>
      <c r="AG1159" s="1" t="s">
        <v>114</v>
      </c>
      <c r="AH1159" s="1" t="s">
        <v>11</v>
      </c>
      <c r="AI1159" s="1" t="s">
        <v>12</v>
      </c>
      <c r="AJ1159" s="1" t="s">
        <v>13</v>
      </c>
      <c r="AK1159" s="1">
        <v>2.4574999999999998E-4</v>
      </c>
      <c r="AL1159" s="1">
        <v>0.75</v>
      </c>
      <c r="AM1159">
        <f>Tabla8[[#This Row],[Precio unitario]]*Tabla8[[#This Row],[Tasa de ingresos cliente]]</f>
        <v>1.8431249999999999E-4</v>
      </c>
    </row>
    <row r="1160" spans="11:39" x14ac:dyDescent="0.25">
      <c r="K1160" s="1" t="s">
        <v>87</v>
      </c>
      <c r="L1160" s="1" t="s">
        <v>53</v>
      </c>
      <c r="M1160" s="1"/>
      <c r="N1160" s="1" t="s">
        <v>11</v>
      </c>
      <c r="O1160" s="1" t="s">
        <v>12</v>
      </c>
      <c r="P1160" s="1" t="s">
        <v>13</v>
      </c>
      <c r="Q1160" s="1">
        <v>1.0372690800000001E-3</v>
      </c>
      <c r="R1160" s="1">
        <v>0.75</v>
      </c>
      <c r="S1160">
        <f>Tabla13[[#This Row],[Precio unitario]]*Tabla13[[#This Row],[Tasa de ingresos cliente]]</f>
        <v>7.7795181000000005E-4</v>
      </c>
      <c r="AE1160" s="2" t="s">
        <v>100</v>
      </c>
      <c r="AF1160" s="2" t="s">
        <v>42</v>
      </c>
      <c r="AG1160" s="2" t="s">
        <v>114</v>
      </c>
      <c r="AH1160" s="2" t="s">
        <v>11</v>
      </c>
      <c r="AI1160" s="2" t="s">
        <v>12</v>
      </c>
      <c r="AJ1160" s="2" t="s">
        <v>13</v>
      </c>
      <c r="AK1160" s="2">
        <v>2.4600000000000002E-4</v>
      </c>
      <c r="AL1160" s="2">
        <v>0.75</v>
      </c>
      <c r="AM1160">
        <f>Tabla8[[#This Row],[Precio unitario]]*Tabla8[[#This Row],[Tasa de ingresos cliente]]</f>
        <v>1.8450000000000001E-4</v>
      </c>
    </row>
    <row r="1161" spans="11:39" x14ac:dyDescent="0.25">
      <c r="K1161" s="2" t="s">
        <v>87</v>
      </c>
      <c r="L1161" s="2" t="s">
        <v>21</v>
      </c>
      <c r="M1161" s="2"/>
      <c r="N1161" s="2" t="s">
        <v>11</v>
      </c>
      <c r="O1161" s="2" t="s">
        <v>12</v>
      </c>
      <c r="P1161" s="2" t="s">
        <v>13</v>
      </c>
      <c r="Q1161" s="2">
        <v>1.3570937100000001E-4</v>
      </c>
      <c r="R1161" s="2">
        <v>0.75</v>
      </c>
      <c r="S1161">
        <f>Tabla13[[#This Row],[Precio unitario]]*Tabla13[[#This Row],[Tasa de ingresos cliente]]</f>
        <v>1.0178202825E-4</v>
      </c>
      <c r="AE1161" s="1" t="s">
        <v>100</v>
      </c>
      <c r="AF1161" s="1" t="s">
        <v>42</v>
      </c>
      <c r="AG1161" s="1" t="s">
        <v>114</v>
      </c>
      <c r="AH1161" s="1" t="s">
        <v>11</v>
      </c>
      <c r="AI1161" s="1" t="s">
        <v>12</v>
      </c>
      <c r="AJ1161" s="1" t="s">
        <v>13</v>
      </c>
      <c r="AK1161" s="1">
        <v>2.4578570000000001E-4</v>
      </c>
      <c r="AL1161" s="1">
        <v>0.75</v>
      </c>
      <c r="AM1161">
        <f>Tabla8[[#This Row],[Precio unitario]]*Tabla8[[#This Row],[Tasa de ingresos cliente]]</f>
        <v>1.8433927500000001E-4</v>
      </c>
    </row>
    <row r="1162" spans="11:39" x14ac:dyDescent="0.25">
      <c r="K1162" s="1" t="s">
        <v>87</v>
      </c>
      <c r="L1162" s="1" t="s">
        <v>37</v>
      </c>
      <c r="M1162" s="1"/>
      <c r="N1162" s="1" t="s">
        <v>11</v>
      </c>
      <c r="O1162" s="1" t="s">
        <v>12</v>
      </c>
      <c r="P1162" s="1" t="s">
        <v>13</v>
      </c>
      <c r="Q1162" s="1">
        <v>3.3243688400000002E-4</v>
      </c>
      <c r="R1162" s="1">
        <v>0.75</v>
      </c>
      <c r="S1162">
        <f>Tabla13[[#This Row],[Precio unitario]]*Tabla13[[#This Row],[Tasa de ingresos cliente]]</f>
        <v>2.4932766299999999E-4</v>
      </c>
      <c r="AE1162" s="2" t="s">
        <v>100</v>
      </c>
      <c r="AF1162" s="2" t="s">
        <v>42</v>
      </c>
      <c r="AG1162" s="2" t="s">
        <v>114</v>
      </c>
      <c r="AH1162" s="2" t="s">
        <v>11</v>
      </c>
      <c r="AI1162" s="2" t="s">
        <v>12</v>
      </c>
      <c r="AJ1162" s="2" t="s">
        <v>13</v>
      </c>
      <c r="AK1162" s="2">
        <v>2.458095E-4</v>
      </c>
      <c r="AL1162" s="2">
        <v>0.75</v>
      </c>
      <c r="AM1162">
        <f>Tabla8[[#This Row],[Precio unitario]]*Tabla8[[#This Row],[Tasa de ingresos cliente]]</f>
        <v>1.84357125E-4</v>
      </c>
    </row>
    <row r="1163" spans="11:39" x14ac:dyDescent="0.25">
      <c r="K1163" s="2" t="s">
        <v>87</v>
      </c>
      <c r="L1163" s="2" t="s">
        <v>57</v>
      </c>
      <c r="M1163" s="2"/>
      <c r="N1163" s="2" t="s">
        <v>11</v>
      </c>
      <c r="O1163" s="2" t="s">
        <v>12</v>
      </c>
      <c r="P1163" s="2" t="s">
        <v>13</v>
      </c>
      <c r="Q1163" s="2">
        <v>2.0244034879999999E-3</v>
      </c>
      <c r="R1163" s="2">
        <v>0.75</v>
      </c>
      <c r="S1163">
        <f>Tabla13[[#This Row],[Precio unitario]]*Tabla13[[#This Row],[Tasa de ingresos cliente]]</f>
        <v>1.5183026159999999E-3</v>
      </c>
      <c r="AE1163" s="1" t="s">
        <v>100</v>
      </c>
      <c r="AF1163" s="1" t="s">
        <v>42</v>
      </c>
      <c r="AG1163" s="1" t="s">
        <v>114</v>
      </c>
      <c r="AH1163" s="1" t="s">
        <v>11</v>
      </c>
      <c r="AI1163" s="1" t="s">
        <v>12</v>
      </c>
      <c r="AJ1163" s="1" t="s">
        <v>13</v>
      </c>
      <c r="AK1163" s="1">
        <v>2.4581450000000002E-4</v>
      </c>
      <c r="AL1163" s="1">
        <v>0.75</v>
      </c>
      <c r="AM1163">
        <f>Tabla8[[#This Row],[Precio unitario]]*Tabla8[[#This Row],[Tasa de ingresos cliente]]</f>
        <v>1.8436087500000003E-4</v>
      </c>
    </row>
    <row r="1164" spans="11:39" x14ac:dyDescent="0.25">
      <c r="K1164" s="1" t="s">
        <v>87</v>
      </c>
      <c r="L1164" s="1" t="s">
        <v>51</v>
      </c>
      <c r="M1164" s="1"/>
      <c r="N1164" s="1" t="s">
        <v>11</v>
      </c>
      <c r="O1164" s="1" t="s">
        <v>12</v>
      </c>
      <c r="P1164" s="1" t="s">
        <v>13</v>
      </c>
      <c r="Q1164" s="1">
        <v>1.393686232E-3</v>
      </c>
      <c r="R1164" s="1">
        <v>0.75</v>
      </c>
      <c r="S1164">
        <f>Tabla13[[#This Row],[Precio unitario]]*Tabla13[[#This Row],[Tasa de ingresos cliente]]</f>
        <v>1.0452646740000001E-3</v>
      </c>
      <c r="AE1164" s="2" t="s">
        <v>100</v>
      </c>
      <c r="AF1164" s="2" t="s">
        <v>42</v>
      </c>
      <c r="AG1164" s="2" t="s">
        <v>114</v>
      </c>
      <c r="AH1164" s="2" t="s">
        <v>11</v>
      </c>
      <c r="AI1164" s="2" t="s">
        <v>12</v>
      </c>
      <c r="AJ1164" s="2" t="s">
        <v>13</v>
      </c>
      <c r="AK1164" s="2">
        <v>2.458235E-4</v>
      </c>
      <c r="AL1164" s="2">
        <v>0.75</v>
      </c>
      <c r="AM1164">
        <f>Tabla8[[#This Row],[Precio unitario]]*Tabla8[[#This Row],[Tasa de ingresos cliente]]</f>
        <v>1.84367625E-4</v>
      </c>
    </row>
    <row r="1165" spans="11:39" x14ac:dyDescent="0.25">
      <c r="K1165" s="2" t="s">
        <v>87</v>
      </c>
      <c r="L1165" s="2" t="s">
        <v>66</v>
      </c>
      <c r="M1165" s="2"/>
      <c r="N1165" s="2" t="s">
        <v>11</v>
      </c>
      <c r="O1165" s="2" t="s">
        <v>12</v>
      </c>
      <c r="P1165" s="2" t="s">
        <v>13</v>
      </c>
      <c r="Q1165" s="2">
        <v>7.7103668299999999E-4</v>
      </c>
      <c r="R1165" s="2">
        <v>0.75</v>
      </c>
      <c r="S1165">
        <f>Tabla13[[#This Row],[Precio unitario]]*Tabla13[[#This Row],[Tasa de ingresos cliente]]</f>
        <v>5.7827751224999999E-4</v>
      </c>
      <c r="AE1165" s="1" t="s">
        <v>100</v>
      </c>
      <c r="AF1165" s="1" t="s">
        <v>42</v>
      </c>
      <c r="AG1165" s="1" t="s">
        <v>114</v>
      </c>
      <c r="AH1165" s="1" t="s">
        <v>11</v>
      </c>
      <c r="AI1165" s="1" t="s">
        <v>12</v>
      </c>
      <c r="AJ1165" s="1" t="s">
        <v>13</v>
      </c>
      <c r="AK1165" s="1">
        <v>2.4580000000000001E-4</v>
      </c>
      <c r="AL1165" s="1">
        <v>0.75</v>
      </c>
      <c r="AM1165">
        <f>Tabla8[[#This Row],[Precio unitario]]*Tabla8[[#This Row],[Tasa de ingresos cliente]]</f>
        <v>1.8435000000000001E-4</v>
      </c>
    </row>
    <row r="1166" spans="11:39" x14ac:dyDescent="0.25">
      <c r="K1166" s="1" t="s">
        <v>87</v>
      </c>
      <c r="L1166" s="1" t="s">
        <v>41</v>
      </c>
      <c r="M1166" s="1"/>
      <c r="N1166" s="1" t="s">
        <v>11</v>
      </c>
      <c r="O1166" s="1" t="s">
        <v>12</v>
      </c>
      <c r="P1166" s="1" t="s">
        <v>13</v>
      </c>
      <c r="Q1166" s="1">
        <v>7.5593095000000006E-5</v>
      </c>
      <c r="R1166" s="1">
        <v>0.75</v>
      </c>
      <c r="S1166">
        <f>Tabla13[[#This Row],[Precio unitario]]*Tabla13[[#This Row],[Tasa de ingresos cliente]]</f>
        <v>5.6694821250000008E-5</v>
      </c>
      <c r="AE1166" s="2" t="s">
        <v>100</v>
      </c>
      <c r="AF1166" s="2" t="s">
        <v>42</v>
      </c>
      <c r="AG1166" s="2" t="s">
        <v>114</v>
      </c>
      <c r="AH1166" s="2" t="s">
        <v>11</v>
      </c>
      <c r="AI1166" s="2" t="s">
        <v>12</v>
      </c>
      <c r="AJ1166" s="2" t="s">
        <v>13</v>
      </c>
      <c r="AK1166" s="2">
        <v>2.4581670000000001E-4</v>
      </c>
      <c r="AL1166" s="2">
        <v>0.75</v>
      </c>
      <c r="AM1166">
        <f>Tabla8[[#This Row],[Precio unitario]]*Tabla8[[#This Row],[Tasa de ingresos cliente]]</f>
        <v>1.84362525E-4</v>
      </c>
    </row>
    <row r="1167" spans="11:39" x14ac:dyDescent="0.25">
      <c r="K1167" s="2" t="s">
        <v>87</v>
      </c>
      <c r="L1167" s="2" t="s">
        <v>41</v>
      </c>
      <c r="M1167" s="2"/>
      <c r="N1167" s="2" t="s">
        <v>11</v>
      </c>
      <c r="O1167" s="2" t="s">
        <v>12</v>
      </c>
      <c r="P1167" s="2" t="s">
        <v>13</v>
      </c>
      <c r="Q1167" s="2">
        <v>8.0658473000000007E-5</v>
      </c>
      <c r="R1167" s="2">
        <v>0.75</v>
      </c>
      <c r="S1167">
        <f>Tabla13[[#This Row],[Precio unitario]]*Tabla13[[#This Row],[Tasa de ingresos cliente]]</f>
        <v>6.0493854750000005E-5</v>
      </c>
      <c r="AE1167" s="1" t="s">
        <v>100</v>
      </c>
      <c r="AF1167" s="1" t="s">
        <v>42</v>
      </c>
      <c r="AG1167" s="1" t="s">
        <v>114</v>
      </c>
      <c r="AH1167" s="1" t="s">
        <v>11</v>
      </c>
      <c r="AI1167" s="1" t="s">
        <v>12</v>
      </c>
      <c r="AJ1167" s="1" t="s">
        <v>13</v>
      </c>
      <c r="AK1167" s="1">
        <v>2.4580650000000001E-4</v>
      </c>
      <c r="AL1167" s="1">
        <v>0.75</v>
      </c>
      <c r="AM1167">
        <f>Tabla8[[#This Row],[Precio unitario]]*Tabla8[[#This Row],[Tasa de ingresos cliente]]</f>
        <v>1.8435487499999999E-4</v>
      </c>
    </row>
    <row r="1168" spans="11:39" x14ac:dyDescent="0.25">
      <c r="K1168" s="1" t="s">
        <v>87</v>
      </c>
      <c r="L1168" s="1" t="s">
        <v>49</v>
      </c>
      <c r="M1168" s="1"/>
      <c r="N1168" s="1" t="s">
        <v>11</v>
      </c>
      <c r="O1168" s="1" t="s">
        <v>12</v>
      </c>
      <c r="P1168" s="1" t="s">
        <v>13</v>
      </c>
      <c r="Q1168" s="1">
        <v>1.04534926E-4</v>
      </c>
      <c r="R1168" s="1">
        <v>0.75</v>
      </c>
      <c r="S1168">
        <f>Tabla13[[#This Row],[Precio unitario]]*Tabla13[[#This Row],[Tasa de ingresos cliente]]</f>
        <v>7.8401194500000006E-5</v>
      </c>
      <c r="AE1168" s="2" t="s">
        <v>100</v>
      </c>
      <c r="AF1168" s="2" t="s">
        <v>42</v>
      </c>
      <c r="AG1168" s="2" t="s">
        <v>114</v>
      </c>
      <c r="AH1168" s="2" t="s">
        <v>11</v>
      </c>
      <c r="AI1168" s="2" t="s">
        <v>12</v>
      </c>
      <c r="AJ1168" s="2" t="s">
        <v>13</v>
      </c>
      <c r="AK1168" s="2">
        <v>2.4581180000000002E-4</v>
      </c>
      <c r="AL1168" s="2">
        <v>0.75</v>
      </c>
      <c r="AM1168">
        <f>Tabla8[[#This Row],[Precio unitario]]*Tabla8[[#This Row],[Tasa de ingresos cliente]]</f>
        <v>1.8435885000000002E-4</v>
      </c>
    </row>
    <row r="1169" spans="11:39" x14ac:dyDescent="0.25">
      <c r="K1169" s="2" t="s">
        <v>87</v>
      </c>
      <c r="L1169" s="2" t="s">
        <v>55</v>
      </c>
      <c r="M1169" s="2"/>
      <c r="N1169" s="2" t="s">
        <v>11</v>
      </c>
      <c r="O1169" s="2" t="s">
        <v>12</v>
      </c>
      <c r="P1169" s="2" t="s">
        <v>13</v>
      </c>
      <c r="Q1169" s="2">
        <v>1.1040432770000001E-3</v>
      </c>
      <c r="R1169" s="2">
        <v>0.75</v>
      </c>
      <c r="S1169">
        <f>Tabla13[[#This Row],[Precio unitario]]*Tabla13[[#This Row],[Tasa de ingresos cliente]]</f>
        <v>8.2803245775000004E-4</v>
      </c>
      <c r="AE1169" s="1" t="s">
        <v>100</v>
      </c>
      <c r="AF1169" s="1" t="s">
        <v>42</v>
      </c>
      <c r="AG1169" s="1" t="s">
        <v>114</v>
      </c>
      <c r="AH1169" s="1" t="s">
        <v>11</v>
      </c>
      <c r="AI1169" s="1" t="s">
        <v>12</v>
      </c>
      <c r="AJ1169" s="1" t="s">
        <v>13</v>
      </c>
      <c r="AK1169" s="1">
        <v>2.4580769999999998E-4</v>
      </c>
      <c r="AL1169" s="1">
        <v>0.75</v>
      </c>
      <c r="AM1169">
        <f>Tabla8[[#This Row],[Precio unitario]]*Tabla8[[#This Row],[Tasa de ingresos cliente]]</f>
        <v>1.8435577499999997E-4</v>
      </c>
    </row>
    <row r="1170" spans="11:39" x14ac:dyDescent="0.25">
      <c r="K1170" s="1" t="s">
        <v>87</v>
      </c>
      <c r="L1170" s="1" t="s">
        <v>55</v>
      </c>
      <c r="M1170" s="1"/>
      <c r="N1170" s="1" t="s">
        <v>11</v>
      </c>
      <c r="O1170" s="1" t="s">
        <v>12</v>
      </c>
      <c r="P1170" s="1" t="s">
        <v>13</v>
      </c>
      <c r="Q1170" s="1">
        <v>7.0934647499999997E-4</v>
      </c>
      <c r="R1170" s="1">
        <v>0.75</v>
      </c>
      <c r="S1170">
        <f>Tabla13[[#This Row],[Precio unitario]]*Tabla13[[#This Row],[Tasa de ingresos cliente]]</f>
        <v>5.3200985625E-4</v>
      </c>
      <c r="AE1170" s="2" t="s">
        <v>100</v>
      </c>
      <c r="AF1170" s="2" t="s">
        <v>42</v>
      </c>
      <c r="AG1170" s="2" t="s">
        <v>114</v>
      </c>
      <c r="AH1170" s="2" t="s">
        <v>11</v>
      </c>
      <c r="AI1170" s="2" t="s">
        <v>12</v>
      </c>
      <c r="AJ1170" s="2" t="s">
        <v>13</v>
      </c>
      <c r="AK1170" s="2">
        <v>2.458122E-4</v>
      </c>
      <c r="AL1170" s="2">
        <v>0.75</v>
      </c>
      <c r="AM1170">
        <f>Tabla8[[#This Row],[Precio unitario]]*Tabla8[[#This Row],[Tasa de ingresos cliente]]</f>
        <v>1.8435914999999998E-4</v>
      </c>
    </row>
    <row r="1171" spans="11:39" x14ac:dyDescent="0.25">
      <c r="K1171" s="2" t="s">
        <v>87</v>
      </c>
      <c r="L1171" s="2" t="s">
        <v>43</v>
      </c>
      <c r="M1171" s="2"/>
      <c r="N1171" s="2" t="s">
        <v>11</v>
      </c>
      <c r="O1171" s="2" t="s">
        <v>12</v>
      </c>
      <c r="P1171" s="2" t="s">
        <v>13</v>
      </c>
      <c r="Q1171" s="2">
        <v>2.6882556999999999E-4</v>
      </c>
      <c r="R1171" s="2">
        <v>0.75</v>
      </c>
      <c r="S1171">
        <f>Tabla13[[#This Row],[Precio unitario]]*Tabla13[[#This Row],[Tasa de ingresos cliente]]</f>
        <v>2.0161917749999999E-4</v>
      </c>
      <c r="AE1171" s="1" t="s">
        <v>100</v>
      </c>
      <c r="AF1171" s="1" t="s">
        <v>42</v>
      </c>
      <c r="AG1171" s="1" t="s">
        <v>114</v>
      </c>
      <c r="AH1171" s="1" t="s">
        <v>11</v>
      </c>
      <c r="AI1171" s="1" t="s">
        <v>12</v>
      </c>
      <c r="AJ1171" s="1" t="s">
        <v>13</v>
      </c>
      <c r="AK1171" s="1">
        <v>2.458111E-4</v>
      </c>
      <c r="AL1171" s="1">
        <v>0.75</v>
      </c>
      <c r="AM1171">
        <f>Tabla8[[#This Row],[Precio unitario]]*Tabla8[[#This Row],[Tasa de ingresos cliente]]</f>
        <v>1.84358325E-4</v>
      </c>
    </row>
    <row r="1172" spans="11:39" x14ac:dyDescent="0.25">
      <c r="K1172" s="1" t="s">
        <v>87</v>
      </c>
      <c r="L1172" s="1" t="s">
        <v>44</v>
      </c>
      <c r="M1172" s="1"/>
      <c r="N1172" s="1" t="s">
        <v>11</v>
      </c>
      <c r="O1172" s="1" t="s">
        <v>12</v>
      </c>
      <c r="P1172" s="1" t="s">
        <v>13</v>
      </c>
      <c r="Q1172" s="1">
        <v>2.14741816E-4</v>
      </c>
      <c r="R1172" s="1">
        <v>0.75</v>
      </c>
      <c r="S1172">
        <f>Tabla13[[#This Row],[Precio unitario]]*Tabla13[[#This Row],[Tasa de ingresos cliente]]</f>
        <v>1.6105636199999999E-4</v>
      </c>
      <c r="AE1172" s="2" t="s">
        <v>100</v>
      </c>
      <c r="AF1172" s="2" t="s">
        <v>42</v>
      </c>
      <c r="AG1172" s="2" t="s">
        <v>114</v>
      </c>
      <c r="AH1172" s="2" t="s">
        <v>11</v>
      </c>
      <c r="AI1172" s="2" t="s">
        <v>12</v>
      </c>
      <c r="AJ1172" s="2" t="s">
        <v>13</v>
      </c>
      <c r="AK1172" s="2">
        <v>2.4581249999999999E-4</v>
      </c>
      <c r="AL1172" s="2">
        <v>0.75</v>
      </c>
      <c r="AM1172">
        <f>Tabla8[[#This Row],[Precio unitario]]*Tabla8[[#This Row],[Tasa de ingresos cliente]]</f>
        <v>1.8435937500000001E-4</v>
      </c>
    </row>
    <row r="1173" spans="11:39" x14ac:dyDescent="0.25">
      <c r="K1173" s="2" t="s">
        <v>87</v>
      </c>
      <c r="L1173" s="2" t="s">
        <v>18</v>
      </c>
      <c r="M1173" s="2"/>
      <c r="N1173" s="2" t="s">
        <v>11</v>
      </c>
      <c r="O1173" s="2" t="s">
        <v>12</v>
      </c>
      <c r="P1173" s="2" t="s">
        <v>13</v>
      </c>
      <c r="Q1173" s="2">
        <v>2.4613633200000002E-4</v>
      </c>
      <c r="R1173" s="2">
        <v>0.75</v>
      </c>
      <c r="S1173">
        <f>Tabla13[[#This Row],[Precio unitario]]*Tabla13[[#This Row],[Tasa de ingresos cliente]]</f>
        <v>1.84602249E-4</v>
      </c>
      <c r="AE1173" s="1" t="s">
        <v>100</v>
      </c>
      <c r="AF1173" s="1" t="s">
        <v>42</v>
      </c>
      <c r="AG1173" s="1" t="s">
        <v>114</v>
      </c>
      <c r="AH1173" s="1" t="s">
        <v>11</v>
      </c>
      <c r="AI1173" s="1" t="s">
        <v>12</v>
      </c>
      <c r="AJ1173" s="1" t="s">
        <v>13</v>
      </c>
      <c r="AK1173" s="1">
        <v>2.4581579999999998E-4</v>
      </c>
      <c r="AL1173" s="1">
        <v>0.75</v>
      </c>
      <c r="AM1173">
        <f>Tabla8[[#This Row],[Precio unitario]]*Tabla8[[#This Row],[Tasa de ingresos cliente]]</f>
        <v>1.8436184999999998E-4</v>
      </c>
    </row>
    <row r="1174" spans="11:39" x14ac:dyDescent="0.25">
      <c r="K1174" s="1" t="s">
        <v>87</v>
      </c>
      <c r="L1174" s="1" t="s">
        <v>34</v>
      </c>
      <c r="M1174" s="1"/>
      <c r="N1174" s="1" t="s">
        <v>11</v>
      </c>
      <c r="O1174" s="1" t="s">
        <v>12</v>
      </c>
      <c r="P1174" s="1" t="s">
        <v>13</v>
      </c>
      <c r="Q1174" s="1">
        <v>1.9019388300000001E-4</v>
      </c>
      <c r="R1174" s="1">
        <v>0.75</v>
      </c>
      <c r="S1174">
        <f>Tabla13[[#This Row],[Precio unitario]]*Tabla13[[#This Row],[Tasa de ingresos cliente]]</f>
        <v>1.4264541225000001E-4</v>
      </c>
      <c r="AE1174" s="2" t="s">
        <v>100</v>
      </c>
      <c r="AF1174" s="2" t="s">
        <v>42</v>
      </c>
      <c r="AG1174" s="2" t="s">
        <v>114</v>
      </c>
      <c r="AH1174" s="2" t="s">
        <v>11</v>
      </c>
      <c r="AI1174" s="2" t="s">
        <v>12</v>
      </c>
      <c r="AJ1174" s="2" t="s">
        <v>13</v>
      </c>
      <c r="AK1174" s="2">
        <v>2.4580879999999998E-4</v>
      </c>
      <c r="AL1174" s="2">
        <v>0.75</v>
      </c>
      <c r="AM1174">
        <f>Tabla8[[#This Row],[Precio unitario]]*Tabla8[[#This Row],[Tasa de ingresos cliente]]</f>
        <v>1.8435659999999998E-4</v>
      </c>
    </row>
    <row r="1175" spans="11:39" x14ac:dyDescent="0.25">
      <c r="K1175" s="2" t="s">
        <v>87</v>
      </c>
      <c r="L1175" s="2" t="s">
        <v>36</v>
      </c>
      <c r="M1175" s="2"/>
      <c r="N1175" s="2" t="s">
        <v>11</v>
      </c>
      <c r="O1175" s="2" t="s">
        <v>12</v>
      </c>
      <c r="P1175" s="2" t="s">
        <v>13</v>
      </c>
      <c r="Q1175" s="2">
        <v>2.2880427119999999E-3</v>
      </c>
      <c r="R1175" s="2">
        <v>0.75</v>
      </c>
      <c r="S1175">
        <f>Tabla13[[#This Row],[Precio unitario]]*Tabla13[[#This Row],[Tasa de ingresos cliente]]</f>
        <v>1.716032034E-3</v>
      </c>
      <c r="AE1175" s="1" t="s">
        <v>100</v>
      </c>
      <c r="AF1175" s="1" t="s">
        <v>42</v>
      </c>
      <c r="AG1175" s="1" t="s">
        <v>114</v>
      </c>
      <c r="AH1175" s="1" t="s">
        <v>11</v>
      </c>
      <c r="AI1175" s="1" t="s">
        <v>12</v>
      </c>
      <c r="AJ1175" s="1" t="s">
        <v>13</v>
      </c>
      <c r="AK1175" s="1">
        <v>2.4581819999999998E-4</v>
      </c>
      <c r="AL1175" s="1">
        <v>0.75</v>
      </c>
      <c r="AM1175">
        <f>Tabla8[[#This Row],[Precio unitario]]*Tabla8[[#This Row],[Tasa de ingresos cliente]]</f>
        <v>1.8436365E-4</v>
      </c>
    </row>
    <row r="1176" spans="11:39" x14ac:dyDescent="0.25">
      <c r="K1176" s="1" t="s">
        <v>87</v>
      </c>
      <c r="L1176" s="1" t="s">
        <v>62</v>
      </c>
      <c r="M1176" s="1"/>
      <c r="N1176" s="1" t="s">
        <v>11</v>
      </c>
      <c r="O1176" s="1" t="s">
        <v>12</v>
      </c>
      <c r="P1176" s="1" t="s">
        <v>13</v>
      </c>
      <c r="Q1176" s="1">
        <v>4.8636394599999998E-4</v>
      </c>
      <c r="R1176" s="1">
        <v>0.75</v>
      </c>
      <c r="S1176">
        <f>Tabla13[[#This Row],[Precio unitario]]*Tabla13[[#This Row],[Tasa de ingresos cliente]]</f>
        <v>3.6477295949999998E-4</v>
      </c>
      <c r="AE1176" s="2" t="s">
        <v>100</v>
      </c>
      <c r="AF1176" s="2" t="s">
        <v>42</v>
      </c>
      <c r="AG1176" s="2" t="s">
        <v>114</v>
      </c>
      <c r="AH1176" s="2" t="s">
        <v>11</v>
      </c>
      <c r="AI1176" s="2" t="s">
        <v>12</v>
      </c>
      <c r="AJ1176" s="2" t="s">
        <v>13</v>
      </c>
      <c r="AK1176" s="2">
        <v>2.4582E-4</v>
      </c>
      <c r="AL1176" s="2">
        <v>0.75</v>
      </c>
      <c r="AM1176">
        <f>Tabla8[[#This Row],[Precio unitario]]*Tabla8[[#This Row],[Tasa de ingresos cliente]]</f>
        <v>1.84365E-4</v>
      </c>
    </row>
    <row r="1177" spans="11:39" x14ac:dyDescent="0.25">
      <c r="K1177" s="2" t="s">
        <v>87</v>
      </c>
      <c r="L1177" s="2" t="s">
        <v>45</v>
      </c>
      <c r="M1177" s="2"/>
      <c r="N1177" s="2" t="s">
        <v>11</v>
      </c>
      <c r="O1177" s="2" t="s">
        <v>12</v>
      </c>
      <c r="P1177" s="2" t="s">
        <v>13</v>
      </c>
      <c r="Q1177" s="2">
        <v>2.4163962899999999E-4</v>
      </c>
      <c r="R1177" s="2">
        <v>0.75</v>
      </c>
      <c r="S1177">
        <f>Tabla13[[#This Row],[Precio unitario]]*Tabla13[[#This Row],[Tasa de ingresos cliente]]</f>
        <v>1.8122972175E-4</v>
      </c>
      <c r="AE1177" s="1" t="s">
        <v>100</v>
      </c>
      <c r="AF1177" s="1" t="s">
        <v>42</v>
      </c>
      <c r="AG1177" s="1" t="s">
        <v>114</v>
      </c>
      <c r="AH1177" s="1" t="s">
        <v>11</v>
      </c>
      <c r="AI1177" s="1" t="s">
        <v>12</v>
      </c>
      <c r="AJ1177" s="1" t="s">
        <v>13</v>
      </c>
      <c r="AK1177" s="1">
        <v>2.4582139999999999E-4</v>
      </c>
      <c r="AL1177" s="1">
        <v>0.75</v>
      </c>
      <c r="AM1177">
        <f>Tabla8[[#This Row],[Precio unitario]]*Tabla8[[#This Row],[Tasa de ingresos cliente]]</f>
        <v>1.8436605000000001E-4</v>
      </c>
    </row>
    <row r="1178" spans="11:39" x14ac:dyDescent="0.25">
      <c r="K1178" s="1" t="s">
        <v>87</v>
      </c>
      <c r="L1178" s="1" t="s">
        <v>25</v>
      </c>
      <c r="M1178" s="1"/>
      <c r="N1178" s="1" t="s">
        <v>11</v>
      </c>
      <c r="O1178" s="1" t="s">
        <v>12</v>
      </c>
      <c r="P1178" s="1" t="s">
        <v>13</v>
      </c>
      <c r="Q1178" s="1">
        <v>4.7541499499999999E-4</v>
      </c>
      <c r="R1178" s="1">
        <v>0.75</v>
      </c>
      <c r="S1178">
        <f>Tabla13[[#This Row],[Precio unitario]]*Tabla13[[#This Row],[Tasa de ingresos cliente]]</f>
        <v>3.5656124625000002E-4</v>
      </c>
      <c r="AE1178" s="2" t="s">
        <v>100</v>
      </c>
      <c r="AF1178" s="2" t="s">
        <v>84</v>
      </c>
      <c r="AG1178" s="2" t="s">
        <v>114</v>
      </c>
      <c r="AH1178" s="2" t="s">
        <v>11</v>
      </c>
      <c r="AI1178" s="2" t="s">
        <v>12</v>
      </c>
      <c r="AJ1178" s="2" t="s">
        <v>13</v>
      </c>
      <c r="AK1178" s="2">
        <v>5.4533330000000005E-4</v>
      </c>
      <c r="AL1178" s="2">
        <v>0.75</v>
      </c>
      <c r="AM1178">
        <f>Tabla8[[#This Row],[Precio unitario]]*Tabla8[[#This Row],[Tasa de ingresos cliente]]</f>
        <v>4.0899997500000007E-4</v>
      </c>
    </row>
    <row r="1179" spans="11:39" x14ac:dyDescent="0.25">
      <c r="K1179" s="2" t="s">
        <v>87</v>
      </c>
      <c r="L1179" s="2" t="s">
        <v>40</v>
      </c>
      <c r="M1179" s="2"/>
      <c r="N1179" s="2" t="s">
        <v>11</v>
      </c>
      <c r="O1179" s="2" t="s">
        <v>12</v>
      </c>
      <c r="P1179" s="2" t="s">
        <v>13</v>
      </c>
      <c r="Q1179" s="2">
        <v>1.01526293E-4</v>
      </c>
      <c r="R1179" s="2">
        <v>0.75</v>
      </c>
      <c r="S1179">
        <f>Tabla13[[#This Row],[Precio unitario]]*Tabla13[[#This Row],[Tasa de ingresos cliente]]</f>
        <v>7.6144719749999992E-5</v>
      </c>
      <c r="AE1179" s="1" t="s">
        <v>100</v>
      </c>
      <c r="AF1179" s="1" t="s">
        <v>84</v>
      </c>
      <c r="AG1179" s="1" t="s">
        <v>114</v>
      </c>
      <c r="AH1179" s="1" t="s">
        <v>11</v>
      </c>
      <c r="AI1179" s="1" t="s">
        <v>12</v>
      </c>
      <c r="AJ1179" s="1" t="s">
        <v>13</v>
      </c>
      <c r="AK1179" s="1">
        <v>5.4518749999999999E-4</v>
      </c>
      <c r="AL1179" s="1">
        <v>0.75</v>
      </c>
      <c r="AM1179">
        <f>Tabla8[[#This Row],[Precio unitario]]*Tabla8[[#This Row],[Tasa de ingresos cliente]]</f>
        <v>4.0889062499999997E-4</v>
      </c>
    </row>
    <row r="1180" spans="11:39" x14ac:dyDescent="0.25">
      <c r="K1180" s="1" t="s">
        <v>87</v>
      </c>
      <c r="L1180" s="1" t="s">
        <v>28</v>
      </c>
      <c r="M1180" s="1"/>
      <c r="N1180" s="1" t="s">
        <v>11</v>
      </c>
      <c r="O1180" s="1" t="s">
        <v>12</v>
      </c>
      <c r="P1180" s="1" t="s">
        <v>13</v>
      </c>
      <c r="Q1180" s="1">
        <v>1.94742243E-4</v>
      </c>
      <c r="R1180" s="1">
        <v>0.75</v>
      </c>
      <c r="S1180">
        <f>Tabla13[[#This Row],[Precio unitario]]*Tabla13[[#This Row],[Tasa de ingresos cliente]]</f>
        <v>1.4605668225E-4</v>
      </c>
      <c r="AE1180" s="2" t="s">
        <v>100</v>
      </c>
      <c r="AF1180" s="2" t="s">
        <v>84</v>
      </c>
      <c r="AG1180" s="2" t="s">
        <v>114</v>
      </c>
      <c r="AH1180" s="2" t="s">
        <v>11</v>
      </c>
      <c r="AI1180" s="2" t="s">
        <v>12</v>
      </c>
      <c r="AJ1180" s="2" t="s">
        <v>13</v>
      </c>
      <c r="AK1180" s="2">
        <v>5.4525000000000005E-4</v>
      </c>
      <c r="AL1180" s="2">
        <v>0.75</v>
      </c>
      <c r="AM1180">
        <f>Tabla8[[#This Row],[Precio unitario]]*Tabla8[[#This Row],[Tasa de ingresos cliente]]</f>
        <v>4.0893750000000001E-4</v>
      </c>
    </row>
    <row r="1181" spans="11:39" x14ac:dyDescent="0.25">
      <c r="K1181" s="2" t="s">
        <v>87</v>
      </c>
      <c r="L1181" s="2" t="s">
        <v>31</v>
      </c>
      <c r="M1181" s="2"/>
      <c r="N1181" s="2" t="s">
        <v>11</v>
      </c>
      <c r="O1181" s="2" t="s">
        <v>12</v>
      </c>
      <c r="P1181" s="2" t="s">
        <v>13</v>
      </c>
      <c r="Q1181" s="2">
        <v>1.7105676899999999E-4</v>
      </c>
      <c r="R1181" s="2">
        <v>0.75</v>
      </c>
      <c r="S1181">
        <f>Tabla13[[#This Row],[Precio unitario]]*Tabla13[[#This Row],[Tasa de ingresos cliente]]</f>
        <v>1.2829257674999998E-4</v>
      </c>
      <c r="AE1181" s="1" t="s">
        <v>100</v>
      </c>
      <c r="AF1181" s="1" t="s">
        <v>49</v>
      </c>
      <c r="AG1181" s="1" t="s">
        <v>114</v>
      </c>
      <c r="AH1181" s="1" t="s">
        <v>11</v>
      </c>
      <c r="AI1181" s="1" t="s">
        <v>12</v>
      </c>
      <c r="AJ1181" s="1" t="s">
        <v>13</v>
      </c>
      <c r="AK1181" s="1">
        <v>2.30833E-5</v>
      </c>
      <c r="AL1181" s="1">
        <v>0.75</v>
      </c>
      <c r="AM1181">
        <f>Tabla8[[#This Row],[Precio unitario]]*Tabla8[[#This Row],[Tasa de ingresos cliente]]</f>
        <v>1.7312474999999999E-5</v>
      </c>
    </row>
    <row r="1182" spans="11:39" x14ac:dyDescent="0.25">
      <c r="K1182" s="1" t="s">
        <v>87</v>
      </c>
      <c r="L1182" s="1" t="s">
        <v>70</v>
      </c>
      <c r="M1182" s="1"/>
      <c r="N1182" s="1" t="s">
        <v>11</v>
      </c>
      <c r="O1182" s="1" t="s">
        <v>12</v>
      </c>
      <c r="P1182" s="1" t="s">
        <v>13</v>
      </c>
      <c r="Q1182" s="1">
        <v>3.7255247799999999E-4</v>
      </c>
      <c r="R1182" s="1">
        <v>0.75</v>
      </c>
      <c r="S1182">
        <f>Tabla13[[#This Row],[Precio unitario]]*Tabla13[[#This Row],[Tasa de ingresos cliente]]</f>
        <v>2.794143585E-4</v>
      </c>
      <c r="AE1182" s="2" t="s">
        <v>100</v>
      </c>
      <c r="AF1182" s="2" t="s">
        <v>49</v>
      </c>
      <c r="AG1182" s="2" t="s">
        <v>114</v>
      </c>
      <c r="AH1182" s="2" t="s">
        <v>11</v>
      </c>
      <c r="AI1182" s="2" t="s">
        <v>12</v>
      </c>
      <c r="AJ1182" s="2" t="s">
        <v>13</v>
      </c>
      <c r="AK1182" s="2">
        <v>2.3E-5</v>
      </c>
      <c r="AL1182" s="2">
        <v>0.75</v>
      </c>
      <c r="AM1182">
        <f>Tabla8[[#This Row],[Precio unitario]]*Tabla8[[#This Row],[Tasa de ingresos cliente]]</f>
        <v>1.7249999999999999E-5</v>
      </c>
    </row>
    <row r="1183" spans="11:39" x14ac:dyDescent="0.25">
      <c r="K1183" s="2" t="s">
        <v>87</v>
      </c>
      <c r="L1183" s="2" t="s">
        <v>42</v>
      </c>
      <c r="M1183" s="2"/>
      <c r="N1183" s="2" t="s">
        <v>11</v>
      </c>
      <c r="O1183" s="2" t="s">
        <v>12</v>
      </c>
      <c r="P1183" s="2" t="s">
        <v>13</v>
      </c>
      <c r="Q1183" s="2">
        <v>4.5947179100000002E-4</v>
      </c>
      <c r="R1183" s="2">
        <v>0.75</v>
      </c>
      <c r="S1183">
        <f>Tabla13[[#This Row],[Precio unitario]]*Tabla13[[#This Row],[Tasa de ingresos cliente]]</f>
        <v>3.4460384325000001E-4</v>
      </c>
      <c r="AE1183" s="1" t="s">
        <v>100</v>
      </c>
      <c r="AF1183" s="1" t="s">
        <v>49</v>
      </c>
      <c r="AG1183" s="1" t="s">
        <v>114</v>
      </c>
      <c r="AH1183" s="1" t="s">
        <v>11</v>
      </c>
      <c r="AI1183" s="1" t="s">
        <v>12</v>
      </c>
      <c r="AJ1183" s="1" t="s">
        <v>13</v>
      </c>
      <c r="AK1183" s="1">
        <v>2.30756E-5</v>
      </c>
      <c r="AL1183" s="1">
        <v>0.75</v>
      </c>
      <c r="AM1183">
        <f>Tabla8[[#This Row],[Precio unitario]]*Tabla8[[#This Row],[Tasa de ingresos cliente]]</f>
        <v>1.7306700000000002E-5</v>
      </c>
    </row>
    <row r="1184" spans="11:39" x14ac:dyDescent="0.25">
      <c r="K1184" s="1" t="s">
        <v>87</v>
      </c>
      <c r="L1184" s="1" t="s">
        <v>42</v>
      </c>
      <c r="M1184" s="1"/>
      <c r="N1184" s="1" t="s">
        <v>11</v>
      </c>
      <c r="O1184" s="1" t="s">
        <v>12</v>
      </c>
      <c r="P1184" s="1" t="s">
        <v>13</v>
      </c>
      <c r="Q1184" s="1">
        <v>8.0613842000000006E-5</v>
      </c>
      <c r="R1184" s="1">
        <v>0.75</v>
      </c>
      <c r="S1184">
        <f>Tabla13[[#This Row],[Precio unitario]]*Tabla13[[#This Row],[Tasa de ingresos cliente]]</f>
        <v>6.0460381500000008E-5</v>
      </c>
      <c r="AE1184" s="2" t="s">
        <v>100</v>
      </c>
      <c r="AF1184" s="2" t="s">
        <v>49</v>
      </c>
      <c r="AG1184" s="2" t="s">
        <v>114</v>
      </c>
      <c r="AH1184" s="2" t="s">
        <v>11</v>
      </c>
      <c r="AI1184" s="2" t="s">
        <v>12</v>
      </c>
      <c r="AJ1184" s="2" t="s">
        <v>13</v>
      </c>
      <c r="AK1184" s="2">
        <v>2.3078199999999999E-5</v>
      </c>
      <c r="AL1184" s="2">
        <v>0.75</v>
      </c>
      <c r="AM1184">
        <f>Tabla8[[#This Row],[Precio unitario]]*Tabla8[[#This Row],[Tasa de ingresos cliente]]</f>
        <v>1.7308649999999999E-5</v>
      </c>
    </row>
    <row r="1185" spans="11:39" x14ac:dyDescent="0.25">
      <c r="K1185" s="2" t="s">
        <v>87</v>
      </c>
      <c r="L1185" s="2" t="s">
        <v>15</v>
      </c>
      <c r="M1185" s="2"/>
      <c r="N1185" s="2" t="s">
        <v>11</v>
      </c>
      <c r="O1185" s="2" t="s">
        <v>12</v>
      </c>
      <c r="P1185" s="2" t="s">
        <v>13</v>
      </c>
      <c r="Q1185" s="2">
        <v>8.1454435800000003E-4</v>
      </c>
      <c r="R1185" s="2">
        <v>0.75</v>
      </c>
      <c r="S1185">
        <f>Tabla13[[#This Row],[Precio unitario]]*Tabla13[[#This Row],[Tasa de ingresos cliente]]</f>
        <v>6.1090826850000008E-4</v>
      </c>
      <c r="AE1185" s="1" t="s">
        <v>100</v>
      </c>
      <c r="AF1185" s="1" t="s">
        <v>49</v>
      </c>
      <c r="AG1185" s="1" t="s">
        <v>114</v>
      </c>
      <c r="AH1185" s="1" t="s">
        <v>11</v>
      </c>
      <c r="AI1185" s="1" t="s">
        <v>12</v>
      </c>
      <c r="AJ1185" s="1" t="s">
        <v>13</v>
      </c>
      <c r="AK1185" s="1">
        <v>2.3095199999999999E-5</v>
      </c>
      <c r="AL1185" s="1">
        <v>0.75</v>
      </c>
      <c r="AM1185">
        <f>Tabla8[[#This Row],[Precio unitario]]*Tabla8[[#This Row],[Tasa de ingresos cliente]]</f>
        <v>1.73214E-5</v>
      </c>
    </row>
    <row r="1186" spans="11:39" x14ac:dyDescent="0.25">
      <c r="K1186" s="1" t="s">
        <v>87</v>
      </c>
      <c r="L1186" s="1" t="s">
        <v>16</v>
      </c>
      <c r="M1186" s="1"/>
      <c r="N1186" s="1" t="s">
        <v>11</v>
      </c>
      <c r="O1186" s="1" t="s">
        <v>12</v>
      </c>
      <c r="P1186" s="1" t="s">
        <v>13</v>
      </c>
      <c r="Q1186" s="1">
        <v>4.9183842200000002E-4</v>
      </c>
      <c r="R1186" s="1">
        <v>0.75</v>
      </c>
      <c r="S1186">
        <f>Tabla13[[#This Row],[Precio unitario]]*Tabla13[[#This Row],[Tasa de ingresos cliente]]</f>
        <v>3.6887881649999999E-4</v>
      </c>
      <c r="AE1186" s="2" t="s">
        <v>100</v>
      </c>
      <c r="AF1186" s="2" t="s">
        <v>49</v>
      </c>
      <c r="AG1186" s="2" t="s">
        <v>114</v>
      </c>
      <c r="AH1186" s="2" t="s">
        <v>11</v>
      </c>
      <c r="AI1186" s="2" t="s">
        <v>12</v>
      </c>
      <c r="AJ1186" s="2" t="s">
        <v>13</v>
      </c>
      <c r="AK1186" s="2">
        <v>2.3073799999999999E-5</v>
      </c>
      <c r="AL1186" s="2">
        <v>0.75</v>
      </c>
      <c r="AM1186">
        <f>Tabla8[[#This Row],[Precio unitario]]*Tabla8[[#This Row],[Tasa de ingresos cliente]]</f>
        <v>1.7305349999999999E-5</v>
      </c>
    </row>
    <row r="1187" spans="11:39" x14ac:dyDescent="0.25">
      <c r="K1187" s="2" t="s">
        <v>87</v>
      </c>
      <c r="L1187" s="2" t="s">
        <v>20</v>
      </c>
      <c r="M1187" s="2"/>
      <c r="N1187" s="2" t="s">
        <v>11</v>
      </c>
      <c r="O1187" s="2" t="s">
        <v>12</v>
      </c>
      <c r="P1187" s="2" t="s">
        <v>13</v>
      </c>
      <c r="Q1187" s="2">
        <v>2.1125497499000001E-2</v>
      </c>
      <c r="R1187" s="2">
        <v>0.75</v>
      </c>
      <c r="S1187">
        <f>Tabla13[[#This Row],[Precio unitario]]*Tabla13[[#This Row],[Tasa de ingresos cliente]]</f>
        <v>1.5844123124250001E-2</v>
      </c>
      <c r="AE1187" s="1" t="s">
        <v>100</v>
      </c>
      <c r="AF1187" s="1" t="s">
        <v>49</v>
      </c>
      <c r="AG1187" s="1" t="s">
        <v>114</v>
      </c>
      <c r="AH1187" s="1" t="s">
        <v>11</v>
      </c>
      <c r="AI1187" s="1" t="s">
        <v>12</v>
      </c>
      <c r="AJ1187" s="1" t="s">
        <v>13</v>
      </c>
      <c r="AK1187" s="1">
        <v>2.3060600000000001E-5</v>
      </c>
      <c r="AL1187" s="1">
        <v>0.75</v>
      </c>
      <c r="AM1187">
        <f>Tabla8[[#This Row],[Precio unitario]]*Tabla8[[#This Row],[Tasa de ingresos cliente]]</f>
        <v>1.7295450000000001E-5</v>
      </c>
    </row>
    <row r="1188" spans="11:39" x14ac:dyDescent="0.25">
      <c r="K1188" s="1" t="s">
        <v>87</v>
      </c>
      <c r="L1188" s="1" t="s">
        <v>53</v>
      </c>
      <c r="M1188" s="1"/>
      <c r="N1188" s="1" t="s">
        <v>11</v>
      </c>
      <c r="O1188" s="1" t="s">
        <v>12</v>
      </c>
      <c r="P1188" s="1" t="s">
        <v>13</v>
      </c>
      <c r="Q1188" s="1">
        <v>9.7068529E-5</v>
      </c>
      <c r="R1188" s="1">
        <v>0.75</v>
      </c>
      <c r="S1188">
        <f>Tabla13[[#This Row],[Precio unitario]]*Tabla13[[#This Row],[Tasa de ingresos cliente]]</f>
        <v>7.2801396749999997E-5</v>
      </c>
      <c r="AE1188" s="2" t="s">
        <v>100</v>
      </c>
      <c r="AF1188" s="2" t="s">
        <v>49</v>
      </c>
      <c r="AG1188" s="2" t="s">
        <v>114</v>
      </c>
      <c r="AH1188" s="2" t="s">
        <v>11</v>
      </c>
      <c r="AI1188" s="2" t="s">
        <v>12</v>
      </c>
      <c r="AJ1188" s="2" t="s">
        <v>13</v>
      </c>
      <c r="AK1188" s="2">
        <v>2.3074800000000001E-5</v>
      </c>
      <c r="AL1188" s="2">
        <v>0.75</v>
      </c>
      <c r="AM1188">
        <f>Tabla8[[#This Row],[Precio unitario]]*Tabla8[[#This Row],[Tasa de ingresos cliente]]</f>
        <v>1.73061E-5</v>
      </c>
    </row>
    <row r="1189" spans="11:39" x14ac:dyDescent="0.25">
      <c r="K1189" s="2" t="s">
        <v>87</v>
      </c>
      <c r="L1189" s="2" t="s">
        <v>23</v>
      </c>
      <c r="M1189" s="2"/>
      <c r="N1189" s="2" t="s">
        <v>11</v>
      </c>
      <c r="O1189" s="2" t="s">
        <v>12</v>
      </c>
      <c r="P1189" s="2" t="s">
        <v>13</v>
      </c>
      <c r="Q1189" s="2">
        <v>6.2390520999999996E-5</v>
      </c>
      <c r="R1189" s="2">
        <v>0.75</v>
      </c>
      <c r="S1189">
        <f>Tabla13[[#This Row],[Precio unitario]]*Tabla13[[#This Row],[Tasa de ingresos cliente]]</f>
        <v>4.679289075E-5</v>
      </c>
      <c r="AE1189" s="1" t="s">
        <v>100</v>
      </c>
      <c r="AF1189" s="1" t="s">
        <v>49</v>
      </c>
      <c r="AG1189" s="1" t="s">
        <v>114</v>
      </c>
      <c r="AH1189" s="1" t="s">
        <v>11</v>
      </c>
      <c r="AI1189" s="1" t="s">
        <v>12</v>
      </c>
      <c r="AJ1189" s="1" t="s">
        <v>13</v>
      </c>
      <c r="AK1189" s="1">
        <v>2.3079500000000002E-5</v>
      </c>
      <c r="AL1189" s="1">
        <v>0.75</v>
      </c>
      <c r="AM1189">
        <f>Tabla8[[#This Row],[Precio unitario]]*Tabla8[[#This Row],[Tasa de ingresos cliente]]</f>
        <v>1.7309625000000003E-5</v>
      </c>
    </row>
    <row r="1190" spans="11:39" x14ac:dyDescent="0.25">
      <c r="K1190" s="1" t="s">
        <v>87</v>
      </c>
      <c r="L1190" s="1" t="s">
        <v>40</v>
      </c>
      <c r="M1190" s="1"/>
      <c r="N1190" s="1" t="s">
        <v>11</v>
      </c>
      <c r="O1190" s="1" t="s">
        <v>12</v>
      </c>
      <c r="P1190" s="1" t="s">
        <v>13</v>
      </c>
      <c r="Q1190" s="1">
        <v>2.82557029E-4</v>
      </c>
      <c r="R1190" s="1">
        <v>0.75</v>
      </c>
      <c r="S1190">
        <f>Tabla13[[#This Row],[Precio unitario]]*Tabla13[[#This Row],[Tasa de ingresos cliente]]</f>
        <v>2.1191777175E-4</v>
      </c>
      <c r="AE1190" s="2" t="s">
        <v>100</v>
      </c>
      <c r="AF1190" s="2" t="s">
        <v>49</v>
      </c>
      <c r="AG1190" s="2" t="s">
        <v>114</v>
      </c>
      <c r="AH1190" s="2" t="s">
        <v>11</v>
      </c>
      <c r="AI1190" s="2" t="s">
        <v>12</v>
      </c>
      <c r="AJ1190" s="2" t="s">
        <v>13</v>
      </c>
      <c r="AK1190" s="2">
        <v>2.30882E-5</v>
      </c>
      <c r="AL1190" s="2">
        <v>0.75</v>
      </c>
      <c r="AM1190">
        <f>Tabla8[[#This Row],[Precio unitario]]*Tabla8[[#This Row],[Tasa de ingresos cliente]]</f>
        <v>1.7316149999999999E-5</v>
      </c>
    </row>
    <row r="1191" spans="11:39" x14ac:dyDescent="0.25">
      <c r="K1191" s="2" t="s">
        <v>87</v>
      </c>
      <c r="L1191" s="2" t="s">
        <v>55</v>
      </c>
      <c r="M1191" s="2"/>
      <c r="N1191" s="2" t="s">
        <v>11</v>
      </c>
      <c r="O1191" s="2" t="s">
        <v>12</v>
      </c>
      <c r="P1191" s="2" t="s">
        <v>13</v>
      </c>
      <c r="Q1191" s="2">
        <v>9.1765900000000003E-4</v>
      </c>
      <c r="R1191" s="2">
        <v>0.75</v>
      </c>
      <c r="S1191">
        <f>Tabla13[[#This Row],[Precio unitario]]*Tabla13[[#This Row],[Tasa de ingresos cliente]]</f>
        <v>6.8824425000000005E-4</v>
      </c>
      <c r="AE1191" s="1" t="s">
        <v>100</v>
      </c>
      <c r="AF1191" s="1" t="s">
        <v>49</v>
      </c>
      <c r="AG1191" s="1" t="s">
        <v>114</v>
      </c>
      <c r="AH1191" s="1" t="s">
        <v>11</v>
      </c>
      <c r="AI1191" s="1" t="s">
        <v>12</v>
      </c>
      <c r="AJ1191" s="1" t="s">
        <v>13</v>
      </c>
      <c r="AK1191" s="1">
        <v>2.3076899999999999E-5</v>
      </c>
      <c r="AL1191" s="1">
        <v>0.75</v>
      </c>
      <c r="AM1191">
        <f>Tabla8[[#This Row],[Precio unitario]]*Tabla8[[#This Row],[Tasa de ingresos cliente]]</f>
        <v>1.7307674999999999E-5</v>
      </c>
    </row>
    <row r="1192" spans="11:39" x14ac:dyDescent="0.25">
      <c r="K1192" s="1" t="s">
        <v>87</v>
      </c>
      <c r="L1192" s="1" t="s">
        <v>55</v>
      </c>
      <c r="M1192" s="1"/>
      <c r="N1192" s="1" t="s">
        <v>11</v>
      </c>
      <c r="O1192" s="1" t="s">
        <v>12</v>
      </c>
      <c r="P1192" s="1" t="s">
        <v>13</v>
      </c>
      <c r="Q1192" s="1">
        <v>1.2673411250000001E-3</v>
      </c>
      <c r="R1192" s="1">
        <v>0.75</v>
      </c>
      <c r="S1192">
        <f>Tabla13[[#This Row],[Precio unitario]]*Tabla13[[#This Row],[Tasa de ingresos cliente]]</f>
        <v>9.5050584375000013E-4</v>
      </c>
      <c r="AE1192" s="2" t="s">
        <v>100</v>
      </c>
      <c r="AF1192" s="2" t="s">
        <v>49</v>
      </c>
      <c r="AG1192" s="2" t="s">
        <v>114</v>
      </c>
      <c r="AH1192" s="2" t="s">
        <v>11</v>
      </c>
      <c r="AI1192" s="2" t="s">
        <v>12</v>
      </c>
      <c r="AJ1192" s="2" t="s">
        <v>13</v>
      </c>
      <c r="AK1192" s="2">
        <v>2.3071999999999999E-5</v>
      </c>
      <c r="AL1192" s="2">
        <v>0.75</v>
      </c>
      <c r="AM1192">
        <f>Tabla8[[#This Row],[Precio unitario]]*Tabla8[[#This Row],[Tasa de ingresos cliente]]</f>
        <v>1.7303999999999999E-5</v>
      </c>
    </row>
    <row r="1193" spans="11:39" x14ac:dyDescent="0.25">
      <c r="K1193" s="2" t="s">
        <v>87</v>
      </c>
      <c r="L1193" s="2" t="s">
        <v>50</v>
      </c>
      <c r="M1193" s="2"/>
      <c r="N1193" s="2" t="s">
        <v>11</v>
      </c>
      <c r="O1193" s="2" t="s">
        <v>12</v>
      </c>
      <c r="P1193" s="2" t="s">
        <v>13</v>
      </c>
      <c r="Q1193" s="2">
        <v>8.5574699100000005E-4</v>
      </c>
      <c r="R1193" s="2">
        <v>0.75</v>
      </c>
      <c r="S1193">
        <f>Tabla13[[#This Row],[Precio unitario]]*Tabla13[[#This Row],[Tasa de ingresos cliente]]</f>
        <v>6.4181024325000004E-4</v>
      </c>
      <c r="AE1193" s="1" t="s">
        <v>100</v>
      </c>
      <c r="AF1193" s="1" t="s">
        <v>49</v>
      </c>
      <c r="AG1193" s="1" t="s">
        <v>114</v>
      </c>
      <c r="AH1193" s="1" t="s">
        <v>11</v>
      </c>
      <c r="AI1193" s="1" t="s">
        <v>12</v>
      </c>
      <c r="AJ1193" s="1" t="s">
        <v>13</v>
      </c>
      <c r="AK1193" s="1">
        <v>2.3078399999999999E-5</v>
      </c>
      <c r="AL1193" s="1">
        <v>0.75</v>
      </c>
      <c r="AM1193">
        <f>Tabla8[[#This Row],[Precio unitario]]*Tabla8[[#This Row],[Tasa de ingresos cliente]]</f>
        <v>1.7308799999999999E-5</v>
      </c>
    </row>
    <row r="1194" spans="11:39" x14ac:dyDescent="0.25">
      <c r="K1194" s="1" t="s">
        <v>87</v>
      </c>
      <c r="L1194" s="1" t="s">
        <v>18</v>
      </c>
      <c r="M1194" s="1"/>
      <c r="N1194" s="1" t="s">
        <v>11</v>
      </c>
      <c r="O1194" s="1" t="s">
        <v>12</v>
      </c>
      <c r="P1194" s="1" t="s">
        <v>13</v>
      </c>
      <c r="Q1194" s="1">
        <v>1.70470647E-4</v>
      </c>
      <c r="R1194" s="1">
        <v>0.75</v>
      </c>
      <c r="S1194">
        <f>Tabla13[[#This Row],[Precio unitario]]*Tabla13[[#This Row],[Tasa de ingresos cliente]]</f>
        <v>1.2785298524999999E-4</v>
      </c>
      <c r="AE1194" s="2" t="s">
        <v>100</v>
      </c>
      <c r="AF1194" s="2" t="s">
        <v>49</v>
      </c>
      <c r="AG1194" s="2" t="s">
        <v>114</v>
      </c>
      <c r="AH1194" s="2" t="s">
        <v>11</v>
      </c>
      <c r="AI1194" s="2" t="s">
        <v>12</v>
      </c>
      <c r="AJ1194" s="2" t="s">
        <v>13</v>
      </c>
      <c r="AK1194" s="2">
        <v>2.3074999999999998E-5</v>
      </c>
      <c r="AL1194" s="2">
        <v>0.75</v>
      </c>
      <c r="AM1194">
        <f>Tabla8[[#This Row],[Precio unitario]]*Tabla8[[#This Row],[Tasa de ingresos cliente]]</f>
        <v>1.7306249999999997E-5</v>
      </c>
    </row>
    <row r="1195" spans="11:39" x14ac:dyDescent="0.25">
      <c r="K1195" s="2" t="s">
        <v>87</v>
      </c>
      <c r="L1195" s="2" t="s">
        <v>18</v>
      </c>
      <c r="M1195" s="2"/>
      <c r="N1195" s="2" t="s">
        <v>11</v>
      </c>
      <c r="O1195" s="2" t="s">
        <v>12</v>
      </c>
      <c r="P1195" s="2" t="s">
        <v>13</v>
      </c>
      <c r="Q1195" s="2">
        <v>2.30829059E-4</v>
      </c>
      <c r="R1195" s="2">
        <v>0.75</v>
      </c>
      <c r="S1195">
        <f>Tabla13[[#This Row],[Precio unitario]]*Tabla13[[#This Row],[Tasa de ingresos cliente]]</f>
        <v>1.7312179425000001E-4</v>
      </c>
      <c r="AE1195" s="1" t="s">
        <v>100</v>
      </c>
      <c r="AF1195" s="1" t="s">
        <v>49</v>
      </c>
      <c r="AG1195" s="1" t="s">
        <v>114</v>
      </c>
      <c r="AH1195" s="1" t="s">
        <v>11</v>
      </c>
      <c r="AI1195" s="1" t="s">
        <v>12</v>
      </c>
      <c r="AJ1195" s="1" t="s">
        <v>13</v>
      </c>
      <c r="AK1195" s="1">
        <v>2.3072900000000001E-5</v>
      </c>
      <c r="AL1195" s="1">
        <v>0.75</v>
      </c>
      <c r="AM1195">
        <f>Tabla8[[#This Row],[Precio unitario]]*Tabla8[[#This Row],[Tasa de ingresos cliente]]</f>
        <v>1.7304675000000002E-5</v>
      </c>
    </row>
    <row r="1196" spans="11:39" x14ac:dyDescent="0.25">
      <c r="K1196" s="1" t="s">
        <v>87</v>
      </c>
      <c r="L1196" s="1" t="s">
        <v>71</v>
      </c>
      <c r="M1196" s="1"/>
      <c r="N1196" s="1" t="s">
        <v>11</v>
      </c>
      <c r="O1196" s="1" t="s">
        <v>12</v>
      </c>
      <c r="P1196" s="1" t="s">
        <v>13</v>
      </c>
      <c r="Q1196" s="1">
        <v>1.6017163379999999E-3</v>
      </c>
      <c r="R1196" s="1">
        <v>0.75</v>
      </c>
      <c r="S1196">
        <f>Tabla13[[#This Row],[Precio unitario]]*Tabla13[[#This Row],[Tasa de ingresos cliente]]</f>
        <v>1.2012872535E-3</v>
      </c>
      <c r="AE1196" s="2" t="s">
        <v>100</v>
      </c>
      <c r="AF1196" s="2" t="s">
        <v>49</v>
      </c>
      <c r="AG1196" s="2" t="s">
        <v>114</v>
      </c>
      <c r="AH1196" s="2" t="s">
        <v>11</v>
      </c>
      <c r="AI1196" s="2" t="s">
        <v>12</v>
      </c>
      <c r="AJ1196" s="2" t="s">
        <v>13</v>
      </c>
      <c r="AK1196" s="2">
        <v>2.3090899999999999E-5</v>
      </c>
      <c r="AL1196" s="2">
        <v>0.75</v>
      </c>
      <c r="AM1196">
        <f>Tabla8[[#This Row],[Precio unitario]]*Tabla8[[#This Row],[Tasa de ingresos cliente]]</f>
        <v>1.7318174999999998E-5</v>
      </c>
    </row>
    <row r="1197" spans="11:39" x14ac:dyDescent="0.25">
      <c r="K1197" s="2" t="s">
        <v>87</v>
      </c>
      <c r="L1197" s="2" t="s">
        <v>36</v>
      </c>
      <c r="M1197" s="2"/>
      <c r="N1197" s="2" t="s">
        <v>11</v>
      </c>
      <c r="O1197" s="2" t="s">
        <v>12</v>
      </c>
      <c r="P1197" s="2" t="s">
        <v>13</v>
      </c>
      <c r="Q1197" s="2">
        <v>1.873999471E-3</v>
      </c>
      <c r="R1197" s="2">
        <v>0.75</v>
      </c>
      <c r="S1197">
        <f>Tabla13[[#This Row],[Precio unitario]]*Tabla13[[#This Row],[Tasa de ingresos cliente]]</f>
        <v>1.40549960325E-3</v>
      </c>
      <c r="AE1197" s="1" t="s">
        <v>100</v>
      </c>
      <c r="AF1197" s="1" t="s">
        <v>49</v>
      </c>
      <c r="AG1197" s="1" t="s">
        <v>114</v>
      </c>
      <c r="AH1197" s="1" t="s">
        <v>11</v>
      </c>
      <c r="AI1197" s="1" t="s">
        <v>12</v>
      </c>
      <c r="AJ1197" s="1" t="s">
        <v>13</v>
      </c>
      <c r="AK1197" s="1">
        <v>2.3078099999999998E-5</v>
      </c>
      <c r="AL1197" s="1">
        <v>0.75</v>
      </c>
      <c r="AM1197">
        <f>Tabla8[[#This Row],[Precio unitario]]*Tabla8[[#This Row],[Tasa de ingresos cliente]]</f>
        <v>1.7308574999999997E-5</v>
      </c>
    </row>
    <row r="1198" spans="11:39" x14ac:dyDescent="0.25">
      <c r="K1198" s="1" t="s">
        <v>87</v>
      </c>
      <c r="L1198" s="1" t="s">
        <v>36</v>
      </c>
      <c r="M1198" s="1"/>
      <c r="N1198" s="1" t="s">
        <v>11</v>
      </c>
      <c r="O1198" s="1" t="s">
        <v>12</v>
      </c>
      <c r="P1198" s="1" t="s">
        <v>13</v>
      </c>
      <c r="Q1198" s="1">
        <v>1.4858879570000001E-3</v>
      </c>
      <c r="R1198" s="1">
        <v>0.75</v>
      </c>
      <c r="S1198">
        <f>Tabla13[[#This Row],[Precio unitario]]*Tabla13[[#This Row],[Tasa de ingresos cliente]]</f>
        <v>1.11441596775E-3</v>
      </c>
      <c r="AE1198" s="2" t="s">
        <v>100</v>
      </c>
      <c r="AF1198" s="2" t="s">
        <v>49</v>
      </c>
      <c r="AG1198" s="2" t="s">
        <v>114</v>
      </c>
      <c r="AH1198" s="2" t="s">
        <v>11</v>
      </c>
      <c r="AI1198" s="2" t="s">
        <v>12</v>
      </c>
      <c r="AJ1198" s="2" t="s">
        <v>13</v>
      </c>
      <c r="AK1198" s="2">
        <v>2.3064499999999999E-5</v>
      </c>
      <c r="AL1198" s="2">
        <v>0.75</v>
      </c>
      <c r="AM1198">
        <f>Tabla8[[#This Row],[Precio unitario]]*Tabla8[[#This Row],[Tasa de ingresos cliente]]</f>
        <v>1.7298374999999999E-5</v>
      </c>
    </row>
    <row r="1199" spans="11:39" x14ac:dyDescent="0.25">
      <c r="K1199" s="2" t="s">
        <v>87</v>
      </c>
      <c r="L1199" s="2" t="s">
        <v>45</v>
      </c>
      <c r="M1199" s="2"/>
      <c r="N1199" s="2" t="s">
        <v>11</v>
      </c>
      <c r="O1199" s="2" t="s">
        <v>12</v>
      </c>
      <c r="P1199" s="2" t="s">
        <v>13</v>
      </c>
      <c r="Q1199" s="2">
        <v>3.2789227600000002E-4</v>
      </c>
      <c r="R1199" s="2">
        <v>0.75</v>
      </c>
      <c r="S1199">
        <f>Tabla13[[#This Row],[Precio unitario]]*Tabla13[[#This Row],[Tasa de ingresos cliente]]</f>
        <v>2.4591920700000003E-4</v>
      </c>
      <c r="AE1199" s="1" t="s">
        <v>100</v>
      </c>
      <c r="AF1199" s="1" t="s">
        <v>49</v>
      </c>
      <c r="AG1199" s="1" t="s">
        <v>114</v>
      </c>
      <c r="AH1199" s="1" t="s">
        <v>11</v>
      </c>
      <c r="AI1199" s="1" t="s">
        <v>12</v>
      </c>
      <c r="AJ1199" s="1" t="s">
        <v>13</v>
      </c>
      <c r="AK1199" s="1">
        <v>2.3062500000000002E-5</v>
      </c>
      <c r="AL1199" s="1">
        <v>0.75</v>
      </c>
      <c r="AM1199">
        <f>Tabla8[[#This Row],[Precio unitario]]*Tabla8[[#This Row],[Tasa de ingresos cliente]]</f>
        <v>1.7296875000000002E-5</v>
      </c>
    </row>
    <row r="1200" spans="11:39" x14ac:dyDescent="0.25">
      <c r="K1200" s="1" t="s">
        <v>87</v>
      </c>
      <c r="L1200" s="1" t="s">
        <v>21</v>
      </c>
      <c r="M1200" s="1"/>
      <c r="N1200" s="1" t="s">
        <v>11</v>
      </c>
      <c r="O1200" s="1" t="s">
        <v>12</v>
      </c>
      <c r="P1200" s="1" t="s">
        <v>13</v>
      </c>
      <c r="Q1200" s="1">
        <v>3.3581586500000001E-4</v>
      </c>
      <c r="R1200" s="1">
        <v>0.75</v>
      </c>
      <c r="S1200">
        <f>Tabla13[[#This Row],[Precio unitario]]*Tabla13[[#This Row],[Tasa de ingresos cliente]]</f>
        <v>2.5186189875000002E-4</v>
      </c>
      <c r="AE1200" s="2" t="s">
        <v>100</v>
      </c>
      <c r="AF1200" s="2" t="s">
        <v>49</v>
      </c>
      <c r="AG1200" s="2" t="s">
        <v>114</v>
      </c>
      <c r="AH1200" s="2" t="s">
        <v>11</v>
      </c>
      <c r="AI1200" s="2" t="s">
        <v>12</v>
      </c>
      <c r="AJ1200" s="2" t="s">
        <v>13</v>
      </c>
      <c r="AK1200" s="2">
        <v>2.30588E-5</v>
      </c>
      <c r="AL1200" s="2">
        <v>0.75</v>
      </c>
      <c r="AM1200">
        <f>Tabla8[[#This Row],[Precio unitario]]*Tabla8[[#This Row],[Tasa de ingresos cliente]]</f>
        <v>1.7294100000000001E-5</v>
      </c>
    </row>
    <row r="1201" spans="11:39" x14ac:dyDescent="0.25">
      <c r="K1201" s="2" t="s">
        <v>87</v>
      </c>
      <c r="L1201" s="2" t="s">
        <v>21</v>
      </c>
      <c r="M1201" s="2"/>
      <c r="N1201" s="2" t="s">
        <v>11</v>
      </c>
      <c r="O1201" s="2" t="s">
        <v>12</v>
      </c>
      <c r="P1201" s="2" t="s">
        <v>13</v>
      </c>
      <c r="Q1201" s="2">
        <v>7.6887570600000003E-4</v>
      </c>
      <c r="R1201" s="2">
        <v>0.75</v>
      </c>
      <c r="S1201">
        <f>Tabla13[[#This Row],[Precio unitario]]*Tabla13[[#This Row],[Tasa de ingresos cliente]]</f>
        <v>5.7665677949999996E-4</v>
      </c>
      <c r="AE1201" s="1" t="s">
        <v>100</v>
      </c>
      <c r="AF1201" s="1" t="s">
        <v>15</v>
      </c>
      <c r="AG1201" s="1" t="s">
        <v>114</v>
      </c>
      <c r="AH1201" s="1" t="s">
        <v>11</v>
      </c>
      <c r="AI1201" s="1" t="s">
        <v>12</v>
      </c>
      <c r="AJ1201" s="1" t="s">
        <v>13</v>
      </c>
      <c r="AK1201" s="1">
        <v>2.4744440000000001E-4</v>
      </c>
      <c r="AL1201" s="1">
        <v>0.75</v>
      </c>
      <c r="AM1201">
        <f>Tabla8[[#This Row],[Precio unitario]]*Tabla8[[#This Row],[Tasa de ingresos cliente]]</f>
        <v>1.8558330000000001E-4</v>
      </c>
    </row>
    <row r="1202" spans="11:39" x14ac:dyDescent="0.25">
      <c r="K1202" s="1" t="s">
        <v>87</v>
      </c>
      <c r="L1202" s="1" t="s">
        <v>23</v>
      </c>
      <c r="M1202" s="1"/>
      <c r="N1202" s="1" t="s">
        <v>11</v>
      </c>
      <c r="O1202" s="1" t="s">
        <v>12</v>
      </c>
      <c r="P1202" s="1" t="s">
        <v>13</v>
      </c>
      <c r="Q1202" s="1">
        <v>1.183949568E-3</v>
      </c>
      <c r="R1202" s="1">
        <v>0.75</v>
      </c>
      <c r="S1202">
        <f>Tabla13[[#This Row],[Precio unitario]]*Tabla13[[#This Row],[Tasa de ingresos cliente]]</f>
        <v>8.8796217600000001E-4</v>
      </c>
      <c r="AE1202" s="2" t="s">
        <v>100</v>
      </c>
      <c r="AF1202" s="2" t="s">
        <v>15</v>
      </c>
      <c r="AG1202" s="2" t="s">
        <v>114</v>
      </c>
      <c r="AH1202" s="2" t="s">
        <v>11</v>
      </c>
      <c r="AI1202" s="2" t="s">
        <v>12</v>
      </c>
      <c r="AJ1202" s="2" t="s">
        <v>13</v>
      </c>
      <c r="AK1202" s="2">
        <v>2.4699999999999999E-4</v>
      </c>
      <c r="AL1202" s="2">
        <v>0.75</v>
      </c>
      <c r="AM1202">
        <f>Tabla8[[#This Row],[Precio unitario]]*Tabla8[[#This Row],[Tasa de ingresos cliente]]</f>
        <v>1.8524999999999998E-4</v>
      </c>
    </row>
    <row r="1203" spans="11:39" x14ac:dyDescent="0.25">
      <c r="K1203" s="2" t="s">
        <v>87</v>
      </c>
      <c r="L1203" s="2" t="s">
        <v>40</v>
      </c>
      <c r="M1203" s="2"/>
      <c r="N1203" s="2" t="s">
        <v>11</v>
      </c>
      <c r="O1203" s="2" t="s">
        <v>12</v>
      </c>
      <c r="P1203" s="2" t="s">
        <v>13</v>
      </c>
      <c r="Q1203" s="2">
        <v>1.5885035300000001E-4</v>
      </c>
      <c r="R1203" s="2">
        <v>0.75</v>
      </c>
      <c r="S1203">
        <f>Tabla13[[#This Row],[Precio unitario]]*Tabla13[[#This Row],[Tasa de ingresos cliente]]</f>
        <v>1.1913776475000002E-4</v>
      </c>
      <c r="AE1203" s="1" t="s">
        <v>100</v>
      </c>
      <c r="AF1203" s="1" t="s">
        <v>15</v>
      </c>
      <c r="AG1203" s="1" t="s">
        <v>114</v>
      </c>
      <c r="AH1203" s="1" t="s">
        <v>11</v>
      </c>
      <c r="AI1203" s="1" t="s">
        <v>12</v>
      </c>
      <c r="AJ1203" s="1" t="s">
        <v>13</v>
      </c>
      <c r="AK1203" s="1">
        <v>2.474E-4</v>
      </c>
      <c r="AL1203" s="1">
        <v>0.75</v>
      </c>
      <c r="AM1203">
        <f>Tabla8[[#This Row],[Precio unitario]]*Tabla8[[#This Row],[Tasa de ingresos cliente]]</f>
        <v>1.8554999999999998E-4</v>
      </c>
    </row>
    <row r="1204" spans="11:39" x14ac:dyDescent="0.25">
      <c r="K1204" s="1" t="s">
        <v>87</v>
      </c>
      <c r="L1204" s="1" t="s">
        <v>28</v>
      </c>
      <c r="M1204" s="1"/>
      <c r="N1204" s="1" t="s">
        <v>11</v>
      </c>
      <c r="O1204" s="1" t="s">
        <v>12</v>
      </c>
      <c r="P1204" s="1" t="s">
        <v>13</v>
      </c>
      <c r="Q1204" s="1">
        <v>1.9795962600000001E-4</v>
      </c>
      <c r="R1204" s="1">
        <v>0.75</v>
      </c>
      <c r="S1204">
        <f>Tabla13[[#This Row],[Precio unitario]]*Tabla13[[#This Row],[Tasa de ingresos cliente]]</f>
        <v>1.484697195E-4</v>
      </c>
      <c r="AE1204" s="2" t="s">
        <v>100</v>
      </c>
      <c r="AF1204" s="2" t="s">
        <v>15</v>
      </c>
      <c r="AG1204" s="2" t="s">
        <v>114</v>
      </c>
      <c r="AH1204" s="2" t="s">
        <v>11</v>
      </c>
      <c r="AI1204" s="2" t="s">
        <v>12</v>
      </c>
      <c r="AJ1204" s="2" t="s">
        <v>13</v>
      </c>
      <c r="AK1204" s="2">
        <v>2.4745609999999999E-4</v>
      </c>
      <c r="AL1204" s="2">
        <v>0.75</v>
      </c>
      <c r="AM1204">
        <f>Tabla8[[#This Row],[Precio unitario]]*Tabla8[[#This Row],[Tasa de ingresos cliente]]</f>
        <v>1.8559207499999999E-4</v>
      </c>
    </row>
    <row r="1205" spans="11:39" x14ac:dyDescent="0.25">
      <c r="K1205" s="2" t="s">
        <v>87</v>
      </c>
      <c r="L1205" s="2" t="s">
        <v>41</v>
      </c>
      <c r="M1205" s="2"/>
      <c r="N1205" s="2" t="s">
        <v>11</v>
      </c>
      <c r="O1205" s="2" t="s">
        <v>12</v>
      </c>
      <c r="P1205" s="2" t="s">
        <v>13</v>
      </c>
      <c r="Q1205" s="2">
        <v>7.8393605999999997E-5</v>
      </c>
      <c r="R1205" s="2">
        <v>0.75</v>
      </c>
      <c r="S1205">
        <f>Tabla13[[#This Row],[Precio unitario]]*Tabla13[[#This Row],[Tasa de ingresos cliente]]</f>
        <v>5.8795204499999998E-5</v>
      </c>
      <c r="AE1205" s="1" t="s">
        <v>100</v>
      </c>
      <c r="AF1205" s="1" t="s">
        <v>15</v>
      </c>
      <c r="AG1205" s="1" t="s">
        <v>114</v>
      </c>
      <c r="AH1205" s="1" t="s">
        <v>11</v>
      </c>
      <c r="AI1205" s="1" t="s">
        <v>12</v>
      </c>
      <c r="AJ1205" s="1" t="s">
        <v>13</v>
      </c>
      <c r="AK1205" s="1">
        <v>2.4733330000000002E-4</v>
      </c>
      <c r="AL1205" s="1">
        <v>0.75</v>
      </c>
      <c r="AM1205">
        <f>Tabla8[[#This Row],[Precio unitario]]*Tabla8[[#This Row],[Tasa de ingresos cliente]]</f>
        <v>1.85499975E-4</v>
      </c>
    </row>
    <row r="1206" spans="11:39" x14ac:dyDescent="0.25">
      <c r="K1206" s="1" t="s">
        <v>87</v>
      </c>
      <c r="L1206" s="1" t="s">
        <v>14</v>
      </c>
      <c r="M1206" s="1"/>
      <c r="N1206" s="1" t="s">
        <v>11</v>
      </c>
      <c r="O1206" s="1" t="s">
        <v>12</v>
      </c>
      <c r="P1206" s="1" t="s">
        <v>13</v>
      </c>
      <c r="Q1206" s="1">
        <v>2.6427480900000002E-4</v>
      </c>
      <c r="R1206" s="1">
        <v>0.75</v>
      </c>
      <c r="S1206">
        <f>Tabla13[[#This Row],[Precio unitario]]*Tabla13[[#This Row],[Tasa de ingresos cliente]]</f>
        <v>1.9820610675000001E-4</v>
      </c>
      <c r="AE1206" s="2" t="s">
        <v>100</v>
      </c>
      <c r="AF1206" s="2" t="s">
        <v>15</v>
      </c>
      <c r="AG1206" s="2" t="s">
        <v>114</v>
      </c>
      <c r="AH1206" s="2" t="s">
        <v>11</v>
      </c>
      <c r="AI1206" s="2" t="s">
        <v>12</v>
      </c>
      <c r="AJ1206" s="2" t="s">
        <v>13</v>
      </c>
      <c r="AK1206" s="2">
        <v>2.4745239999999998E-4</v>
      </c>
      <c r="AL1206" s="2">
        <v>0.75</v>
      </c>
      <c r="AM1206">
        <f>Tabla8[[#This Row],[Precio unitario]]*Tabla8[[#This Row],[Tasa de ingresos cliente]]</f>
        <v>1.855893E-4</v>
      </c>
    </row>
    <row r="1207" spans="11:39" x14ac:dyDescent="0.25">
      <c r="K1207" s="2" t="s">
        <v>87</v>
      </c>
      <c r="L1207" s="2" t="s">
        <v>56</v>
      </c>
      <c r="M1207" s="2"/>
      <c r="N1207" s="2" t="s">
        <v>11</v>
      </c>
      <c r="O1207" s="2" t="s">
        <v>12</v>
      </c>
      <c r="P1207" s="2" t="s">
        <v>13</v>
      </c>
      <c r="Q1207" s="2">
        <v>6.0853119400000003E-4</v>
      </c>
      <c r="R1207" s="2">
        <v>0.75</v>
      </c>
      <c r="S1207">
        <f>Tabla13[[#This Row],[Precio unitario]]*Tabla13[[#This Row],[Tasa de ingresos cliente]]</f>
        <v>4.5639839550000005E-4</v>
      </c>
      <c r="AE1207" s="1" t="s">
        <v>100</v>
      </c>
      <c r="AF1207" s="1" t="s">
        <v>15</v>
      </c>
      <c r="AG1207" s="1" t="s">
        <v>114</v>
      </c>
      <c r="AH1207" s="1" t="s">
        <v>11</v>
      </c>
      <c r="AI1207" s="1" t="s">
        <v>12</v>
      </c>
      <c r="AJ1207" s="1" t="s">
        <v>13</v>
      </c>
      <c r="AK1207" s="1">
        <v>2.475E-4</v>
      </c>
      <c r="AL1207" s="1">
        <v>0.75</v>
      </c>
      <c r="AM1207">
        <f>Tabla8[[#This Row],[Precio unitario]]*Tabla8[[#This Row],[Tasa de ingresos cliente]]</f>
        <v>1.85625E-4</v>
      </c>
    </row>
    <row r="1208" spans="11:39" x14ac:dyDescent="0.25">
      <c r="K1208" s="1" t="s">
        <v>87</v>
      </c>
      <c r="L1208" s="1" t="s">
        <v>56</v>
      </c>
      <c r="M1208" s="1"/>
      <c r="N1208" s="1" t="s">
        <v>11</v>
      </c>
      <c r="O1208" s="1" t="s">
        <v>12</v>
      </c>
      <c r="P1208" s="1" t="s">
        <v>13</v>
      </c>
      <c r="Q1208" s="1">
        <v>4.4766804709999997E-3</v>
      </c>
      <c r="R1208" s="1">
        <v>0.75</v>
      </c>
      <c r="S1208">
        <f>Tabla13[[#This Row],[Precio unitario]]*Tabla13[[#This Row],[Tasa de ingresos cliente]]</f>
        <v>3.3575103532499997E-3</v>
      </c>
      <c r="AE1208" s="2" t="s">
        <v>100</v>
      </c>
      <c r="AF1208" s="2" t="s">
        <v>15</v>
      </c>
      <c r="AG1208" s="2" t="s">
        <v>114</v>
      </c>
      <c r="AH1208" s="2" t="s">
        <v>11</v>
      </c>
      <c r="AI1208" s="2" t="s">
        <v>12</v>
      </c>
      <c r="AJ1208" s="2" t="s">
        <v>13</v>
      </c>
      <c r="AK1208" s="2">
        <v>2.4743749999999999E-4</v>
      </c>
      <c r="AL1208" s="2">
        <v>0.75</v>
      </c>
      <c r="AM1208">
        <f>Tabla8[[#This Row],[Precio unitario]]*Tabla8[[#This Row],[Tasa de ingresos cliente]]</f>
        <v>1.8557812499999998E-4</v>
      </c>
    </row>
    <row r="1209" spans="11:39" x14ac:dyDescent="0.25">
      <c r="K1209" s="2" t="s">
        <v>87</v>
      </c>
      <c r="L1209" s="2" t="s">
        <v>44</v>
      </c>
      <c r="M1209" s="2"/>
      <c r="N1209" s="2" t="s">
        <v>11</v>
      </c>
      <c r="O1209" s="2" t="s">
        <v>12</v>
      </c>
      <c r="P1209" s="2" t="s">
        <v>13</v>
      </c>
      <c r="Q1209" s="2">
        <v>4.9903388999999999E-4</v>
      </c>
      <c r="R1209" s="2">
        <v>0.75</v>
      </c>
      <c r="S1209">
        <f>Tabla13[[#This Row],[Precio unitario]]*Tabla13[[#This Row],[Tasa de ingresos cliente]]</f>
        <v>3.7427541749999999E-4</v>
      </c>
      <c r="AE1209" s="1" t="s">
        <v>100</v>
      </c>
      <c r="AF1209" s="1" t="s">
        <v>15</v>
      </c>
      <c r="AG1209" s="1" t="s">
        <v>114</v>
      </c>
      <c r="AH1209" s="1" t="s">
        <v>11</v>
      </c>
      <c r="AI1209" s="1" t="s">
        <v>12</v>
      </c>
      <c r="AJ1209" s="1" t="s">
        <v>13</v>
      </c>
      <c r="AK1209" s="1">
        <v>2.4745829999999998E-4</v>
      </c>
      <c r="AL1209" s="1">
        <v>0.75</v>
      </c>
      <c r="AM1209">
        <f>Tabla8[[#This Row],[Precio unitario]]*Tabla8[[#This Row],[Tasa de ingresos cliente]]</f>
        <v>1.8559372499999999E-4</v>
      </c>
    </row>
    <row r="1210" spans="11:39" x14ac:dyDescent="0.25">
      <c r="K1210" s="1" t="s">
        <v>87</v>
      </c>
      <c r="L1210" s="1" t="s">
        <v>50</v>
      </c>
      <c r="M1210" s="1"/>
      <c r="N1210" s="1" t="s">
        <v>11</v>
      </c>
      <c r="O1210" s="1" t="s">
        <v>12</v>
      </c>
      <c r="P1210" s="1" t="s">
        <v>13</v>
      </c>
      <c r="Q1210" s="1">
        <v>1.08913253E-4</v>
      </c>
      <c r="R1210" s="1">
        <v>0.75</v>
      </c>
      <c r="S1210">
        <f>Tabla13[[#This Row],[Precio unitario]]*Tabla13[[#This Row],[Tasa de ingresos cliente]]</f>
        <v>8.1684939749999998E-5</v>
      </c>
      <c r="AE1210" s="2" t="s">
        <v>100</v>
      </c>
      <c r="AF1210" s="2" t="s">
        <v>15</v>
      </c>
      <c r="AG1210" s="2" t="s">
        <v>114</v>
      </c>
      <c r="AH1210" s="2" t="s">
        <v>11</v>
      </c>
      <c r="AI1210" s="2" t="s">
        <v>12</v>
      </c>
      <c r="AJ1210" s="2" t="s">
        <v>13</v>
      </c>
      <c r="AK1210" s="2">
        <v>2.4746669999999997E-4</v>
      </c>
      <c r="AL1210" s="2">
        <v>0.75</v>
      </c>
      <c r="AM1210">
        <f>Tabla8[[#This Row],[Precio unitario]]*Tabla8[[#This Row],[Tasa de ingresos cliente]]</f>
        <v>1.8560002499999997E-4</v>
      </c>
    </row>
    <row r="1211" spans="11:39" x14ac:dyDescent="0.25">
      <c r="K1211" s="2" t="s">
        <v>87</v>
      </c>
      <c r="L1211" s="2" t="s">
        <v>42</v>
      </c>
      <c r="M1211" s="2"/>
      <c r="N1211" s="2" t="s">
        <v>11</v>
      </c>
      <c r="O1211" s="2" t="s">
        <v>12</v>
      </c>
      <c r="P1211" s="2" t="s">
        <v>13</v>
      </c>
      <c r="Q1211" s="2">
        <v>1.7899329099999999E-4</v>
      </c>
      <c r="R1211" s="2">
        <v>0.75</v>
      </c>
      <c r="S1211">
        <f>Tabla13[[#This Row],[Precio unitario]]*Tabla13[[#This Row],[Tasa de ingresos cliente]]</f>
        <v>1.3424496824999998E-4</v>
      </c>
      <c r="AE1211" s="1" t="s">
        <v>100</v>
      </c>
      <c r="AF1211" s="1" t="s">
        <v>15</v>
      </c>
      <c r="AG1211" s="1" t="s">
        <v>114</v>
      </c>
      <c r="AH1211" s="1" t="s">
        <v>11</v>
      </c>
      <c r="AI1211" s="1" t="s">
        <v>12</v>
      </c>
      <c r="AJ1211" s="1" t="s">
        <v>13</v>
      </c>
      <c r="AK1211" s="1">
        <v>2.4746320000000003E-4</v>
      </c>
      <c r="AL1211" s="1">
        <v>0.75</v>
      </c>
      <c r="AM1211">
        <f>Tabla8[[#This Row],[Precio unitario]]*Tabla8[[#This Row],[Tasa de ingresos cliente]]</f>
        <v>1.8559740000000002E-4</v>
      </c>
    </row>
    <row r="1212" spans="11:39" x14ac:dyDescent="0.25">
      <c r="K1212" s="1" t="s">
        <v>87</v>
      </c>
      <c r="L1212" s="1" t="s">
        <v>44</v>
      </c>
      <c r="M1212" s="1"/>
      <c r="N1212" s="1" t="s">
        <v>11</v>
      </c>
      <c r="O1212" s="1" t="s">
        <v>12</v>
      </c>
      <c r="P1212" s="1" t="s">
        <v>13</v>
      </c>
      <c r="Q1212" s="1">
        <v>2.3223300800000001E-4</v>
      </c>
      <c r="R1212" s="1">
        <v>0.75</v>
      </c>
      <c r="S1212">
        <f>Tabla13[[#This Row],[Precio unitario]]*Tabla13[[#This Row],[Tasa de ingresos cliente]]</f>
        <v>1.7417475599999999E-4</v>
      </c>
      <c r="AE1212" s="2" t="s">
        <v>100</v>
      </c>
      <c r="AF1212" s="2" t="s">
        <v>15</v>
      </c>
      <c r="AG1212" s="2" t="s">
        <v>114</v>
      </c>
      <c r="AH1212" s="2" t="s">
        <v>11</v>
      </c>
      <c r="AI1212" s="2" t="s">
        <v>12</v>
      </c>
      <c r="AJ1212" s="2" t="s">
        <v>13</v>
      </c>
      <c r="AK1212" s="2">
        <v>2.4742859999999999E-4</v>
      </c>
      <c r="AL1212" s="2">
        <v>0.75</v>
      </c>
      <c r="AM1212">
        <f>Tabla8[[#This Row],[Precio unitario]]*Tabla8[[#This Row],[Tasa de ingresos cliente]]</f>
        <v>1.8557144999999998E-4</v>
      </c>
    </row>
    <row r="1213" spans="11:39" x14ac:dyDescent="0.25">
      <c r="K1213" s="2" t="s">
        <v>87</v>
      </c>
      <c r="L1213" s="2" t="s">
        <v>16</v>
      </c>
      <c r="M1213" s="2"/>
      <c r="N1213" s="2" t="s">
        <v>11</v>
      </c>
      <c r="O1213" s="2" t="s">
        <v>12</v>
      </c>
      <c r="P1213" s="2" t="s">
        <v>13</v>
      </c>
      <c r="Q1213" s="2">
        <v>2.05725034E-4</v>
      </c>
      <c r="R1213" s="2">
        <v>0.75</v>
      </c>
      <c r="S1213">
        <f>Tabla13[[#This Row],[Precio unitario]]*Tabla13[[#This Row],[Tasa de ingresos cliente]]</f>
        <v>1.542937755E-4</v>
      </c>
      <c r="AE1213" s="1" t="s">
        <v>100</v>
      </c>
      <c r="AF1213" s="1" t="s">
        <v>15</v>
      </c>
      <c r="AG1213" s="1" t="s">
        <v>114</v>
      </c>
      <c r="AH1213" s="1" t="s">
        <v>11</v>
      </c>
      <c r="AI1213" s="1" t="s">
        <v>12</v>
      </c>
      <c r="AJ1213" s="1" t="s">
        <v>13</v>
      </c>
      <c r="AK1213" s="1">
        <v>2.4748000000000001E-4</v>
      </c>
      <c r="AL1213" s="1">
        <v>0.75</v>
      </c>
      <c r="AM1213">
        <f>Tabla8[[#This Row],[Precio unitario]]*Tabla8[[#This Row],[Tasa de ingresos cliente]]</f>
        <v>1.8561000000000001E-4</v>
      </c>
    </row>
    <row r="1214" spans="11:39" x14ac:dyDescent="0.25">
      <c r="K1214" s="1" t="s">
        <v>87</v>
      </c>
      <c r="L1214" s="1" t="s">
        <v>35</v>
      </c>
      <c r="M1214" s="1"/>
      <c r="N1214" s="1" t="s">
        <v>11</v>
      </c>
      <c r="O1214" s="1" t="s">
        <v>12</v>
      </c>
      <c r="P1214" s="1" t="s">
        <v>13</v>
      </c>
      <c r="Q1214" s="1">
        <v>5.7741312099999999E-4</v>
      </c>
      <c r="R1214" s="1">
        <v>0.75</v>
      </c>
      <c r="S1214">
        <f>Tabla13[[#This Row],[Precio unitario]]*Tabla13[[#This Row],[Tasa de ingresos cliente]]</f>
        <v>4.3305984074999996E-4</v>
      </c>
      <c r="AE1214" s="2" t="s">
        <v>100</v>
      </c>
      <c r="AF1214" s="2" t="s">
        <v>15</v>
      </c>
      <c r="AG1214" s="2" t="s">
        <v>114</v>
      </c>
      <c r="AH1214" s="2" t="s">
        <v>11</v>
      </c>
      <c r="AI1214" s="2" t="s">
        <v>12</v>
      </c>
      <c r="AJ1214" s="2" t="s">
        <v>13</v>
      </c>
      <c r="AK1214" s="2">
        <v>2.4744829999999999E-4</v>
      </c>
      <c r="AL1214" s="2">
        <v>0.75</v>
      </c>
      <c r="AM1214">
        <f>Tabla8[[#This Row],[Precio unitario]]*Tabla8[[#This Row],[Tasa de ingresos cliente]]</f>
        <v>1.8558622499999998E-4</v>
      </c>
    </row>
    <row r="1215" spans="11:39" x14ac:dyDescent="0.25">
      <c r="K1215" s="2" t="s">
        <v>87</v>
      </c>
      <c r="L1215" s="2" t="s">
        <v>35</v>
      </c>
      <c r="M1215" s="2"/>
      <c r="N1215" s="2" t="s">
        <v>11</v>
      </c>
      <c r="O1215" s="2" t="s">
        <v>12</v>
      </c>
      <c r="P1215" s="2" t="s">
        <v>13</v>
      </c>
      <c r="Q1215" s="2">
        <v>3.9300971500000001E-4</v>
      </c>
      <c r="R1215" s="2">
        <v>0.75</v>
      </c>
      <c r="S1215">
        <f>Tabla13[[#This Row],[Precio unitario]]*Tabla13[[#This Row],[Tasa de ingresos cliente]]</f>
        <v>2.9475728625000003E-4</v>
      </c>
      <c r="AE1215" s="1" t="s">
        <v>100</v>
      </c>
      <c r="AF1215" s="1" t="s">
        <v>15</v>
      </c>
      <c r="AG1215" s="1" t="s">
        <v>114</v>
      </c>
      <c r="AH1215" s="1" t="s">
        <v>11</v>
      </c>
      <c r="AI1215" s="1" t="s">
        <v>12</v>
      </c>
      <c r="AJ1215" s="1" t="s">
        <v>13</v>
      </c>
      <c r="AK1215" s="1">
        <v>2.4746479999999998E-4</v>
      </c>
      <c r="AL1215" s="1">
        <v>0.75</v>
      </c>
      <c r="AM1215">
        <f>Tabla8[[#This Row],[Precio unitario]]*Tabla8[[#This Row],[Tasa de ingresos cliente]]</f>
        <v>1.8559859999999997E-4</v>
      </c>
    </row>
    <row r="1216" spans="11:39" x14ac:dyDescent="0.25">
      <c r="K1216" s="1" t="s">
        <v>87</v>
      </c>
      <c r="L1216" s="1" t="s">
        <v>62</v>
      </c>
      <c r="M1216" s="1"/>
      <c r="N1216" s="1" t="s">
        <v>11</v>
      </c>
      <c r="O1216" s="1" t="s">
        <v>12</v>
      </c>
      <c r="P1216" s="1" t="s">
        <v>13</v>
      </c>
      <c r="Q1216" s="1">
        <v>3.6508990309999999E-3</v>
      </c>
      <c r="R1216" s="1">
        <v>0.75</v>
      </c>
      <c r="S1216">
        <f>Tabla13[[#This Row],[Precio unitario]]*Tabla13[[#This Row],[Tasa de ingresos cliente]]</f>
        <v>2.7381742732499998E-3</v>
      </c>
      <c r="AE1216" s="2" t="s">
        <v>100</v>
      </c>
      <c r="AF1216" s="2" t="s">
        <v>15</v>
      </c>
      <c r="AG1216" s="2" t="s">
        <v>114</v>
      </c>
      <c r="AH1216" s="2" t="s">
        <v>11</v>
      </c>
      <c r="AI1216" s="2" t="s">
        <v>12</v>
      </c>
      <c r="AJ1216" s="2" t="s">
        <v>13</v>
      </c>
      <c r="AK1216" s="2">
        <v>2.4745449999999999E-4</v>
      </c>
      <c r="AL1216" s="2">
        <v>0.75</v>
      </c>
      <c r="AM1216">
        <f>Tabla8[[#This Row],[Precio unitario]]*Tabla8[[#This Row],[Tasa de ingresos cliente]]</f>
        <v>1.8559087499999999E-4</v>
      </c>
    </row>
    <row r="1217" spans="11:39" x14ac:dyDescent="0.25">
      <c r="K1217" s="2" t="s">
        <v>87</v>
      </c>
      <c r="L1217" s="2" t="s">
        <v>53</v>
      </c>
      <c r="M1217" s="2"/>
      <c r="N1217" s="2" t="s">
        <v>11</v>
      </c>
      <c r="O1217" s="2" t="s">
        <v>12</v>
      </c>
      <c r="P1217" s="2" t="s">
        <v>13</v>
      </c>
      <c r="Q1217" s="2">
        <v>1.7023395900000001E-4</v>
      </c>
      <c r="R1217" s="2">
        <v>0.75</v>
      </c>
      <c r="S1217">
        <f>Tabla13[[#This Row],[Precio unitario]]*Tabla13[[#This Row],[Tasa de ingresos cliente]]</f>
        <v>1.2767546925000002E-4</v>
      </c>
      <c r="AE1217" s="1" t="s">
        <v>100</v>
      </c>
      <c r="AF1217" s="1" t="s">
        <v>15</v>
      </c>
      <c r="AG1217" s="1" t="s">
        <v>114</v>
      </c>
      <c r="AH1217" s="1" t="s">
        <v>11</v>
      </c>
      <c r="AI1217" s="1" t="s">
        <v>12</v>
      </c>
      <c r="AJ1217" s="1" t="s">
        <v>13</v>
      </c>
      <c r="AK1217" s="1">
        <v>2.4745159999999997E-4</v>
      </c>
      <c r="AL1217" s="1">
        <v>0.75</v>
      </c>
      <c r="AM1217">
        <f>Tabla8[[#This Row],[Precio unitario]]*Tabla8[[#This Row],[Tasa de ingresos cliente]]</f>
        <v>1.8558869999999998E-4</v>
      </c>
    </row>
    <row r="1218" spans="11:39" x14ac:dyDescent="0.25">
      <c r="K1218" s="1" t="s">
        <v>87</v>
      </c>
      <c r="L1218" s="1" t="s">
        <v>21</v>
      </c>
      <c r="M1218" s="1"/>
      <c r="N1218" s="1" t="s">
        <v>11</v>
      </c>
      <c r="O1218" s="1" t="s">
        <v>12</v>
      </c>
      <c r="P1218" s="1" t="s">
        <v>13</v>
      </c>
      <c r="Q1218" s="1">
        <v>4.6201693610000002E-3</v>
      </c>
      <c r="R1218" s="1">
        <v>0.75</v>
      </c>
      <c r="S1218">
        <f>Tabla13[[#This Row],[Precio unitario]]*Tabla13[[#This Row],[Tasa de ingresos cliente]]</f>
        <v>3.4651270207499999E-3</v>
      </c>
      <c r="AE1218" s="2" t="s">
        <v>100</v>
      </c>
      <c r="AF1218" s="2" t="s">
        <v>15</v>
      </c>
      <c r="AG1218" s="2" t="s">
        <v>114</v>
      </c>
      <c r="AH1218" s="2" t="s">
        <v>11</v>
      </c>
      <c r="AI1218" s="2" t="s">
        <v>12</v>
      </c>
      <c r="AJ1218" s="2" t="s">
        <v>13</v>
      </c>
      <c r="AK1218" s="2">
        <v>2.4746339999999999E-4</v>
      </c>
      <c r="AL1218" s="2">
        <v>0.75</v>
      </c>
      <c r="AM1218">
        <f>Tabla8[[#This Row],[Precio unitario]]*Tabla8[[#This Row],[Tasa de ingresos cliente]]</f>
        <v>1.8559754999999999E-4</v>
      </c>
    </row>
    <row r="1219" spans="11:39" x14ac:dyDescent="0.25">
      <c r="K1219" s="2" t="s">
        <v>87</v>
      </c>
      <c r="L1219" s="2" t="s">
        <v>22</v>
      </c>
      <c r="M1219" s="2"/>
      <c r="N1219" s="2" t="s">
        <v>11</v>
      </c>
      <c r="O1219" s="2" t="s">
        <v>12</v>
      </c>
      <c r="P1219" s="2" t="s">
        <v>13</v>
      </c>
      <c r="Q1219" s="2">
        <v>2.4877170099999999E-3</v>
      </c>
      <c r="R1219" s="2">
        <v>0.75</v>
      </c>
      <c r="S1219">
        <f>Tabla13[[#This Row],[Precio unitario]]*Tabla13[[#This Row],[Tasa de ingresos cliente]]</f>
        <v>1.8657877575000001E-3</v>
      </c>
      <c r="AE1219" s="1" t="s">
        <v>100</v>
      </c>
      <c r="AF1219" s="1" t="s">
        <v>68</v>
      </c>
      <c r="AG1219" s="1" t="s">
        <v>114</v>
      </c>
      <c r="AH1219" s="1" t="s">
        <v>11</v>
      </c>
      <c r="AI1219" s="1" t="s">
        <v>12</v>
      </c>
      <c r="AJ1219" s="1" t="s">
        <v>13</v>
      </c>
      <c r="AK1219" s="1">
        <v>3.8999999999999999E-5</v>
      </c>
      <c r="AL1219" s="1">
        <v>0.75</v>
      </c>
      <c r="AM1219">
        <f>Tabla8[[#This Row],[Precio unitario]]*Tabla8[[#This Row],[Tasa de ingresos cliente]]</f>
        <v>2.9249999999999999E-5</v>
      </c>
    </row>
    <row r="1220" spans="11:39" x14ac:dyDescent="0.25">
      <c r="K1220" s="1" t="s">
        <v>87</v>
      </c>
      <c r="L1220" s="1" t="s">
        <v>39</v>
      </c>
      <c r="M1220" s="1"/>
      <c r="N1220" s="1" t="s">
        <v>11</v>
      </c>
      <c r="O1220" s="1" t="s">
        <v>12</v>
      </c>
      <c r="P1220" s="1" t="s">
        <v>13</v>
      </c>
      <c r="Q1220" s="1">
        <v>8.7168059659999998E-3</v>
      </c>
      <c r="R1220" s="1">
        <v>0.75</v>
      </c>
      <c r="S1220">
        <f>Tabla13[[#This Row],[Precio unitario]]*Tabla13[[#This Row],[Tasa de ingresos cliente]]</f>
        <v>6.5376044744999999E-3</v>
      </c>
      <c r="AE1220" s="2" t="s">
        <v>100</v>
      </c>
      <c r="AF1220" s="2" t="s">
        <v>116</v>
      </c>
      <c r="AG1220" s="2" t="s">
        <v>114</v>
      </c>
      <c r="AH1220" s="2" t="s">
        <v>11</v>
      </c>
      <c r="AI1220" s="2" t="s">
        <v>12</v>
      </c>
      <c r="AJ1220" s="2" t="s">
        <v>13</v>
      </c>
      <c r="AK1220" s="2">
        <v>2.3E-5</v>
      </c>
      <c r="AL1220" s="2">
        <v>0.75</v>
      </c>
      <c r="AM1220">
        <f>Tabla8[[#This Row],[Precio unitario]]*Tabla8[[#This Row],[Tasa de ingresos cliente]]</f>
        <v>1.7249999999999999E-5</v>
      </c>
    </row>
    <row r="1221" spans="11:39" x14ac:dyDescent="0.25">
      <c r="K1221" s="2" t="s">
        <v>87</v>
      </c>
      <c r="L1221" s="2" t="s">
        <v>23</v>
      </c>
      <c r="M1221" s="2"/>
      <c r="N1221" s="2" t="s">
        <v>11</v>
      </c>
      <c r="O1221" s="2" t="s">
        <v>12</v>
      </c>
      <c r="P1221" s="2" t="s">
        <v>13</v>
      </c>
      <c r="Q1221" s="2">
        <v>1.9820483340000001E-3</v>
      </c>
      <c r="R1221" s="2">
        <v>0.75</v>
      </c>
      <c r="S1221">
        <f>Tabla13[[#This Row],[Precio unitario]]*Tabla13[[#This Row],[Tasa de ingresos cliente]]</f>
        <v>1.4865362505000002E-3</v>
      </c>
      <c r="AE1221" s="1" t="s">
        <v>100</v>
      </c>
      <c r="AF1221" s="1" t="s">
        <v>47</v>
      </c>
      <c r="AG1221" s="1" t="s">
        <v>114</v>
      </c>
      <c r="AH1221" s="1" t="s">
        <v>11</v>
      </c>
      <c r="AI1221" s="1" t="s">
        <v>12</v>
      </c>
      <c r="AJ1221" s="1" t="s">
        <v>13</v>
      </c>
      <c r="AK1221" s="1">
        <v>6.0000000000000002E-5</v>
      </c>
      <c r="AL1221" s="1">
        <v>0.75</v>
      </c>
      <c r="AM1221">
        <f>Tabla8[[#This Row],[Precio unitario]]*Tabla8[[#This Row],[Tasa de ingresos cliente]]</f>
        <v>4.5000000000000003E-5</v>
      </c>
    </row>
    <row r="1222" spans="11:39" x14ac:dyDescent="0.25">
      <c r="K1222" s="1" t="s">
        <v>87</v>
      </c>
      <c r="L1222" s="1" t="s">
        <v>25</v>
      </c>
      <c r="M1222" s="1"/>
      <c r="N1222" s="1" t="s">
        <v>11</v>
      </c>
      <c r="O1222" s="1" t="s">
        <v>12</v>
      </c>
      <c r="P1222" s="1" t="s">
        <v>13</v>
      </c>
      <c r="Q1222" s="1">
        <v>4.0828063500000002E-4</v>
      </c>
      <c r="R1222" s="1">
        <v>0.75</v>
      </c>
      <c r="S1222">
        <f>Tabla13[[#This Row],[Precio unitario]]*Tabla13[[#This Row],[Tasa de ingresos cliente]]</f>
        <v>3.0621047625000001E-4</v>
      </c>
      <c r="AE1222" s="2" t="s">
        <v>100</v>
      </c>
      <c r="AF1222" s="2" t="s">
        <v>47</v>
      </c>
      <c r="AG1222" s="2" t="s">
        <v>114</v>
      </c>
      <c r="AH1222" s="2" t="s">
        <v>11</v>
      </c>
      <c r="AI1222" s="2" t="s">
        <v>12</v>
      </c>
      <c r="AJ1222" s="2" t="s">
        <v>13</v>
      </c>
      <c r="AK1222" s="2">
        <v>5.9555600000000003E-5</v>
      </c>
      <c r="AL1222" s="2">
        <v>0.75</v>
      </c>
      <c r="AM1222">
        <f>Tabla8[[#This Row],[Precio unitario]]*Tabla8[[#This Row],[Tasa de ingresos cliente]]</f>
        <v>4.4666700000000004E-5</v>
      </c>
    </row>
    <row r="1223" spans="11:39" x14ac:dyDescent="0.25">
      <c r="K1223" s="2" t="s">
        <v>87</v>
      </c>
      <c r="L1223" s="2" t="s">
        <v>25</v>
      </c>
      <c r="M1223" s="2"/>
      <c r="N1223" s="2" t="s">
        <v>11</v>
      </c>
      <c r="O1223" s="2" t="s">
        <v>12</v>
      </c>
      <c r="P1223" s="2" t="s">
        <v>13</v>
      </c>
      <c r="Q1223" s="2">
        <v>3.4549704299999999E-4</v>
      </c>
      <c r="R1223" s="2">
        <v>0.75</v>
      </c>
      <c r="S1223">
        <f>Tabla13[[#This Row],[Precio unitario]]*Tabla13[[#This Row],[Tasa de ingresos cliente]]</f>
        <v>2.5912278224999999E-4</v>
      </c>
      <c r="AE1223" s="1" t="s">
        <v>100</v>
      </c>
      <c r="AF1223" s="1" t="s">
        <v>66</v>
      </c>
      <c r="AG1223" s="1" t="s">
        <v>114</v>
      </c>
      <c r="AH1223" s="1" t="s">
        <v>11</v>
      </c>
      <c r="AI1223" s="1" t="s">
        <v>12</v>
      </c>
      <c r="AJ1223" s="1" t="s">
        <v>13</v>
      </c>
      <c r="AK1223" s="1">
        <v>3.4E-5</v>
      </c>
      <c r="AL1223" s="1">
        <v>0.75</v>
      </c>
      <c r="AM1223">
        <f>Tabla8[[#This Row],[Precio unitario]]*Tabla8[[#This Row],[Tasa de ingresos cliente]]</f>
        <v>2.55E-5</v>
      </c>
    </row>
    <row r="1224" spans="11:39" x14ac:dyDescent="0.25">
      <c r="K1224" s="1" t="s">
        <v>87</v>
      </c>
      <c r="L1224" s="1" t="s">
        <v>10</v>
      </c>
      <c r="M1224" s="1"/>
      <c r="N1224" s="1" t="s">
        <v>11</v>
      </c>
      <c r="O1224" s="1" t="s">
        <v>12</v>
      </c>
      <c r="P1224" s="1" t="s">
        <v>13</v>
      </c>
      <c r="Q1224" s="1">
        <v>2.0004475100000001E-4</v>
      </c>
      <c r="R1224" s="1">
        <v>0.75</v>
      </c>
      <c r="S1224">
        <f>Tabla13[[#This Row],[Precio unitario]]*Tabla13[[#This Row],[Tasa de ingresos cliente]]</f>
        <v>1.5003356325000002E-4</v>
      </c>
      <c r="AE1224" s="2" t="s">
        <v>100</v>
      </c>
      <c r="AF1224" s="2" t="s">
        <v>66</v>
      </c>
      <c r="AG1224" s="2" t="s">
        <v>114</v>
      </c>
      <c r="AH1224" s="2" t="s">
        <v>11</v>
      </c>
      <c r="AI1224" s="2" t="s">
        <v>12</v>
      </c>
      <c r="AJ1224" s="2" t="s">
        <v>13</v>
      </c>
      <c r="AK1224" s="2">
        <v>3.3806500000000002E-5</v>
      </c>
      <c r="AL1224" s="2">
        <v>0.75</v>
      </c>
      <c r="AM1224">
        <f>Tabla8[[#This Row],[Precio unitario]]*Tabla8[[#This Row],[Tasa de ingresos cliente]]</f>
        <v>2.5354875000000002E-5</v>
      </c>
    </row>
    <row r="1225" spans="11:39" x14ac:dyDescent="0.25">
      <c r="K1225" s="2" t="s">
        <v>87</v>
      </c>
      <c r="L1225" s="2" t="s">
        <v>47</v>
      </c>
      <c r="M1225" s="2"/>
      <c r="N1225" s="2" t="s">
        <v>11</v>
      </c>
      <c r="O1225" s="2" t="s">
        <v>12</v>
      </c>
      <c r="P1225" s="2" t="s">
        <v>13</v>
      </c>
      <c r="Q1225" s="2">
        <v>4.08827071E-4</v>
      </c>
      <c r="R1225" s="2">
        <v>0.75</v>
      </c>
      <c r="S1225">
        <f>Tabla13[[#This Row],[Precio unitario]]*Tabla13[[#This Row],[Tasa de ingresos cliente]]</f>
        <v>3.0662030325E-4</v>
      </c>
      <c r="AE1225" s="1" t="s">
        <v>100</v>
      </c>
      <c r="AF1225" s="1" t="s">
        <v>66</v>
      </c>
      <c r="AG1225" s="1" t="s">
        <v>114</v>
      </c>
      <c r="AH1225" s="1" t="s">
        <v>11</v>
      </c>
      <c r="AI1225" s="1" t="s">
        <v>12</v>
      </c>
      <c r="AJ1225" s="1" t="s">
        <v>13</v>
      </c>
      <c r="AK1225" s="1">
        <v>3.3666700000000001E-5</v>
      </c>
      <c r="AL1225" s="1">
        <v>0.75</v>
      </c>
      <c r="AM1225">
        <f>Tabla8[[#This Row],[Precio unitario]]*Tabla8[[#This Row],[Tasa de ingresos cliente]]</f>
        <v>2.5250024999999999E-5</v>
      </c>
    </row>
    <row r="1226" spans="11:39" x14ac:dyDescent="0.25">
      <c r="K1226" s="1" t="s">
        <v>87</v>
      </c>
      <c r="L1226" s="1" t="s">
        <v>66</v>
      </c>
      <c r="M1226" s="1"/>
      <c r="N1226" s="1" t="s">
        <v>11</v>
      </c>
      <c r="O1226" s="1" t="s">
        <v>12</v>
      </c>
      <c r="P1226" s="1" t="s">
        <v>13</v>
      </c>
      <c r="Q1226" s="1">
        <v>4.6806767299999998E-4</v>
      </c>
      <c r="R1226" s="1">
        <v>0.75</v>
      </c>
      <c r="S1226">
        <f>Tabla13[[#This Row],[Precio unitario]]*Tabla13[[#This Row],[Tasa de ingresos cliente]]</f>
        <v>3.5105075475000001E-4</v>
      </c>
      <c r="AE1226" s="2" t="s">
        <v>100</v>
      </c>
      <c r="AF1226" s="2" t="s">
        <v>66</v>
      </c>
      <c r="AG1226" s="2" t="s">
        <v>114</v>
      </c>
      <c r="AH1226" s="2" t="s">
        <v>11</v>
      </c>
      <c r="AI1226" s="2" t="s">
        <v>12</v>
      </c>
      <c r="AJ1226" s="2" t="s">
        <v>13</v>
      </c>
      <c r="AK1226" s="2">
        <v>3.3818200000000001E-5</v>
      </c>
      <c r="AL1226" s="2">
        <v>0.75</v>
      </c>
      <c r="AM1226">
        <f>Tabla8[[#This Row],[Precio unitario]]*Tabla8[[#This Row],[Tasa de ingresos cliente]]</f>
        <v>2.5363649999999999E-5</v>
      </c>
    </row>
    <row r="1227" spans="11:39" x14ac:dyDescent="0.25">
      <c r="K1227" s="2" t="s">
        <v>87</v>
      </c>
      <c r="L1227" s="2" t="s">
        <v>54</v>
      </c>
      <c r="M1227" s="2"/>
      <c r="N1227" s="2" t="s">
        <v>11</v>
      </c>
      <c r="O1227" s="2" t="s">
        <v>12</v>
      </c>
      <c r="P1227" s="2" t="s">
        <v>13</v>
      </c>
      <c r="Q1227" s="2">
        <v>4.4069529400000003E-4</v>
      </c>
      <c r="R1227" s="2">
        <v>0.75</v>
      </c>
      <c r="S1227">
        <f>Tabla13[[#This Row],[Precio unitario]]*Tabla13[[#This Row],[Tasa de ingresos cliente]]</f>
        <v>3.3052147050000003E-4</v>
      </c>
      <c r="AE1227" s="1" t="s">
        <v>100</v>
      </c>
      <c r="AF1227" s="1" t="s">
        <v>66</v>
      </c>
      <c r="AG1227" s="1" t="s">
        <v>114</v>
      </c>
      <c r="AH1227" s="1" t="s">
        <v>11</v>
      </c>
      <c r="AI1227" s="1" t="s">
        <v>12</v>
      </c>
      <c r="AJ1227" s="1" t="s">
        <v>13</v>
      </c>
      <c r="AK1227" s="1">
        <v>3.37778E-5</v>
      </c>
      <c r="AL1227" s="1">
        <v>0.75</v>
      </c>
      <c r="AM1227">
        <f>Tabla8[[#This Row],[Precio unitario]]*Tabla8[[#This Row],[Tasa de ingresos cliente]]</f>
        <v>2.533335E-5</v>
      </c>
    </row>
    <row r="1228" spans="11:39" x14ac:dyDescent="0.25">
      <c r="K1228" s="1" t="s">
        <v>87</v>
      </c>
      <c r="L1228" s="1" t="s">
        <v>14</v>
      </c>
      <c r="M1228" s="1"/>
      <c r="N1228" s="1" t="s">
        <v>11</v>
      </c>
      <c r="O1228" s="1" t="s">
        <v>12</v>
      </c>
      <c r="P1228" s="1" t="s">
        <v>13</v>
      </c>
      <c r="Q1228" s="1">
        <v>2.8487854600000001E-4</v>
      </c>
      <c r="R1228" s="1">
        <v>0.75</v>
      </c>
      <c r="S1228">
        <f>Tabla13[[#This Row],[Precio unitario]]*Tabla13[[#This Row],[Tasa de ingresos cliente]]</f>
        <v>2.136589095E-4</v>
      </c>
      <c r="AE1228" s="2" t="s">
        <v>100</v>
      </c>
      <c r="AF1228" s="2" t="s">
        <v>28</v>
      </c>
      <c r="AG1228" s="2" t="s">
        <v>114</v>
      </c>
      <c r="AH1228" s="2" t="s">
        <v>11</v>
      </c>
      <c r="AI1228" s="2" t="s">
        <v>12</v>
      </c>
      <c r="AJ1228" s="2" t="s">
        <v>13</v>
      </c>
      <c r="AK1228" s="2">
        <v>8.83472E-5</v>
      </c>
      <c r="AL1228" s="2">
        <v>0.75</v>
      </c>
      <c r="AM1228">
        <f>Tabla8[[#This Row],[Precio unitario]]*Tabla8[[#This Row],[Tasa de ingresos cliente]]</f>
        <v>6.6260400000000007E-5</v>
      </c>
    </row>
    <row r="1229" spans="11:39" x14ac:dyDescent="0.25">
      <c r="K1229" s="2" t="s">
        <v>87</v>
      </c>
      <c r="L1229" s="2" t="s">
        <v>49</v>
      </c>
      <c r="M1229" s="2"/>
      <c r="N1229" s="2" t="s">
        <v>11</v>
      </c>
      <c r="O1229" s="2" t="s">
        <v>12</v>
      </c>
      <c r="P1229" s="2" t="s">
        <v>13</v>
      </c>
      <c r="Q1229" s="2">
        <v>7.8533072999999995E-5</v>
      </c>
      <c r="R1229" s="2">
        <v>0.75</v>
      </c>
      <c r="S1229">
        <f>Tabla13[[#This Row],[Precio unitario]]*Tabla13[[#This Row],[Tasa de ingresos cliente]]</f>
        <v>5.8899804749999996E-5</v>
      </c>
      <c r="AE1229" s="1" t="s">
        <v>100</v>
      </c>
      <c r="AF1229" s="1" t="s">
        <v>28</v>
      </c>
      <c r="AG1229" s="1" t="s">
        <v>114</v>
      </c>
      <c r="AH1229" s="1" t="s">
        <v>11</v>
      </c>
      <c r="AI1229" s="1" t="s">
        <v>12</v>
      </c>
      <c r="AJ1229" s="1" t="s">
        <v>13</v>
      </c>
      <c r="AK1229" s="1">
        <v>8.8285699999999994E-5</v>
      </c>
      <c r="AL1229" s="1">
        <v>0.75</v>
      </c>
      <c r="AM1229">
        <f>Tabla8[[#This Row],[Precio unitario]]*Tabla8[[#This Row],[Tasa de ingresos cliente]]</f>
        <v>6.6214274999999999E-5</v>
      </c>
    </row>
    <row r="1230" spans="11:39" x14ac:dyDescent="0.25">
      <c r="K1230" s="1" t="s">
        <v>87</v>
      </c>
      <c r="L1230" s="1" t="s">
        <v>15</v>
      </c>
      <c r="M1230" s="1"/>
      <c r="N1230" s="1" t="s">
        <v>11</v>
      </c>
      <c r="O1230" s="1" t="s">
        <v>12</v>
      </c>
      <c r="P1230" s="1" t="s">
        <v>13</v>
      </c>
      <c r="Q1230" s="1">
        <v>2.0961479330000002E-3</v>
      </c>
      <c r="R1230" s="1">
        <v>0.75</v>
      </c>
      <c r="S1230">
        <f>Tabla13[[#This Row],[Precio unitario]]*Tabla13[[#This Row],[Tasa de ingresos cliente]]</f>
        <v>1.5721109497500003E-3</v>
      </c>
      <c r="AE1230" s="2" t="s">
        <v>100</v>
      </c>
      <c r="AF1230" s="2" t="s">
        <v>28</v>
      </c>
      <c r="AG1230" s="2" t="s">
        <v>114</v>
      </c>
      <c r="AH1230" s="2" t="s">
        <v>11</v>
      </c>
      <c r="AI1230" s="2" t="s">
        <v>12</v>
      </c>
      <c r="AJ1230" s="2" t="s">
        <v>13</v>
      </c>
      <c r="AK1230" s="2">
        <v>8.7999999999999998E-5</v>
      </c>
      <c r="AL1230" s="2">
        <v>0.75</v>
      </c>
      <c r="AM1230">
        <f>Tabla8[[#This Row],[Precio unitario]]*Tabla8[[#This Row],[Tasa de ingresos cliente]]</f>
        <v>6.6000000000000005E-5</v>
      </c>
    </row>
    <row r="1231" spans="11:39" x14ac:dyDescent="0.25">
      <c r="K1231" s="2" t="s">
        <v>87</v>
      </c>
      <c r="L1231" s="2" t="s">
        <v>68</v>
      </c>
      <c r="M1231" s="2"/>
      <c r="N1231" s="2" t="s">
        <v>11</v>
      </c>
      <c r="O1231" s="2" t="s">
        <v>12</v>
      </c>
      <c r="P1231" s="2" t="s">
        <v>13</v>
      </c>
      <c r="Q1231" s="2">
        <v>2.0140307999999999E-4</v>
      </c>
      <c r="R1231" s="2">
        <v>0.75</v>
      </c>
      <c r="S1231">
        <f>Tabla13[[#This Row],[Precio unitario]]*Tabla13[[#This Row],[Tasa de ingresos cliente]]</f>
        <v>1.5105231E-4</v>
      </c>
      <c r="AE1231" s="1" t="s">
        <v>100</v>
      </c>
      <c r="AF1231" s="1" t="s">
        <v>28</v>
      </c>
      <c r="AG1231" s="1" t="s">
        <v>114</v>
      </c>
      <c r="AH1231" s="1" t="s">
        <v>11</v>
      </c>
      <c r="AI1231" s="1" t="s">
        <v>12</v>
      </c>
      <c r="AJ1231" s="1" t="s">
        <v>13</v>
      </c>
      <c r="AK1231" s="1">
        <v>8.8368400000000006E-5</v>
      </c>
      <c r="AL1231" s="1">
        <v>0.75</v>
      </c>
      <c r="AM1231">
        <f>Tabla8[[#This Row],[Precio unitario]]*Tabla8[[#This Row],[Tasa de ingresos cliente]]</f>
        <v>6.6276300000000008E-5</v>
      </c>
    </row>
    <row r="1232" spans="11:39" x14ac:dyDescent="0.25">
      <c r="K1232" s="1" t="s">
        <v>87</v>
      </c>
      <c r="L1232" s="1" t="s">
        <v>55</v>
      </c>
      <c r="M1232" s="1"/>
      <c r="N1232" s="1" t="s">
        <v>11</v>
      </c>
      <c r="O1232" s="1" t="s">
        <v>12</v>
      </c>
      <c r="P1232" s="1" t="s">
        <v>13</v>
      </c>
      <c r="Q1232" s="1">
        <v>3.7125589199999998E-4</v>
      </c>
      <c r="R1232" s="1">
        <v>0.75</v>
      </c>
      <c r="S1232">
        <f>Tabla13[[#This Row],[Precio unitario]]*Tabla13[[#This Row],[Tasa de ingresos cliente]]</f>
        <v>2.78441919E-4</v>
      </c>
      <c r="AE1232" s="2" t="s">
        <v>100</v>
      </c>
      <c r="AF1232" s="2" t="s">
        <v>28</v>
      </c>
      <c r="AG1232" s="2" t="s">
        <v>114</v>
      </c>
      <c r="AH1232" s="2" t="s">
        <v>11</v>
      </c>
      <c r="AI1232" s="2" t="s">
        <v>12</v>
      </c>
      <c r="AJ1232" s="2" t="s">
        <v>13</v>
      </c>
      <c r="AK1232" s="2">
        <v>8.8344000000000007E-5</v>
      </c>
      <c r="AL1232" s="2">
        <v>0.75</v>
      </c>
      <c r="AM1232">
        <f>Tabla8[[#This Row],[Precio unitario]]*Tabla8[[#This Row],[Tasa de ingresos cliente]]</f>
        <v>6.6258000000000002E-5</v>
      </c>
    </row>
    <row r="1233" spans="11:39" x14ac:dyDescent="0.25">
      <c r="K1233" s="2" t="s">
        <v>87</v>
      </c>
      <c r="L1233" s="2" t="s">
        <v>43</v>
      </c>
      <c r="M1233" s="2"/>
      <c r="N1233" s="2" t="s">
        <v>11</v>
      </c>
      <c r="O1233" s="2" t="s">
        <v>12</v>
      </c>
      <c r="P1233" s="2" t="s">
        <v>13</v>
      </c>
      <c r="Q1233" s="2">
        <v>2.5440185700000001E-4</v>
      </c>
      <c r="R1233" s="2">
        <v>0.75</v>
      </c>
      <c r="S1233">
        <f>Tabla13[[#This Row],[Precio unitario]]*Tabla13[[#This Row],[Tasa de ingresos cliente]]</f>
        <v>1.9080139274999999E-4</v>
      </c>
      <c r="AE1233" s="1" t="s">
        <v>100</v>
      </c>
      <c r="AF1233" s="1" t="s">
        <v>28</v>
      </c>
      <c r="AG1233" s="1" t="s">
        <v>114</v>
      </c>
      <c r="AH1233" s="1" t="s">
        <v>11</v>
      </c>
      <c r="AI1233" s="1" t="s">
        <v>12</v>
      </c>
      <c r="AJ1233" s="1" t="s">
        <v>13</v>
      </c>
      <c r="AK1233" s="1">
        <v>8.8341099999999993E-5</v>
      </c>
      <c r="AL1233" s="1">
        <v>0.75</v>
      </c>
      <c r="AM1233">
        <f>Tabla8[[#This Row],[Precio unitario]]*Tabla8[[#This Row],[Tasa de ingresos cliente]]</f>
        <v>6.6255824999999992E-5</v>
      </c>
    </row>
    <row r="1234" spans="11:39" x14ac:dyDescent="0.25">
      <c r="K1234" s="1" t="s">
        <v>87</v>
      </c>
      <c r="L1234" s="1" t="s">
        <v>44</v>
      </c>
      <c r="M1234" s="1"/>
      <c r="N1234" s="1" t="s">
        <v>11</v>
      </c>
      <c r="O1234" s="1" t="s">
        <v>12</v>
      </c>
      <c r="P1234" s="1" t="s">
        <v>13</v>
      </c>
      <c r="Q1234" s="1">
        <v>5.3900946799999999E-4</v>
      </c>
      <c r="R1234" s="1">
        <v>0.75</v>
      </c>
      <c r="S1234">
        <f>Tabla13[[#This Row],[Precio unitario]]*Tabla13[[#This Row],[Tasa de ingresos cliente]]</f>
        <v>4.0425710100000002E-4</v>
      </c>
      <c r="AE1234" s="2" t="s">
        <v>100</v>
      </c>
      <c r="AF1234" s="2" t="s">
        <v>28</v>
      </c>
      <c r="AG1234" s="2" t="s">
        <v>114</v>
      </c>
      <c r="AH1234" s="2" t="s">
        <v>11</v>
      </c>
      <c r="AI1234" s="2" t="s">
        <v>12</v>
      </c>
      <c r="AJ1234" s="2" t="s">
        <v>13</v>
      </c>
      <c r="AK1234" s="2">
        <v>8.8347800000000001E-5</v>
      </c>
      <c r="AL1234" s="2">
        <v>0.75</v>
      </c>
      <c r="AM1234">
        <f>Tabla8[[#This Row],[Precio unitario]]*Tabla8[[#This Row],[Tasa de ingresos cliente]]</f>
        <v>6.6260849999999998E-5</v>
      </c>
    </row>
    <row r="1235" spans="11:39" x14ac:dyDescent="0.25">
      <c r="K1235" s="2" t="s">
        <v>87</v>
      </c>
      <c r="L1235" s="2" t="s">
        <v>18</v>
      </c>
      <c r="M1235" s="2"/>
      <c r="N1235" s="2" t="s">
        <v>11</v>
      </c>
      <c r="O1235" s="2" t="s">
        <v>12</v>
      </c>
      <c r="P1235" s="2" t="s">
        <v>13</v>
      </c>
      <c r="Q1235" s="2">
        <v>1.9927927900000001E-4</v>
      </c>
      <c r="R1235" s="2">
        <v>0.75</v>
      </c>
      <c r="S1235">
        <f>Tabla13[[#This Row],[Precio unitario]]*Tabla13[[#This Row],[Tasa de ingresos cliente]]</f>
        <v>1.4945945925000001E-4</v>
      </c>
      <c r="AE1235" s="1" t="s">
        <v>100</v>
      </c>
      <c r="AF1235" s="1" t="s">
        <v>28</v>
      </c>
      <c r="AG1235" s="1" t="s">
        <v>114</v>
      </c>
      <c r="AH1235" s="1" t="s">
        <v>11</v>
      </c>
      <c r="AI1235" s="1" t="s">
        <v>12</v>
      </c>
      <c r="AJ1235" s="1" t="s">
        <v>13</v>
      </c>
      <c r="AK1235" s="1">
        <v>8.8345700000000004E-5</v>
      </c>
      <c r="AL1235" s="1">
        <v>0.75</v>
      </c>
      <c r="AM1235">
        <f>Tabla8[[#This Row],[Precio unitario]]*Tabla8[[#This Row],[Tasa de ingresos cliente]]</f>
        <v>6.6259275000000003E-5</v>
      </c>
    </row>
    <row r="1236" spans="11:39" x14ac:dyDescent="0.25">
      <c r="K1236" s="1" t="s">
        <v>87</v>
      </c>
      <c r="L1236" s="1" t="s">
        <v>17</v>
      </c>
      <c r="M1236" s="1"/>
      <c r="N1236" s="1" t="s">
        <v>11</v>
      </c>
      <c r="O1236" s="1" t="s">
        <v>12</v>
      </c>
      <c r="P1236" s="1" t="s">
        <v>13</v>
      </c>
      <c r="Q1236" s="1">
        <v>1.26609256E-4</v>
      </c>
      <c r="R1236" s="1">
        <v>0.75</v>
      </c>
      <c r="S1236">
        <f>Tabla13[[#This Row],[Precio unitario]]*Tabla13[[#This Row],[Tasa de ingresos cliente]]</f>
        <v>9.4956941999999994E-5</v>
      </c>
      <c r="AE1236" s="2" t="s">
        <v>100</v>
      </c>
      <c r="AF1236" s="2" t="s">
        <v>28</v>
      </c>
      <c r="AG1236" s="2" t="s">
        <v>114</v>
      </c>
      <c r="AH1236" s="2" t="s">
        <v>11</v>
      </c>
      <c r="AI1236" s="2" t="s">
        <v>12</v>
      </c>
      <c r="AJ1236" s="2" t="s">
        <v>13</v>
      </c>
      <c r="AK1236" s="2">
        <v>8.8341899999999995E-5</v>
      </c>
      <c r="AL1236" s="2">
        <v>0.75</v>
      </c>
      <c r="AM1236">
        <f>Tabla8[[#This Row],[Precio unitario]]*Tabla8[[#This Row],[Tasa de ingresos cliente]]</f>
        <v>6.6256424999999993E-5</v>
      </c>
    </row>
    <row r="1237" spans="11:39" x14ac:dyDescent="0.25">
      <c r="K1237" s="2" t="s">
        <v>87</v>
      </c>
      <c r="L1237" s="2" t="s">
        <v>18</v>
      </c>
      <c r="M1237" s="2"/>
      <c r="N1237" s="2" t="s">
        <v>11</v>
      </c>
      <c r="O1237" s="2" t="s">
        <v>12</v>
      </c>
      <c r="P1237" s="2" t="s">
        <v>13</v>
      </c>
      <c r="Q1237" s="2">
        <v>3.0430131600000002E-4</v>
      </c>
      <c r="R1237" s="2">
        <v>0.75</v>
      </c>
      <c r="S1237">
        <f>Tabla13[[#This Row],[Precio unitario]]*Tabla13[[#This Row],[Tasa de ingresos cliente]]</f>
        <v>2.2822598700000002E-4</v>
      </c>
      <c r="AE1237" s="1" t="s">
        <v>100</v>
      </c>
      <c r="AF1237" s="1" t="s">
        <v>28</v>
      </c>
      <c r="AG1237" s="1" t="s">
        <v>114</v>
      </c>
      <c r="AH1237" s="1" t="s">
        <v>11</v>
      </c>
      <c r="AI1237" s="1" t="s">
        <v>12</v>
      </c>
      <c r="AJ1237" s="1" t="s">
        <v>13</v>
      </c>
      <c r="AK1237" s="1">
        <v>8.8342099999999996E-5</v>
      </c>
      <c r="AL1237" s="1">
        <v>0.75</v>
      </c>
      <c r="AM1237">
        <f>Tabla8[[#This Row],[Precio unitario]]*Tabla8[[#This Row],[Tasa de ingresos cliente]]</f>
        <v>6.6256575000000004E-5</v>
      </c>
    </row>
    <row r="1238" spans="11:39" x14ac:dyDescent="0.25">
      <c r="K1238" s="1" t="s">
        <v>87</v>
      </c>
      <c r="L1238" s="1" t="s">
        <v>36</v>
      </c>
      <c r="M1238" s="1"/>
      <c r="N1238" s="1" t="s">
        <v>11</v>
      </c>
      <c r="O1238" s="1" t="s">
        <v>12</v>
      </c>
      <c r="P1238" s="1" t="s">
        <v>13</v>
      </c>
      <c r="Q1238" s="1">
        <v>5.5666774000000003E-4</v>
      </c>
      <c r="R1238" s="1">
        <v>0.75</v>
      </c>
      <c r="S1238">
        <f>Tabla13[[#This Row],[Precio unitario]]*Tabla13[[#This Row],[Tasa de ingresos cliente]]</f>
        <v>4.1750080500000005E-4</v>
      </c>
      <c r="AE1238" s="2" t="s">
        <v>100</v>
      </c>
      <c r="AF1238" s="2" t="s">
        <v>28</v>
      </c>
      <c r="AG1238" s="2" t="s">
        <v>114</v>
      </c>
      <c r="AH1238" s="2" t="s">
        <v>11</v>
      </c>
      <c r="AI1238" s="2" t="s">
        <v>12</v>
      </c>
      <c r="AJ1238" s="2" t="s">
        <v>13</v>
      </c>
      <c r="AK1238" s="2">
        <v>8.8342699999999997E-5</v>
      </c>
      <c r="AL1238" s="2">
        <v>0.75</v>
      </c>
      <c r="AM1238">
        <f>Tabla8[[#This Row],[Precio unitario]]*Tabla8[[#This Row],[Tasa de ingresos cliente]]</f>
        <v>6.6257024999999994E-5</v>
      </c>
    </row>
    <row r="1239" spans="11:39" x14ac:dyDescent="0.25">
      <c r="K1239" s="2" t="s">
        <v>87</v>
      </c>
      <c r="L1239" s="2" t="s">
        <v>63</v>
      </c>
      <c r="M1239" s="2"/>
      <c r="N1239" s="2" t="s">
        <v>11</v>
      </c>
      <c r="O1239" s="2" t="s">
        <v>12</v>
      </c>
      <c r="P1239" s="2" t="s">
        <v>13</v>
      </c>
      <c r="Q1239" s="2">
        <v>1.7408832729999999E-3</v>
      </c>
      <c r="R1239" s="2">
        <v>0.75</v>
      </c>
      <c r="S1239">
        <f>Tabla13[[#This Row],[Precio unitario]]*Tabla13[[#This Row],[Tasa de ingresos cliente]]</f>
        <v>1.30566245475E-3</v>
      </c>
      <c r="AE1239" s="1" t="s">
        <v>100</v>
      </c>
      <c r="AF1239" s="1" t="s">
        <v>28</v>
      </c>
      <c r="AG1239" s="1" t="s">
        <v>114</v>
      </c>
      <c r="AH1239" s="1" t="s">
        <v>11</v>
      </c>
      <c r="AI1239" s="1" t="s">
        <v>12</v>
      </c>
      <c r="AJ1239" s="1" t="s">
        <v>13</v>
      </c>
      <c r="AK1239" s="1">
        <v>8.8342499999999997E-5</v>
      </c>
      <c r="AL1239" s="1">
        <v>0.75</v>
      </c>
      <c r="AM1239">
        <f>Tabla8[[#This Row],[Precio unitario]]*Tabla8[[#This Row],[Tasa de ingresos cliente]]</f>
        <v>6.6256874999999997E-5</v>
      </c>
    </row>
    <row r="1240" spans="11:39" x14ac:dyDescent="0.25">
      <c r="K1240" s="1" t="s">
        <v>87</v>
      </c>
      <c r="L1240" s="1" t="s">
        <v>45</v>
      </c>
      <c r="M1240" s="1"/>
      <c r="N1240" s="1" t="s">
        <v>11</v>
      </c>
      <c r="O1240" s="1" t="s">
        <v>12</v>
      </c>
      <c r="P1240" s="1" t="s">
        <v>13</v>
      </c>
      <c r="Q1240" s="1">
        <v>4.2163067200000001E-4</v>
      </c>
      <c r="R1240" s="1">
        <v>0.75</v>
      </c>
      <c r="S1240">
        <f>Tabla13[[#This Row],[Precio unitario]]*Tabla13[[#This Row],[Tasa de ingresos cliente]]</f>
        <v>3.1622300400000001E-4</v>
      </c>
      <c r="AE1240" s="2" t="s">
        <v>100</v>
      </c>
      <c r="AF1240" s="2" t="s">
        <v>28</v>
      </c>
      <c r="AG1240" s="2" t="s">
        <v>114</v>
      </c>
      <c r="AH1240" s="2" t="s">
        <v>11</v>
      </c>
      <c r="AI1240" s="2" t="s">
        <v>12</v>
      </c>
      <c r="AJ1240" s="2" t="s">
        <v>13</v>
      </c>
      <c r="AK1240" s="2">
        <v>8.8338799999999995E-5</v>
      </c>
      <c r="AL1240" s="2">
        <v>0.75</v>
      </c>
      <c r="AM1240">
        <f>Tabla8[[#This Row],[Precio unitario]]*Tabla8[[#This Row],[Tasa de ingresos cliente]]</f>
        <v>6.62541E-5</v>
      </c>
    </row>
    <row r="1241" spans="11:39" x14ac:dyDescent="0.25">
      <c r="K1241" s="2" t="s">
        <v>87</v>
      </c>
      <c r="L1241" s="2" t="s">
        <v>57</v>
      </c>
      <c r="M1241" s="2"/>
      <c r="N1241" s="2" t="s">
        <v>11</v>
      </c>
      <c r="O1241" s="2" t="s">
        <v>12</v>
      </c>
      <c r="P1241" s="2" t="s">
        <v>13</v>
      </c>
      <c r="Q1241" s="2">
        <v>9.3786413000000003E-5</v>
      </c>
      <c r="R1241" s="2">
        <v>0.75</v>
      </c>
      <c r="S1241">
        <f>Tabla13[[#This Row],[Precio unitario]]*Tabla13[[#This Row],[Tasa de ingresos cliente]]</f>
        <v>7.0339809750000009E-5</v>
      </c>
      <c r="AE1241" s="1" t="s">
        <v>100</v>
      </c>
      <c r="AF1241" s="1" t="s">
        <v>28</v>
      </c>
      <c r="AG1241" s="1" t="s">
        <v>114</v>
      </c>
      <c r="AH1241" s="1" t="s">
        <v>11</v>
      </c>
      <c r="AI1241" s="1" t="s">
        <v>12</v>
      </c>
      <c r="AJ1241" s="1" t="s">
        <v>13</v>
      </c>
      <c r="AK1241" s="1">
        <v>8.83441E-5</v>
      </c>
      <c r="AL1241" s="1">
        <v>0.75</v>
      </c>
      <c r="AM1241">
        <f>Tabla8[[#This Row],[Precio unitario]]*Tabla8[[#This Row],[Tasa de ingresos cliente]]</f>
        <v>6.6258075E-5</v>
      </c>
    </row>
    <row r="1242" spans="11:39" x14ac:dyDescent="0.25">
      <c r="K1242" s="1" t="s">
        <v>87</v>
      </c>
      <c r="L1242" s="1" t="s">
        <v>73</v>
      </c>
      <c r="M1242" s="1"/>
      <c r="N1242" s="1" t="s">
        <v>11</v>
      </c>
      <c r="O1242" s="1" t="s">
        <v>12</v>
      </c>
      <c r="P1242" s="1" t="s">
        <v>13</v>
      </c>
      <c r="Q1242" s="1">
        <v>1.7547135300000001E-4</v>
      </c>
      <c r="R1242" s="1">
        <v>0.75</v>
      </c>
      <c r="S1242">
        <f>Tabla13[[#This Row],[Precio unitario]]*Tabla13[[#This Row],[Tasa de ingresos cliente]]</f>
        <v>1.3160351475E-4</v>
      </c>
      <c r="AE1242" s="2" t="s">
        <v>100</v>
      </c>
      <c r="AF1242" s="2" t="s">
        <v>28</v>
      </c>
      <c r="AG1242" s="2" t="s">
        <v>114</v>
      </c>
      <c r="AH1242" s="2" t="s">
        <v>11</v>
      </c>
      <c r="AI1242" s="2" t="s">
        <v>12</v>
      </c>
      <c r="AJ1242" s="2" t="s">
        <v>13</v>
      </c>
      <c r="AK1242" s="2">
        <v>8.8341299999999994E-5</v>
      </c>
      <c r="AL1242" s="2">
        <v>0.75</v>
      </c>
      <c r="AM1242">
        <f>Tabla8[[#This Row],[Precio unitario]]*Tabla8[[#This Row],[Tasa de ingresos cliente]]</f>
        <v>6.6255974999999989E-5</v>
      </c>
    </row>
    <row r="1243" spans="11:39" x14ac:dyDescent="0.25">
      <c r="K1243" s="2" t="s">
        <v>87</v>
      </c>
      <c r="L1243" s="2" t="s">
        <v>39</v>
      </c>
      <c r="M1243" s="2"/>
      <c r="N1243" s="2" t="s">
        <v>11</v>
      </c>
      <c r="O1243" s="2" t="s">
        <v>12</v>
      </c>
      <c r="P1243" s="2" t="s">
        <v>13</v>
      </c>
      <c r="Q1243" s="2">
        <v>4.4256814099999999E-4</v>
      </c>
      <c r="R1243" s="2">
        <v>0.75</v>
      </c>
      <c r="S1243">
        <f>Tabla13[[#This Row],[Precio unitario]]*Tabla13[[#This Row],[Tasa de ingresos cliente]]</f>
        <v>3.3192610574999998E-4</v>
      </c>
      <c r="AE1243" s="1" t="s">
        <v>100</v>
      </c>
      <c r="AF1243" s="1" t="s">
        <v>28</v>
      </c>
      <c r="AG1243" s="1" t="s">
        <v>114</v>
      </c>
      <c r="AH1243" s="1" t="s">
        <v>11</v>
      </c>
      <c r="AI1243" s="1" t="s">
        <v>12</v>
      </c>
      <c r="AJ1243" s="1" t="s">
        <v>13</v>
      </c>
      <c r="AK1243" s="1">
        <v>8.8341499999999994E-5</v>
      </c>
      <c r="AL1243" s="1">
        <v>0.75</v>
      </c>
      <c r="AM1243">
        <f>Tabla8[[#This Row],[Precio unitario]]*Tabla8[[#This Row],[Tasa de ingresos cliente]]</f>
        <v>6.6256124999999999E-5</v>
      </c>
    </row>
    <row r="1244" spans="11:39" x14ac:dyDescent="0.25">
      <c r="K1244" s="1" t="s">
        <v>87</v>
      </c>
      <c r="L1244" s="1" t="s">
        <v>40</v>
      </c>
      <c r="M1244" s="1"/>
      <c r="N1244" s="1" t="s">
        <v>11</v>
      </c>
      <c r="O1244" s="1" t="s">
        <v>12</v>
      </c>
      <c r="P1244" s="1" t="s">
        <v>13</v>
      </c>
      <c r="Q1244" s="1">
        <v>1.1977541500000001E-4</v>
      </c>
      <c r="R1244" s="1">
        <v>0.75</v>
      </c>
      <c r="S1244">
        <f>Tabla13[[#This Row],[Precio unitario]]*Tabla13[[#This Row],[Tasa de ingresos cliente]]</f>
        <v>8.9831561250000008E-5</v>
      </c>
      <c r="AE1244" s="2" t="s">
        <v>100</v>
      </c>
      <c r="AF1244" s="2" t="s">
        <v>28</v>
      </c>
      <c r="AG1244" s="2" t="s">
        <v>114</v>
      </c>
      <c r="AH1244" s="2" t="s">
        <v>11</v>
      </c>
      <c r="AI1244" s="2" t="s">
        <v>12</v>
      </c>
      <c r="AJ1244" s="2" t="s">
        <v>13</v>
      </c>
      <c r="AK1244" s="2">
        <v>8.8345500000000003E-5</v>
      </c>
      <c r="AL1244" s="2">
        <v>0.75</v>
      </c>
      <c r="AM1244">
        <f>Tabla8[[#This Row],[Precio unitario]]*Tabla8[[#This Row],[Tasa de ingresos cliente]]</f>
        <v>6.6259125000000006E-5</v>
      </c>
    </row>
    <row r="1245" spans="11:39" x14ac:dyDescent="0.25">
      <c r="K1245" s="2" t="s">
        <v>87</v>
      </c>
      <c r="L1245" s="2" t="s">
        <v>40</v>
      </c>
      <c r="M1245" s="2"/>
      <c r="N1245" s="2" t="s">
        <v>11</v>
      </c>
      <c r="O1245" s="2" t="s">
        <v>12</v>
      </c>
      <c r="P1245" s="2" t="s">
        <v>13</v>
      </c>
      <c r="Q1245" s="2">
        <v>1.9937015999999999E-4</v>
      </c>
      <c r="R1245" s="2">
        <v>0.75</v>
      </c>
      <c r="S1245">
        <f>Tabla13[[#This Row],[Precio unitario]]*Tabla13[[#This Row],[Tasa de ingresos cliente]]</f>
        <v>1.4952762000000001E-4</v>
      </c>
      <c r="AE1245" s="1" t="s">
        <v>100</v>
      </c>
      <c r="AF1245" s="1" t="s">
        <v>28</v>
      </c>
      <c r="AG1245" s="1" t="s">
        <v>114</v>
      </c>
      <c r="AH1245" s="1" t="s">
        <v>11</v>
      </c>
      <c r="AI1245" s="1" t="s">
        <v>12</v>
      </c>
      <c r="AJ1245" s="1" t="s">
        <v>13</v>
      </c>
      <c r="AK1245" s="1">
        <v>8.8343099999999998E-5</v>
      </c>
      <c r="AL1245" s="1">
        <v>0.75</v>
      </c>
      <c r="AM1245">
        <f>Tabla8[[#This Row],[Precio unitario]]*Tabla8[[#This Row],[Tasa de ingresos cliente]]</f>
        <v>6.6257325000000002E-5</v>
      </c>
    </row>
    <row r="1246" spans="11:39" x14ac:dyDescent="0.25">
      <c r="K1246" s="1" t="s">
        <v>87</v>
      </c>
      <c r="L1246" s="1" t="s">
        <v>40</v>
      </c>
      <c r="M1246" s="1"/>
      <c r="N1246" s="1" t="s">
        <v>11</v>
      </c>
      <c r="O1246" s="1" t="s">
        <v>12</v>
      </c>
      <c r="P1246" s="1" t="s">
        <v>13</v>
      </c>
      <c r="Q1246" s="1">
        <v>4.3025057100000002E-4</v>
      </c>
      <c r="R1246" s="1">
        <v>0.75</v>
      </c>
      <c r="S1246">
        <f>Tabla13[[#This Row],[Precio unitario]]*Tabla13[[#This Row],[Tasa de ingresos cliente]]</f>
        <v>3.2268792825000003E-4</v>
      </c>
      <c r="AE1246" s="2" t="s">
        <v>100</v>
      </c>
      <c r="AF1246" s="2" t="s">
        <v>28</v>
      </c>
      <c r="AG1246" s="2" t="s">
        <v>114</v>
      </c>
      <c r="AH1246" s="2" t="s">
        <v>11</v>
      </c>
      <c r="AI1246" s="2" t="s">
        <v>12</v>
      </c>
      <c r="AJ1246" s="2" t="s">
        <v>13</v>
      </c>
      <c r="AK1246" s="2">
        <v>8.8342899999999997E-5</v>
      </c>
      <c r="AL1246" s="2">
        <v>0.75</v>
      </c>
      <c r="AM1246">
        <f>Tabla8[[#This Row],[Precio unitario]]*Tabla8[[#This Row],[Tasa de ingresos cliente]]</f>
        <v>6.6257174999999991E-5</v>
      </c>
    </row>
    <row r="1247" spans="11:39" x14ac:dyDescent="0.25">
      <c r="K1247" s="2" t="s">
        <v>87</v>
      </c>
      <c r="L1247" s="2" t="s">
        <v>59</v>
      </c>
      <c r="M1247" s="2"/>
      <c r="N1247" s="2" t="s">
        <v>11</v>
      </c>
      <c r="O1247" s="2" t="s">
        <v>12</v>
      </c>
      <c r="P1247" s="2" t="s">
        <v>13</v>
      </c>
      <c r="Q1247" s="2">
        <v>3.417801619E-3</v>
      </c>
      <c r="R1247" s="2">
        <v>0.75</v>
      </c>
      <c r="S1247">
        <f>Tabla13[[#This Row],[Precio unitario]]*Tabla13[[#This Row],[Tasa de ingresos cliente]]</f>
        <v>2.5633512142499999E-3</v>
      </c>
      <c r="AE1247" s="1" t="s">
        <v>100</v>
      </c>
      <c r="AF1247" s="1" t="s">
        <v>28</v>
      </c>
      <c r="AG1247" s="1" t="s">
        <v>114</v>
      </c>
      <c r="AH1247" s="1" t="s">
        <v>11</v>
      </c>
      <c r="AI1247" s="1" t="s">
        <v>12</v>
      </c>
      <c r="AJ1247" s="1" t="s">
        <v>13</v>
      </c>
      <c r="AK1247" s="1">
        <v>8.8345100000000002E-5</v>
      </c>
      <c r="AL1247" s="1">
        <v>0.75</v>
      </c>
      <c r="AM1247">
        <f>Tabla8[[#This Row],[Precio unitario]]*Tabla8[[#This Row],[Tasa de ingresos cliente]]</f>
        <v>6.6258824999999998E-5</v>
      </c>
    </row>
    <row r="1248" spans="11:39" x14ac:dyDescent="0.25">
      <c r="K1248" s="1" t="s">
        <v>87</v>
      </c>
      <c r="L1248" s="1" t="s">
        <v>26</v>
      </c>
      <c r="M1248" s="1"/>
      <c r="N1248" s="1" t="s">
        <v>11</v>
      </c>
      <c r="O1248" s="1" t="s">
        <v>12</v>
      </c>
      <c r="P1248" s="1" t="s">
        <v>13</v>
      </c>
      <c r="Q1248" s="1">
        <v>3.7220672149999999E-3</v>
      </c>
      <c r="R1248" s="1">
        <v>0.75</v>
      </c>
      <c r="S1248">
        <f>Tabla13[[#This Row],[Precio unitario]]*Tabla13[[#This Row],[Tasa de ingresos cliente]]</f>
        <v>2.79155041125E-3</v>
      </c>
      <c r="AE1248" s="2" t="s">
        <v>100</v>
      </c>
      <c r="AF1248" s="2" t="s">
        <v>28</v>
      </c>
      <c r="AG1248" s="2" t="s">
        <v>114</v>
      </c>
      <c r="AH1248" s="2" t="s">
        <v>11</v>
      </c>
      <c r="AI1248" s="2" t="s">
        <v>12</v>
      </c>
      <c r="AJ1248" s="2" t="s">
        <v>13</v>
      </c>
      <c r="AK1248" s="2">
        <v>8.8347400000000001E-5</v>
      </c>
      <c r="AL1248" s="2">
        <v>0.75</v>
      </c>
      <c r="AM1248">
        <f>Tabla8[[#This Row],[Precio unitario]]*Tabla8[[#This Row],[Tasa de ingresos cliente]]</f>
        <v>6.6260550000000004E-5</v>
      </c>
    </row>
    <row r="1249" spans="11:39" x14ac:dyDescent="0.25">
      <c r="K1249" s="2" t="s">
        <v>87</v>
      </c>
      <c r="L1249" s="2" t="s">
        <v>28</v>
      </c>
      <c r="M1249" s="2"/>
      <c r="N1249" s="2" t="s">
        <v>11</v>
      </c>
      <c r="O1249" s="2" t="s">
        <v>12</v>
      </c>
      <c r="P1249" s="2" t="s">
        <v>13</v>
      </c>
      <c r="Q1249" s="2">
        <v>2.9129973400000001E-4</v>
      </c>
      <c r="R1249" s="2">
        <v>0.75</v>
      </c>
      <c r="S1249">
        <f>Tabla13[[#This Row],[Precio unitario]]*Tabla13[[#This Row],[Tasa de ingresos cliente]]</f>
        <v>2.1847480050000002E-4</v>
      </c>
      <c r="AE1249" s="1" t="s">
        <v>100</v>
      </c>
      <c r="AF1249" s="1" t="s">
        <v>28</v>
      </c>
      <c r="AG1249" s="1" t="s">
        <v>114</v>
      </c>
      <c r="AH1249" s="1" t="s">
        <v>11</v>
      </c>
      <c r="AI1249" s="1" t="s">
        <v>12</v>
      </c>
      <c r="AJ1249" s="1" t="s">
        <v>13</v>
      </c>
      <c r="AK1249" s="1">
        <v>8.8340900000000007E-5</v>
      </c>
      <c r="AL1249" s="1">
        <v>0.75</v>
      </c>
      <c r="AM1249">
        <f>Tabla8[[#This Row],[Precio unitario]]*Tabla8[[#This Row],[Tasa de ingresos cliente]]</f>
        <v>6.6255675000000008E-5</v>
      </c>
    </row>
    <row r="1250" spans="11:39" x14ac:dyDescent="0.25">
      <c r="K1250" s="1" t="s">
        <v>87</v>
      </c>
      <c r="L1250" s="1" t="s">
        <v>93</v>
      </c>
      <c r="M1250" s="1"/>
      <c r="N1250" s="1" t="s">
        <v>11</v>
      </c>
      <c r="O1250" s="1" t="s">
        <v>12</v>
      </c>
      <c r="P1250" s="1" t="s">
        <v>13</v>
      </c>
      <c r="Q1250" s="1">
        <v>4.0107737800000002E-4</v>
      </c>
      <c r="R1250" s="1">
        <v>0.75</v>
      </c>
      <c r="S1250">
        <f>Tabla13[[#This Row],[Precio unitario]]*Tabla13[[#This Row],[Tasa de ingresos cliente]]</f>
        <v>3.0080803350000004E-4</v>
      </c>
      <c r="AE1250" s="2" t="s">
        <v>100</v>
      </c>
      <c r="AF1250" s="2" t="s">
        <v>117</v>
      </c>
      <c r="AG1250" s="2" t="s">
        <v>114</v>
      </c>
      <c r="AH1250" s="2" t="s">
        <v>11</v>
      </c>
      <c r="AI1250" s="2" t="s">
        <v>12</v>
      </c>
      <c r="AJ1250" s="2" t="s">
        <v>13</v>
      </c>
      <c r="AK1250" s="2">
        <v>6.0000000000000002E-6</v>
      </c>
      <c r="AL1250" s="2">
        <v>0.75</v>
      </c>
      <c r="AM1250">
        <f>Tabla8[[#This Row],[Precio unitario]]*Tabla8[[#This Row],[Tasa de ingresos cliente]]</f>
        <v>4.5000000000000001E-6</v>
      </c>
    </row>
    <row r="1251" spans="11:39" x14ac:dyDescent="0.25">
      <c r="K1251" s="2" t="s">
        <v>87</v>
      </c>
      <c r="L1251" s="2" t="s">
        <v>14</v>
      </c>
      <c r="M1251" s="2"/>
      <c r="N1251" s="2" t="s">
        <v>11</v>
      </c>
      <c r="O1251" s="2" t="s">
        <v>12</v>
      </c>
      <c r="P1251" s="2" t="s">
        <v>13</v>
      </c>
      <c r="Q1251" s="2">
        <v>3.5972309699999999E-4</v>
      </c>
      <c r="R1251" s="2">
        <v>0.75</v>
      </c>
      <c r="S1251">
        <f>Tabla13[[#This Row],[Precio unitario]]*Tabla13[[#This Row],[Tasa de ingresos cliente]]</f>
        <v>2.6979232274999999E-4</v>
      </c>
      <c r="AE1251" s="1" t="s">
        <v>100</v>
      </c>
      <c r="AF1251" s="1" t="s">
        <v>29</v>
      </c>
      <c r="AG1251" s="1" t="s">
        <v>114</v>
      </c>
      <c r="AH1251" s="1" t="s">
        <v>11</v>
      </c>
      <c r="AI1251" s="1" t="s">
        <v>12</v>
      </c>
      <c r="AJ1251" s="1" t="s">
        <v>13</v>
      </c>
      <c r="AK1251" s="1">
        <v>4.8999999999999998E-5</v>
      </c>
      <c r="AL1251" s="1">
        <v>0.75</v>
      </c>
      <c r="AM1251">
        <f>Tabla8[[#This Row],[Precio unitario]]*Tabla8[[#This Row],[Tasa de ingresos cliente]]</f>
        <v>3.6749999999999999E-5</v>
      </c>
    </row>
    <row r="1252" spans="11:39" x14ac:dyDescent="0.25">
      <c r="K1252" s="1" t="s">
        <v>87</v>
      </c>
      <c r="L1252" s="1" t="s">
        <v>14</v>
      </c>
      <c r="M1252" s="1"/>
      <c r="N1252" s="1" t="s">
        <v>11</v>
      </c>
      <c r="O1252" s="1" t="s">
        <v>12</v>
      </c>
      <c r="P1252" s="1" t="s">
        <v>13</v>
      </c>
      <c r="Q1252" s="1">
        <v>5.3788958999999997E-4</v>
      </c>
      <c r="R1252" s="1">
        <v>0.75</v>
      </c>
      <c r="S1252">
        <f>Tabla13[[#This Row],[Precio unitario]]*Tabla13[[#This Row],[Tasa de ingresos cliente]]</f>
        <v>4.0341719249999998E-4</v>
      </c>
      <c r="AE1252" s="2" t="s">
        <v>100</v>
      </c>
      <c r="AF1252" s="2" t="s">
        <v>29</v>
      </c>
      <c r="AG1252" s="2" t="s">
        <v>114</v>
      </c>
      <c r="AH1252" s="2" t="s">
        <v>11</v>
      </c>
      <c r="AI1252" s="2" t="s">
        <v>12</v>
      </c>
      <c r="AJ1252" s="2" t="s">
        <v>13</v>
      </c>
      <c r="AK1252" s="2">
        <v>4.8956499999999998E-5</v>
      </c>
      <c r="AL1252" s="2">
        <v>0.75</v>
      </c>
      <c r="AM1252">
        <f>Tabla8[[#This Row],[Precio unitario]]*Tabla8[[#This Row],[Tasa de ingresos cliente]]</f>
        <v>3.6717375E-5</v>
      </c>
    </row>
    <row r="1253" spans="11:39" x14ac:dyDescent="0.25">
      <c r="K1253" s="2" t="s">
        <v>87</v>
      </c>
      <c r="L1253" s="2" t="s">
        <v>55</v>
      </c>
      <c r="M1253" s="2"/>
      <c r="N1253" s="2" t="s">
        <v>11</v>
      </c>
      <c r="O1253" s="2" t="s">
        <v>12</v>
      </c>
      <c r="P1253" s="2" t="s">
        <v>13</v>
      </c>
      <c r="Q1253" s="2">
        <v>1.0486022050000001E-3</v>
      </c>
      <c r="R1253" s="2">
        <v>0.75</v>
      </c>
      <c r="S1253">
        <f>Tabla13[[#This Row],[Precio unitario]]*Tabla13[[#This Row],[Tasa de ingresos cliente]]</f>
        <v>7.8645165375000007E-4</v>
      </c>
      <c r="AE1253" s="1" t="s">
        <v>100</v>
      </c>
      <c r="AF1253" s="1" t="s">
        <v>54</v>
      </c>
      <c r="AG1253" s="1" t="s">
        <v>114</v>
      </c>
      <c r="AH1253" s="1" t="s">
        <v>11</v>
      </c>
      <c r="AI1253" s="1" t="s">
        <v>12</v>
      </c>
      <c r="AJ1253" s="1" t="s">
        <v>13</v>
      </c>
      <c r="AK1253" s="1">
        <v>3.1000000000000001E-5</v>
      </c>
      <c r="AL1253" s="1">
        <v>0.75</v>
      </c>
      <c r="AM1253">
        <f>Tabla8[[#This Row],[Precio unitario]]*Tabla8[[#This Row],[Tasa de ingresos cliente]]</f>
        <v>2.3250000000000003E-5</v>
      </c>
    </row>
    <row r="1254" spans="11:39" x14ac:dyDescent="0.25">
      <c r="K1254" s="1" t="s">
        <v>87</v>
      </c>
      <c r="L1254" s="1" t="s">
        <v>44</v>
      </c>
      <c r="M1254" s="1"/>
      <c r="N1254" s="1" t="s">
        <v>11</v>
      </c>
      <c r="O1254" s="1" t="s">
        <v>12</v>
      </c>
      <c r="P1254" s="1" t="s">
        <v>13</v>
      </c>
      <c r="Q1254" s="1">
        <v>3.3427231E-4</v>
      </c>
      <c r="R1254" s="1">
        <v>0.75</v>
      </c>
      <c r="S1254">
        <f>Tabla13[[#This Row],[Precio unitario]]*Tabla13[[#This Row],[Tasa de ingresos cliente]]</f>
        <v>2.5070423249999997E-4</v>
      </c>
      <c r="AE1254" s="2" t="s">
        <v>100</v>
      </c>
      <c r="AF1254" s="2" t="s">
        <v>54</v>
      </c>
      <c r="AG1254" s="2" t="s">
        <v>114</v>
      </c>
      <c r="AH1254" s="2" t="s">
        <v>11</v>
      </c>
      <c r="AI1254" s="2" t="s">
        <v>12</v>
      </c>
      <c r="AJ1254" s="2" t="s">
        <v>13</v>
      </c>
      <c r="AK1254" s="2">
        <v>3.15E-5</v>
      </c>
      <c r="AL1254" s="2">
        <v>0.75</v>
      </c>
      <c r="AM1254">
        <f>Tabla8[[#This Row],[Precio unitario]]*Tabla8[[#This Row],[Tasa de ingresos cliente]]</f>
        <v>2.3624999999999998E-5</v>
      </c>
    </row>
    <row r="1255" spans="11:39" x14ac:dyDescent="0.25">
      <c r="K1255" s="2" t="s">
        <v>87</v>
      </c>
      <c r="L1255" s="2" t="s">
        <v>57</v>
      </c>
      <c r="M1255" s="2"/>
      <c r="N1255" s="2" t="s">
        <v>11</v>
      </c>
      <c r="O1255" s="2" t="s">
        <v>12</v>
      </c>
      <c r="P1255" s="2" t="s">
        <v>13</v>
      </c>
      <c r="Q1255" s="2">
        <v>1.16980873E-4</v>
      </c>
      <c r="R1255" s="2">
        <v>0.75</v>
      </c>
      <c r="S1255">
        <f>Tabla13[[#This Row],[Precio unitario]]*Tabla13[[#This Row],[Tasa de ingresos cliente]]</f>
        <v>8.7735654749999999E-5</v>
      </c>
      <c r="AE1255" s="1" t="s">
        <v>100</v>
      </c>
      <c r="AF1255" s="1" t="s">
        <v>54</v>
      </c>
      <c r="AG1255" s="1" t="s">
        <v>114</v>
      </c>
      <c r="AH1255" s="1" t="s">
        <v>11</v>
      </c>
      <c r="AI1255" s="1" t="s">
        <v>12</v>
      </c>
      <c r="AJ1255" s="1" t="s">
        <v>13</v>
      </c>
      <c r="AK1255" s="1">
        <v>3.1285699999999998E-5</v>
      </c>
      <c r="AL1255" s="1">
        <v>0.75</v>
      </c>
      <c r="AM1255">
        <f>Tabla8[[#This Row],[Precio unitario]]*Tabla8[[#This Row],[Tasa de ingresos cliente]]</f>
        <v>2.3464274999999997E-5</v>
      </c>
    </row>
    <row r="1256" spans="11:39" x14ac:dyDescent="0.25">
      <c r="K1256" s="1" t="s">
        <v>87</v>
      </c>
      <c r="L1256" s="1" t="s">
        <v>15</v>
      </c>
      <c r="M1256" s="1"/>
      <c r="N1256" s="1" t="s">
        <v>11</v>
      </c>
      <c r="O1256" s="1" t="s">
        <v>12</v>
      </c>
      <c r="P1256" s="1" t="s">
        <v>13</v>
      </c>
      <c r="Q1256" s="1">
        <v>5.7020986400000003E-4</v>
      </c>
      <c r="R1256" s="1">
        <v>0.75</v>
      </c>
      <c r="S1256">
        <f>Tabla13[[#This Row],[Precio unitario]]*Tabla13[[#This Row],[Tasa de ingresos cliente]]</f>
        <v>4.2765739800000005E-4</v>
      </c>
      <c r="AE1256" s="2" t="s">
        <v>100</v>
      </c>
      <c r="AF1256" s="2" t="s">
        <v>54</v>
      </c>
      <c r="AG1256" s="2" t="s">
        <v>114</v>
      </c>
      <c r="AH1256" s="2" t="s">
        <v>11</v>
      </c>
      <c r="AI1256" s="2" t="s">
        <v>12</v>
      </c>
      <c r="AJ1256" s="2" t="s">
        <v>13</v>
      </c>
      <c r="AK1256" s="2">
        <v>3.13333E-5</v>
      </c>
      <c r="AL1256" s="2">
        <v>0.75</v>
      </c>
      <c r="AM1256">
        <f>Tabla8[[#This Row],[Precio unitario]]*Tabla8[[#This Row],[Tasa de ingresos cliente]]</f>
        <v>2.3499975E-5</v>
      </c>
    </row>
    <row r="1257" spans="11:39" x14ac:dyDescent="0.25">
      <c r="K1257" s="2" t="s">
        <v>87</v>
      </c>
      <c r="L1257" s="2" t="s">
        <v>33</v>
      </c>
      <c r="M1257" s="2"/>
      <c r="N1257" s="2" t="s">
        <v>11</v>
      </c>
      <c r="O1257" s="2" t="s">
        <v>12</v>
      </c>
      <c r="P1257" s="2" t="s">
        <v>13</v>
      </c>
      <c r="Q1257" s="2">
        <v>1.127305143E-3</v>
      </c>
      <c r="R1257" s="2">
        <v>0.75</v>
      </c>
      <c r="S1257">
        <f>Tabla13[[#This Row],[Precio unitario]]*Tabla13[[#This Row],[Tasa de ingresos cliente]]</f>
        <v>8.4547885724999992E-4</v>
      </c>
      <c r="AE1257" s="1" t="s">
        <v>100</v>
      </c>
      <c r="AF1257" s="1" t="s">
        <v>103</v>
      </c>
      <c r="AG1257" s="1" t="s">
        <v>114</v>
      </c>
      <c r="AH1257" s="1" t="s">
        <v>11</v>
      </c>
      <c r="AI1257" s="1" t="s">
        <v>12</v>
      </c>
      <c r="AJ1257" s="1" t="s">
        <v>13</v>
      </c>
      <c r="AK1257" s="1">
        <v>1.46E-4</v>
      </c>
      <c r="AL1257" s="1">
        <v>0.75</v>
      </c>
      <c r="AM1257">
        <f>Tabla8[[#This Row],[Precio unitario]]*Tabla8[[#This Row],[Tasa de ingresos cliente]]</f>
        <v>1.0950000000000001E-4</v>
      </c>
    </row>
    <row r="1258" spans="11:39" x14ac:dyDescent="0.25">
      <c r="K1258" s="1" t="s">
        <v>87</v>
      </c>
      <c r="L1258" s="1" t="s">
        <v>36</v>
      </c>
      <c r="M1258" s="1"/>
      <c r="N1258" s="1" t="s">
        <v>11</v>
      </c>
      <c r="O1258" s="1" t="s">
        <v>12</v>
      </c>
      <c r="P1258" s="1" t="s">
        <v>13</v>
      </c>
      <c r="Q1258" s="1">
        <v>1.936235616E-3</v>
      </c>
      <c r="R1258" s="1">
        <v>0.75</v>
      </c>
      <c r="S1258">
        <f>Tabla13[[#This Row],[Precio unitario]]*Tabla13[[#This Row],[Tasa de ingresos cliente]]</f>
        <v>1.4521767120000001E-3</v>
      </c>
      <c r="AE1258" s="2" t="s">
        <v>100</v>
      </c>
      <c r="AF1258" s="2" t="s">
        <v>64</v>
      </c>
      <c r="AG1258" s="2" t="s">
        <v>114</v>
      </c>
      <c r="AH1258" s="2" t="s">
        <v>11</v>
      </c>
      <c r="AI1258" s="2" t="s">
        <v>12</v>
      </c>
      <c r="AJ1258" s="2" t="s">
        <v>13</v>
      </c>
      <c r="AK1258" s="2">
        <v>6.7000000000000002E-5</v>
      </c>
      <c r="AL1258" s="2">
        <v>0.75</v>
      </c>
      <c r="AM1258">
        <f>Tabla8[[#This Row],[Precio unitario]]*Tabla8[[#This Row],[Tasa de ingresos cliente]]</f>
        <v>5.0250000000000002E-5</v>
      </c>
    </row>
    <row r="1259" spans="11:39" x14ac:dyDescent="0.25">
      <c r="K1259" s="2" t="s">
        <v>87</v>
      </c>
      <c r="L1259" s="2" t="s">
        <v>19</v>
      </c>
      <c r="M1259" s="2"/>
      <c r="N1259" s="2" t="s">
        <v>11</v>
      </c>
      <c r="O1259" s="2" t="s">
        <v>12</v>
      </c>
      <c r="P1259" s="2" t="s">
        <v>13</v>
      </c>
      <c r="Q1259" s="2">
        <v>3.2094977789999999E-3</v>
      </c>
      <c r="R1259" s="2">
        <v>0.75</v>
      </c>
      <c r="S1259">
        <f>Tabla13[[#This Row],[Precio unitario]]*Tabla13[[#This Row],[Tasa de ingresos cliente]]</f>
        <v>2.4071233342499998E-3</v>
      </c>
      <c r="AE1259" s="1" t="s">
        <v>100</v>
      </c>
      <c r="AF1259" s="1" t="s">
        <v>105</v>
      </c>
      <c r="AG1259" s="1" t="s">
        <v>114</v>
      </c>
      <c r="AH1259" s="1" t="s">
        <v>11</v>
      </c>
      <c r="AI1259" s="1" t="s">
        <v>12</v>
      </c>
      <c r="AJ1259" s="1" t="s">
        <v>13</v>
      </c>
      <c r="AK1259" s="1">
        <v>1.6667000000000001E-6</v>
      </c>
      <c r="AL1259" s="1">
        <v>0.75</v>
      </c>
      <c r="AM1259">
        <f>Tabla8[[#This Row],[Precio unitario]]*Tabla8[[#This Row],[Tasa de ingresos cliente]]</f>
        <v>1.2500249999999999E-6</v>
      </c>
    </row>
    <row r="1260" spans="11:39" x14ac:dyDescent="0.25">
      <c r="K1260" s="1" t="s">
        <v>87</v>
      </c>
      <c r="L1260" s="1" t="s">
        <v>20</v>
      </c>
      <c r="M1260" s="1"/>
      <c r="N1260" s="1" t="s">
        <v>11</v>
      </c>
      <c r="O1260" s="1" t="s">
        <v>12</v>
      </c>
      <c r="P1260" s="1" t="s">
        <v>13</v>
      </c>
      <c r="Q1260" s="1">
        <v>1.4681347050000001E-3</v>
      </c>
      <c r="R1260" s="1">
        <v>0.75</v>
      </c>
      <c r="S1260">
        <f>Tabla13[[#This Row],[Precio unitario]]*Tabla13[[#This Row],[Tasa de ingresos cliente]]</f>
        <v>1.1011010287499999E-3</v>
      </c>
      <c r="AE1260" s="2" t="s">
        <v>100</v>
      </c>
      <c r="AF1260" s="2" t="s">
        <v>48</v>
      </c>
      <c r="AG1260" s="2" t="s">
        <v>114</v>
      </c>
      <c r="AH1260" s="2" t="s">
        <v>11</v>
      </c>
      <c r="AI1260" s="2" t="s">
        <v>12</v>
      </c>
      <c r="AJ1260" s="2" t="s">
        <v>13</v>
      </c>
      <c r="AK1260" s="2">
        <v>4.6999999999999997E-5</v>
      </c>
      <c r="AL1260" s="2">
        <v>0.75</v>
      </c>
      <c r="AM1260">
        <f>Tabla8[[#This Row],[Precio unitario]]*Tabla8[[#This Row],[Tasa de ingresos cliente]]</f>
        <v>3.5249999999999996E-5</v>
      </c>
    </row>
    <row r="1261" spans="11:39" x14ac:dyDescent="0.25">
      <c r="K1261" s="2" t="s">
        <v>87</v>
      </c>
      <c r="L1261" s="2" t="s">
        <v>45</v>
      </c>
      <c r="M1261" s="2"/>
      <c r="N1261" s="2" t="s">
        <v>11</v>
      </c>
      <c r="O1261" s="2" t="s">
        <v>12</v>
      </c>
      <c r="P1261" s="2" t="s">
        <v>13</v>
      </c>
      <c r="Q1261" s="2">
        <v>1.037409799E-3</v>
      </c>
      <c r="R1261" s="2">
        <v>0.75</v>
      </c>
      <c r="S1261">
        <f>Tabla13[[#This Row],[Precio unitario]]*Tabla13[[#This Row],[Tasa de ingresos cliente]]</f>
        <v>7.7805734924999998E-4</v>
      </c>
      <c r="AE1261" s="1" t="s">
        <v>100</v>
      </c>
      <c r="AF1261" s="1" t="s">
        <v>48</v>
      </c>
      <c r="AG1261" s="1" t="s">
        <v>114</v>
      </c>
      <c r="AH1261" s="1" t="s">
        <v>11</v>
      </c>
      <c r="AI1261" s="1" t="s">
        <v>12</v>
      </c>
      <c r="AJ1261" s="1" t="s">
        <v>13</v>
      </c>
      <c r="AK1261" s="1">
        <v>4.6600000000000001E-5</v>
      </c>
      <c r="AL1261" s="1">
        <v>0.75</v>
      </c>
      <c r="AM1261">
        <f>Tabla8[[#This Row],[Precio unitario]]*Tabla8[[#This Row],[Tasa de ingresos cliente]]</f>
        <v>3.4950000000000002E-5</v>
      </c>
    </row>
    <row r="1262" spans="11:39" x14ac:dyDescent="0.25">
      <c r="K1262" s="1" t="s">
        <v>87</v>
      </c>
      <c r="L1262" s="1" t="s">
        <v>37</v>
      </c>
      <c r="M1262" s="1"/>
      <c r="N1262" s="1" t="s">
        <v>11</v>
      </c>
      <c r="O1262" s="1" t="s">
        <v>12</v>
      </c>
      <c r="P1262" s="1" t="s">
        <v>13</v>
      </c>
      <c r="Q1262" s="1">
        <v>7.1383530000000001E-5</v>
      </c>
      <c r="R1262" s="1">
        <v>0.75</v>
      </c>
      <c r="S1262">
        <f>Tabla13[[#This Row],[Precio unitario]]*Tabla13[[#This Row],[Tasa de ingresos cliente]]</f>
        <v>5.35376475E-5</v>
      </c>
      <c r="AE1262" s="2" t="s">
        <v>100</v>
      </c>
      <c r="AF1262" s="2" t="s">
        <v>106</v>
      </c>
      <c r="AG1262" s="2" t="s">
        <v>114</v>
      </c>
      <c r="AH1262" s="2" t="s">
        <v>11</v>
      </c>
      <c r="AI1262" s="2" t="s">
        <v>12</v>
      </c>
      <c r="AJ1262" s="2" t="s">
        <v>13</v>
      </c>
      <c r="AK1262" s="2">
        <v>1.9900000000000001E-4</v>
      </c>
      <c r="AL1262" s="2">
        <v>0.75</v>
      </c>
      <c r="AM1262">
        <f>Tabla8[[#This Row],[Precio unitario]]*Tabla8[[#This Row],[Tasa de ingresos cliente]]</f>
        <v>1.4925000000000002E-4</v>
      </c>
    </row>
    <row r="1263" spans="11:39" x14ac:dyDescent="0.25">
      <c r="K1263" s="2" t="s">
        <v>87</v>
      </c>
      <c r="L1263" s="2" t="s">
        <v>57</v>
      </c>
      <c r="M1263" s="2"/>
      <c r="N1263" s="2" t="s">
        <v>11</v>
      </c>
      <c r="O1263" s="2" t="s">
        <v>12</v>
      </c>
      <c r="P1263" s="2" t="s">
        <v>13</v>
      </c>
      <c r="Q1263" s="2">
        <v>1.0928061950000001E-3</v>
      </c>
      <c r="R1263" s="2">
        <v>0.75</v>
      </c>
      <c r="S1263">
        <f>Tabla13[[#This Row],[Precio unitario]]*Tabla13[[#This Row],[Tasa de ingresos cliente]]</f>
        <v>8.1960464625000006E-4</v>
      </c>
      <c r="AE1263" s="1" t="s">
        <v>100</v>
      </c>
      <c r="AF1263" s="1" t="s">
        <v>118</v>
      </c>
      <c r="AG1263" s="1" t="s">
        <v>114</v>
      </c>
      <c r="AH1263" s="1" t="s">
        <v>11</v>
      </c>
      <c r="AI1263" s="1" t="s">
        <v>12</v>
      </c>
      <c r="AJ1263" s="1" t="s">
        <v>13</v>
      </c>
      <c r="AK1263" s="1">
        <v>3.4666699999999998E-5</v>
      </c>
      <c r="AL1263" s="1">
        <v>0.75</v>
      </c>
      <c r="AM1263">
        <f>Tabla8[[#This Row],[Precio unitario]]*Tabla8[[#This Row],[Tasa de ingresos cliente]]</f>
        <v>2.6000024999999997E-5</v>
      </c>
    </row>
    <row r="1264" spans="11:39" x14ac:dyDescent="0.25">
      <c r="K1264" s="1" t="s">
        <v>87</v>
      </c>
      <c r="L1264" s="1" t="s">
        <v>22</v>
      </c>
      <c r="M1264" s="1"/>
      <c r="N1264" s="1" t="s">
        <v>11</v>
      </c>
      <c r="O1264" s="1" t="s">
        <v>12</v>
      </c>
      <c r="P1264" s="1" t="s">
        <v>13</v>
      </c>
      <c r="Q1264" s="1">
        <v>2.4721579700000002E-4</v>
      </c>
      <c r="R1264" s="1">
        <v>0.75</v>
      </c>
      <c r="S1264">
        <f>Tabla13[[#This Row],[Precio unitario]]*Tabla13[[#This Row],[Tasa de ingresos cliente]]</f>
        <v>1.8541184775000002E-4</v>
      </c>
      <c r="AE1264" s="2" t="s">
        <v>100</v>
      </c>
      <c r="AF1264" s="2" t="s">
        <v>31</v>
      </c>
      <c r="AG1264" s="2" t="s">
        <v>114</v>
      </c>
      <c r="AH1264" s="2" t="s">
        <v>11</v>
      </c>
      <c r="AI1264" s="2" t="s">
        <v>12</v>
      </c>
      <c r="AJ1264" s="2" t="s">
        <v>13</v>
      </c>
      <c r="AK1264" s="2">
        <v>5.1999999999999997E-5</v>
      </c>
      <c r="AL1264" s="2">
        <v>0.75</v>
      </c>
      <c r="AM1264">
        <f>Tabla8[[#This Row],[Precio unitario]]*Tabla8[[#This Row],[Tasa de ingresos cliente]]</f>
        <v>3.8999999999999999E-5</v>
      </c>
    </row>
    <row r="1265" spans="11:39" x14ac:dyDescent="0.25">
      <c r="K1265" s="2" t="s">
        <v>87</v>
      </c>
      <c r="L1265" s="2" t="s">
        <v>22</v>
      </c>
      <c r="M1265" s="2"/>
      <c r="N1265" s="2" t="s">
        <v>11</v>
      </c>
      <c r="O1265" s="2" t="s">
        <v>12</v>
      </c>
      <c r="P1265" s="2" t="s">
        <v>13</v>
      </c>
      <c r="Q1265" s="2">
        <v>6.53133764E-3</v>
      </c>
      <c r="R1265" s="2">
        <v>0.75</v>
      </c>
      <c r="S1265">
        <f>Tabla13[[#This Row],[Precio unitario]]*Tabla13[[#This Row],[Tasa de ingresos cliente]]</f>
        <v>4.8985032300000002E-3</v>
      </c>
      <c r="AE1265" s="1" t="s">
        <v>100</v>
      </c>
      <c r="AF1265" s="1" t="s">
        <v>31</v>
      </c>
      <c r="AG1265" s="1" t="s">
        <v>114</v>
      </c>
      <c r="AH1265" s="1" t="s">
        <v>11</v>
      </c>
      <c r="AI1265" s="1" t="s">
        <v>12</v>
      </c>
      <c r="AJ1265" s="1" t="s">
        <v>13</v>
      </c>
      <c r="AK1265" s="1">
        <v>5.1906300000000001E-5</v>
      </c>
      <c r="AL1265" s="1">
        <v>0.75</v>
      </c>
      <c r="AM1265">
        <f>Tabla8[[#This Row],[Precio unitario]]*Tabla8[[#This Row],[Tasa de ingresos cliente]]</f>
        <v>3.8929725000000003E-5</v>
      </c>
    </row>
    <row r="1266" spans="11:39" x14ac:dyDescent="0.25">
      <c r="K1266" s="1" t="s">
        <v>87</v>
      </c>
      <c r="L1266" s="1" t="s">
        <v>39</v>
      </c>
      <c r="M1266" s="1"/>
      <c r="N1266" s="1" t="s">
        <v>11</v>
      </c>
      <c r="O1266" s="1" t="s">
        <v>12</v>
      </c>
      <c r="P1266" s="1" t="s">
        <v>13</v>
      </c>
      <c r="Q1266" s="1">
        <v>2.475615538E-3</v>
      </c>
      <c r="R1266" s="1">
        <v>0.75</v>
      </c>
      <c r="S1266">
        <f>Tabla13[[#This Row],[Precio unitario]]*Tabla13[[#This Row],[Tasa de ingresos cliente]]</f>
        <v>1.8567116535E-3</v>
      </c>
      <c r="AE1266" s="2" t="s">
        <v>100</v>
      </c>
      <c r="AF1266" s="2" t="s">
        <v>32</v>
      </c>
      <c r="AG1266" s="2" t="s">
        <v>114</v>
      </c>
      <c r="AH1266" s="2" t="s">
        <v>11</v>
      </c>
      <c r="AI1266" s="2" t="s">
        <v>12</v>
      </c>
      <c r="AJ1266" s="2" t="s">
        <v>13</v>
      </c>
      <c r="AK1266" s="2">
        <v>6.5666699999999999E-5</v>
      </c>
      <c r="AL1266" s="2">
        <v>0.75</v>
      </c>
      <c r="AM1266">
        <f>Tabla8[[#This Row],[Precio unitario]]*Tabla8[[#This Row],[Tasa de ingresos cliente]]</f>
        <v>4.9250024999999999E-5</v>
      </c>
    </row>
    <row r="1267" spans="11:39" x14ac:dyDescent="0.25">
      <c r="K1267" s="2" t="s">
        <v>87</v>
      </c>
      <c r="L1267" s="2" t="s">
        <v>25</v>
      </c>
      <c r="M1267" s="2"/>
      <c r="N1267" s="2" t="s">
        <v>11</v>
      </c>
      <c r="O1267" s="2" t="s">
        <v>12</v>
      </c>
      <c r="P1267" s="2" t="s">
        <v>13</v>
      </c>
      <c r="Q1267" s="2">
        <v>3.6531571500000002E-4</v>
      </c>
      <c r="R1267" s="2">
        <v>0.75</v>
      </c>
      <c r="S1267">
        <f>Tabla13[[#This Row],[Precio unitario]]*Tabla13[[#This Row],[Tasa de ingresos cliente]]</f>
        <v>2.7398678625000005E-4</v>
      </c>
      <c r="AE1267" s="1" t="s">
        <v>100</v>
      </c>
      <c r="AF1267" s="1" t="s">
        <v>32</v>
      </c>
      <c r="AG1267" s="1" t="s">
        <v>114</v>
      </c>
      <c r="AH1267" s="1" t="s">
        <v>11</v>
      </c>
      <c r="AI1267" s="1" t="s">
        <v>12</v>
      </c>
      <c r="AJ1267" s="1" t="s">
        <v>13</v>
      </c>
      <c r="AK1267" s="1">
        <v>6.5584699999999996E-5</v>
      </c>
      <c r="AL1267" s="1">
        <v>0.75</v>
      </c>
      <c r="AM1267">
        <f>Tabla8[[#This Row],[Precio unitario]]*Tabla8[[#This Row],[Tasa de ingresos cliente]]</f>
        <v>4.9188524999999993E-5</v>
      </c>
    </row>
    <row r="1268" spans="11:39" x14ac:dyDescent="0.25">
      <c r="K1268" s="1" t="s">
        <v>87</v>
      </c>
      <c r="L1268" s="1" t="s">
        <v>40</v>
      </c>
      <c r="M1268" s="1"/>
      <c r="N1268" s="1" t="s">
        <v>11</v>
      </c>
      <c r="O1268" s="1" t="s">
        <v>12</v>
      </c>
      <c r="P1268" s="1" t="s">
        <v>13</v>
      </c>
      <c r="Q1268" s="1">
        <v>5.4888822199999996E-4</v>
      </c>
      <c r="R1268" s="1">
        <v>0.75</v>
      </c>
      <c r="S1268">
        <f>Tabla13[[#This Row],[Precio unitario]]*Tabla13[[#This Row],[Tasa de ingresos cliente]]</f>
        <v>4.1166616649999997E-4</v>
      </c>
      <c r="AE1268" s="2" t="s">
        <v>100</v>
      </c>
      <c r="AF1268" s="2" t="s">
        <v>32</v>
      </c>
      <c r="AG1268" s="2" t="s">
        <v>114</v>
      </c>
      <c r="AH1268" s="2" t="s">
        <v>11</v>
      </c>
      <c r="AI1268" s="2" t="s">
        <v>12</v>
      </c>
      <c r="AJ1268" s="2" t="s">
        <v>13</v>
      </c>
      <c r="AK1268" s="2">
        <v>6.5580599999999993E-5</v>
      </c>
      <c r="AL1268" s="2">
        <v>0.75</v>
      </c>
      <c r="AM1268">
        <f>Tabla8[[#This Row],[Precio unitario]]*Tabla8[[#This Row],[Tasa de ingresos cliente]]</f>
        <v>4.9185449999999995E-5</v>
      </c>
    </row>
    <row r="1269" spans="11:39" x14ac:dyDescent="0.25">
      <c r="K1269" s="2" t="s">
        <v>87</v>
      </c>
      <c r="L1269" s="2" t="s">
        <v>72</v>
      </c>
      <c r="M1269" s="2"/>
      <c r="N1269" s="2" t="s">
        <v>11</v>
      </c>
      <c r="O1269" s="2" t="s">
        <v>12</v>
      </c>
      <c r="P1269" s="2" t="s">
        <v>13</v>
      </c>
      <c r="Q1269" s="2">
        <v>4.7887255900000002E-4</v>
      </c>
      <c r="R1269" s="2">
        <v>0.75</v>
      </c>
      <c r="S1269">
        <f>Tabla13[[#This Row],[Precio unitario]]*Tabla13[[#This Row],[Tasa de ingresos cliente]]</f>
        <v>3.5915441925000004E-4</v>
      </c>
      <c r="AE1269" s="1" t="s">
        <v>100</v>
      </c>
      <c r="AF1269" s="1" t="s">
        <v>32</v>
      </c>
      <c r="AG1269" s="1" t="s">
        <v>114</v>
      </c>
      <c r="AH1269" s="1" t="s">
        <v>11</v>
      </c>
      <c r="AI1269" s="1" t="s">
        <v>12</v>
      </c>
      <c r="AJ1269" s="1" t="s">
        <v>13</v>
      </c>
      <c r="AK1269" s="1">
        <v>6.6000000000000005E-5</v>
      </c>
      <c r="AL1269" s="1">
        <v>0.75</v>
      </c>
      <c r="AM1269">
        <f>Tabla8[[#This Row],[Precio unitario]]*Tabla8[[#This Row],[Tasa de ingresos cliente]]</f>
        <v>4.9500000000000004E-5</v>
      </c>
    </row>
    <row r="1270" spans="11:39" x14ac:dyDescent="0.25">
      <c r="K1270" s="1" t="s">
        <v>87</v>
      </c>
      <c r="L1270" s="1" t="s">
        <v>10</v>
      </c>
      <c r="M1270" s="1"/>
      <c r="N1270" s="1" t="s">
        <v>11</v>
      </c>
      <c r="O1270" s="1" t="s">
        <v>12</v>
      </c>
      <c r="P1270" s="1" t="s">
        <v>13</v>
      </c>
      <c r="Q1270" s="1">
        <v>5.3767583399999997E-4</v>
      </c>
      <c r="R1270" s="1">
        <v>0.75</v>
      </c>
      <c r="S1270">
        <f>Tabla13[[#This Row],[Precio unitario]]*Tabla13[[#This Row],[Tasa de ingresos cliente]]</f>
        <v>4.0325687549999997E-4</v>
      </c>
      <c r="AE1270" s="2" t="s">
        <v>100</v>
      </c>
      <c r="AF1270" s="2" t="s">
        <v>32</v>
      </c>
      <c r="AG1270" s="2" t="s">
        <v>114</v>
      </c>
      <c r="AH1270" s="2" t="s">
        <v>11</v>
      </c>
      <c r="AI1270" s="2" t="s">
        <v>12</v>
      </c>
      <c r="AJ1270" s="2" t="s">
        <v>13</v>
      </c>
      <c r="AK1270" s="2">
        <v>6.55714E-5</v>
      </c>
      <c r="AL1270" s="2">
        <v>0.75</v>
      </c>
      <c r="AM1270">
        <f>Tabla8[[#This Row],[Precio unitario]]*Tabla8[[#This Row],[Tasa de ingresos cliente]]</f>
        <v>4.917855E-5</v>
      </c>
    </row>
    <row r="1271" spans="11:39" x14ac:dyDescent="0.25">
      <c r="K1271" s="2" t="s">
        <v>87</v>
      </c>
      <c r="L1271" s="2" t="s">
        <v>66</v>
      </c>
      <c r="M1271" s="2"/>
      <c r="N1271" s="2" t="s">
        <v>11</v>
      </c>
      <c r="O1271" s="2" t="s">
        <v>12</v>
      </c>
      <c r="P1271" s="2" t="s">
        <v>13</v>
      </c>
      <c r="Q1271" s="2">
        <v>2.4289384300000001E-4</v>
      </c>
      <c r="R1271" s="2">
        <v>0.75</v>
      </c>
      <c r="S1271">
        <f>Tabla13[[#This Row],[Precio unitario]]*Tabla13[[#This Row],[Tasa de ingresos cliente]]</f>
        <v>1.8217038225000002E-4</v>
      </c>
      <c r="AE1271" s="1" t="s">
        <v>100</v>
      </c>
      <c r="AF1271" s="1" t="s">
        <v>32</v>
      </c>
      <c r="AG1271" s="1" t="s">
        <v>114</v>
      </c>
      <c r="AH1271" s="1" t="s">
        <v>11</v>
      </c>
      <c r="AI1271" s="1" t="s">
        <v>12</v>
      </c>
      <c r="AJ1271" s="1" t="s">
        <v>13</v>
      </c>
      <c r="AK1271" s="1">
        <v>6.5615400000000002E-5</v>
      </c>
      <c r="AL1271" s="1">
        <v>0.75</v>
      </c>
      <c r="AM1271">
        <f>Tabla8[[#This Row],[Precio unitario]]*Tabla8[[#This Row],[Tasa de ingresos cliente]]</f>
        <v>4.9211549999999998E-5</v>
      </c>
    </row>
    <row r="1272" spans="11:39" x14ac:dyDescent="0.25">
      <c r="K1272" s="1" t="s">
        <v>87</v>
      </c>
      <c r="L1272" s="1" t="s">
        <v>64</v>
      </c>
      <c r="M1272" s="1"/>
      <c r="N1272" s="1" t="s">
        <v>11</v>
      </c>
      <c r="O1272" s="1" t="s">
        <v>12</v>
      </c>
      <c r="P1272" s="1" t="s">
        <v>13</v>
      </c>
      <c r="Q1272" s="1">
        <v>9.2346275800000001E-4</v>
      </c>
      <c r="R1272" s="1">
        <v>0.75</v>
      </c>
      <c r="S1272">
        <f>Tabla13[[#This Row],[Precio unitario]]*Tabla13[[#This Row],[Tasa de ingresos cliente]]</f>
        <v>6.9259706850000003E-4</v>
      </c>
      <c r="AE1272" s="2" t="s">
        <v>100</v>
      </c>
      <c r="AF1272" s="2" t="s">
        <v>32</v>
      </c>
      <c r="AG1272" s="2" t="s">
        <v>114</v>
      </c>
      <c r="AH1272" s="2" t="s">
        <v>11</v>
      </c>
      <c r="AI1272" s="2" t="s">
        <v>12</v>
      </c>
      <c r="AJ1272" s="2" t="s">
        <v>13</v>
      </c>
      <c r="AK1272" s="2">
        <v>6.5545500000000005E-5</v>
      </c>
      <c r="AL1272" s="2">
        <v>0.75</v>
      </c>
      <c r="AM1272">
        <f>Tabla8[[#This Row],[Precio unitario]]*Tabla8[[#This Row],[Tasa de ingresos cliente]]</f>
        <v>4.9159125000000003E-5</v>
      </c>
    </row>
    <row r="1273" spans="11:39" x14ac:dyDescent="0.25">
      <c r="K1273" s="2" t="s">
        <v>87</v>
      </c>
      <c r="L1273" s="2" t="s">
        <v>31</v>
      </c>
      <c r="M1273" s="2"/>
      <c r="N1273" s="2" t="s">
        <v>11</v>
      </c>
      <c r="O1273" s="2" t="s">
        <v>12</v>
      </c>
      <c r="P1273" s="2" t="s">
        <v>13</v>
      </c>
      <c r="Q1273" s="2">
        <v>1.8497965300000001E-4</v>
      </c>
      <c r="R1273" s="2">
        <v>0.75</v>
      </c>
      <c r="S1273">
        <f>Tabla13[[#This Row],[Precio unitario]]*Tabla13[[#This Row],[Tasa de ingresos cliente]]</f>
        <v>1.3873473975E-4</v>
      </c>
      <c r="AE1273" s="1" t="s">
        <v>100</v>
      </c>
      <c r="AF1273" s="1" t="s">
        <v>32</v>
      </c>
      <c r="AG1273" s="1" t="s">
        <v>114</v>
      </c>
      <c r="AH1273" s="1" t="s">
        <v>11</v>
      </c>
      <c r="AI1273" s="1" t="s">
        <v>12</v>
      </c>
      <c r="AJ1273" s="1" t="s">
        <v>13</v>
      </c>
      <c r="AK1273" s="1">
        <v>6.5500000000000006E-5</v>
      </c>
      <c r="AL1273" s="1">
        <v>0.75</v>
      </c>
      <c r="AM1273">
        <f>Tabla8[[#This Row],[Precio unitario]]*Tabla8[[#This Row],[Tasa de ingresos cliente]]</f>
        <v>4.9125000000000001E-5</v>
      </c>
    </row>
    <row r="1274" spans="11:39" x14ac:dyDescent="0.25">
      <c r="K1274" s="1" t="s">
        <v>87</v>
      </c>
      <c r="L1274" s="1" t="s">
        <v>43</v>
      </c>
      <c r="M1274" s="1"/>
      <c r="N1274" s="1" t="s">
        <v>11</v>
      </c>
      <c r="O1274" s="1" t="s">
        <v>12</v>
      </c>
      <c r="P1274" s="1" t="s">
        <v>13</v>
      </c>
      <c r="Q1274" s="1">
        <v>1.95237939E-4</v>
      </c>
      <c r="R1274" s="1">
        <v>0.75</v>
      </c>
      <c r="S1274">
        <f>Tabla13[[#This Row],[Precio unitario]]*Tabla13[[#This Row],[Tasa de ingresos cliente]]</f>
        <v>1.4642845425000002E-4</v>
      </c>
      <c r="AE1274" s="2" t="s">
        <v>100</v>
      </c>
      <c r="AF1274" s="2" t="s">
        <v>32</v>
      </c>
      <c r="AG1274" s="2" t="s">
        <v>114</v>
      </c>
      <c r="AH1274" s="2" t="s">
        <v>11</v>
      </c>
      <c r="AI1274" s="2" t="s">
        <v>12</v>
      </c>
      <c r="AJ1274" s="2" t="s">
        <v>13</v>
      </c>
      <c r="AK1274" s="2">
        <v>6.5555600000000006E-5</v>
      </c>
      <c r="AL1274" s="2">
        <v>0.75</v>
      </c>
      <c r="AM1274">
        <f>Tabla8[[#This Row],[Precio unitario]]*Tabla8[[#This Row],[Tasa de ingresos cliente]]</f>
        <v>4.9166700000000005E-5</v>
      </c>
    </row>
    <row r="1275" spans="11:39" x14ac:dyDescent="0.25">
      <c r="K1275" s="2" t="s">
        <v>87</v>
      </c>
      <c r="L1275" s="2" t="s">
        <v>43</v>
      </c>
      <c r="M1275" s="2"/>
      <c r="N1275" s="2" t="s">
        <v>11</v>
      </c>
      <c r="O1275" s="2" t="s">
        <v>12</v>
      </c>
      <c r="P1275" s="2" t="s">
        <v>13</v>
      </c>
      <c r="Q1275" s="2">
        <v>1.6320610899999999E-4</v>
      </c>
      <c r="R1275" s="2">
        <v>0.75</v>
      </c>
      <c r="S1275">
        <f>Tabla13[[#This Row],[Precio unitario]]*Tabla13[[#This Row],[Tasa de ingresos cliente]]</f>
        <v>1.2240458175000001E-4</v>
      </c>
      <c r="AE1275" s="1" t="s">
        <v>100</v>
      </c>
      <c r="AF1275" s="1" t="s">
        <v>32</v>
      </c>
      <c r="AG1275" s="1" t="s">
        <v>114</v>
      </c>
      <c r="AH1275" s="1" t="s">
        <v>11</v>
      </c>
      <c r="AI1275" s="1" t="s">
        <v>12</v>
      </c>
      <c r="AJ1275" s="1" t="s">
        <v>13</v>
      </c>
      <c r="AK1275" s="1">
        <v>6.5599999999999995E-5</v>
      </c>
      <c r="AL1275" s="1">
        <v>0.75</v>
      </c>
      <c r="AM1275">
        <f>Tabla8[[#This Row],[Precio unitario]]*Tabla8[[#This Row],[Tasa de ingresos cliente]]</f>
        <v>4.9199999999999997E-5</v>
      </c>
    </row>
    <row r="1276" spans="11:39" x14ac:dyDescent="0.25">
      <c r="K1276" s="1" t="s">
        <v>87</v>
      </c>
      <c r="L1276" s="1" t="s">
        <v>56</v>
      </c>
      <c r="M1276" s="1"/>
      <c r="N1276" s="1" t="s">
        <v>11</v>
      </c>
      <c r="O1276" s="1" t="s">
        <v>12</v>
      </c>
      <c r="P1276" s="1" t="s">
        <v>13</v>
      </c>
      <c r="Q1276" s="1">
        <v>8.5747577299999996E-4</v>
      </c>
      <c r="R1276" s="1">
        <v>0.75</v>
      </c>
      <c r="S1276">
        <f>Tabla13[[#This Row],[Precio unitario]]*Tabla13[[#This Row],[Tasa de ingresos cliente]]</f>
        <v>6.4310682975E-4</v>
      </c>
      <c r="AE1276" s="2" t="s">
        <v>100</v>
      </c>
      <c r="AF1276" s="2" t="s">
        <v>119</v>
      </c>
      <c r="AG1276" s="2" t="s">
        <v>114</v>
      </c>
      <c r="AH1276" s="2" t="s">
        <v>11</v>
      </c>
      <c r="AI1276" s="2" t="s">
        <v>12</v>
      </c>
      <c r="AJ1276" s="2" t="s">
        <v>13</v>
      </c>
      <c r="AK1276" s="2">
        <v>9.9999999999999995E-7</v>
      </c>
      <c r="AL1276" s="2">
        <v>0.75</v>
      </c>
      <c r="AM1276">
        <f>Tabla8[[#This Row],[Precio unitario]]*Tabla8[[#This Row],[Tasa de ingresos cliente]]</f>
        <v>7.5000000000000002E-7</v>
      </c>
    </row>
    <row r="1277" spans="11:39" x14ac:dyDescent="0.25">
      <c r="K1277" s="2" t="s">
        <v>87</v>
      </c>
      <c r="L1277" s="2" t="s">
        <v>44</v>
      </c>
      <c r="M1277" s="2"/>
      <c r="N1277" s="2" t="s">
        <v>11</v>
      </c>
      <c r="O1277" s="2" t="s">
        <v>12</v>
      </c>
      <c r="P1277" s="2" t="s">
        <v>13</v>
      </c>
      <c r="Q1277" s="2">
        <v>9.3094899900000004E-4</v>
      </c>
      <c r="R1277" s="2">
        <v>0.75</v>
      </c>
      <c r="S1277">
        <f>Tabla13[[#This Row],[Precio unitario]]*Tabla13[[#This Row],[Tasa de ingresos cliente]]</f>
        <v>6.9821174925000006E-4</v>
      </c>
      <c r="AE1277" s="1" t="s">
        <v>100</v>
      </c>
      <c r="AF1277" s="1" t="s">
        <v>70</v>
      </c>
      <c r="AG1277" s="1" t="s">
        <v>114</v>
      </c>
      <c r="AH1277" s="1" t="s">
        <v>11</v>
      </c>
      <c r="AI1277" s="1" t="s">
        <v>12</v>
      </c>
      <c r="AJ1277" s="1" t="s">
        <v>13</v>
      </c>
      <c r="AK1277" s="1">
        <v>1.16667E-5</v>
      </c>
      <c r="AL1277" s="1">
        <v>0.75</v>
      </c>
      <c r="AM1277">
        <f>Tabla8[[#This Row],[Precio unitario]]*Tabla8[[#This Row],[Tasa de ingresos cliente]]</f>
        <v>8.7500249999999993E-6</v>
      </c>
    </row>
    <row r="1278" spans="11:39" x14ac:dyDescent="0.25">
      <c r="K1278" s="1" t="s">
        <v>87</v>
      </c>
      <c r="L1278" s="1" t="s">
        <v>17</v>
      </c>
      <c r="M1278" s="1"/>
      <c r="N1278" s="1" t="s">
        <v>11</v>
      </c>
      <c r="O1278" s="1" t="s">
        <v>12</v>
      </c>
      <c r="P1278" s="1" t="s">
        <v>13</v>
      </c>
      <c r="Q1278" s="1">
        <v>2.7276809699999999E-4</v>
      </c>
      <c r="R1278" s="1">
        <v>0.75</v>
      </c>
      <c r="S1278">
        <f>Tabla13[[#This Row],[Precio unitario]]*Tabla13[[#This Row],[Tasa de ingresos cliente]]</f>
        <v>2.0457607274999999E-4</v>
      </c>
      <c r="AE1278" s="2" t="s">
        <v>100</v>
      </c>
      <c r="AF1278" s="2" t="s">
        <v>70</v>
      </c>
      <c r="AG1278" s="2" t="s">
        <v>114</v>
      </c>
      <c r="AH1278" s="2" t="s">
        <v>11</v>
      </c>
      <c r="AI1278" s="2" t="s">
        <v>12</v>
      </c>
      <c r="AJ1278" s="2" t="s">
        <v>13</v>
      </c>
      <c r="AK1278" s="2">
        <v>1.2E-5</v>
      </c>
      <c r="AL1278" s="2">
        <v>0.75</v>
      </c>
      <c r="AM1278">
        <f>Tabla8[[#This Row],[Precio unitario]]*Tabla8[[#This Row],[Tasa de ingresos cliente]]</f>
        <v>9.0000000000000002E-6</v>
      </c>
    </row>
    <row r="1279" spans="11:39" x14ac:dyDescent="0.25">
      <c r="K1279" s="2" t="s">
        <v>87</v>
      </c>
      <c r="L1279" s="2" t="s">
        <v>18</v>
      </c>
      <c r="M1279" s="2"/>
      <c r="N1279" s="2" t="s">
        <v>11</v>
      </c>
      <c r="O1279" s="2" t="s">
        <v>12</v>
      </c>
      <c r="P1279" s="2" t="s">
        <v>13</v>
      </c>
      <c r="Q1279" s="2">
        <v>3.18550046E-4</v>
      </c>
      <c r="R1279" s="2">
        <v>0.75</v>
      </c>
      <c r="S1279">
        <f>Tabla13[[#This Row],[Precio unitario]]*Tabla13[[#This Row],[Tasa de ingresos cliente]]</f>
        <v>2.3891253450000001E-4</v>
      </c>
      <c r="AE1279" s="1" t="s">
        <v>100</v>
      </c>
      <c r="AF1279" s="1" t="s">
        <v>67</v>
      </c>
      <c r="AG1279" s="1" t="s">
        <v>114</v>
      </c>
      <c r="AH1279" s="1" t="s">
        <v>11</v>
      </c>
      <c r="AI1279" s="1" t="s">
        <v>12</v>
      </c>
      <c r="AJ1279" s="1" t="s">
        <v>13</v>
      </c>
      <c r="AK1279" s="1">
        <v>5.1E-5</v>
      </c>
      <c r="AL1279" s="1">
        <v>0.75</v>
      </c>
      <c r="AM1279">
        <f>Tabla8[[#This Row],[Precio unitario]]*Tabla8[[#This Row],[Tasa de ingresos cliente]]</f>
        <v>3.8250000000000001E-5</v>
      </c>
    </row>
    <row r="1280" spans="11:39" x14ac:dyDescent="0.25">
      <c r="K1280" s="1" t="s">
        <v>87</v>
      </c>
      <c r="L1280" s="1" t="s">
        <v>18</v>
      </c>
      <c r="M1280" s="1"/>
      <c r="N1280" s="1" t="s">
        <v>11</v>
      </c>
      <c r="O1280" s="1" t="s">
        <v>12</v>
      </c>
      <c r="P1280" s="1" t="s">
        <v>13</v>
      </c>
      <c r="Q1280" s="1">
        <v>2.6601955599999999E-4</v>
      </c>
      <c r="R1280" s="1">
        <v>0.75</v>
      </c>
      <c r="S1280">
        <f>Tabla13[[#This Row],[Precio unitario]]*Tabla13[[#This Row],[Tasa de ingresos cliente]]</f>
        <v>1.9951466699999999E-4</v>
      </c>
      <c r="AE1280" s="2" t="s">
        <v>100</v>
      </c>
      <c r="AF1280" s="2" t="s">
        <v>120</v>
      </c>
      <c r="AG1280" s="2" t="s">
        <v>114</v>
      </c>
      <c r="AH1280" s="2" t="s">
        <v>11</v>
      </c>
      <c r="AI1280" s="2" t="s">
        <v>12</v>
      </c>
      <c r="AJ1280" s="2" t="s">
        <v>13</v>
      </c>
      <c r="AK1280" s="2">
        <v>4.0000000000000003E-5</v>
      </c>
      <c r="AL1280" s="2">
        <v>0.75</v>
      </c>
      <c r="AM1280">
        <f>Tabla8[[#This Row],[Precio unitario]]*Tabla8[[#This Row],[Tasa de ingresos cliente]]</f>
        <v>3.0000000000000004E-5</v>
      </c>
    </row>
    <row r="1281" spans="11:39" x14ac:dyDescent="0.25">
      <c r="K1281" s="2" t="s">
        <v>87</v>
      </c>
      <c r="L1281" s="2" t="s">
        <v>62</v>
      </c>
      <c r="M1281" s="2"/>
      <c r="N1281" s="2" t="s">
        <v>11</v>
      </c>
      <c r="O1281" s="2" t="s">
        <v>12</v>
      </c>
      <c r="P1281" s="2" t="s">
        <v>13</v>
      </c>
      <c r="Q1281" s="2">
        <v>5.3592235999999997E-5</v>
      </c>
      <c r="R1281" s="2">
        <v>0.75</v>
      </c>
      <c r="S1281">
        <f>Tabla13[[#This Row],[Precio unitario]]*Tabla13[[#This Row],[Tasa de ingresos cliente]]</f>
        <v>4.0194176999999999E-5</v>
      </c>
      <c r="AE1281" s="1" t="s">
        <v>100</v>
      </c>
      <c r="AF1281" s="1" t="s">
        <v>65</v>
      </c>
      <c r="AG1281" s="1" t="s">
        <v>114</v>
      </c>
      <c r="AH1281" s="1" t="s">
        <v>11</v>
      </c>
      <c r="AI1281" s="1" t="s">
        <v>12</v>
      </c>
      <c r="AJ1281" s="1" t="s">
        <v>13</v>
      </c>
      <c r="AK1281" s="1">
        <v>1.9620000000000002E-3</v>
      </c>
      <c r="AL1281" s="1">
        <v>0.75</v>
      </c>
      <c r="AM1281">
        <f>Tabla8[[#This Row],[Precio unitario]]*Tabla8[[#This Row],[Tasa de ingresos cliente]]</f>
        <v>1.4715000000000002E-3</v>
      </c>
    </row>
    <row r="1282" spans="11:39" x14ac:dyDescent="0.25">
      <c r="K1282" s="1" t="s">
        <v>87</v>
      </c>
      <c r="L1282" s="1" t="s">
        <v>52</v>
      </c>
      <c r="M1282" s="1"/>
      <c r="N1282" s="1" t="s">
        <v>11</v>
      </c>
      <c r="O1282" s="1" t="s">
        <v>12</v>
      </c>
      <c r="P1282" s="1" t="s">
        <v>13</v>
      </c>
      <c r="Q1282" s="1">
        <v>2.02526771E-4</v>
      </c>
      <c r="R1282" s="1">
        <v>0.75</v>
      </c>
      <c r="S1282">
        <f>Tabla13[[#This Row],[Precio unitario]]*Tabla13[[#This Row],[Tasa de ingresos cliente]]</f>
        <v>1.5189507824999999E-4</v>
      </c>
      <c r="AE1282" s="2" t="s">
        <v>100</v>
      </c>
      <c r="AF1282" s="2" t="s">
        <v>65</v>
      </c>
      <c r="AG1282" s="2" t="s">
        <v>114</v>
      </c>
      <c r="AH1282" s="2" t="s">
        <v>11</v>
      </c>
      <c r="AI1282" s="2" t="s">
        <v>12</v>
      </c>
      <c r="AJ1282" s="2" t="s">
        <v>13</v>
      </c>
      <c r="AK1282" s="2">
        <v>1.962381E-3</v>
      </c>
      <c r="AL1282" s="2">
        <v>0.75</v>
      </c>
      <c r="AM1282">
        <f>Tabla8[[#This Row],[Precio unitario]]*Tabla8[[#This Row],[Tasa de ingresos cliente]]</f>
        <v>1.47178575E-3</v>
      </c>
    </row>
    <row r="1283" spans="11:39" x14ac:dyDescent="0.25">
      <c r="K1283" s="2" t="s">
        <v>87</v>
      </c>
      <c r="L1283" s="2" t="s">
        <v>20</v>
      </c>
      <c r="M1283" s="2"/>
      <c r="N1283" s="2" t="s">
        <v>11</v>
      </c>
      <c r="O1283" s="2" t="s">
        <v>12</v>
      </c>
      <c r="P1283" s="2" t="s">
        <v>13</v>
      </c>
      <c r="Q1283" s="2">
        <v>3.388700458E-3</v>
      </c>
      <c r="R1283" s="2">
        <v>0.75</v>
      </c>
      <c r="S1283">
        <f>Tabla13[[#This Row],[Precio unitario]]*Tabla13[[#This Row],[Tasa de ingresos cliente]]</f>
        <v>2.5415253434999999E-3</v>
      </c>
      <c r="AE1283" s="1" t="s">
        <v>100</v>
      </c>
      <c r="AF1283" s="1" t="s">
        <v>65</v>
      </c>
      <c r="AG1283" s="1" t="s">
        <v>114</v>
      </c>
      <c r="AH1283" s="1" t="s">
        <v>11</v>
      </c>
      <c r="AI1283" s="1" t="s">
        <v>12</v>
      </c>
      <c r="AJ1283" s="1" t="s">
        <v>13</v>
      </c>
      <c r="AK1283" s="1">
        <v>1.9623332999999998E-3</v>
      </c>
      <c r="AL1283" s="1">
        <v>0.75</v>
      </c>
      <c r="AM1283">
        <f>Tabla8[[#This Row],[Precio unitario]]*Tabla8[[#This Row],[Tasa de ingresos cliente]]</f>
        <v>1.4717499749999999E-3</v>
      </c>
    </row>
    <row r="1284" spans="11:39" x14ac:dyDescent="0.25">
      <c r="K1284" s="1" t="s">
        <v>87</v>
      </c>
      <c r="L1284" s="1" t="s">
        <v>34</v>
      </c>
      <c r="M1284" s="1"/>
      <c r="N1284" s="1" t="s">
        <v>11</v>
      </c>
      <c r="O1284" s="1" t="s">
        <v>12</v>
      </c>
      <c r="P1284" s="1" t="s">
        <v>13</v>
      </c>
      <c r="Q1284" s="1">
        <v>2.2169759600000001E-4</v>
      </c>
      <c r="R1284" s="1">
        <v>0.75</v>
      </c>
      <c r="S1284">
        <f>Tabla13[[#This Row],[Precio unitario]]*Tabla13[[#This Row],[Tasa de ingresos cliente]]</f>
        <v>1.6627319700000001E-4</v>
      </c>
      <c r="AE1284" s="2" t="s">
        <v>100</v>
      </c>
      <c r="AF1284" s="2" t="s">
        <v>65</v>
      </c>
      <c r="AG1284" s="2" t="s">
        <v>114</v>
      </c>
      <c r="AH1284" s="2" t="s">
        <v>11</v>
      </c>
      <c r="AI1284" s="2" t="s">
        <v>12</v>
      </c>
      <c r="AJ1284" s="2" t="s">
        <v>13</v>
      </c>
      <c r="AK1284" s="2">
        <v>1.9624999999999998E-3</v>
      </c>
      <c r="AL1284" s="2">
        <v>0.75</v>
      </c>
      <c r="AM1284">
        <f>Tabla8[[#This Row],[Precio unitario]]*Tabla8[[#This Row],[Tasa de ingresos cliente]]</f>
        <v>1.4718749999999999E-3</v>
      </c>
    </row>
    <row r="1285" spans="11:39" x14ac:dyDescent="0.25">
      <c r="K1285" s="2" t="s">
        <v>87</v>
      </c>
      <c r="L1285" s="2" t="s">
        <v>21</v>
      </c>
      <c r="M1285" s="2"/>
      <c r="N1285" s="2" t="s">
        <v>11</v>
      </c>
      <c r="O1285" s="2" t="s">
        <v>12</v>
      </c>
      <c r="P1285" s="2" t="s">
        <v>13</v>
      </c>
      <c r="Q1285" s="2">
        <v>1.8128005950000001E-3</v>
      </c>
      <c r="R1285" s="2">
        <v>0.75</v>
      </c>
      <c r="S1285">
        <f>Tabla13[[#This Row],[Precio unitario]]*Tabla13[[#This Row],[Tasa de ingresos cliente]]</f>
        <v>1.3596004462499999E-3</v>
      </c>
      <c r="AE1285" s="1" t="s">
        <v>100</v>
      </c>
      <c r="AF1285" s="1" t="s">
        <v>65</v>
      </c>
      <c r="AG1285" s="1" t="s">
        <v>114</v>
      </c>
      <c r="AH1285" s="1" t="s">
        <v>11</v>
      </c>
      <c r="AI1285" s="1" t="s">
        <v>12</v>
      </c>
      <c r="AJ1285" s="1" t="s">
        <v>13</v>
      </c>
      <c r="AK1285" s="1">
        <v>1.96225E-3</v>
      </c>
      <c r="AL1285" s="1">
        <v>0.75</v>
      </c>
      <c r="AM1285">
        <f>Tabla8[[#This Row],[Precio unitario]]*Tabla8[[#This Row],[Tasa de ingresos cliente]]</f>
        <v>1.4716874999999999E-3</v>
      </c>
    </row>
    <row r="1286" spans="11:39" x14ac:dyDescent="0.25">
      <c r="K1286" s="1" t="s">
        <v>87</v>
      </c>
      <c r="L1286" s="1" t="s">
        <v>37</v>
      </c>
      <c r="M1286" s="1"/>
      <c r="N1286" s="1" t="s">
        <v>11</v>
      </c>
      <c r="O1286" s="1" t="s">
        <v>12</v>
      </c>
      <c r="P1286" s="1" t="s">
        <v>13</v>
      </c>
      <c r="Q1286" s="1">
        <v>1.10612692E-4</v>
      </c>
      <c r="R1286" s="1">
        <v>0.75</v>
      </c>
      <c r="S1286">
        <f>Tabla13[[#This Row],[Precio unitario]]*Tabla13[[#This Row],[Tasa de ingresos cliente]]</f>
        <v>8.2959519000000003E-5</v>
      </c>
      <c r="AE1286" s="2" t="s">
        <v>100</v>
      </c>
      <c r="AF1286" s="2" t="s">
        <v>65</v>
      </c>
      <c r="AG1286" s="2" t="s">
        <v>114</v>
      </c>
      <c r="AH1286" s="2" t="s">
        <v>11</v>
      </c>
      <c r="AI1286" s="2" t="s">
        <v>12</v>
      </c>
      <c r="AJ1286" s="2" t="s">
        <v>13</v>
      </c>
      <c r="AK1286" s="2">
        <v>1.9624E-3</v>
      </c>
      <c r="AL1286" s="2">
        <v>0.75</v>
      </c>
      <c r="AM1286">
        <f>Tabla8[[#This Row],[Precio unitario]]*Tabla8[[#This Row],[Tasa de ingresos cliente]]</f>
        <v>1.4718000000000001E-3</v>
      </c>
    </row>
    <row r="1287" spans="11:39" x14ac:dyDescent="0.25">
      <c r="K1287" s="2" t="s">
        <v>87</v>
      </c>
      <c r="L1287" s="2" t="s">
        <v>37</v>
      </c>
      <c r="M1287" s="2"/>
      <c r="N1287" s="2" t="s">
        <v>11</v>
      </c>
      <c r="O1287" s="2" t="s">
        <v>12</v>
      </c>
      <c r="P1287" s="2" t="s">
        <v>13</v>
      </c>
      <c r="Q1287" s="2">
        <v>1.6216398599999999E-4</v>
      </c>
      <c r="R1287" s="2">
        <v>0.75</v>
      </c>
      <c r="S1287">
        <f>Tabla13[[#This Row],[Precio unitario]]*Tabla13[[#This Row],[Tasa de ingresos cliente]]</f>
        <v>1.216229895E-4</v>
      </c>
      <c r="AE1287" s="1" t="s">
        <v>100</v>
      </c>
      <c r="AF1287" s="1" t="s">
        <v>121</v>
      </c>
      <c r="AG1287" s="1" t="s">
        <v>114</v>
      </c>
      <c r="AH1287" s="1" t="s">
        <v>11</v>
      </c>
      <c r="AI1287" s="1" t="s">
        <v>12</v>
      </c>
      <c r="AJ1287" s="1" t="s">
        <v>13</v>
      </c>
      <c r="AK1287" s="1">
        <v>1.2333299999999999E-5</v>
      </c>
      <c r="AL1287" s="1">
        <v>0.75</v>
      </c>
      <c r="AM1287">
        <f>Tabla8[[#This Row],[Precio unitario]]*Tabla8[[#This Row],[Tasa de ingresos cliente]]</f>
        <v>9.2499749999999995E-6</v>
      </c>
    </row>
    <row r="1288" spans="11:39" x14ac:dyDescent="0.25">
      <c r="K1288" s="1" t="s">
        <v>87</v>
      </c>
      <c r="L1288" s="1" t="s">
        <v>37</v>
      </c>
      <c r="M1288" s="1"/>
      <c r="N1288" s="1" t="s">
        <v>11</v>
      </c>
      <c r="O1288" s="1" t="s">
        <v>12</v>
      </c>
      <c r="P1288" s="1" t="s">
        <v>13</v>
      </c>
      <c r="Q1288" s="1">
        <v>8.4574761000000002E-5</v>
      </c>
      <c r="R1288" s="1">
        <v>0.75</v>
      </c>
      <c r="S1288">
        <f>Tabla13[[#This Row],[Precio unitario]]*Tabla13[[#This Row],[Tasa de ingresos cliente]]</f>
        <v>6.3431070749999998E-5</v>
      </c>
      <c r="AE1288" s="2" t="s">
        <v>100</v>
      </c>
      <c r="AF1288" s="2" t="s">
        <v>41</v>
      </c>
      <c r="AG1288" s="2" t="s">
        <v>114</v>
      </c>
      <c r="AH1288" s="2" t="s">
        <v>11</v>
      </c>
      <c r="AI1288" s="2" t="s">
        <v>12</v>
      </c>
      <c r="AJ1288" s="2" t="s">
        <v>13</v>
      </c>
      <c r="AK1288" s="2">
        <v>2.65E-5</v>
      </c>
      <c r="AL1288" s="2">
        <v>0.75</v>
      </c>
      <c r="AM1288">
        <f>Tabla8[[#This Row],[Precio unitario]]*Tabla8[[#This Row],[Tasa de ingresos cliente]]</f>
        <v>1.9875000000000002E-5</v>
      </c>
    </row>
    <row r="1289" spans="11:39" x14ac:dyDescent="0.25">
      <c r="K1289" s="2" t="s">
        <v>87</v>
      </c>
      <c r="L1289" s="2" t="s">
        <v>22</v>
      </c>
      <c r="M1289" s="2"/>
      <c r="N1289" s="2" t="s">
        <v>11</v>
      </c>
      <c r="O1289" s="2" t="s">
        <v>12</v>
      </c>
      <c r="P1289" s="2" t="s">
        <v>13</v>
      </c>
      <c r="Q1289" s="2">
        <v>1.2009270909999999E-3</v>
      </c>
      <c r="R1289" s="2">
        <v>0.75</v>
      </c>
      <c r="S1289">
        <f>Tabla13[[#This Row],[Precio unitario]]*Tabla13[[#This Row],[Tasa de ingresos cliente]]</f>
        <v>9.0069531824999989E-4</v>
      </c>
      <c r="AE1289" s="1" t="s">
        <v>100</v>
      </c>
      <c r="AF1289" s="1" t="s">
        <v>41</v>
      </c>
      <c r="AG1289" s="1" t="s">
        <v>114</v>
      </c>
      <c r="AH1289" s="1" t="s">
        <v>11</v>
      </c>
      <c r="AI1289" s="1" t="s">
        <v>12</v>
      </c>
      <c r="AJ1289" s="1" t="s">
        <v>13</v>
      </c>
      <c r="AK1289" s="1">
        <v>2.6593799999999999E-5</v>
      </c>
      <c r="AL1289" s="1">
        <v>0.75</v>
      </c>
      <c r="AM1289">
        <f>Tabla8[[#This Row],[Precio unitario]]*Tabla8[[#This Row],[Tasa de ingresos cliente]]</f>
        <v>1.994535E-5</v>
      </c>
    </row>
    <row r="1290" spans="11:39" x14ac:dyDescent="0.25">
      <c r="K1290" s="1" t="s">
        <v>87</v>
      </c>
      <c r="L1290" s="1" t="s">
        <v>23</v>
      </c>
      <c r="M1290" s="1"/>
      <c r="N1290" s="1" t="s">
        <v>11</v>
      </c>
      <c r="O1290" s="1" t="s">
        <v>12</v>
      </c>
      <c r="P1290" s="1" t="s">
        <v>13</v>
      </c>
      <c r="Q1290" s="1">
        <v>1.210010782E-3</v>
      </c>
      <c r="R1290" s="1">
        <v>0.75</v>
      </c>
      <c r="S1290">
        <f>Tabla13[[#This Row],[Precio unitario]]*Tabla13[[#This Row],[Tasa de ingresos cliente]]</f>
        <v>9.0750808649999999E-4</v>
      </c>
      <c r="AE1290" s="2" t="s">
        <v>100</v>
      </c>
      <c r="AF1290" s="2" t="s">
        <v>41</v>
      </c>
      <c r="AG1290" s="2" t="s">
        <v>114</v>
      </c>
      <c r="AH1290" s="2" t="s">
        <v>11</v>
      </c>
      <c r="AI1290" s="2" t="s">
        <v>12</v>
      </c>
      <c r="AJ1290" s="2" t="s">
        <v>13</v>
      </c>
      <c r="AK1290" s="2">
        <v>2.66111E-5</v>
      </c>
      <c r="AL1290" s="2">
        <v>0.75</v>
      </c>
      <c r="AM1290">
        <f>Tabla8[[#This Row],[Precio unitario]]*Tabla8[[#This Row],[Tasa de ingresos cliente]]</f>
        <v>1.9958325E-5</v>
      </c>
    </row>
    <row r="1291" spans="11:39" x14ac:dyDescent="0.25">
      <c r="K1291" s="2" t="s">
        <v>87</v>
      </c>
      <c r="L1291" s="2" t="s">
        <v>47</v>
      </c>
      <c r="M1291" s="2"/>
      <c r="N1291" s="2" t="s">
        <v>11</v>
      </c>
      <c r="O1291" s="2" t="s">
        <v>12</v>
      </c>
      <c r="P1291" s="2" t="s">
        <v>13</v>
      </c>
      <c r="Q1291" s="2">
        <v>2.4432197799999998E-4</v>
      </c>
      <c r="R1291" s="2">
        <v>0.75</v>
      </c>
      <c r="S1291">
        <f>Tabla13[[#This Row],[Precio unitario]]*Tabla13[[#This Row],[Tasa de ingresos cliente]]</f>
        <v>1.8324148349999997E-4</v>
      </c>
      <c r="AE1291" s="1" t="s">
        <v>100</v>
      </c>
      <c r="AF1291" s="1" t="s">
        <v>41</v>
      </c>
      <c r="AG1291" s="1" t="s">
        <v>114</v>
      </c>
      <c r="AH1291" s="1" t="s">
        <v>11</v>
      </c>
      <c r="AI1291" s="1" t="s">
        <v>12</v>
      </c>
      <c r="AJ1291" s="1" t="s">
        <v>13</v>
      </c>
      <c r="AK1291" s="1">
        <v>2.6605600000000002E-5</v>
      </c>
      <c r="AL1291" s="1">
        <v>0.75</v>
      </c>
      <c r="AM1291">
        <f>Tabla8[[#This Row],[Precio unitario]]*Tabla8[[#This Row],[Tasa de ingresos cliente]]</f>
        <v>1.9954199999999999E-5</v>
      </c>
    </row>
    <row r="1292" spans="11:39" x14ac:dyDescent="0.25">
      <c r="K1292" s="1" t="s">
        <v>87</v>
      </c>
      <c r="L1292" s="1" t="s">
        <v>47</v>
      </c>
      <c r="M1292" s="1"/>
      <c r="N1292" s="1" t="s">
        <v>11</v>
      </c>
      <c r="O1292" s="1" t="s">
        <v>12</v>
      </c>
      <c r="P1292" s="1" t="s">
        <v>13</v>
      </c>
      <c r="Q1292" s="1">
        <v>3.0570624799999997E-4</v>
      </c>
      <c r="R1292" s="1">
        <v>0.75</v>
      </c>
      <c r="S1292">
        <f>Tabla13[[#This Row],[Precio unitario]]*Tabla13[[#This Row],[Tasa de ingresos cliente]]</f>
        <v>2.2927968599999998E-4</v>
      </c>
      <c r="AE1292" s="2" t="s">
        <v>100</v>
      </c>
      <c r="AF1292" s="2" t="s">
        <v>41</v>
      </c>
      <c r="AG1292" s="2" t="s">
        <v>114</v>
      </c>
      <c r="AH1292" s="2" t="s">
        <v>11</v>
      </c>
      <c r="AI1292" s="2" t="s">
        <v>12</v>
      </c>
      <c r="AJ1292" s="2" t="s">
        <v>13</v>
      </c>
      <c r="AK1292" s="2">
        <v>2.6596699999999999E-5</v>
      </c>
      <c r="AL1292" s="2">
        <v>0.75</v>
      </c>
      <c r="AM1292">
        <f>Tabla8[[#This Row],[Precio unitario]]*Tabla8[[#This Row],[Tasa de ingresos cliente]]</f>
        <v>1.9947525E-5</v>
      </c>
    </row>
    <row r="1293" spans="11:39" x14ac:dyDescent="0.25">
      <c r="K1293" s="2" t="s">
        <v>87</v>
      </c>
      <c r="L1293" s="2" t="s">
        <v>32</v>
      </c>
      <c r="M1293" s="2"/>
      <c r="N1293" s="2" t="s">
        <v>11</v>
      </c>
      <c r="O1293" s="2" t="s">
        <v>12</v>
      </c>
      <c r="P1293" s="2" t="s">
        <v>13</v>
      </c>
      <c r="Q1293" s="2">
        <v>8.3889136850000007E-3</v>
      </c>
      <c r="R1293" s="2">
        <v>0.75</v>
      </c>
      <c r="S1293">
        <f>Tabla13[[#This Row],[Precio unitario]]*Tabla13[[#This Row],[Tasa de ingresos cliente]]</f>
        <v>6.291685263750001E-3</v>
      </c>
      <c r="AE1293" s="1" t="s">
        <v>100</v>
      </c>
      <c r="AF1293" s="1" t="s">
        <v>41</v>
      </c>
      <c r="AG1293" s="1" t="s">
        <v>114</v>
      </c>
      <c r="AH1293" s="1" t="s">
        <v>11</v>
      </c>
      <c r="AI1293" s="1" t="s">
        <v>12</v>
      </c>
      <c r="AJ1293" s="1" t="s">
        <v>13</v>
      </c>
      <c r="AK1293" s="1">
        <v>2.6594999999999999E-5</v>
      </c>
      <c r="AL1293" s="1">
        <v>0.75</v>
      </c>
      <c r="AM1293">
        <f>Tabla8[[#This Row],[Precio unitario]]*Tabla8[[#This Row],[Tasa de ingresos cliente]]</f>
        <v>1.9946249999999999E-5</v>
      </c>
    </row>
    <row r="1294" spans="11:39" x14ac:dyDescent="0.25">
      <c r="K1294" s="1" t="s">
        <v>87</v>
      </c>
      <c r="L1294" s="1" t="s">
        <v>49</v>
      </c>
      <c r="M1294" s="1"/>
      <c r="N1294" s="1" t="s">
        <v>11</v>
      </c>
      <c r="O1294" s="1" t="s">
        <v>12</v>
      </c>
      <c r="P1294" s="1" t="s">
        <v>13</v>
      </c>
      <c r="Q1294" s="1">
        <v>1.14561997E-4</v>
      </c>
      <c r="R1294" s="1">
        <v>0.75</v>
      </c>
      <c r="S1294">
        <f>Tabla13[[#This Row],[Precio unitario]]*Tabla13[[#This Row],[Tasa de ingresos cliente]]</f>
        <v>8.5921497749999996E-5</v>
      </c>
      <c r="AE1294" s="2" t="s">
        <v>100</v>
      </c>
      <c r="AF1294" s="2" t="s">
        <v>41</v>
      </c>
      <c r="AG1294" s="2" t="s">
        <v>114</v>
      </c>
      <c r="AH1294" s="2" t="s">
        <v>11</v>
      </c>
      <c r="AI1294" s="2" t="s">
        <v>12</v>
      </c>
      <c r="AJ1294" s="2" t="s">
        <v>13</v>
      </c>
      <c r="AK1294" s="2">
        <v>2.6601199999999999E-5</v>
      </c>
      <c r="AL1294" s="2">
        <v>0.75</v>
      </c>
      <c r="AM1294">
        <f>Tabla8[[#This Row],[Precio unitario]]*Tabla8[[#This Row],[Tasa de ingresos cliente]]</f>
        <v>1.9950899999999999E-5</v>
      </c>
    </row>
    <row r="1295" spans="11:39" x14ac:dyDescent="0.25">
      <c r="K1295" s="2" t="s">
        <v>87</v>
      </c>
      <c r="L1295" s="2" t="s">
        <v>15</v>
      </c>
      <c r="M1295" s="2"/>
      <c r="N1295" s="2" t="s">
        <v>11</v>
      </c>
      <c r="O1295" s="2" t="s">
        <v>12</v>
      </c>
      <c r="P1295" s="2" t="s">
        <v>13</v>
      </c>
      <c r="Q1295" s="2">
        <v>1.493091215E-3</v>
      </c>
      <c r="R1295" s="2">
        <v>0.75</v>
      </c>
      <c r="S1295">
        <f>Tabla13[[#This Row],[Precio unitario]]*Tabla13[[#This Row],[Tasa de ingresos cliente]]</f>
        <v>1.1198184112500001E-3</v>
      </c>
      <c r="AE1295" s="1" t="s">
        <v>100</v>
      </c>
      <c r="AF1295" s="1" t="s">
        <v>41</v>
      </c>
      <c r="AG1295" s="1" t="s">
        <v>114</v>
      </c>
      <c r="AH1295" s="1" t="s">
        <v>11</v>
      </c>
      <c r="AI1295" s="1" t="s">
        <v>12</v>
      </c>
      <c r="AJ1295" s="1" t="s">
        <v>13</v>
      </c>
      <c r="AK1295" s="1">
        <v>2.6599699999999999E-5</v>
      </c>
      <c r="AL1295" s="1">
        <v>0.75</v>
      </c>
      <c r="AM1295">
        <f>Tabla8[[#This Row],[Precio unitario]]*Tabla8[[#This Row],[Tasa de ingresos cliente]]</f>
        <v>1.9949774999999998E-5</v>
      </c>
    </row>
    <row r="1296" spans="11:39" x14ac:dyDescent="0.25">
      <c r="K1296" s="1" t="s">
        <v>87</v>
      </c>
      <c r="L1296" s="1" t="s">
        <v>15</v>
      </c>
      <c r="M1296" s="1"/>
      <c r="N1296" s="1" t="s">
        <v>11</v>
      </c>
      <c r="O1296" s="1" t="s">
        <v>12</v>
      </c>
      <c r="P1296" s="1" t="s">
        <v>13</v>
      </c>
      <c r="Q1296" s="1">
        <v>2.6994419290000001E-3</v>
      </c>
      <c r="R1296" s="1">
        <v>0.75</v>
      </c>
      <c r="S1296">
        <f>Tabla13[[#This Row],[Precio unitario]]*Tabla13[[#This Row],[Tasa de ingresos cliente]]</f>
        <v>2.02458144675E-3</v>
      </c>
      <c r="AE1296" s="2" t="s">
        <v>100</v>
      </c>
      <c r="AF1296" s="2" t="s">
        <v>74</v>
      </c>
      <c r="AG1296" s="2" t="s">
        <v>114</v>
      </c>
      <c r="AH1296" s="2" t="s">
        <v>11</v>
      </c>
      <c r="AI1296" s="2" t="s">
        <v>12</v>
      </c>
      <c r="AJ1296" s="2" t="s">
        <v>13</v>
      </c>
      <c r="AK1296" s="2">
        <v>9.0666699999999997E-5</v>
      </c>
      <c r="AL1296" s="2">
        <v>0.75</v>
      </c>
      <c r="AM1296">
        <f>Tabla8[[#This Row],[Precio unitario]]*Tabla8[[#This Row],[Tasa de ingresos cliente]]</f>
        <v>6.8000024999999994E-5</v>
      </c>
    </row>
    <row r="1297" spans="11:39" x14ac:dyDescent="0.25">
      <c r="K1297" s="2" t="s">
        <v>87</v>
      </c>
      <c r="L1297" s="2" t="s">
        <v>43</v>
      </c>
      <c r="M1297" s="2"/>
      <c r="N1297" s="2" t="s">
        <v>11</v>
      </c>
      <c r="O1297" s="2" t="s">
        <v>12</v>
      </c>
      <c r="P1297" s="2" t="s">
        <v>13</v>
      </c>
      <c r="Q1297" s="2">
        <v>1.74472089E-4</v>
      </c>
      <c r="R1297" s="2">
        <v>0.75</v>
      </c>
      <c r="S1297">
        <f>Tabla13[[#This Row],[Precio unitario]]*Tabla13[[#This Row],[Tasa de ingresos cliente]]</f>
        <v>1.3085406675E-4</v>
      </c>
      <c r="AE1297" s="1" t="s">
        <v>100</v>
      </c>
      <c r="AF1297" s="1" t="s">
        <v>74</v>
      </c>
      <c r="AG1297" s="1" t="s">
        <v>114</v>
      </c>
      <c r="AH1297" s="1" t="s">
        <v>11</v>
      </c>
      <c r="AI1297" s="1" t="s">
        <v>12</v>
      </c>
      <c r="AJ1297" s="1" t="s">
        <v>13</v>
      </c>
      <c r="AK1297" s="1">
        <v>9.0833299999999996E-5</v>
      </c>
      <c r="AL1297" s="1">
        <v>0.75</v>
      </c>
      <c r="AM1297">
        <f>Tabla8[[#This Row],[Precio unitario]]*Tabla8[[#This Row],[Tasa de ingresos cliente]]</f>
        <v>6.8124974999999994E-5</v>
      </c>
    </row>
    <row r="1298" spans="11:39" x14ac:dyDescent="0.25">
      <c r="K1298" s="1" t="s">
        <v>87</v>
      </c>
      <c r="L1298" s="1" t="s">
        <v>50</v>
      </c>
      <c r="M1298" s="1"/>
      <c r="N1298" s="1" t="s">
        <v>11</v>
      </c>
      <c r="O1298" s="1" t="s">
        <v>12</v>
      </c>
      <c r="P1298" s="1" t="s">
        <v>13</v>
      </c>
      <c r="Q1298" s="1">
        <v>5.4226122500000001E-4</v>
      </c>
      <c r="R1298" s="1">
        <v>0.75</v>
      </c>
      <c r="S1298">
        <f>Tabla13[[#This Row],[Precio unitario]]*Tabla13[[#This Row],[Tasa de ingresos cliente]]</f>
        <v>4.0669591875000001E-4</v>
      </c>
      <c r="AE1298" s="2" t="s">
        <v>100</v>
      </c>
      <c r="AF1298" s="2" t="s">
        <v>74</v>
      </c>
      <c r="AG1298" s="2" t="s">
        <v>114</v>
      </c>
      <c r="AH1298" s="2" t="s">
        <v>11</v>
      </c>
      <c r="AI1298" s="2" t="s">
        <v>12</v>
      </c>
      <c r="AJ1298" s="2" t="s">
        <v>13</v>
      </c>
      <c r="AK1298" s="2">
        <v>9.0749999999999997E-5</v>
      </c>
      <c r="AL1298" s="2">
        <v>0.75</v>
      </c>
      <c r="AM1298">
        <f>Tabla8[[#This Row],[Precio unitario]]*Tabla8[[#This Row],[Tasa de ingresos cliente]]</f>
        <v>6.8062499999999994E-5</v>
      </c>
    </row>
    <row r="1299" spans="11:39" x14ac:dyDescent="0.25">
      <c r="K1299" s="2" t="s">
        <v>87</v>
      </c>
      <c r="L1299" s="2" t="s">
        <v>49</v>
      </c>
      <c r="M1299" s="2"/>
      <c r="N1299" s="2" t="s">
        <v>11</v>
      </c>
      <c r="O1299" s="2" t="s">
        <v>12</v>
      </c>
      <c r="P1299" s="2" t="s">
        <v>13</v>
      </c>
      <c r="Q1299" s="2">
        <v>1.42338635E-4</v>
      </c>
      <c r="R1299" s="2">
        <v>0.75</v>
      </c>
      <c r="S1299">
        <f>Tabla13[[#This Row],[Precio unitario]]*Tabla13[[#This Row],[Tasa de ingresos cliente]]</f>
        <v>1.0675397625E-4</v>
      </c>
      <c r="AE1299" s="1" t="s">
        <v>100</v>
      </c>
      <c r="AF1299" s="1" t="s">
        <v>74</v>
      </c>
      <c r="AG1299" s="1" t="s">
        <v>114</v>
      </c>
      <c r="AH1299" s="1" t="s">
        <v>11</v>
      </c>
      <c r="AI1299" s="1" t="s">
        <v>12</v>
      </c>
      <c r="AJ1299" s="1" t="s">
        <v>13</v>
      </c>
      <c r="AK1299" s="1">
        <v>9.0777800000000004E-5</v>
      </c>
      <c r="AL1299" s="1">
        <v>0.75</v>
      </c>
      <c r="AM1299">
        <f>Tabla8[[#This Row],[Precio unitario]]*Tabla8[[#This Row],[Tasa de ingresos cliente]]</f>
        <v>6.8083350000000003E-5</v>
      </c>
    </row>
    <row r="1300" spans="11:39" x14ac:dyDescent="0.25">
      <c r="K1300" s="1" t="s">
        <v>87</v>
      </c>
      <c r="L1300" s="1" t="s">
        <v>33</v>
      </c>
      <c r="M1300" s="1"/>
      <c r="N1300" s="1" t="s">
        <v>11</v>
      </c>
      <c r="O1300" s="1" t="s">
        <v>12</v>
      </c>
      <c r="P1300" s="1" t="s">
        <v>13</v>
      </c>
      <c r="Q1300" s="1">
        <v>4.76279386E-4</v>
      </c>
      <c r="R1300" s="1">
        <v>0.75</v>
      </c>
      <c r="S1300">
        <f>Tabla13[[#This Row],[Precio unitario]]*Tabla13[[#This Row],[Tasa de ingresos cliente]]</f>
        <v>3.572095395E-4</v>
      </c>
      <c r="AE1300" s="2" t="s">
        <v>100</v>
      </c>
      <c r="AF1300" s="2" t="s">
        <v>74</v>
      </c>
      <c r="AG1300" s="2" t="s">
        <v>114</v>
      </c>
      <c r="AH1300" s="2" t="s">
        <v>11</v>
      </c>
      <c r="AI1300" s="2" t="s">
        <v>12</v>
      </c>
      <c r="AJ1300" s="2" t="s">
        <v>13</v>
      </c>
      <c r="AK1300" s="2">
        <v>9.0714300000000007E-5</v>
      </c>
      <c r="AL1300" s="2">
        <v>0.75</v>
      </c>
      <c r="AM1300">
        <f>Tabla8[[#This Row],[Precio unitario]]*Tabla8[[#This Row],[Tasa de ingresos cliente]]</f>
        <v>6.8035725000000012E-5</v>
      </c>
    </row>
    <row r="1301" spans="11:39" x14ac:dyDescent="0.25">
      <c r="K1301" s="2" t="s">
        <v>87</v>
      </c>
      <c r="L1301" s="2" t="s">
        <v>36</v>
      </c>
      <c r="M1301" s="2"/>
      <c r="N1301" s="2" t="s">
        <v>11</v>
      </c>
      <c r="O1301" s="2" t="s">
        <v>12</v>
      </c>
      <c r="P1301" s="2" t="s">
        <v>13</v>
      </c>
      <c r="Q1301" s="2">
        <v>1.7493111059999999E-3</v>
      </c>
      <c r="R1301" s="2">
        <v>0.75</v>
      </c>
      <c r="S1301">
        <f>Tabla13[[#This Row],[Precio unitario]]*Tabla13[[#This Row],[Tasa de ingresos cliente]]</f>
        <v>1.3119833294999998E-3</v>
      </c>
      <c r="AE1301" s="1" t="s">
        <v>100</v>
      </c>
      <c r="AF1301" s="1" t="s">
        <v>74</v>
      </c>
      <c r="AG1301" s="1" t="s">
        <v>114</v>
      </c>
      <c r="AH1301" s="1" t="s">
        <v>11</v>
      </c>
      <c r="AI1301" s="1" t="s">
        <v>12</v>
      </c>
      <c r="AJ1301" s="1" t="s">
        <v>13</v>
      </c>
      <c r="AK1301" s="1">
        <v>9.1000000000000003E-5</v>
      </c>
      <c r="AL1301" s="1">
        <v>0.75</v>
      </c>
      <c r="AM1301">
        <f>Tabla8[[#This Row],[Precio unitario]]*Tabla8[[#This Row],[Tasa de ingresos cliente]]</f>
        <v>6.8250000000000006E-5</v>
      </c>
    </row>
    <row r="1302" spans="11:39" x14ac:dyDescent="0.25">
      <c r="K1302" s="1" t="s">
        <v>87</v>
      </c>
      <c r="L1302" s="1" t="s">
        <v>61</v>
      </c>
      <c r="M1302" s="1"/>
      <c r="N1302" s="1" t="s">
        <v>11</v>
      </c>
      <c r="O1302" s="1" t="s">
        <v>12</v>
      </c>
      <c r="P1302" s="1" t="s">
        <v>13</v>
      </c>
      <c r="Q1302" s="1">
        <v>1.19285966E-4</v>
      </c>
      <c r="R1302" s="1">
        <v>0.75</v>
      </c>
      <c r="S1302">
        <f>Tabla13[[#This Row],[Precio unitario]]*Tabla13[[#This Row],[Tasa de ingresos cliente]]</f>
        <v>8.9464474499999997E-5</v>
      </c>
      <c r="AE1302" s="2" t="s">
        <v>100</v>
      </c>
      <c r="AF1302" s="2" t="s">
        <v>46</v>
      </c>
      <c r="AG1302" s="2" t="s">
        <v>114</v>
      </c>
      <c r="AH1302" s="2" t="s">
        <v>11</v>
      </c>
      <c r="AI1302" s="2" t="s">
        <v>12</v>
      </c>
      <c r="AJ1302" s="2" t="s">
        <v>13</v>
      </c>
      <c r="AK1302" s="2">
        <v>1.26E-4</v>
      </c>
      <c r="AL1302" s="2">
        <v>0.75</v>
      </c>
      <c r="AM1302">
        <f>Tabla8[[#This Row],[Precio unitario]]*Tabla8[[#This Row],[Tasa de ingresos cliente]]</f>
        <v>9.4499999999999993E-5</v>
      </c>
    </row>
    <row r="1303" spans="11:39" x14ac:dyDescent="0.25">
      <c r="K1303" s="2" t="s">
        <v>87</v>
      </c>
      <c r="L1303" s="2" t="s">
        <v>19</v>
      </c>
      <c r="M1303" s="2"/>
      <c r="N1303" s="2" t="s">
        <v>11</v>
      </c>
      <c r="O1303" s="2" t="s">
        <v>12</v>
      </c>
      <c r="P1303" s="2" t="s">
        <v>13</v>
      </c>
      <c r="Q1303" s="2">
        <v>1.7454741509999999E-3</v>
      </c>
      <c r="R1303" s="2">
        <v>0.75</v>
      </c>
      <c r="S1303">
        <f>Tabla13[[#This Row],[Precio unitario]]*Tabla13[[#This Row],[Tasa de ingresos cliente]]</f>
        <v>1.3091056132499999E-3</v>
      </c>
      <c r="AE1303" s="1" t="s">
        <v>100</v>
      </c>
      <c r="AF1303" s="1" t="s">
        <v>46</v>
      </c>
      <c r="AG1303" s="1" t="s">
        <v>114</v>
      </c>
      <c r="AH1303" s="1" t="s">
        <v>11</v>
      </c>
      <c r="AI1303" s="1" t="s">
        <v>12</v>
      </c>
      <c r="AJ1303" s="1" t="s">
        <v>13</v>
      </c>
      <c r="AK1303" s="1">
        <v>1.2581819999999999E-4</v>
      </c>
      <c r="AL1303" s="1">
        <v>0.75</v>
      </c>
      <c r="AM1303">
        <f>Tabla8[[#This Row],[Precio unitario]]*Tabla8[[#This Row],[Tasa de ingresos cliente]]</f>
        <v>9.4363649999999996E-5</v>
      </c>
    </row>
    <row r="1304" spans="11:39" x14ac:dyDescent="0.25">
      <c r="K1304" s="1" t="s">
        <v>87</v>
      </c>
      <c r="L1304" s="1" t="s">
        <v>19</v>
      </c>
      <c r="M1304" s="1"/>
      <c r="N1304" s="1" t="s">
        <v>11</v>
      </c>
      <c r="O1304" s="1" t="s">
        <v>12</v>
      </c>
      <c r="P1304" s="1" t="s">
        <v>13</v>
      </c>
      <c r="Q1304" s="1">
        <v>4.3983913400000001E-3</v>
      </c>
      <c r="R1304" s="1">
        <v>0.75</v>
      </c>
      <c r="S1304">
        <f>Tabla13[[#This Row],[Precio unitario]]*Tabla13[[#This Row],[Tasa de ingresos cliente]]</f>
        <v>3.2987935050000001E-3</v>
      </c>
      <c r="AE1304" s="2" t="s">
        <v>100</v>
      </c>
      <c r="AF1304" s="2" t="s">
        <v>25</v>
      </c>
      <c r="AG1304" s="2" t="s">
        <v>114</v>
      </c>
      <c r="AH1304" s="2" t="s">
        <v>11</v>
      </c>
      <c r="AI1304" s="2" t="s">
        <v>12</v>
      </c>
      <c r="AJ1304" s="2" t="s">
        <v>13</v>
      </c>
      <c r="AK1304" s="2">
        <v>1.17E-4</v>
      </c>
      <c r="AL1304" s="2">
        <v>0.75</v>
      </c>
      <c r="AM1304">
        <f>Tabla8[[#This Row],[Precio unitario]]*Tabla8[[#This Row],[Tasa de ingresos cliente]]</f>
        <v>8.7749999999999992E-5</v>
      </c>
    </row>
    <row r="1305" spans="11:39" x14ac:dyDescent="0.25">
      <c r="K1305" s="2" t="s">
        <v>87</v>
      </c>
      <c r="L1305" s="2" t="s">
        <v>53</v>
      </c>
      <c r="M1305" s="2"/>
      <c r="N1305" s="2" t="s">
        <v>11</v>
      </c>
      <c r="O1305" s="2" t="s">
        <v>12</v>
      </c>
      <c r="P1305" s="2" t="s">
        <v>13</v>
      </c>
      <c r="Q1305" s="2">
        <v>1.10242042E-4</v>
      </c>
      <c r="R1305" s="2">
        <v>0.75</v>
      </c>
      <c r="S1305">
        <f>Tabla13[[#This Row],[Precio unitario]]*Tabla13[[#This Row],[Tasa de ingresos cliente]]</f>
        <v>8.2681531499999994E-5</v>
      </c>
      <c r="AE1305" s="1" t="s">
        <v>100</v>
      </c>
      <c r="AF1305" s="1" t="s">
        <v>25</v>
      </c>
      <c r="AG1305" s="1" t="s">
        <v>114</v>
      </c>
      <c r="AH1305" s="1" t="s">
        <v>11</v>
      </c>
      <c r="AI1305" s="1" t="s">
        <v>12</v>
      </c>
      <c r="AJ1305" s="1" t="s">
        <v>13</v>
      </c>
      <c r="AK1305" s="1">
        <v>1.1692109999999999E-4</v>
      </c>
      <c r="AL1305" s="1">
        <v>0.75</v>
      </c>
      <c r="AM1305">
        <f>Tabla8[[#This Row],[Precio unitario]]*Tabla8[[#This Row],[Tasa de ingresos cliente]]</f>
        <v>8.7690824999999992E-5</v>
      </c>
    </row>
    <row r="1306" spans="11:39" x14ac:dyDescent="0.25">
      <c r="K1306" s="1" t="s">
        <v>87</v>
      </c>
      <c r="L1306" s="1" t="s">
        <v>22</v>
      </c>
      <c r="M1306" s="1"/>
      <c r="N1306" s="1" t="s">
        <v>11</v>
      </c>
      <c r="O1306" s="1" t="s">
        <v>12</v>
      </c>
      <c r="P1306" s="1" t="s">
        <v>13</v>
      </c>
      <c r="Q1306" s="1">
        <v>9.8605391899999999E-4</v>
      </c>
      <c r="R1306" s="1">
        <v>0.75</v>
      </c>
      <c r="S1306">
        <f>Tabla13[[#This Row],[Precio unitario]]*Tabla13[[#This Row],[Tasa de ingresos cliente]]</f>
        <v>7.3954043924999999E-4</v>
      </c>
      <c r="AE1306" s="2" t="s">
        <v>100</v>
      </c>
      <c r="AF1306" s="2" t="s">
        <v>25</v>
      </c>
      <c r="AG1306" s="2" t="s">
        <v>114</v>
      </c>
      <c r="AH1306" s="2" t="s">
        <v>11</v>
      </c>
      <c r="AI1306" s="2" t="s">
        <v>12</v>
      </c>
      <c r="AJ1306" s="2" t="s">
        <v>13</v>
      </c>
      <c r="AK1306" s="2">
        <v>1.1692379999999999E-4</v>
      </c>
      <c r="AL1306" s="2">
        <v>0.75</v>
      </c>
      <c r="AM1306">
        <f>Tabla8[[#This Row],[Precio unitario]]*Tabla8[[#This Row],[Tasa de ingresos cliente]]</f>
        <v>8.7692849999999992E-5</v>
      </c>
    </row>
    <row r="1307" spans="11:39" x14ac:dyDescent="0.25">
      <c r="K1307" s="2" t="s">
        <v>87</v>
      </c>
      <c r="L1307" s="2" t="s">
        <v>51</v>
      </c>
      <c r="M1307" s="2"/>
      <c r="N1307" s="2" t="s">
        <v>11</v>
      </c>
      <c r="O1307" s="2" t="s">
        <v>12</v>
      </c>
      <c r="P1307" s="2" t="s">
        <v>13</v>
      </c>
      <c r="Q1307" s="2">
        <v>9.0112751299999995E-4</v>
      </c>
      <c r="R1307" s="2">
        <v>0.75</v>
      </c>
      <c r="S1307">
        <f>Tabla13[[#This Row],[Precio unitario]]*Tabla13[[#This Row],[Tasa de ingresos cliente]]</f>
        <v>6.7584563474999996E-4</v>
      </c>
      <c r="AE1307" s="1" t="s">
        <v>100</v>
      </c>
      <c r="AF1307" s="1" t="s">
        <v>25</v>
      </c>
      <c r="AG1307" s="1" t="s">
        <v>114</v>
      </c>
      <c r="AH1307" s="1" t="s">
        <v>11</v>
      </c>
      <c r="AI1307" s="1" t="s">
        <v>12</v>
      </c>
      <c r="AJ1307" s="1" t="s">
        <v>13</v>
      </c>
      <c r="AK1307" s="1">
        <v>1.169259E-4</v>
      </c>
      <c r="AL1307" s="1">
        <v>0.75</v>
      </c>
      <c r="AM1307">
        <f>Tabla8[[#This Row],[Precio unitario]]*Tabla8[[#This Row],[Tasa de ingresos cliente]]</f>
        <v>8.7694425E-5</v>
      </c>
    </row>
    <row r="1308" spans="11:39" x14ac:dyDescent="0.25">
      <c r="K1308" s="1" t="s">
        <v>87</v>
      </c>
      <c r="L1308" s="1" t="s">
        <v>23</v>
      </c>
      <c r="M1308" s="1"/>
      <c r="N1308" s="1" t="s">
        <v>11</v>
      </c>
      <c r="O1308" s="1" t="s">
        <v>12</v>
      </c>
      <c r="P1308" s="1" t="s">
        <v>13</v>
      </c>
      <c r="Q1308" s="1">
        <v>8.0163612100000005E-4</v>
      </c>
      <c r="R1308" s="1">
        <v>0.75</v>
      </c>
      <c r="S1308">
        <f>Tabla13[[#This Row],[Precio unitario]]*Tabla13[[#This Row],[Tasa de ingresos cliente]]</f>
        <v>6.0122709075000004E-4</v>
      </c>
      <c r="AE1308" s="2" t="s">
        <v>100</v>
      </c>
      <c r="AF1308" s="2" t="s">
        <v>25</v>
      </c>
      <c r="AG1308" s="2" t="s">
        <v>114</v>
      </c>
      <c r="AH1308" s="2" t="s">
        <v>11</v>
      </c>
      <c r="AI1308" s="2" t="s">
        <v>12</v>
      </c>
      <c r="AJ1308" s="2" t="s">
        <v>13</v>
      </c>
      <c r="AK1308" s="2">
        <v>1.169223E-4</v>
      </c>
      <c r="AL1308" s="2">
        <v>0.75</v>
      </c>
      <c r="AM1308">
        <f>Tabla8[[#This Row],[Precio unitario]]*Tabla8[[#This Row],[Tasa de ingresos cliente]]</f>
        <v>8.7691725000000001E-5</v>
      </c>
    </row>
    <row r="1309" spans="11:39" x14ac:dyDescent="0.25">
      <c r="K1309" s="2" t="s">
        <v>87</v>
      </c>
      <c r="L1309" s="2" t="s">
        <v>23</v>
      </c>
      <c r="M1309" s="2"/>
      <c r="N1309" s="2" t="s">
        <v>11</v>
      </c>
      <c r="O1309" s="2" t="s">
        <v>12</v>
      </c>
      <c r="P1309" s="2" t="s">
        <v>13</v>
      </c>
      <c r="Q1309" s="2">
        <v>9.4450020099999998E-4</v>
      </c>
      <c r="R1309" s="2">
        <v>0.75</v>
      </c>
      <c r="S1309">
        <f>Tabla13[[#This Row],[Precio unitario]]*Tabla13[[#This Row],[Tasa de ingresos cliente]]</f>
        <v>7.0837515074999996E-4</v>
      </c>
      <c r="AE1309" s="1" t="s">
        <v>100</v>
      </c>
      <c r="AF1309" s="1" t="s">
        <v>25</v>
      </c>
      <c r="AG1309" s="1" t="s">
        <v>114</v>
      </c>
      <c r="AH1309" s="1" t="s">
        <v>11</v>
      </c>
      <c r="AI1309" s="1" t="s">
        <v>12</v>
      </c>
      <c r="AJ1309" s="1" t="s">
        <v>13</v>
      </c>
      <c r="AK1309" s="1">
        <v>1.1690480000000001E-4</v>
      </c>
      <c r="AL1309" s="1">
        <v>0.75</v>
      </c>
      <c r="AM1309">
        <f>Tabla8[[#This Row],[Precio unitario]]*Tabla8[[#This Row],[Tasa de ingresos cliente]]</f>
        <v>8.7678600000000011E-5</v>
      </c>
    </row>
    <row r="1310" spans="11:39" x14ac:dyDescent="0.25">
      <c r="K1310" s="1" t="s">
        <v>87</v>
      </c>
      <c r="L1310" s="1" t="s">
        <v>40</v>
      </c>
      <c r="M1310" s="1"/>
      <c r="N1310" s="1" t="s">
        <v>11</v>
      </c>
      <c r="O1310" s="1" t="s">
        <v>12</v>
      </c>
      <c r="P1310" s="1" t="s">
        <v>13</v>
      </c>
      <c r="Q1310" s="1">
        <v>2.93142688E-4</v>
      </c>
      <c r="R1310" s="1">
        <v>0.75</v>
      </c>
      <c r="S1310">
        <f>Tabla13[[#This Row],[Precio unitario]]*Tabla13[[#This Row],[Tasa de ingresos cliente]]</f>
        <v>2.19857016E-4</v>
      </c>
      <c r="AE1310" s="2" t="s">
        <v>100</v>
      </c>
      <c r="AF1310" s="2" t="s">
        <v>25</v>
      </c>
      <c r="AG1310" s="2" t="s">
        <v>114</v>
      </c>
      <c r="AH1310" s="2" t="s">
        <v>11</v>
      </c>
      <c r="AI1310" s="2" t="s">
        <v>12</v>
      </c>
      <c r="AJ1310" s="2" t="s">
        <v>13</v>
      </c>
      <c r="AK1310" s="2">
        <v>1.1692980000000001E-4</v>
      </c>
      <c r="AL1310" s="2">
        <v>0.75</v>
      </c>
      <c r="AM1310">
        <f>Tabla8[[#This Row],[Precio unitario]]*Tabla8[[#This Row],[Tasa de ingresos cliente]]</f>
        <v>8.7697350000000008E-5</v>
      </c>
    </row>
    <row r="1311" spans="11:39" x14ac:dyDescent="0.25">
      <c r="K1311" s="2" t="s">
        <v>87</v>
      </c>
      <c r="L1311" s="2" t="s">
        <v>28</v>
      </c>
      <c r="M1311" s="2"/>
      <c r="N1311" s="2" t="s">
        <v>11</v>
      </c>
      <c r="O1311" s="2" t="s">
        <v>12</v>
      </c>
      <c r="P1311" s="2" t="s">
        <v>13</v>
      </c>
      <c r="Q1311" s="2">
        <v>1.48291066E-4</v>
      </c>
      <c r="R1311" s="2">
        <v>0.75</v>
      </c>
      <c r="S1311">
        <f>Tabla13[[#This Row],[Precio unitario]]*Tabla13[[#This Row],[Tasa de ingresos cliente]]</f>
        <v>1.112182995E-4</v>
      </c>
      <c r="AE1311" s="1" t="s">
        <v>100</v>
      </c>
      <c r="AF1311" s="1" t="s">
        <v>25</v>
      </c>
      <c r="AG1311" s="1" t="s">
        <v>114</v>
      </c>
      <c r="AH1311" s="1" t="s">
        <v>11</v>
      </c>
      <c r="AI1311" s="1" t="s">
        <v>12</v>
      </c>
      <c r="AJ1311" s="1" t="s">
        <v>13</v>
      </c>
      <c r="AK1311" s="1">
        <v>1.1692089999999999E-4</v>
      </c>
      <c r="AL1311" s="1">
        <v>0.75</v>
      </c>
      <c r="AM1311">
        <f>Tabla8[[#This Row],[Precio unitario]]*Tabla8[[#This Row],[Tasa de ingresos cliente]]</f>
        <v>8.7690674999999995E-5</v>
      </c>
    </row>
    <row r="1312" spans="11:39" x14ac:dyDescent="0.25">
      <c r="K1312" s="1" t="s">
        <v>87</v>
      </c>
      <c r="L1312" s="1" t="s">
        <v>42</v>
      </c>
      <c r="M1312" s="1"/>
      <c r="N1312" s="1" t="s">
        <v>11</v>
      </c>
      <c r="O1312" s="1" t="s">
        <v>12</v>
      </c>
      <c r="P1312" s="1" t="s">
        <v>13</v>
      </c>
      <c r="Q1312" s="1">
        <v>1.8100985700000001E-4</v>
      </c>
      <c r="R1312" s="1">
        <v>0.75</v>
      </c>
      <c r="S1312">
        <f>Tabla13[[#This Row],[Precio unitario]]*Tabla13[[#This Row],[Tasa de ingresos cliente]]</f>
        <v>1.3575739275E-4</v>
      </c>
      <c r="AE1312" s="2" t="s">
        <v>100</v>
      </c>
      <c r="AF1312" s="2" t="s">
        <v>25</v>
      </c>
      <c r="AG1312" s="2" t="s">
        <v>114</v>
      </c>
      <c r="AH1312" s="2" t="s">
        <v>11</v>
      </c>
      <c r="AI1312" s="2" t="s">
        <v>12</v>
      </c>
      <c r="AJ1312" s="2" t="s">
        <v>13</v>
      </c>
      <c r="AK1312" s="2">
        <v>1.169111E-4</v>
      </c>
      <c r="AL1312" s="2">
        <v>0.75</v>
      </c>
      <c r="AM1312">
        <f>Tabla8[[#This Row],[Precio unitario]]*Tabla8[[#This Row],[Tasa de ingresos cliente]]</f>
        <v>8.7683324999999996E-5</v>
      </c>
    </row>
    <row r="1313" spans="11:39" x14ac:dyDescent="0.25">
      <c r="K1313" s="2" t="s">
        <v>87</v>
      </c>
      <c r="L1313" s="2" t="s">
        <v>42</v>
      </c>
      <c r="M1313" s="2"/>
      <c r="N1313" s="2" t="s">
        <v>11</v>
      </c>
      <c r="O1313" s="2" t="s">
        <v>12</v>
      </c>
      <c r="P1313" s="2" t="s">
        <v>13</v>
      </c>
      <c r="Q1313" s="2">
        <v>9.5172807000000004E-5</v>
      </c>
      <c r="R1313" s="2">
        <v>0.75</v>
      </c>
      <c r="S1313">
        <f>Tabla13[[#This Row],[Precio unitario]]*Tabla13[[#This Row],[Tasa de ingresos cliente]]</f>
        <v>7.1379605250000003E-5</v>
      </c>
      <c r="AE1313" s="1" t="s">
        <v>100</v>
      </c>
      <c r="AF1313" s="1" t="s">
        <v>25</v>
      </c>
      <c r="AG1313" s="1" t="s">
        <v>114</v>
      </c>
      <c r="AH1313" s="1" t="s">
        <v>11</v>
      </c>
      <c r="AI1313" s="1" t="s">
        <v>12</v>
      </c>
      <c r="AJ1313" s="1" t="s">
        <v>13</v>
      </c>
      <c r="AK1313" s="1">
        <v>1.169231E-4</v>
      </c>
      <c r="AL1313" s="1">
        <v>0.75</v>
      </c>
      <c r="AM1313">
        <f>Tabla8[[#This Row],[Precio unitario]]*Tabla8[[#This Row],[Tasa de ingresos cliente]]</f>
        <v>8.7692325000000002E-5</v>
      </c>
    </row>
    <row r="1314" spans="11:39" x14ac:dyDescent="0.25">
      <c r="K1314" s="1" t="s">
        <v>87</v>
      </c>
      <c r="L1314" s="1" t="s">
        <v>15</v>
      </c>
      <c r="M1314" s="1"/>
      <c r="N1314" s="1" t="s">
        <v>11</v>
      </c>
      <c r="O1314" s="1" t="s">
        <v>12</v>
      </c>
      <c r="P1314" s="1" t="s">
        <v>13</v>
      </c>
      <c r="Q1314" s="1">
        <v>5.5628356499999999E-4</v>
      </c>
      <c r="R1314" s="1">
        <v>0.75</v>
      </c>
      <c r="S1314">
        <f>Tabla13[[#This Row],[Precio unitario]]*Tabla13[[#This Row],[Tasa de ingresos cliente]]</f>
        <v>4.1721267374999999E-4</v>
      </c>
      <c r="AE1314" s="2" t="s">
        <v>100</v>
      </c>
      <c r="AF1314" s="2" t="s">
        <v>25</v>
      </c>
      <c r="AG1314" s="2" t="s">
        <v>114</v>
      </c>
      <c r="AH1314" s="2" t="s">
        <v>11</v>
      </c>
      <c r="AI1314" s="2" t="s">
        <v>12</v>
      </c>
      <c r="AJ1314" s="2" t="s">
        <v>13</v>
      </c>
      <c r="AK1314" s="2">
        <v>1.1692729999999999E-4</v>
      </c>
      <c r="AL1314" s="2">
        <v>0.75</v>
      </c>
      <c r="AM1314">
        <f>Tabla8[[#This Row],[Precio unitario]]*Tabla8[[#This Row],[Tasa de ingresos cliente]]</f>
        <v>8.7695474999999992E-5</v>
      </c>
    </row>
    <row r="1315" spans="11:39" x14ac:dyDescent="0.25">
      <c r="K1315" s="2" t="s">
        <v>87</v>
      </c>
      <c r="L1315" s="2" t="s">
        <v>43</v>
      </c>
      <c r="M1315" s="2"/>
      <c r="N1315" s="2" t="s">
        <v>11</v>
      </c>
      <c r="O1315" s="2" t="s">
        <v>12</v>
      </c>
      <c r="P1315" s="2" t="s">
        <v>13</v>
      </c>
      <c r="Q1315" s="2">
        <v>2.8697777899999998E-4</v>
      </c>
      <c r="R1315" s="2">
        <v>0.75</v>
      </c>
      <c r="S1315">
        <f>Tabla13[[#This Row],[Precio unitario]]*Tabla13[[#This Row],[Tasa de ingresos cliente]]</f>
        <v>2.1523333424999997E-4</v>
      </c>
      <c r="AE1315" s="1" t="s">
        <v>100</v>
      </c>
      <c r="AF1315" s="1" t="s">
        <v>25</v>
      </c>
      <c r="AG1315" s="1" t="s">
        <v>114</v>
      </c>
      <c r="AH1315" s="1" t="s">
        <v>11</v>
      </c>
      <c r="AI1315" s="1" t="s">
        <v>12</v>
      </c>
      <c r="AJ1315" s="1" t="s">
        <v>13</v>
      </c>
      <c r="AK1315" s="1">
        <v>1.1692030000000001E-4</v>
      </c>
      <c r="AL1315" s="1">
        <v>0.75</v>
      </c>
      <c r="AM1315">
        <f>Tabla8[[#This Row],[Precio unitario]]*Tabla8[[#This Row],[Tasa de ingresos cliente]]</f>
        <v>8.7690225000000005E-5</v>
      </c>
    </row>
    <row r="1316" spans="11:39" x14ac:dyDescent="0.25">
      <c r="K1316" s="1" t="s">
        <v>87</v>
      </c>
      <c r="L1316" s="1" t="s">
        <v>43</v>
      </c>
      <c r="M1316" s="1"/>
      <c r="N1316" s="1" t="s">
        <v>11</v>
      </c>
      <c r="O1316" s="1" t="s">
        <v>12</v>
      </c>
      <c r="P1316" s="1" t="s">
        <v>13</v>
      </c>
      <c r="Q1316" s="1">
        <v>2.9046153600000002E-4</v>
      </c>
      <c r="R1316" s="1">
        <v>0.75</v>
      </c>
      <c r="S1316">
        <f>Tabla13[[#This Row],[Precio unitario]]*Tabla13[[#This Row],[Tasa de ingresos cliente]]</f>
        <v>2.1784615200000002E-4</v>
      </c>
      <c r="AE1316" s="2" t="s">
        <v>100</v>
      </c>
      <c r="AF1316" s="2" t="s">
        <v>25</v>
      </c>
      <c r="AG1316" s="2" t="s">
        <v>114</v>
      </c>
      <c r="AH1316" s="2" t="s">
        <v>11</v>
      </c>
      <c r="AI1316" s="2" t="s">
        <v>12</v>
      </c>
      <c r="AJ1316" s="2" t="s">
        <v>13</v>
      </c>
      <c r="AK1316" s="2">
        <v>1.169214E-4</v>
      </c>
      <c r="AL1316" s="2">
        <v>0.75</v>
      </c>
      <c r="AM1316">
        <f>Tabla8[[#This Row],[Precio unitario]]*Tabla8[[#This Row],[Tasa de ingresos cliente]]</f>
        <v>8.7691050000000001E-5</v>
      </c>
    </row>
    <row r="1317" spans="11:39" x14ac:dyDescent="0.25">
      <c r="K1317" s="2" t="s">
        <v>87</v>
      </c>
      <c r="L1317" s="2" t="s">
        <v>56</v>
      </c>
      <c r="M1317" s="2"/>
      <c r="N1317" s="2" t="s">
        <v>11</v>
      </c>
      <c r="O1317" s="2" t="s">
        <v>12</v>
      </c>
      <c r="P1317" s="2" t="s">
        <v>13</v>
      </c>
      <c r="Q1317" s="2">
        <v>3.517206572E-3</v>
      </c>
      <c r="R1317" s="2">
        <v>0.75</v>
      </c>
      <c r="S1317">
        <f>Tabla13[[#This Row],[Precio unitario]]*Tabla13[[#This Row],[Tasa de ingresos cliente]]</f>
        <v>2.6379049290000001E-3</v>
      </c>
      <c r="AE1317" s="1" t="s">
        <v>100</v>
      </c>
      <c r="AF1317" s="1" t="s">
        <v>25</v>
      </c>
      <c r="AG1317" s="1" t="s">
        <v>114</v>
      </c>
      <c r="AH1317" s="1" t="s">
        <v>11</v>
      </c>
      <c r="AI1317" s="1" t="s">
        <v>12</v>
      </c>
      <c r="AJ1317" s="1" t="s">
        <v>13</v>
      </c>
      <c r="AK1317" s="1">
        <v>1.1691819999999999E-4</v>
      </c>
      <c r="AL1317" s="1">
        <v>0.75</v>
      </c>
      <c r="AM1317">
        <f>Tabla8[[#This Row],[Precio unitario]]*Tabla8[[#This Row],[Tasa de ingresos cliente]]</f>
        <v>8.7688649999999996E-5</v>
      </c>
    </row>
    <row r="1318" spans="11:39" x14ac:dyDescent="0.25">
      <c r="K1318" s="1" t="s">
        <v>87</v>
      </c>
      <c r="L1318" s="1" t="s">
        <v>44</v>
      </c>
      <c r="M1318" s="1"/>
      <c r="N1318" s="1" t="s">
        <v>11</v>
      </c>
      <c r="O1318" s="1" t="s">
        <v>12</v>
      </c>
      <c r="P1318" s="1" t="s">
        <v>13</v>
      </c>
      <c r="Q1318" s="1">
        <v>3.5187912199999998E-4</v>
      </c>
      <c r="R1318" s="1">
        <v>0.75</v>
      </c>
      <c r="S1318">
        <f>Tabla13[[#This Row],[Precio unitario]]*Tabla13[[#This Row],[Tasa de ingresos cliente]]</f>
        <v>2.6390934149999999E-4</v>
      </c>
      <c r="AE1318" s="2" t="s">
        <v>100</v>
      </c>
      <c r="AF1318" s="2" t="s">
        <v>25</v>
      </c>
      <c r="AG1318" s="2" t="s">
        <v>114</v>
      </c>
      <c r="AH1318" s="2" t="s">
        <v>11</v>
      </c>
      <c r="AI1318" s="2" t="s">
        <v>12</v>
      </c>
      <c r="AJ1318" s="2" t="s">
        <v>13</v>
      </c>
      <c r="AK1318" s="2">
        <v>1.169252E-4</v>
      </c>
      <c r="AL1318" s="2">
        <v>0.75</v>
      </c>
      <c r="AM1318">
        <f>Tabla8[[#This Row],[Precio unitario]]*Tabla8[[#This Row],[Tasa de ingresos cliente]]</f>
        <v>8.7693899999999997E-5</v>
      </c>
    </row>
    <row r="1319" spans="11:39" x14ac:dyDescent="0.25">
      <c r="K1319" s="2" t="s">
        <v>87</v>
      </c>
      <c r="L1319" s="2" t="s">
        <v>44</v>
      </c>
      <c r="M1319" s="2"/>
      <c r="N1319" s="2" t="s">
        <v>11</v>
      </c>
      <c r="O1319" s="2" t="s">
        <v>12</v>
      </c>
      <c r="P1319" s="2" t="s">
        <v>13</v>
      </c>
      <c r="Q1319" s="2">
        <v>1.5918375600000001E-4</v>
      </c>
      <c r="R1319" s="2">
        <v>0.75</v>
      </c>
      <c r="S1319">
        <f>Tabla13[[#This Row],[Precio unitario]]*Tabla13[[#This Row],[Tasa de ingresos cliente]]</f>
        <v>1.19387817E-4</v>
      </c>
      <c r="AE1319" s="1" t="s">
        <v>100</v>
      </c>
      <c r="AF1319" s="1" t="s">
        <v>25</v>
      </c>
      <c r="AG1319" s="1" t="s">
        <v>114</v>
      </c>
      <c r="AH1319" s="1" t="s">
        <v>11</v>
      </c>
      <c r="AI1319" s="1" t="s">
        <v>12</v>
      </c>
      <c r="AJ1319" s="1" t="s">
        <v>13</v>
      </c>
      <c r="AK1319" s="1">
        <v>1.169184E-4</v>
      </c>
      <c r="AL1319" s="1">
        <v>0.75</v>
      </c>
      <c r="AM1319">
        <f>Tabla8[[#This Row],[Precio unitario]]*Tabla8[[#This Row],[Tasa de ingresos cliente]]</f>
        <v>8.7688799999999993E-5</v>
      </c>
    </row>
    <row r="1320" spans="11:39" x14ac:dyDescent="0.25">
      <c r="K1320" s="1" t="s">
        <v>87</v>
      </c>
      <c r="L1320" s="1" t="s">
        <v>23</v>
      </c>
      <c r="M1320" s="1"/>
      <c r="N1320" s="1" t="s">
        <v>11</v>
      </c>
      <c r="O1320" s="1" t="s">
        <v>12</v>
      </c>
      <c r="P1320" s="1" t="s">
        <v>13</v>
      </c>
      <c r="Q1320" s="1">
        <v>6.0973302500000001E-4</v>
      </c>
      <c r="R1320" s="1">
        <v>0.75</v>
      </c>
      <c r="S1320">
        <f>Tabla13[[#This Row],[Precio unitario]]*Tabla13[[#This Row],[Tasa de ingresos cliente]]</f>
        <v>4.5729976875E-4</v>
      </c>
      <c r="AE1320" s="2" t="s">
        <v>100</v>
      </c>
      <c r="AF1320" s="2" t="s">
        <v>25</v>
      </c>
      <c r="AG1320" s="2" t="s">
        <v>114</v>
      </c>
      <c r="AH1320" s="2" t="s">
        <v>11</v>
      </c>
      <c r="AI1320" s="2" t="s">
        <v>12</v>
      </c>
      <c r="AJ1320" s="2" t="s">
        <v>13</v>
      </c>
      <c r="AK1320" s="2">
        <v>1.1692E-4</v>
      </c>
      <c r="AL1320" s="2">
        <v>0.75</v>
      </c>
      <c r="AM1320">
        <f>Tabla8[[#This Row],[Precio unitario]]*Tabla8[[#This Row],[Tasa de ingresos cliente]]</f>
        <v>8.7689999999999996E-5</v>
      </c>
    </row>
    <row r="1321" spans="11:39" x14ac:dyDescent="0.25">
      <c r="K1321" s="2" t="s">
        <v>87</v>
      </c>
      <c r="L1321" s="2" t="s">
        <v>16</v>
      </c>
      <c r="M1321" s="2"/>
      <c r="N1321" s="2" t="s">
        <v>11</v>
      </c>
      <c r="O1321" s="2" t="s">
        <v>12</v>
      </c>
      <c r="P1321" s="2" t="s">
        <v>13</v>
      </c>
      <c r="Q1321" s="2">
        <v>5.7741312099999999E-4</v>
      </c>
      <c r="R1321" s="2">
        <v>0.75</v>
      </c>
      <c r="S1321">
        <f>Tabla13[[#This Row],[Precio unitario]]*Tabla13[[#This Row],[Tasa de ingresos cliente]]</f>
        <v>4.3305984074999996E-4</v>
      </c>
      <c r="AE1321" s="1" t="s">
        <v>100</v>
      </c>
      <c r="AF1321" s="1" t="s">
        <v>25</v>
      </c>
      <c r="AG1321" s="1" t="s">
        <v>114</v>
      </c>
      <c r="AH1321" s="1" t="s">
        <v>11</v>
      </c>
      <c r="AI1321" s="1" t="s">
        <v>12</v>
      </c>
      <c r="AJ1321" s="1" t="s">
        <v>13</v>
      </c>
      <c r="AK1321" s="1">
        <v>1.169375E-4</v>
      </c>
      <c r="AL1321" s="1">
        <v>0.75</v>
      </c>
      <c r="AM1321">
        <f>Tabla8[[#This Row],[Precio unitario]]*Tabla8[[#This Row],[Tasa de ingresos cliente]]</f>
        <v>8.7703124999999999E-5</v>
      </c>
    </row>
    <row r="1322" spans="11:39" x14ac:dyDescent="0.25">
      <c r="K1322" s="1" t="s">
        <v>87</v>
      </c>
      <c r="L1322" s="1" t="s">
        <v>17</v>
      </c>
      <c r="M1322" s="1"/>
      <c r="N1322" s="1" t="s">
        <v>11</v>
      </c>
      <c r="O1322" s="1" t="s">
        <v>12</v>
      </c>
      <c r="P1322" s="1" t="s">
        <v>13</v>
      </c>
      <c r="Q1322" s="1">
        <v>2.8561361099999999E-4</v>
      </c>
      <c r="R1322" s="1">
        <v>0.75</v>
      </c>
      <c r="S1322">
        <f>Tabla13[[#This Row],[Precio unitario]]*Tabla13[[#This Row],[Tasa de ingresos cliente]]</f>
        <v>2.1421020824999998E-4</v>
      </c>
      <c r="AE1322" s="2" t="s">
        <v>100</v>
      </c>
      <c r="AF1322" s="2" t="s">
        <v>25</v>
      </c>
      <c r="AG1322" s="2" t="s">
        <v>114</v>
      </c>
      <c r="AH1322" s="2" t="s">
        <v>11</v>
      </c>
      <c r="AI1322" s="2" t="s">
        <v>12</v>
      </c>
      <c r="AJ1322" s="2" t="s">
        <v>13</v>
      </c>
      <c r="AK1322" s="2">
        <v>1.1692630000000001E-4</v>
      </c>
      <c r="AL1322" s="2">
        <v>0.75</v>
      </c>
      <c r="AM1322">
        <f>Tabla8[[#This Row],[Precio unitario]]*Tabla8[[#This Row],[Tasa de ingresos cliente]]</f>
        <v>8.7694725000000008E-5</v>
      </c>
    </row>
    <row r="1323" spans="11:39" x14ac:dyDescent="0.25">
      <c r="K1323" s="2" t="s">
        <v>87</v>
      </c>
      <c r="L1323" s="2" t="s">
        <v>34</v>
      </c>
      <c r="M1323" s="2"/>
      <c r="N1323" s="2" t="s">
        <v>11</v>
      </c>
      <c r="O1323" s="2" t="s">
        <v>12</v>
      </c>
      <c r="P1323" s="2" t="s">
        <v>13</v>
      </c>
      <c r="Q1323" s="2">
        <v>2.19123093E-4</v>
      </c>
      <c r="R1323" s="2">
        <v>0.75</v>
      </c>
      <c r="S1323">
        <f>Tabla13[[#This Row],[Precio unitario]]*Tabla13[[#This Row],[Tasa de ingresos cliente]]</f>
        <v>1.6434231975000002E-4</v>
      </c>
      <c r="AE1323" s="1" t="s">
        <v>100</v>
      </c>
      <c r="AF1323" s="1" t="s">
        <v>25</v>
      </c>
      <c r="AG1323" s="1" t="s">
        <v>114</v>
      </c>
      <c r="AH1323" s="1" t="s">
        <v>11</v>
      </c>
      <c r="AI1323" s="1" t="s">
        <v>12</v>
      </c>
      <c r="AJ1323" s="1" t="s">
        <v>13</v>
      </c>
      <c r="AK1323" s="1">
        <v>1.1692709999999999E-4</v>
      </c>
      <c r="AL1323" s="1">
        <v>0.75</v>
      </c>
      <c r="AM1323">
        <f>Tabla8[[#This Row],[Precio unitario]]*Tabla8[[#This Row],[Tasa de ingresos cliente]]</f>
        <v>8.7695324999999995E-5</v>
      </c>
    </row>
    <row r="1324" spans="11:39" x14ac:dyDescent="0.25">
      <c r="K1324" s="1" t="s">
        <v>87</v>
      </c>
      <c r="L1324" s="1" t="s">
        <v>36</v>
      </c>
      <c r="M1324" s="1"/>
      <c r="N1324" s="1" t="s">
        <v>11</v>
      </c>
      <c r="O1324" s="1" t="s">
        <v>12</v>
      </c>
      <c r="P1324" s="1" t="s">
        <v>13</v>
      </c>
      <c r="Q1324" s="1">
        <v>1.3683307949999999E-3</v>
      </c>
      <c r="R1324" s="1">
        <v>0.75</v>
      </c>
      <c r="S1324">
        <f>Tabla13[[#This Row],[Precio unitario]]*Tabla13[[#This Row],[Tasa de ingresos cliente]]</f>
        <v>1.0262480962499999E-3</v>
      </c>
      <c r="AE1324" s="2" t="s">
        <v>100</v>
      </c>
      <c r="AF1324" s="2" t="s">
        <v>25</v>
      </c>
      <c r="AG1324" s="2" t="s">
        <v>114</v>
      </c>
      <c r="AH1324" s="2" t="s">
        <v>11</v>
      </c>
      <c r="AI1324" s="2" t="s">
        <v>12</v>
      </c>
      <c r="AJ1324" s="2" t="s">
        <v>13</v>
      </c>
      <c r="AK1324" s="2">
        <v>1.16925E-4</v>
      </c>
      <c r="AL1324" s="2">
        <v>0.75</v>
      </c>
      <c r="AM1324">
        <f>Tabla8[[#This Row],[Precio unitario]]*Tabla8[[#This Row],[Tasa de ingresos cliente]]</f>
        <v>8.769375E-5</v>
      </c>
    </row>
    <row r="1325" spans="11:39" x14ac:dyDescent="0.25">
      <c r="K1325" s="2" t="s">
        <v>87</v>
      </c>
      <c r="L1325" s="2" t="s">
        <v>19</v>
      </c>
      <c r="M1325" s="2"/>
      <c r="N1325" s="2" t="s">
        <v>11</v>
      </c>
      <c r="O1325" s="2" t="s">
        <v>12</v>
      </c>
      <c r="P1325" s="2" t="s">
        <v>13</v>
      </c>
      <c r="Q1325" s="2">
        <v>6.6808772659999998E-3</v>
      </c>
      <c r="R1325" s="2">
        <v>0.75</v>
      </c>
      <c r="S1325">
        <f>Tabla13[[#This Row],[Precio unitario]]*Tabla13[[#This Row],[Tasa de ingresos cliente]]</f>
        <v>5.0106579494999994E-3</v>
      </c>
      <c r="AE1325" s="1" t="s">
        <v>100</v>
      </c>
      <c r="AF1325" s="1" t="s">
        <v>25</v>
      </c>
      <c r="AG1325" s="1" t="s">
        <v>114</v>
      </c>
      <c r="AH1325" s="1" t="s">
        <v>11</v>
      </c>
      <c r="AI1325" s="1" t="s">
        <v>12</v>
      </c>
      <c r="AJ1325" s="1" t="s">
        <v>13</v>
      </c>
      <c r="AK1325" s="1">
        <v>1.169167E-4</v>
      </c>
      <c r="AL1325" s="1">
        <v>0.75</v>
      </c>
      <c r="AM1325">
        <f>Tabla8[[#This Row],[Precio unitario]]*Tabla8[[#This Row],[Tasa de ingresos cliente]]</f>
        <v>8.7687524999999992E-5</v>
      </c>
    </row>
    <row r="1326" spans="11:39" x14ac:dyDescent="0.25">
      <c r="K1326" s="1" t="s">
        <v>87</v>
      </c>
      <c r="L1326" s="1" t="s">
        <v>52</v>
      </c>
      <c r="M1326" s="1"/>
      <c r="N1326" s="1" t="s">
        <v>11</v>
      </c>
      <c r="O1326" s="1" t="s">
        <v>12</v>
      </c>
      <c r="P1326" s="1" t="s">
        <v>13</v>
      </c>
      <c r="Q1326" s="1">
        <v>2.07183698E-4</v>
      </c>
      <c r="R1326" s="1">
        <v>0.75</v>
      </c>
      <c r="S1326">
        <f>Tabla13[[#This Row],[Precio unitario]]*Tabla13[[#This Row],[Tasa de ingresos cliente]]</f>
        <v>1.5538777349999999E-4</v>
      </c>
      <c r="AE1326" s="2" t="s">
        <v>100</v>
      </c>
      <c r="AF1326" s="2" t="s">
        <v>40</v>
      </c>
      <c r="AG1326" s="2" t="s">
        <v>114</v>
      </c>
      <c r="AH1326" s="2" t="s">
        <v>11</v>
      </c>
      <c r="AI1326" s="2" t="s">
        <v>12</v>
      </c>
      <c r="AJ1326" s="2" t="s">
        <v>13</v>
      </c>
      <c r="AK1326" s="2">
        <v>6.1923100000000003E-5</v>
      </c>
      <c r="AL1326" s="2">
        <v>0.75</v>
      </c>
      <c r="AM1326">
        <f>Tabla8[[#This Row],[Precio unitario]]*Tabla8[[#This Row],[Tasa de ingresos cliente]]</f>
        <v>4.6442325000000003E-5</v>
      </c>
    </row>
    <row r="1327" spans="11:39" x14ac:dyDescent="0.25">
      <c r="K1327" s="2" t="s">
        <v>87</v>
      </c>
      <c r="L1327" s="2" t="s">
        <v>20</v>
      </c>
      <c r="M1327" s="2"/>
      <c r="N1327" s="2" t="s">
        <v>11</v>
      </c>
      <c r="O1327" s="2" t="s">
        <v>12</v>
      </c>
      <c r="P1327" s="2" t="s">
        <v>13</v>
      </c>
      <c r="Q1327" s="2">
        <v>3.7393550330000001E-3</v>
      </c>
      <c r="R1327" s="2">
        <v>0.75</v>
      </c>
      <c r="S1327">
        <f>Tabla13[[#This Row],[Precio unitario]]*Tabla13[[#This Row],[Tasa de ingresos cliente]]</f>
        <v>2.80451627475E-3</v>
      </c>
      <c r="AE1327" s="1" t="s">
        <v>100</v>
      </c>
      <c r="AF1327" s="1" t="s">
        <v>40</v>
      </c>
      <c r="AG1327" s="1" t="s">
        <v>114</v>
      </c>
      <c r="AH1327" s="1" t="s">
        <v>11</v>
      </c>
      <c r="AI1327" s="1" t="s">
        <v>12</v>
      </c>
      <c r="AJ1327" s="1" t="s">
        <v>13</v>
      </c>
      <c r="AK1327" s="1">
        <v>6.2000000000000003E-5</v>
      </c>
      <c r="AL1327" s="1">
        <v>0.75</v>
      </c>
      <c r="AM1327">
        <f>Tabla8[[#This Row],[Precio unitario]]*Tabla8[[#This Row],[Tasa de ingresos cliente]]</f>
        <v>4.6500000000000005E-5</v>
      </c>
    </row>
    <row r="1328" spans="11:39" x14ac:dyDescent="0.25">
      <c r="K1328" s="1" t="s">
        <v>87</v>
      </c>
      <c r="L1328" s="1" t="s">
        <v>20</v>
      </c>
      <c r="M1328" s="1"/>
      <c r="N1328" s="1" t="s">
        <v>11</v>
      </c>
      <c r="O1328" s="1" t="s">
        <v>12</v>
      </c>
      <c r="P1328" s="1" t="s">
        <v>13</v>
      </c>
      <c r="Q1328" s="1">
        <v>3.8411802810000002E-3</v>
      </c>
      <c r="R1328" s="1">
        <v>0.75</v>
      </c>
      <c r="S1328">
        <f>Tabla13[[#This Row],[Precio unitario]]*Tabla13[[#This Row],[Tasa de ingresos cliente]]</f>
        <v>2.88088521075E-3</v>
      </c>
      <c r="AE1328" s="2" t="s">
        <v>100</v>
      </c>
      <c r="AF1328" s="2" t="s">
        <v>40</v>
      </c>
      <c r="AG1328" s="2" t="s">
        <v>114</v>
      </c>
      <c r="AH1328" s="2" t="s">
        <v>11</v>
      </c>
      <c r="AI1328" s="2" t="s">
        <v>12</v>
      </c>
      <c r="AJ1328" s="2" t="s">
        <v>13</v>
      </c>
      <c r="AK1328" s="2">
        <v>6.1923799999999998E-5</v>
      </c>
      <c r="AL1328" s="2">
        <v>0.75</v>
      </c>
      <c r="AM1328">
        <f>Tabla8[[#This Row],[Precio unitario]]*Tabla8[[#This Row],[Tasa de ingresos cliente]]</f>
        <v>4.6442849999999999E-5</v>
      </c>
    </row>
    <row r="1329" spans="11:39" x14ac:dyDescent="0.25">
      <c r="K1329" s="2" t="s">
        <v>87</v>
      </c>
      <c r="L1329" s="2" t="s">
        <v>22</v>
      </c>
      <c r="M1329" s="2"/>
      <c r="N1329" s="2" t="s">
        <v>11</v>
      </c>
      <c r="O1329" s="2" t="s">
        <v>12</v>
      </c>
      <c r="P1329" s="2" t="s">
        <v>13</v>
      </c>
      <c r="Q1329" s="2">
        <v>2.1500282990000001E-3</v>
      </c>
      <c r="R1329" s="2">
        <v>0.75</v>
      </c>
      <c r="S1329">
        <f>Tabla13[[#This Row],[Precio unitario]]*Tabla13[[#This Row],[Tasa de ingresos cliente]]</f>
        <v>1.6125212242500001E-3</v>
      </c>
      <c r="AE1329" s="1" t="s">
        <v>100</v>
      </c>
      <c r="AF1329" s="1" t="s">
        <v>40</v>
      </c>
      <c r="AG1329" s="1" t="s">
        <v>114</v>
      </c>
      <c r="AH1329" s="1" t="s">
        <v>11</v>
      </c>
      <c r="AI1329" s="1" t="s">
        <v>12</v>
      </c>
      <c r="AJ1329" s="1" t="s">
        <v>13</v>
      </c>
      <c r="AK1329" s="1">
        <v>6.1923500000000004E-5</v>
      </c>
      <c r="AL1329" s="1">
        <v>0.75</v>
      </c>
      <c r="AM1329">
        <f>Tabla8[[#This Row],[Precio unitario]]*Tabla8[[#This Row],[Tasa de ingresos cliente]]</f>
        <v>4.6442625000000003E-5</v>
      </c>
    </row>
    <row r="1330" spans="11:39" x14ac:dyDescent="0.25">
      <c r="K1330" s="1" t="s">
        <v>87</v>
      </c>
      <c r="L1330" s="1" t="s">
        <v>22</v>
      </c>
      <c r="M1330" s="1"/>
      <c r="N1330" s="1" t="s">
        <v>11</v>
      </c>
      <c r="O1330" s="1" t="s">
        <v>12</v>
      </c>
      <c r="P1330" s="1" t="s">
        <v>13</v>
      </c>
      <c r="Q1330" s="1">
        <v>1.7581710910000001E-3</v>
      </c>
      <c r="R1330" s="1">
        <v>0.75</v>
      </c>
      <c r="S1330">
        <f>Tabla13[[#This Row],[Precio unitario]]*Tabla13[[#This Row],[Tasa de ingresos cliente]]</f>
        <v>1.31862831825E-3</v>
      </c>
      <c r="AE1330" s="2" t="s">
        <v>100</v>
      </c>
      <c r="AF1330" s="2" t="s">
        <v>40</v>
      </c>
      <c r="AG1330" s="2" t="s">
        <v>114</v>
      </c>
      <c r="AH1330" s="2" t="s">
        <v>11</v>
      </c>
      <c r="AI1330" s="2" t="s">
        <v>12</v>
      </c>
      <c r="AJ1330" s="2" t="s">
        <v>13</v>
      </c>
      <c r="AK1330" s="2">
        <v>6.1925899999999996E-5</v>
      </c>
      <c r="AL1330" s="2">
        <v>0.75</v>
      </c>
      <c r="AM1330">
        <f>Tabla8[[#This Row],[Precio unitario]]*Tabla8[[#This Row],[Tasa de ingresos cliente]]</f>
        <v>4.6444425E-5</v>
      </c>
    </row>
    <row r="1331" spans="11:39" x14ac:dyDescent="0.25">
      <c r="K1331" s="2" t="s">
        <v>87</v>
      </c>
      <c r="L1331" s="2" t="s">
        <v>23</v>
      </c>
      <c r="M1331" s="2"/>
      <c r="N1331" s="2" t="s">
        <v>11</v>
      </c>
      <c r="O1331" s="2" t="s">
        <v>12</v>
      </c>
      <c r="P1331" s="2" t="s">
        <v>13</v>
      </c>
      <c r="Q1331" s="2">
        <v>1.29701855E-3</v>
      </c>
      <c r="R1331" s="2">
        <v>0.75</v>
      </c>
      <c r="S1331">
        <f>Tabla13[[#This Row],[Precio unitario]]*Tabla13[[#This Row],[Tasa de ingresos cliente]]</f>
        <v>9.7276391250000001E-4</v>
      </c>
      <c r="AE1331" s="1" t="s">
        <v>100</v>
      </c>
      <c r="AF1331" s="1" t="s">
        <v>40</v>
      </c>
      <c r="AG1331" s="1" t="s">
        <v>114</v>
      </c>
      <c r="AH1331" s="1" t="s">
        <v>11</v>
      </c>
      <c r="AI1331" s="1" t="s">
        <v>12</v>
      </c>
      <c r="AJ1331" s="1" t="s">
        <v>13</v>
      </c>
      <c r="AK1331" s="1">
        <v>6.1920000000000003E-5</v>
      </c>
      <c r="AL1331" s="1">
        <v>0.75</v>
      </c>
      <c r="AM1331">
        <f>Tabla8[[#This Row],[Precio unitario]]*Tabla8[[#This Row],[Tasa de ingresos cliente]]</f>
        <v>4.6440000000000003E-5</v>
      </c>
    </row>
    <row r="1332" spans="11:39" x14ac:dyDescent="0.25">
      <c r="K1332" s="1" t="s">
        <v>87</v>
      </c>
      <c r="L1332" s="1" t="s">
        <v>25</v>
      </c>
      <c r="M1332" s="1"/>
      <c r="N1332" s="1" t="s">
        <v>11</v>
      </c>
      <c r="O1332" s="1" t="s">
        <v>12</v>
      </c>
      <c r="P1332" s="1" t="s">
        <v>13</v>
      </c>
      <c r="Q1332" s="1">
        <v>4.69364259E-4</v>
      </c>
      <c r="R1332" s="1">
        <v>0.75</v>
      </c>
      <c r="S1332">
        <f>Tabla13[[#This Row],[Precio unitario]]*Tabla13[[#This Row],[Tasa de ingresos cliente]]</f>
        <v>3.5202319425000001E-4</v>
      </c>
      <c r="AE1332" s="2" t="s">
        <v>100</v>
      </c>
      <c r="AF1332" s="2" t="s">
        <v>40</v>
      </c>
      <c r="AG1332" s="2" t="s">
        <v>114</v>
      </c>
      <c r="AH1332" s="2" t="s">
        <v>11</v>
      </c>
      <c r="AI1332" s="2" t="s">
        <v>12</v>
      </c>
      <c r="AJ1332" s="2" t="s">
        <v>13</v>
      </c>
      <c r="AK1332" s="2">
        <v>6.1941199999999996E-5</v>
      </c>
      <c r="AL1332" s="2">
        <v>0.75</v>
      </c>
      <c r="AM1332">
        <f>Tabla8[[#This Row],[Precio unitario]]*Tabla8[[#This Row],[Tasa de ingresos cliente]]</f>
        <v>4.6455899999999997E-5</v>
      </c>
    </row>
    <row r="1333" spans="11:39" x14ac:dyDescent="0.25">
      <c r="K1333" s="2" t="s">
        <v>87</v>
      </c>
      <c r="L1333" s="2" t="s">
        <v>25</v>
      </c>
      <c r="M1333" s="2"/>
      <c r="N1333" s="2" t="s">
        <v>11</v>
      </c>
      <c r="O1333" s="2" t="s">
        <v>12</v>
      </c>
      <c r="P1333" s="2" t="s">
        <v>13</v>
      </c>
      <c r="Q1333" s="2">
        <v>3.1696134400000002E-4</v>
      </c>
      <c r="R1333" s="2">
        <v>0.75</v>
      </c>
      <c r="S1333">
        <f>Tabla13[[#This Row],[Precio unitario]]*Tabla13[[#This Row],[Tasa de ingresos cliente]]</f>
        <v>2.37721008E-4</v>
      </c>
      <c r="AE1333" s="1" t="s">
        <v>100</v>
      </c>
      <c r="AF1333" s="1" t="s">
        <v>40</v>
      </c>
      <c r="AG1333" s="1" t="s">
        <v>114</v>
      </c>
      <c r="AH1333" s="1" t="s">
        <v>11</v>
      </c>
      <c r="AI1333" s="1" t="s">
        <v>12</v>
      </c>
      <c r="AJ1333" s="1" t="s">
        <v>13</v>
      </c>
      <c r="AK1333" s="1">
        <v>6.1916700000000003E-5</v>
      </c>
      <c r="AL1333" s="1">
        <v>0.75</v>
      </c>
      <c r="AM1333">
        <f>Tabla8[[#This Row],[Precio unitario]]*Tabla8[[#This Row],[Tasa de ingresos cliente]]</f>
        <v>4.6437525000000006E-5</v>
      </c>
    </row>
    <row r="1334" spans="11:39" x14ac:dyDescent="0.25">
      <c r="K1334" s="1" t="s">
        <v>87</v>
      </c>
      <c r="L1334" s="1" t="s">
        <v>25</v>
      </c>
      <c r="M1334" s="1"/>
      <c r="N1334" s="1" t="s">
        <v>11</v>
      </c>
      <c r="O1334" s="1" t="s">
        <v>12</v>
      </c>
      <c r="P1334" s="1" t="s">
        <v>13</v>
      </c>
      <c r="Q1334" s="1">
        <v>3.61865463E-4</v>
      </c>
      <c r="R1334" s="1">
        <v>0.75</v>
      </c>
      <c r="S1334">
        <f>Tabla13[[#This Row],[Precio unitario]]*Tabla13[[#This Row],[Tasa de ingresos cliente]]</f>
        <v>2.7139909725000001E-4</v>
      </c>
      <c r="AE1334" s="2" t="s">
        <v>100</v>
      </c>
      <c r="AF1334" s="2" t="s">
        <v>40</v>
      </c>
      <c r="AG1334" s="2" t="s">
        <v>114</v>
      </c>
      <c r="AH1334" s="2" t="s">
        <v>11</v>
      </c>
      <c r="AI1334" s="2" t="s">
        <v>12</v>
      </c>
      <c r="AJ1334" s="2" t="s">
        <v>13</v>
      </c>
      <c r="AK1334" s="2">
        <v>6.1919499999999996E-5</v>
      </c>
      <c r="AL1334" s="2">
        <v>0.75</v>
      </c>
      <c r="AM1334">
        <f>Tabla8[[#This Row],[Precio unitario]]*Tabla8[[#This Row],[Tasa de ingresos cliente]]</f>
        <v>4.6439624999999997E-5</v>
      </c>
    </row>
    <row r="1335" spans="11:39" x14ac:dyDescent="0.25">
      <c r="K1335" s="2" t="s">
        <v>87</v>
      </c>
      <c r="L1335" s="2" t="s">
        <v>10</v>
      </c>
      <c r="M1335" s="2"/>
      <c r="N1335" s="2" t="s">
        <v>11</v>
      </c>
      <c r="O1335" s="2" t="s">
        <v>12</v>
      </c>
      <c r="P1335" s="2" t="s">
        <v>13</v>
      </c>
      <c r="Q1335" s="2">
        <v>5.0160741400000002E-4</v>
      </c>
      <c r="R1335" s="2">
        <v>0.75</v>
      </c>
      <c r="S1335">
        <f>Tabla13[[#This Row],[Precio unitario]]*Tabla13[[#This Row],[Tasa de ingresos cliente]]</f>
        <v>3.7620556050000004E-4</v>
      </c>
      <c r="AE1335" s="1" t="s">
        <v>100</v>
      </c>
      <c r="AF1335" s="1" t="s">
        <v>40</v>
      </c>
      <c r="AG1335" s="1" t="s">
        <v>114</v>
      </c>
      <c r="AH1335" s="1" t="s">
        <v>11</v>
      </c>
      <c r="AI1335" s="1" t="s">
        <v>12</v>
      </c>
      <c r="AJ1335" s="1" t="s">
        <v>13</v>
      </c>
      <c r="AK1335" s="1">
        <v>6.1929799999999998E-5</v>
      </c>
      <c r="AL1335" s="1">
        <v>0.75</v>
      </c>
      <c r="AM1335">
        <f>Tabla8[[#This Row],[Precio unitario]]*Tabla8[[#This Row],[Tasa de ingresos cliente]]</f>
        <v>4.6447349999999995E-5</v>
      </c>
    </row>
    <row r="1336" spans="11:39" x14ac:dyDescent="0.25">
      <c r="K1336" s="1" t="s">
        <v>87</v>
      </c>
      <c r="L1336" s="1" t="s">
        <v>28</v>
      </c>
      <c r="M1336" s="1"/>
      <c r="N1336" s="1" t="s">
        <v>11</v>
      </c>
      <c r="O1336" s="1" t="s">
        <v>12</v>
      </c>
      <c r="P1336" s="1" t="s">
        <v>13</v>
      </c>
      <c r="Q1336" s="1">
        <v>1.0442556199999999E-4</v>
      </c>
      <c r="R1336" s="1">
        <v>0.75</v>
      </c>
      <c r="S1336">
        <f>Tabla13[[#This Row],[Precio unitario]]*Tabla13[[#This Row],[Tasa de ingresos cliente]]</f>
        <v>7.8319171499999999E-5</v>
      </c>
      <c r="AE1336" s="2" t="s">
        <v>100</v>
      </c>
      <c r="AF1336" s="2" t="s">
        <v>40</v>
      </c>
      <c r="AG1336" s="2" t="s">
        <v>114</v>
      </c>
      <c r="AH1336" s="2" t="s">
        <v>11</v>
      </c>
      <c r="AI1336" s="2" t="s">
        <v>12</v>
      </c>
      <c r="AJ1336" s="2" t="s">
        <v>13</v>
      </c>
      <c r="AK1336" s="2">
        <v>6.1921099999999999E-5</v>
      </c>
      <c r="AL1336" s="2">
        <v>0.75</v>
      </c>
      <c r="AM1336">
        <f>Tabla8[[#This Row],[Precio unitario]]*Tabla8[[#This Row],[Tasa de ingresos cliente]]</f>
        <v>4.6440824999999999E-5</v>
      </c>
    </row>
    <row r="1337" spans="11:39" x14ac:dyDescent="0.25">
      <c r="K1337" s="2" t="s">
        <v>87</v>
      </c>
      <c r="L1337" s="2" t="s">
        <v>54</v>
      </c>
      <c r="M1337" s="2"/>
      <c r="N1337" s="2" t="s">
        <v>11</v>
      </c>
      <c r="O1337" s="2" t="s">
        <v>12</v>
      </c>
      <c r="P1337" s="2" t="s">
        <v>13</v>
      </c>
      <c r="Q1337" s="2">
        <v>1.92759171E-4</v>
      </c>
      <c r="R1337" s="2">
        <v>0.75</v>
      </c>
      <c r="S1337">
        <f>Tabla13[[#This Row],[Precio unitario]]*Tabla13[[#This Row],[Tasa de ingresos cliente]]</f>
        <v>1.4456937825E-4</v>
      </c>
      <c r="AE1337" s="1" t="s">
        <v>100</v>
      </c>
      <c r="AF1337" s="1" t="s">
        <v>40</v>
      </c>
      <c r="AG1337" s="1" t="s">
        <v>114</v>
      </c>
      <c r="AH1337" s="1" t="s">
        <v>11</v>
      </c>
      <c r="AI1337" s="1" t="s">
        <v>12</v>
      </c>
      <c r="AJ1337" s="1" t="s">
        <v>13</v>
      </c>
      <c r="AK1337" s="1">
        <v>6.1921599999999993E-5</v>
      </c>
      <c r="AL1337" s="1">
        <v>0.75</v>
      </c>
      <c r="AM1337">
        <f>Tabla8[[#This Row],[Precio unitario]]*Tabla8[[#This Row],[Tasa de ingresos cliente]]</f>
        <v>4.6441199999999998E-5</v>
      </c>
    </row>
    <row r="1338" spans="11:39" x14ac:dyDescent="0.25">
      <c r="K1338" s="1" t="s">
        <v>87</v>
      </c>
      <c r="L1338" s="1" t="s">
        <v>64</v>
      </c>
      <c r="M1338" s="1"/>
      <c r="N1338" s="1" t="s">
        <v>11</v>
      </c>
      <c r="O1338" s="1" t="s">
        <v>12</v>
      </c>
      <c r="P1338" s="1" t="s">
        <v>13</v>
      </c>
      <c r="Q1338" s="1">
        <v>8.3845917300000002E-4</v>
      </c>
      <c r="R1338" s="1">
        <v>0.75</v>
      </c>
      <c r="S1338">
        <f>Tabla13[[#This Row],[Precio unitario]]*Tabla13[[#This Row],[Tasa de ingresos cliente]]</f>
        <v>6.2884437975000004E-4</v>
      </c>
      <c r="AE1338" s="2" t="s">
        <v>100</v>
      </c>
      <c r="AF1338" s="2" t="s">
        <v>40</v>
      </c>
      <c r="AG1338" s="2" t="s">
        <v>114</v>
      </c>
      <c r="AH1338" s="2" t="s">
        <v>11</v>
      </c>
      <c r="AI1338" s="2" t="s">
        <v>12</v>
      </c>
      <c r="AJ1338" s="2" t="s">
        <v>13</v>
      </c>
      <c r="AK1338" s="2">
        <v>6.1919200000000002E-5</v>
      </c>
      <c r="AL1338" s="2">
        <v>0.75</v>
      </c>
      <c r="AM1338">
        <f>Tabla8[[#This Row],[Precio unitario]]*Tabla8[[#This Row],[Tasa de ingresos cliente]]</f>
        <v>4.6439400000000001E-5</v>
      </c>
    </row>
    <row r="1339" spans="11:39" x14ac:dyDescent="0.25">
      <c r="K1339" s="2" t="s">
        <v>87</v>
      </c>
      <c r="L1339" s="2" t="s">
        <v>86</v>
      </c>
      <c r="M1339" s="2"/>
      <c r="N1339" s="2" t="s">
        <v>11</v>
      </c>
      <c r="O1339" s="2" t="s">
        <v>12</v>
      </c>
      <c r="P1339" s="2" t="s">
        <v>13</v>
      </c>
      <c r="Q1339" s="2">
        <v>4.6072034999999998E-4</v>
      </c>
      <c r="R1339" s="2">
        <v>0.75</v>
      </c>
      <c r="S1339">
        <f>Tabla13[[#This Row],[Precio unitario]]*Tabla13[[#This Row],[Tasa de ingresos cliente]]</f>
        <v>3.4554026250000001E-4</v>
      </c>
      <c r="AE1339" s="1" t="s">
        <v>100</v>
      </c>
      <c r="AF1339" s="1" t="s">
        <v>40</v>
      </c>
      <c r="AG1339" s="1" t="s">
        <v>114</v>
      </c>
      <c r="AH1339" s="1" t="s">
        <v>11</v>
      </c>
      <c r="AI1339" s="1" t="s">
        <v>12</v>
      </c>
      <c r="AJ1339" s="1" t="s">
        <v>13</v>
      </c>
      <c r="AK1339" s="1">
        <v>6.1922199999999995E-5</v>
      </c>
      <c r="AL1339" s="1">
        <v>0.75</v>
      </c>
      <c r="AM1339">
        <f>Tabla8[[#This Row],[Precio unitario]]*Tabla8[[#This Row],[Tasa de ingresos cliente]]</f>
        <v>4.6441649999999996E-5</v>
      </c>
    </row>
    <row r="1340" spans="11:39" x14ac:dyDescent="0.25">
      <c r="K1340" s="1" t="s">
        <v>87</v>
      </c>
      <c r="L1340" s="1" t="s">
        <v>41</v>
      </c>
      <c r="M1340" s="1"/>
      <c r="N1340" s="1" t="s">
        <v>11</v>
      </c>
      <c r="O1340" s="1" t="s">
        <v>12</v>
      </c>
      <c r="P1340" s="1" t="s">
        <v>13</v>
      </c>
      <c r="Q1340" s="1">
        <v>1.03468646E-4</v>
      </c>
      <c r="R1340" s="1">
        <v>0.75</v>
      </c>
      <c r="S1340">
        <f>Tabla13[[#This Row],[Precio unitario]]*Tabla13[[#This Row],[Tasa de ingresos cliente]]</f>
        <v>7.7601484499999993E-5</v>
      </c>
      <c r="AE1340" s="2" t="s">
        <v>100</v>
      </c>
      <c r="AF1340" s="2" t="s">
        <v>40</v>
      </c>
      <c r="AG1340" s="2" t="s">
        <v>114</v>
      </c>
      <c r="AH1340" s="2" t="s">
        <v>11</v>
      </c>
      <c r="AI1340" s="2" t="s">
        <v>12</v>
      </c>
      <c r="AJ1340" s="2" t="s">
        <v>13</v>
      </c>
      <c r="AK1340" s="2">
        <v>6.1911799999999999E-5</v>
      </c>
      <c r="AL1340" s="2">
        <v>0.75</v>
      </c>
      <c r="AM1340">
        <f>Tabla8[[#This Row],[Precio unitario]]*Tabla8[[#This Row],[Tasa de ingresos cliente]]</f>
        <v>4.6433849999999999E-5</v>
      </c>
    </row>
    <row r="1341" spans="11:39" x14ac:dyDescent="0.25">
      <c r="K1341" s="2" t="s">
        <v>87</v>
      </c>
      <c r="L1341" s="2" t="s">
        <v>14</v>
      </c>
      <c r="M1341" s="2"/>
      <c r="N1341" s="2" t="s">
        <v>11</v>
      </c>
      <c r="O1341" s="2" t="s">
        <v>12</v>
      </c>
      <c r="P1341" s="2" t="s">
        <v>13</v>
      </c>
      <c r="Q1341" s="2">
        <v>3.9905502400000001E-4</v>
      </c>
      <c r="R1341" s="2">
        <v>0.75</v>
      </c>
      <c r="S1341">
        <f>Tabla13[[#This Row],[Precio unitario]]*Tabla13[[#This Row],[Tasa de ingresos cliente]]</f>
        <v>2.9929126799999999E-4</v>
      </c>
      <c r="AE1341" s="1" t="s">
        <v>100</v>
      </c>
      <c r="AF1341" s="1" t="s">
        <v>40</v>
      </c>
      <c r="AG1341" s="1" t="s">
        <v>114</v>
      </c>
      <c r="AH1341" s="1" t="s">
        <v>11</v>
      </c>
      <c r="AI1341" s="1" t="s">
        <v>12</v>
      </c>
      <c r="AJ1341" s="1" t="s">
        <v>13</v>
      </c>
      <c r="AK1341" s="1">
        <v>6.1929599999999997E-5</v>
      </c>
      <c r="AL1341" s="1">
        <v>0.75</v>
      </c>
      <c r="AM1341">
        <f>Tabla8[[#This Row],[Precio unitario]]*Tabla8[[#This Row],[Tasa de ingresos cliente]]</f>
        <v>4.6447199999999998E-5</v>
      </c>
    </row>
    <row r="1342" spans="11:39" x14ac:dyDescent="0.25">
      <c r="K1342" s="1" t="s">
        <v>87</v>
      </c>
      <c r="L1342" s="1" t="s">
        <v>42</v>
      </c>
      <c r="M1342" s="1"/>
      <c r="N1342" s="1" t="s">
        <v>11</v>
      </c>
      <c r="O1342" s="1" t="s">
        <v>12</v>
      </c>
      <c r="P1342" s="1" t="s">
        <v>13</v>
      </c>
      <c r="Q1342" s="1">
        <v>4.58667421E-4</v>
      </c>
      <c r="R1342" s="1">
        <v>0.75</v>
      </c>
      <c r="S1342">
        <f>Tabla13[[#This Row],[Precio unitario]]*Tabla13[[#This Row],[Tasa de ingresos cliente]]</f>
        <v>3.4400056575000003E-4</v>
      </c>
      <c r="AE1342" s="2" t="s">
        <v>100</v>
      </c>
      <c r="AF1342" s="2" t="s">
        <v>40</v>
      </c>
      <c r="AG1342" s="2" t="s">
        <v>114</v>
      </c>
      <c r="AH1342" s="2" t="s">
        <v>11</v>
      </c>
      <c r="AI1342" s="2" t="s">
        <v>12</v>
      </c>
      <c r="AJ1342" s="2" t="s">
        <v>13</v>
      </c>
      <c r="AK1342" s="2">
        <v>6.1925000000000001E-5</v>
      </c>
      <c r="AL1342" s="2">
        <v>0.75</v>
      </c>
      <c r="AM1342">
        <f>Tabla8[[#This Row],[Precio unitario]]*Tabla8[[#This Row],[Tasa de ingresos cliente]]</f>
        <v>4.6443750000000001E-5</v>
      </c>
    </row>
    <row r="1343" spans="11:39" x14ac:dyDescent="0.25">
      <c r="K1343" s="2" t="s">
        <v>87</v>
      </c>
      <c r="L1343" s="2" t="s">
        <v>49</v>
      </c>
      <c r="M1343" s="2"/>
      <c r="N1343" s="2" t="s">
        <v>11</v>
      </c>
      <c r="O1343" s="2" t="s">
        <v>12</v>
      </c>
      <c r="P1343" s="2" t="s">
        <v>13</v>
      </c>
      <c r="Q1343" s="2">
        <v>9.4560883999999994E-5</v>
      </c>
      <c r="R1343" s="2">
        <v>0.75</v>
      </c>
      <c r="S1343">
        <f>Tabla13[[#This Row],[Precio unitario]]*Tabla13[[#This Row],[Tasa de ingresos cliente]]</f>
        <v>7.0920662999999999E-5</v>
      </c>
      <c r="AE1343" s="1" t="s">
        <v>100</v>
      </c>
      <c r="AF1343" s="1" t="s">
        <v>40</v>
      </c>
      <c r="AG1343" s="1" t="s">
        <v>114</v>
      </c>
      <c r="AH1343" s="1" t="s">
        <v>11</v>
      </c>
      <c r="AI1343" s="1" t="s">
        <v>12</v>
      </c>
      <c r="AJ1343" s="1" t="s">
        <v>13</v>
      </c>
      <c r="AK1343" s="1">
        <v>6.1937499999999994E-5</v>
      </c>
      <c r="AL1343" s="1">
        <v>0.75</v>
      </c>
      <c r="AM1343">
        <f>Tabla8[[#This Row],[Precio unitario]]*Tabla8[[#This Row],[Tasa de ingresos cliente]]</f>
        <v>4.6453124999999999E-5</v>
      </c>
    </row>
    <row r="1344" spans="11:39" x14ac:dyDescent="0.25">
      <c r="K1344" s="1" t="s">
        <v>87</v>
      </c>
      <c r="L1344" s="1" t="s">
        <v>43</v>
      </c>
      <c r="M1344" s="1"/>
      <c r="N1344" s="1" t="s">
        <v>11</v>
      </c>
      <c r="O1344" s="1" t="s">
        <v>12</v>
      </c>
      <c r="P1344" s="1" t="s">
        <v>13</v>
      </c>
      <c r="Q1344" s="1">
        <v>1.1016181999999999E-4</v>
      </c>
      <c r="R1344" s="1">
        <v>0.75</v>
      </c>
      <c r="S1344">
        <f>Tabla13[[#This Row],[Precio unitario]]*Tabla13[[#This Row],[Tasa de ingresos cliente]]</f>
        <v>8.2621364999999999E-5</v>
      </c>
      <c r="AE1344" s="2" t="s">
        <v>100</v>
      </c>
      <c r="AF1344" s="2" t="s">
        <v>122</v>
      </c>
      <c r="AG1344" s="2" t="s">
        <v>114</v>
      </c>
      <c r="AH1344" s="2" t="s">
        <v>11</v>
      </c>
      <c r="AI1344" s="2" t="s">
        <v>12</v>
      </c>
      <c r="AJ1344" s="2" t="s">
        <v>13</v>
      </c>
      <c r="AK1344" s="2">
        <v>5.8999999999999998E-5</v>
      </c>
      <c r="AL1344" s="2">
        <v>0.75</v>
      </c>
      <c r="AM1344">
        <f>Tabla8[[#This Row],[Precio unitario]]*Tabla8[[#This Row],[Tasa de ingresos cliente]]</f>
        <v>4.4249999999999998E-5</v>
      </c>
    </row>
    <row r="1345" spans="11:39" x14ac:dyDescent="0.25">
      <c r="K1345" s="2" t="s">
        <v>87</v>
      </c>
      <c r="L1345" s="2" t="s">
        <v>43</v>
      </c>
      <c r="M1345" s="2"/>
      <c r="N1345" s="2" t="s">
        <v>11</v>
      </c>
      <c r="O1345" s="2" t="s">
        <v>12</v>
      </c>
      <c r="P1345" s="2" t="s">
        <v>13</v>
      </c>
      <c r="Q1345" s="2">
        <v>1.6772270199999999E-4</v>
      </c>
      <c r="R1345" s="2">
        <v>0.75</v>
      </c>
      <c r="S1345">
        <f>Tabla13[[#This Row],[Precio unitario]]*Tabla13[[#This Row],[Tasa de ingresos cliente]]</f>
        <v>1.2579202650000001E-4</v>
      </c>
      <c r="AE1345" s="1" t="s">
        <v>100</v>
      </c>
      <c r="AF1345" s="1" t="s">
        <v>122</v>
      </c>
      <c r="AG1345" s="1" t="s">
        <v>114</v>
      </c>
      <c r="AH1345" s="1" t="s">
        <v>11</v>
      </c>
      <c r="AI1345" s="1" t="s">
        <v>12</v>
      </c>
      <c r="AJ1345" s="1" t="s">
        <v>13</v>
      </c>
      <c r="AK1345" s="1">
        <v>5.9249999999999997E-5</v>
      </c>
      <c r="AL1345" s="1">
        <v>0.75</v>
      </c>
      <c r="AM1345">
        <f>Tabla8[[#This Row],[Precio unitario]]*Tabla8[[#This Row],[Tasa de ingresos cliente]]</f>
        <v>4.4437499999999996E-5</v>
      </c>
    </row>
    <row r="1346" spans="11:39" x14ac:dyDescent="0.25">
      <c r="K1346" s="1" t="s">
        <v>87</v>
      </c>
      <c r="L1346" s="1" t="s">
        <v>16</v>
      </c>
      <c r="M1346" s="1"/>
      <c r="N1346" s="1" t="s">
        <v>11</v>
      </c>
      <c r="O1346" s="1" t="s">
        <v>12</v>
      </c>
      <c r="P1346" s="1" t="s">
        <v>13</v>
      </c>
      <c r="Q1346" s="1">
        <v>1.1496398969999999E-3</v>
      </c>
      <c r="R1346" s="1">
        <v>0.75</v>
      </c>
      <c r="S1346">
        <f>Tabla13[[#This Row],[Precio unitario]]*Tabla13[[#This Row],[Tasa de ingresos cliente]]</f>
        <v>8.6222992274999995E-4</v>
      </c>
      <c r="AE1346" s="2" t="s">
        <v>100</v>
      </c>
      <c r="AF1346" s="2" t="s">
        <v>59</v>
      </c>
      <c r="AG1346" s="2" t="s">
        <v>114</v>
      </c>
      <c r="AH1346" s="2" t="s">
        <v>11</v>
      </c>
      <c r="AI1346" s="2" t="s">
        <v>12</v>
      </c>
      <c r="AJ1346" s="2" t="s">
        <v>13</v>
      </c>
      <c r="AK1346" s="2">
        <v>3.4299999999999999E-4</v>
      </c>
      <c r="AL1346" s="2">
        <v>0.75</v>
      </c>
      <c r="AM1346">
        <f>Tabla8[[#This Row],[Precio unitario]]*Tabla8[[#This Row],[Tasa de ingresos cliente]]</f>
        <v>2.5724999999999999E-4</v>
      </c>
    </row>
    <row r="1347" spans="11:39" x14ac:dyDescent="0.25">
      <c r="K1347" s="2" t="s">
        <v>87</v>
      </c>
      <c r="L1347" s="2" t="s">
        <v>18</v>
      </c>
      <c r="M1347" s="2"/>
      <c r="N1347" s="2" t="s">
        <v>11</v>
      </c>
      <c r="O1347" s="2" t="s">
        <v>12</v>
      </c>
      <c r="P1347" s="2" t="s">
        <v>13</v>
      </c>
      <c r="Q1347" s="2">
        <v>1.8094101599999999E-4</v>
      </c>
      <c r="R1347" s="2">
        <v>0.75</v>
      </c>
      <c r="S1347">
        <f>Tabla13[[#This Row],[Precio unitario]]*Tabla13[[#This Row],[Tasa de ingresos cliente]]</f>
        <v>1.3570576200000001E-4</v>
      </c>
      <c r="AE1347" s="1" t="s">
        <v>100</v>
      </c>
      <c r="AF1347" s="1" t="s">
        <v>59</v>
      </c>
      <c r="AG1347" s="1" t="s">
        <v>114</v>
      </c>
      <c r="AH1347" s="1" t="s">
        <v>11</v>
      </c>
      <c r="AI1347" s="1" t="s">
        <v>12</v>
      </c>
      <c r="AJ1347" s="1" t="s">
        <v>13</v>
      </c>
      <c r="AK1347" s="1">
        <v>3.435E-4</v>
      </c>
      <c r="AL1347" s="1">
        <v>0.75</v>
      </c>
      <c r="AM1347">
        <f>Tabla8[[#This Row],[Precio unitario]]*Tabla8[[#This Row],[Tasa de ingresos cliente]]</f>
        <v>2.5762499999999999E-4</v>
      </c>
    </row>
    <row r="1348" spans="11:39" x14ac:dyDescent="0.25">
      <c r="K1348" s="1" t="s">
        <v>87</v>
      </c>
      <c r="L1348" s="1" t="s">
        <v>18</v>
      </c>
      <c r="M1348" s="1"/>
      <c r="N1348" s="1" t="s">
        <v>11</v>
      </c>
      <c r="O1348" s="1" t="s">
        <v>12</v>
      </c>
      <c r="P1348" s="1" t="s">
        <v>13</v>
      </c>
      <c r="Q1348" s="1">
        <v>2.04804508E-4</v>
      </c>
      <c r="R1348" s="1">
        <v>0.75</v>
      </c>
      <c r="S1348">
        <f>Tabla13[[#This Row],[Precio unitario]]*Tabla13[[#This Row],[Tasa de ingresos cliente]]</f>
        <v>1.5360338100000001E-4</v>
      </c>
      <c r="AE1348" s="2" t="s">
        <v>100</v>
      </c>
      <c r="AF1348" s="2" t="s">
        <v>59</v>
      </c>
      <c r="AG1348" s="2" t="s">
        <v>114</v>
      </c>
      <c r="AH1348" s="2" t="s">
        <v>11</v>
      </c>
      <c r="AI1348" s="2" t="s">
        <v>12</v>
      </c>
      <c r="AJ1348" s="2" t="s">
        <v>13</v>
      </c>
      <c r="AK1348" s="2">
        <v>3.4340580000000002E-4</v>
      </c>
      <c r="AL1348" s="2">
        <v>0.75</v>
      </c>
      <c r="AM1348">
        <f>Tabla8[[#This Row],[Precio unitario]]*Tabla8[[#This Row],[Tasa de ingresos cliente]]</f>
        <v>2.5755435000000002E-4</v>
      </c>
    </row>
    <row r="1349" spans="11:39" x14ac:dyDescent="0.25">
      <c r="K1349" s="2" t="s">
        <v>87</v>
      </c>
      <c r="L1349" s="2" t="s">
        <v>19</v>
      </c>
      <c r="M1349" s="2"/>
      <c r="N1349" s="2" t="s">
        <v>11</v>
      </c>
      <c r="O1349" s="2" t="s">
        <v>12</v>
      </c>
      <c r="P1349" s="2" t="s">
        <v>13</v>
      </c>
      <c r="Q1349" s="2">
        <v>2.0820581149999999E-3</v>
      </c>
      <c r="R1349" s="2">
        <v>0.75</v>
      </c>
      <c r="S1349">
        <f>Tabla13[[#This Row],[Precio unitario]]*Tabla13[[#This Row],[Tasa de ingresos cliente]]</f>
        <v>1.5615435862499998E-3</v>
      </c>
      <c r="AE1349" s="1" t="s">
        <v>100</v>
      </c>
      <c r="AF1349" s="1" t="s">
        <v>26</v>
      </c>
      <c r="AG1349" s="1" t="s">
        <v>114</v>
      </c>
      <c r="AH1349" s="1" t="s">
        <v>11</v>
      </c>
      <c r="AI1349" s="1" t="s">
        <v>12</v>
      </c>
      <c r="AJ1349" s="1" t="s">
        <v>13</v>
      </c>
      <c r="AK1349" s="1">
        <v>6.7966670000000002E-4</v>
      </c>
      <c r="AL1349" s="1">
        <v>0.75</v>
      </c>
      <c r="AM1349">
        <f>Tabla8[[#This Row],[Precio unitario]]*Tabla8[[#This Row],[Tasa de ingresos cliente]]</f>
        <v>5.0975002500000001E-4</v>
      </c>
    </row>
    <row r="1350" spans="11:39" x14ac:dyDescent="0.25">
      <c r="K1350" s="1" t="s">
        <v>87</v>
      </c>
      <c r="L1350" s="1" t="s">
        <v>10</v>
      </c>
      <c r="M1350" s="1"/>
      <c r="N1350" s="1" t="s">
        <v>11</v>
      </c>
      <c r="O1350" s="1" t="s">
        <v>12</v>
      </c>
      <c r="P1350" s="1" t="s">
        <v>13</v>
      </c>
      <c r="Q1350" s="1">
        <v>7.7487695399999995E-4</v>
      </c>
      <c r="R1350" s="1">
        <v>0.75</v>
      </c>
      <c r="S1350">
        <f>Tabla13[[#This Row],[Precio unitario]]*Tabla13[[#This Row],[Tasa de ingresos cliente]]</f>
        <v>5.8115771549999997E-4</v>
      </c>
      <c r="AE1350" s="2" t="s">
        <v>100</v>
      </c>
      <c r="AF1350" s="2" t="s">
        <v>26</v>
      </c>
      <c r="AG1350" s="2" t="s">
        <v>114</v>
      </c>
      <c r="AH1350" s="2" t="s">
        <v>11</v>
      </c>
      <c r="AI1350" s="2" t="s">
        <v>12</v>
      </c>
      <c r="AJ1350" s="2" t="s">
        <v>13</v>
      </c>
      <c r="AK1350" s="2">
        <v>6.7949999999999998E-4</v>
      </c>
      <c r="AL1350" s="2">
        <v>0.75</v>
      </c>
      <c r="AM1350">
        <f>Tabla8[[#This Row],[Precio unitario]]*Tabla8[[#This Row],[Tasa de ingresos cliente]]</f>
        <v>5.0962499999999999E-4</v>
      </c>
    </row>
    <row r="1351" spans="11:39" x14ac:dyDescent="0.25">
      <c r="K1351" s="2" t="s">
        <v>87</v>
      </c>
      <c r="L1351" s="2" t="s">
        <v>28</v>
      </c>
      <c r="M1351" s="2"/>
      <c r="N1351" s="2" t="s">
        <v>11</v>
      </c>
      <c r="O1351" s="2" t="s">
        <v>12</v>
      </c>
      <c r="P1351" s="2" t="s">
        <v>13</v>
      </c>
      <c r="Q1351" s="2">
        <v>1.834824E-4</v>
      </c>
      <c r="R1351" s="2">
        <v>0.75</v>
      </c>
      <c r="S1351">
        <f>Tabla13[[#This Row],[Precio unitario]]*Tabla13[[#This Row],[Tasa de ingresos cliente]]</f>
        <v>1.376118E-4</v>
      </c>
      <c r="AE1351" s="1" t="s">
        <v>100</v>
      </c>
      <c r="AF1351" s="1" t="s">
        <v>26</v>
      </c>
      <c r="AG1351" s="1" t="s">
        <v>114</v>
      </c>
      <c r="AH1351" s="1" t="s">
        <v>11</v>
      </c>
      <c r="AI1351" s="1" t="s">
        <v>12</v>
      </c>
      <c r="AJ1351" s="1" t="s">
        <v>13</v>
      </c>
      <c r="AK1351" s="1">
        <v>6.8000000000000005E-4</v>
      </c>
      <c r="AL1351" s="1">
        <v>0.75</v>
      </c>
      <c r="AM1351">
        <f>Tabla8[[#This Row],[Precio unitario]]*Tabla8[[#This Row],[Tasa de ingresos cliente]]</f>
        <v>5.1000000000000004E-4</v>
      </c>
    </row>
    <row r="1352" spans="11:39" x14ac:dyDescent="0.25">
      <c r="K1352" s="1" t="s">
        <v>87</v>
      </c>
      <c r="L1352" s="1" t="s">
        <v>17</v>
      </c>
      <c r="M1352" s="1"/>
      <c r="N1352" s="1" t="s">
        <v>11</v>
      </c>
      <c r="O1352" s="1" t="s">
        <v>12</v>
      </c>
      <c r="P1352" s="1" t="s">
        <v>13</v>
      </c>
      <c r="Q1352" s="1">
        <v>1.6783313100000001E-4</v>
      </c>
      <c r="R1352" s="1">
        <v>0.75</v>
      </c>
      <c r="S1352">
        <f>Tabla13[[#This Row],[Precio unitario]]*Tabla13[[#This Row],[Tasa de ingresos cliente]]</f>
        <v>1.2587484825000002E-4</v>
      </c>
      <c r="AE1352" s="2" t="s">
        <v>100</v>
      </c>
      <c r="AF1352" s="2" t="s">
        <v>10</v>
      </c>
      <c r="AG1352" s="2" t="s">
        <v>114</v>
      </c>
      <c r="AH1352" s="2" t="s">
        <v>11</v>
      </c>
      <c r="AI1352" s="2" t="s">
        <v>12</v>
      </c>
      <c r="AJ1352" s="2" t="s">
        <v>13</v>
      </c>
      <c r="AK1352" s="2">
        <v>9.0163300000000005E-5</v>
      </c>
      <c r="AL1352" s="2">
        <v>0.75</v>
      </c>
      <c r="AM1352">
        <f>Tabla8[[#This Row],[Precio unitario]]*Tabla8[[#This Row],[Tasa de ingresos cliente]]</f>
        <v>6.762247500000001E-5</v>
      </c>
    </row>
    <row r="1353" spans="11:39" x14ac:dyDescent="0.25">
      <c r="K1353" s="2" t="s">
        <v>87</v>
      </c>
      <c r="L1353" s="2" t="s">
        <v>33</v>
      </c>
      <c r="M1353" s="2"/>
      <c r="N1353" s="2" t="s">
        <v>11</v>
      </c>
      <c r="O1353" s="2" t="s">
        <v>12</v>
      </c>
      <c r="P1353" s="2" t="s">
        <v>13</v>
      </c>
      <c r="Q1353" s="2">
        <v>4.7455060399999999E-4</v>
      </c>
      <c r="R1353" s="2">
        <v>0.75</v>
      </c>
      <c r="S1353">
        <f>Tabla13[[#This Row],[Precio unitario]]*Tabla13[[#This Row],[Tasa de ingresos cliente]]</f>
        <v>3.5591295299999999E-4</v>
      </c>
      <c r="AE1353" s="1" t="s">
        <v>100</v>
      </c>
      <c r="AF1353" s="1" t="s">
        <v>10</v>
      </c>
      <c r="AG1353" s="1" t="s">
        <v>114</v>
      </c>
      <c r="AH1353" s="1" t="s">
        <v>11</v>
      </c>
      <c r="AI1353" s="1" t="s">
        <v>12</v>
      </c>
      <c r="AJ1353" s="1" t="s">
        <v>13</v>
      </c>
      <c r="AK1353" s="1">
        <v>9.0153800000000004E-5</v>
      </c>
      <c r="AL1353" s="1">
        <v>0.75</v>
      </c>
      <c r="AM1353">
        <f>Tabla8[[#This Row],[Precio unitario]]*Tabla8[[#This Row],[Tasa de ingresos cliente]]</f>
        <v>6.7615350000000006E-5</v>
      </c>
    </row>
    <row r="1354" spans="11:39" x14ac:dyDescent="0.25">
      <c r="K1354" s="1" t="s">
        <v>87</v>
      </c>
      <c r="L1354" s="1" t="s">
        <v>52</v>
      </c>
      <c r="M1354" s="1"/>
      <c r="N1354" s="1" t="s">
        <v>11</v>
      </c>
      <c r="O1354" s="1" t="s">
        <v>12</v>
      </c>
      <c r="P1354" s="1" t="s">
        <v>13</v>
      </c>
      <c r="Q1354" s="1">
        <v>3.52878948E-4</v>
      </c>
      <c r="R1354" s="1">
        <v>0.75</v>
      </c>
      <c r="S1354">
        <f>Tabla13[[#This Row],[Precio unitario]]*Tabla13[[#This Row],[Tasa de ingresos cliente]]</f>
        <v>2.6465921100000001E-4</v>
      </c>
      <c r="AE1354" s="2" t="s">
        <v>100</v>
      </c>
      <c r="AF1354" s="2" t="s">
        <v>10</v>
      </c>
      <c r="AG1354" s="2" t="s">
        <v>114</v>
      </c>
      <c r="AH1354" s="2" t="s">
        <v>11</v>
      </c>
      <c r="AI1354" s="2" t="s">
        <v>12</v>
      </c>
      <c r="AJ1354" s="2" t="s">
        <v>13</v>
      </c>
      <c r="AK1354" s="2">
        <v>9.0171099999999995E-5</v>
      </c>
      <c r="AL1354" s="2">
        <v>0.75</v>
      </c>
      <c r="AM1354">
        <f>Tabla8[[#This Row],[Precio unitario]]*Tabla8[[#This Row],[Tasa de ingresos cliente]]</f>
        <v>6.7628324999999999E-5</v>
      </c>
    </row>
    <row r="1355" spans="11:39" x14ac:dyDescent="0.25">
      <c r="K1355" s="2" t="s">
        <v>87</v>
      </c>
      <c r="L1355" s="2" t="s">
        <v>20</v>
      </c>
      <c r="M1355" s="2"/>
      <c r="N1355" s="2" t="s">
        <v>11</v>
      </c>
      <c r="O1355" s="2" t="s">
        <v>12</v>
      </c>
      <c r="P1355" s="2" t="s">
        <v>13</v>
      </c>
      <c r="Q1355" s="2">
        <v>3.2086190210000001E-3</v>
      </c>
      <c r="R1355" s="2">
        <v>0.75</v>
      </c>
      <c r="S1355">
        <f>Tabla13[[#This Row],[Precio unitario]]*Tabla13[[#This Row],[Tasa de ingresos cliente]]</f>
        <v>2.4064642657500002E-3</v>
      </c>
      <c r="AE1355" s="1" t="s">
        <v>100</v>
      </c>
      <c r="AF1355" s="1" t="s">
        <v>10</v>
      </c>
      <c r="AG1355" s="1" t="s">
        <v>114</v>
      </c>
      <c r="AH1355" s="1" t="s">
        <v>11</v>
      </c>
      <c r="AI1355" s="1" t="s">
        <v>12</v>
      </c>
      <c r="AJ1355" s="1" t="s">
        <v>13</v>
      </c>
      <c r="AK1355" s="1">
        <v>9.0162799999999997E-5</v>
      </c>
      <c r="AL1355" s="1">
        <v>0.75</v>
      </c>
      <c r="AM1355">
        <f>Tabla8[[#This Row],[Precio unitario]]*Tabla8[[#This Row],[Tasa de ingresos cliente]]</f>
        <v>6.7622099999999991E-5</v>
      </c>
    </row>
    <row r="1356" spans="11:39" x14ac:dyDescent="0.25">
      <c r="K1356" s="1" t="s">
        <v>87</v>
      </c>
      <c r="L1356" s="1" t="s">
        <v>23</v>
      </c>
      <c r="M1356" s="1"/>
      <c r="N1356" s="1" t="s">
        <v>11</v>
      </c>
      <c r="O1356" s="1" t="s">
        <v>12</v>
      </c>
      <c r="P1356" s="1" t="s">
        <v>13</v>
      </c>
      <c r="Q1356" s="1">
        <v>4.8566420099999997E-4</v>
      </c>
      <c r="R1356" s="1">
        <v>0.75</v>
      </c>
      <c r="S1356">
        <f>Tabla13[[#This Row],[Precio unitario]]*Tabla13[[#This Row],[Tasa de ingresos cliente]]</f>
        <v>3.6424815075000001E-4</v>
      </c>
      <c r="AE1356" s="2" t="s">
        <v>100</v>
      </c>
      <c r="AF1356" s="2" t="s">
        <v>10</v>
      </c>
      <c r="AG1356" s="2" t="s">
        <v>114</v>
      </c>
      <c r="AH1356" s="2" t="s">
        <v>11</v>
      </c>
      <c r="AI1356" s="2" t="s">
        <v>12</v>
      </c>
      <c r="AJ1356" s="2" t="s">
        <v>13</v>
      </c>
      <c r="AK1356" s="2">
        <v>9.0176500000000006E-5</v>
      </c>
      <c r="AL1356" s="2">
        <v>0.75</v>
      </c>
      <c r="AM1356">
        <f>Tabla8[[#This Row],[Precio unitario]]*Tabla8[[#This Row],[Tasa de ingresos cliente]]</f>
        <v>6.7632374999999998E-5</v>
      </c>
    </row>
    <row r="1357" spans="11:39" x14ac:dyDescent="0.25">
      <c r="K1357" s="2" t="s">
        <v>87</v>
      </c>
      <c r="L1357" s="2" t="s">
        <v>40</v>
      </c>
      <c r="M1357" s="2"/>
      <c r="N1357" s="2" t="s">
        <v>11</v>
      </c>
      <c r="O1357" s="2" t="s">
        <v>12</v>
      </c>
      <c r="P1357" s="2" t="s">
        <v>13</v>
      </c>
      <c r="Q1357" s="2">
        <v>2.3252115200000001E-4</v>
      </c>
      <c r="R1357" s="2">
        <v>0.75</v>
      </c>
      <c r="S1357">
        <f>Tabla13[[#This Row],[Precio unitario]]*Tabla13[[#This Row],[Tasa de ingresos cliente]]</f>
        <v>1.7439086400000001E-4</v>
      </c>
      <c r="AE1357" s="1" t="s">
        <v>100</v>
      </c>
      <c r="AF1357" s="1" t="s">
        <v>10</v>
      </c>
      <c r="AG1357" s="1" t="s">
        <v>114</v>
      </c>
      <c r="AH1357" s="1" t="s">
        <v>11</v>
      </c>
      <c r="AI1357" s="1" t="s">
        <v>12</v>
      </c>
      <c r="AJ1357" s="1" t="s">
        <v>13</v>
      </c>
      <c r="AK1357" s="1">
        <v>9.01737E-5</v>
      </c>
      <c r="AL1357" s="1">
        <v>0.75</v>
      </c>
      <c r="AM1357">
        <f>Tabla8[[#This Row],[Precio unitario]]*Tabla8[[#This Row],[Tasa de ingresos cliente]]</f>
        <v>6.7630275E-5</v>
      </c>
    </row>
    <row r="1358" spans="11:39" x14ac:dyDescent="0.25">
      <c r="K1358" s="1" t="s">
        <v>87</v>
      </c>
      <c r="L1358" s="1" t="s">
        <v>28</v>
      </c>
      <c r="M1358" s="1"/>
      <c r="N1358" s="1" t="s">
        <v>11</v>
      </c>
      <c r="O1358" s="1" t="s">
        <v>12</v>
      </c>
      <c r="P1358" s="1" t="s">
        <v>13</v>
      </c>
      <c r="Q1358" s="1">
        <v>1.9850149499999999E-4</v>
      </c>
      <c r="R1358" s="1">
        <v>0.75</v>
      </c>
      <c r="S1358">
        <f>Tabla13[[#This Row],[Precio unitario]]*Tabla13[[#This Row],[Tasa de ingresos cliente]]</f>
        <v>1.4887612124999999E-4</v>
      </c>
      <c r="AE1358" s="2" t="s">
        <v>100</v>
      </c>
      <c r="AF1358" s="2" t="s">
        <v>10</v>
      </c>
      <c r="AG1358" s="2" t="s">
        <v>114</v>
      </c>
      <c r="AH1358" s="2" t="s">
        <v>11</v>
      </c>
      <c r="AI1358" s="2" t="s">
        <v>12</v>
      </c>
      <c r="AJ1358" s="2" t="s">
        <v>13</v>
      </c>
      <c r="AK1358" s="2">
        <v>9.0168100000000002E-5</v>
      </c>
      <c r="AL1358" s="2">
        <v>0.75</v>
      </c>
      <c r="AM1358">
        <f>Tabla8[[#This Row],[Precio unitario]]*Tabla8[[#This Row],[Tasa de ingresos cliente]]</f>
        <v>6.7626075000000005E-5</v>
      </c>
    </row>
    <row r="1359" spans="11:39" x14ac:dyDescent="0.25">
      <c r="K1359" s="2" t="s">
        <v>87</v>
      </c>
      <c r="L1359" s="2" t="s">
        <v>32</v>
      </c>
      <c r="M1359" s="2"/>
      <c r="N1359" s="2" t="s">
        <v>11</v>
      </c>
      <c r="O1359" s="2" t="s">
        <v>12</v>
      </c>
      <c r="P1359" s="2" t="s">
        <v>13</v>
      </c>
      <c r="Q1359" s="2">
        <v>6.9151269999999998E-6</v>
      </c>
      <c r="R1359" s="2">
        <v>0.75</v>
      </c>
      <c r="S1359">
        <f>Tabla13[[#This Row],[Precio unitario]]*Tabla13[[#This Row],[Tasa de ingresos cliente]]</f>
        <v>5.1863452500000002E-6</v>
      </c>
      <c r="AE1359" s="1" t="s">
        <v>100</v>
      </c>
      <c r="AF1359" s="1" t="s">
        <v>10</v>
      </c>
      <c r="AG1359" s="1" t="s">
        <v>114</v>
      </c>
      <c r="AH1359" s="1" t="s">
        <v>11</v>
      </c>
      <c r="AI1359" s="1" t="s">
        <v>12</v>
      </c>
      <c r="AJ1359" s="1" t="s">
        <v>13</v>
      </c>
      <c r="AK1359" s="1">
        <v>9.0170199999999999E-5</v>
      </c>
      <c r="AL1359" s="1">
        <v>0.75</v>
      </c>
      <c r="AM1359">
        <f>Tabla8[[#This Row],[Precio unitario]]*Tabla8[[#This Row],[Tasa de ingresos cliente]]</f>
        <v>6.762765E-5</v>
      </c>
    </row>
    <row r="1360" spans="11:39" x14ac:dyDescent="0.25">
      <c r="K1360" s="1" t="s">
        <v>87</v>
      </c>
      <c r="L1360" s="1" t="s">
        <v>70</v>
      </c>
      <c r="M1360" s="1"/>
      <c r="N1360" s="1" t="s">
        <v>11</v>
      </c>
      <c r="O1360" s="1" t="s">
        <v>12</v>
      </c>
      <c r="P1360" s="1" t="s">
        <v>13</v>
      </c>
      <c r="Q1360" s="1">
        <v>5.1863454000000003E-4</v>
      </c>
      <c r="R1360" s="1">
        <v>0.75</v>
      </c>
      <c r="S1360">
        <f>Tabla13[[#This Row],[Precio unitario]]*Tabla13[[#This Row],[Tasa de ingresos cliente]]</f>
        <v>3.8897590500000002E-4</v>
      </c>
      <c r="AE1360" s="2" t="s">
        <v>100</v>
      </c>
      <c r="AF1360" s="2" t="s">
        <v>10</v>
      </c>
      <c r="AG1360" s="2" t="s">
        <v>114</v>
      </c>
      <c r="AH1360" s="2" t="s">
        <v>11</v>
      </c>
      <c r="AI1360" s="2" t="s">
        <v>12</v>
      </c>
      <c r="AJ1360" s="2" t="s">
        <v>13</v>
      </c>
      <c r="AK1360" s="2">
        <v>9.0174700000000002E-5</v>
      </c>
      <c r="AL1360" s="2">
        <v>0.75</v>
      </c>
      <c r="AM1360">
        <f>Tabla8[[#This Row],[Precio unitario]]*Tabla8[[#This Row],[Tasa de ingresos cliente]]</f>
        <v>6.7631024999999998E-5</v>
      </c>
    </row>
    <row r="1361" spans="11:39" x14ac:dyDescent="0.25">
      <c r="K1361" s="2" t="s">
        <v>87</v>
      </c>
      <c r="L1361" s="2" t="s">
        <v>14</v>
      </c>
      <c r="M1361" s="2"/>
      <c r="N1361" s="2" t="s">
        <v>11</v>
      </c>
      <c r="O1361" s="2" t="s">
        <v>12</v>
      </c>
      <c r="P1361" s="2" t="s">
        <v>13</v>
      </c>
      <c r="Q1361" s="2">
        <v>7.9898532200000001E-4</v>
      </c>
      <c r="R1361" s="2">
        <v>0.75</v>
      </c>
      <c r="S1361">
        <f>Tabla13[[#This Row],[Precio unitario]]*Tabla13[[#This Row],[Tasa de ingresos cliente]]</f>
        <v>5.9923899150000003E-4</v>
      </c>
      <c r="AE1361" s="1" t="s">
        <v>100</v>
      </c>
      <c r="AF1361" s="1" t="s">
        <v>10</v>
      </c>
      <c r="AG1361" s="1" t="s">
        <v>114</v>
      </c>
      <c r="AH1361" s="1" t="s">
        <v>11</v>
      </c>
      <c r="AI1361" s="1" t="s">
        <v>12</v>
      </c>
      <c r="AJ1361" s="1" t="s">
        <v>13</v>
      </c>
      <c r="AK1361" s="1">
        <v>9.0174999999999996E-5</v>
      </c>
      <c r="AL1361" s="1">
        <v>0.75</v>
      </c>
      <c r="AM1361">
        <f>Tabla8[[#This Row],[Precio unitario]]*Tabla8[[#This Row],[Tasa de ingresos cliente]]</f>
        <v>6.7631249999999994E-5</v>
      </c>
    </row>
    <row r="1362" spans="11:39" x14ac:dyDescent="0.25">
      <c r="K1362" s="1" t="s">
        <v>87</v>
      </c>
      <c r="L1362" s="1" t="s">
        <v>16</v>
      </c>
      <c r="M1362" s="1"/>
      <c r="N1362" s="1" t="s">
        <v>11</v>
      </c>
      <c r="O1362" s="1" t="s">
        <v>12</v>
      </c>
      <c r="P1362" s="1" t="s">
        <v>13</v>
      </c>
      <c r="Q1362" s="1">
        <v>6.4181024400000004E-4</v>
      </c>
      <c r="R1362" s="1">
        <v>0.75</v>
      </c>
      <c r="S1362">
        <f>Tabla13[[#This Row],[Precio unitario]]*Tabla13[[#This Row],[Tasa de ingresos cliente]]</f>
        <v>4.8135768300000006E-4</v>
      </c>
      <c r="AE1362" s="2" t="s">
        <v>100</v>
      </c>
      <c r="AF1362" s="2" t="s">
        <v>10</v>
      </c>
      <c r="AG1362" s="2" t="s">
        <v>114</v>
      </c>
      <c r="AH1362" s="2" t="s">
        <v>11</v>
      </c>
      <c r="AI1362" s="2" t="s">
        <v>12</v>
      </c>
      <c r="AJ1362" s="2" t="s">
        <v>13</v>
      </c>
      <c r="AK1362" s="2">
        <v>9.0175300000000004E-5</v>
      </c>
      <c r="AL1362" s="2">
        <v>0.75</v>
      </c>
      <c r="AM1362">
        <f>Tabla8[[#This Row],[Precio unitario]]*Tabla8[[#This Row],[Tasa de ingresos cliente]]</f>
        <v>6.7631475000000003E-5</v>
      </c>
    </row>
    <row r="1363" spans="11:39" x14ac:dyDescent="0.25">
      <c r="K1363" s="2" t="s">
        <v>87</v>
      </c>
      <c r="L1363" s="2" t="s">
        <v>17</v>
      </c>
      <c r="M1363" s="2"/>
      <c r="N1363" s="2" t="s">
        <v>11</v>
      </c>
      <c r="O1363" s="2" t="s">
        <v>12</v>
      </c>
      <c r="P1363" s="2" t="s">
        <v>13</v>
      </c>
      <c r="Q1363" s="2">
        <v>2.14315074E-4</v>
      </c>
      <c r="R1363" s="2">
        <v>0.75</v>
      </c>
      <c r="S1363">
        <f>Tabla13[[#This Row],[Precio unitario]]*Tabla13[[#This Row],[Tasa de ingresos cliente]]</f>
        <v>1.607363055E-4</v>
      </c>
      <c r="AE1363" s="1" t="s">
        <v>100</v>
      </c>
      <c r="AF1363" s="1" t="s">
        <v>10</v>
      </c>
      <c r="AG1363" s="1" t="s">
        <v>114</v>
      </c>
      <c r="AH1363" s="1" t="s">
        <v>11</v>
      </c>
      <c r="AI1363" s="1" t="s">
        <v>12</v>
      </c>
      <c r="AJ1363" s="1" t="s">
        <v>13</v>
      </c>
      <c r="AK1363" s="1">
        <v>9.01735E-5</v>
      </c>
      <c r="AL1363" s="1">
        <v>0.75</v>
      </c>
      <c r="AM1363">
        <f>Tabla8[[#This Row],[Precio unitario]]*Tabla8[[#This Row],[Tasa de ingresos cliente]]</f>
        <v>6.7630125000000003E-5</v>
      </c>
    </row>
    <row r="1364" spans="11:39" x14ac:dyDescent="0.25">
      <c r="K1364" s="1" t="s">
        <v>87</v>
      </c>
      <c r="L1364" s="1" t="s">
        <v>33</v>
      </c>
      <c r="M1364" s="1"/>
      <c r="N1364" s="1" t="s">
        <v>11</v>
      </c>
      <c r="O1364" s="1" t="s">
        <v>12</v>
      </c>
      <c r="P1364" s="1" t="s">
        <v>13</v>
      </c>
      <c r="Q1364" s="1">
        <v>1.9172190160000001E-3</v>
      </c>
      <c r="R1364" s="1">
        <v>0.75</v>
      </c>
      <c r="S1364">
        <f>Tabla13[[#This Row],[Precio unitario]]*Tabla13[[#This Row],[Tasa de ingresos cliente]]</f>
        <v>1.437914262E-3</v>
      </c>
      <c r="AE1364" s="2" t="s">
        <v>100</v>
      </c>
      <c r="AF1364" s="2" t="s">
        <v>10</v>
      </c>
      <c r="AG1364" s="2" t="s">
        <v>114</v>
      </c>
      <c r="AH1364" s="2" t="s">
        <v>11</v>
      </c>
      <c r="AI1364" s="2" t="s">
        <v>12</v>
      </c>
      <c r="AJ1364" s="2" t="s">
        <v>13</v>
      </c>
      <c r="AK1364" s="2">
        <v>9.0171400000000002E-5</v>
      </c>
      <c r="AL1364" s="2">
        <v>0.75</v>
      </c>
      <c r="AM1364">
        <f>Tabla8[[#This Row],[Precio unitario]]*Tabla8[[#This Row],[Tasa de ingresos cliente]]</f>
        <v>6.7628549999999995E-5</v>
      </c>
    </row>
    <row r="1365" spans="11:39" x14ac:dyDescent="0.25">
      <c r="K1365" s="2" t="s">
        <v>87</v>
      </c>
      <c r="L1365" s="2" t="s">
        <v>18</v>
      </c>
      <c r="M1365" s="2"/>
      <c r="N1365" s="2" t="s">
        <v>11</v>
      </c>
      <c r="O1365" s="2" t="s">
        <v>12</v>
      </c>
      <c r="P1365" s="2" t="s">
        <v>13</v>
      </c>
      <c r="Q1365" s="2">
        <v>1.5889076099999999E-4</v>
      </c>
      <c r="R1365" s="2">
        <v>0.75</v>
      </c>
      <c r="S1365">
        <f>Tabla13[[#This Row],[Precio unitario]]*Tabla13[[#This Row],[Tasa de ingresos cliente]]</f>
        <v>1.1916807075E-4</v>
      </c>
      <c r="AE1365" s="1" t="s">
        <v>100</v>
      </c>
      <c r="AF1365" s="1" t="s">
        <v>10</v>
      </c>
      <c r="AG1365" s="1" t="s">
        <v>114</v>
      </c>
      <c r="AH1365" s="1" t="s">
        <v>11</v>
      </c>
      <c r="AI1365" s="1" t="s">
        <v>12</v>
      </c>
      <c r="AJ1365" s="1" t="s">
        <v>13</v>
      </c>
      <c r="AK1365" s="1">
        <v>9.0172099999999997E-5</v>
      </c>
      <c r="AL1365" s="1">
        <v>0.75</v>
      </c>
      <c r="AM1365">
        <f>Tabla8[[#This Row],[Precio unitario]]*Tabla8[[#This Row],[Tasa de ingresos cliente]]</f>
        <v>6.7629074999999998E-5</v>
      </c>
    </row>
    <row r="1366" spans="11:39" x14ac:dyDescent="0.25">
      <c r="K1366" s="1" t="s">
        <v>87</v>
      </c>
      <c r="L1366" s="1" t="s">
        <v>18</v>
      </c>
      <c r="M1366" s="1"/>
      <c r="N1366" s="1" t="s">
        <v>11</v>
      </c>
      <c r="O1366" s="1" t="s">
        <v>12</v>
      </c>
      <c r="P1366" s="1" t="s">
        <v>13</v>
      </c>
      <c r="Q1366" s="1">
        <v>1.8962687199999999E-4</v>
      </c>
      <c r="R1366" s="1">
        <v>0.75</v>
      </c>
      <c r="S1366">
        <f>Tabla13[[#This Row],[Precio unitario]]*Tabla13[[#This Row],[Tasa de ingresos cliente]]</f>
        <v>1.4222015399999998E-4</v>
      </c>
      <c r="AE1366" s="2" t="s">
        <v>100</v>
      </c>
      <c r="AF1366" s="2" t="s">
        <v>10</v>
      </c>
      <c r="AG1366" s="2" t="s">
        <v>114</v>
      </c>
      <c r="AH1366" s="2" t="s">
        <v>11</v>
      </c>
      <c r="AI1366" s="2" t="s">
        <v>12</v>
      </c>
      <c r="AJ1366" s="2" t="s">
        <v>13</v>
      </c>
      <c r="AK1366" s="2">
        <v>9.0173000000000006E-5</v>
      </c>
      <c r="AL1366" s="2">
        <v>0.75</v>
      </c>
      <c r="AM1366">
        <f>Tabla8[[#This Row],[Precio unitario]]*Tabla8[[#This Row],[Tasa de ingresos cliente]]</f>
        <v>6.7629749999999997E-5</v>
      </c>
    </row>
    <row r="1367" spans="11:39" x14ac:dyDescent="0.25">
      <c r="K1367" s="2" t="s">
        <v>87</v>
      </c>
      <c r="L1367" s="2" t="s">
        <v>36</v>
      </c>
      <c r="M1367" s="2"/>
      <c r="N1367" s="2" t="s">
        <v>11</v>
      </c>
      <c r="O1367" s="2" t="s">
        <v>12</v>
      </c>
      <c r="P1367" s="2" t="s">
        <v>13</v>
      </c>
      <c r="Q1367" s="2">
        <v>2.3122456580000001E-3</v>
      </c>
      <c r="R1367" s="2">
        <v>0.75</v>
      </c>
      <c r="S1367">
        <f>Tabla13[[#This Row],[Precio unitario]]*Tabla13[[#This Row],[Tasa de ingresos cliente]]</f>
        <v>1.7341842435000001E-3</v>
      </c>
      <c r="AE1367" s="1" t="s">
        <v>100</v>
      </c>
      <c r="AF1367" s="1" t="s">
        <v>10</v>
      </c>
      <c r="AG1367" s="1" t="s">
        <v>114</v>
      </c>
      <c r="AH1367" s="1" t="s">
        <v>11</v>
      </c>
      <c r="AI1367" s="1" t="s">
        <v>12</v>
      </c>
      <c r="AJ1367" s="1" t="s">
        <v>13</v>
      </c>
      <c r="AK1367" s="1">
        <v>9.0169700000000005E-5</v>
      </c>
      <c r="AL1367" s="1">
        <v>0.75</v>
      </c>
      <c r="AM1367">
        <f>Tabla8[[#This Row],[Precio unitario]]*Tabla8[[#This Row],[Tasa de ingresos cliente]]</f>
        <v>6.7627275000000007E-5</v>
      </c>
    </row>
    <row r="1368" spans="11:39" x14ac:dyDescent="0.25">
      <c r="K1368" s="1" t="s">
        <v>87</v>
      </c>
      <c r="L1368" s="1" t="s">
        <v>19</v>
      </c>
      <c r="M1368" s="1"/>
      <c r="N1368" s="1" t="s">
        <v>11</v>
      </c>
      <c r="O1368" s="1" t="s">
        <v>12</v>
      </c>
      <c r="P1368" s="1" t="s">
        <v>13</v>
      </c>
      <c r="Q1368" s="1">
        <v>2.4616901229999998E-3</v>
      </c>
      <c r="R1368" s="1">
        <v>0.75</v>
      </c>
      <c r="S1368">
        <f>Tabla13[[#This Row],[Precio unitario]]*Tabla13[[#This Row],[Tasa de ingresos cliente]]</f>
        <v>1.8462675922499999E-3</v>
      </c>
      <c r="AE1368" s="2" t="s">
        <v>100</v>
      </c>
      <c r="AF1368" s="2" t="s">
        <v>10</v>
      </c>
      <c r="AG1368" s="2" t="s">
        <v>114</v>
      </c>
      <c r="AH1368" s="2" t="s">
        <v>11</v>
      </c>
      <c r="AI1368" s="2" t="s">
        <v>12</v>
      </c>
      <c r="AJ1368" s="2" t="s">
        <v>13</v>
      </c>
      <c r="AK1368" s="2">
        <v>9.0170899999999994E-5</v>
      </c>
      <c r="AL1368" s="2">
        <v>0.75</v>
      </c>
      <c r="AM1368">
        <f>Tabla8[[#This Row],[Precio unitario]]*Tabla8[[#This Row],[Tasa de ingresos cliente]]</f>
        <v>6.7628175000000002E-5</v>
      </c>
    </row>
    <row r="1369" spans="11:39" x14ac:dyDescent="0.25">
      <c r="K1369" s="2" t="s">
        <v>87</v>
      </c>
      <c r="L1369" s="2" t="s">
        <v>52</v>
      </c>
      <c r="M1369" s="2"/>
      <c r="N1369" s="2" t="s">
        <v>11</v>
      </c>
      <c r="O1369" s="2" t="s">
        <v>12</v>
      </c>
      <c r="P1369" s="2" t="s">
        <v>13</v>
      </c>
      <c r="Q1369" s="2">
        <v>2.3849329999999999E-4</v>
      </c>
      <c r="R1369" s="2">
        <v>0.75</v>
      </c>
      <c r="S1369">
        <f>Tabla13[[#This Row],[Precio unitario]]*Tabla13[[#This Row],[Tasa de ingresos cliente]]</f>
        <v>1.7886997499999999E-4</v>
      </c>
      <c r="AE1369" s="1" t="s">
        <v>100</v>
      </c>
      <c r="AF1369" s="1" t="s">
        <v>10</v>
      </c>
      <c r="AG1369" s="1" t="s">
        <v>114</v>
      </c>
      <c r="AH1369" s="1" t="s">
        <v>11</v>
      </c>
      <c r="AI1369" s="1" t="s">
        <v>12</v>
      </c>
      <c r="AJ1369" s="1" t="s">
        <v>13</v>
      </c>
      <c r="AK1369" s="1">
        <v>9.0173900000000001E-5</v>
      </c>
      <c r="AL1369" s="1">
        <v>0.75</v>
      </c>
      <c r="AM1369">
        <f>Tabla8[[#This Row],[Precio unitario]]*Tabla8[[#This Row],[Tasa de ingresos cliente]]</f>
        <v>6.7630424999999997E-5</v>
      </c>
    </row>
    <row r="1370" spans="11:39" x14ac:dyDescent="0.25">
      <c r="K1370" s="1" t="s">
        <v>87</v>
      </c>
      <c r="L1370" s="1" t="s">
        <v>52</v>
      </c>
      <c r="M1370" s="1"/>
      <c r="N1370" s="1" t="s">
        <v>11</v>
      </c>
      <c r="O1370" s="1" t="s">
        <v>12</v>
      </c>
      <c r="P1370" s="1" t="s">
        <v>13</v>
      </c>
      <c r="Q1370" s="1">
        <v>2.36076941E-4</v>
      </c>
      <c r="R1370" s="1">
        <v>0.75</v>
      </c>
      <c r="S1370">
        <f>Tabla13[[#This Row],[Precio unitario]]*Tabla13[[#This Row],[Tasa de ingresos cliente]]</f>
        <v>1.7705770574999999E-4</v>
      </c>
      <c r="AE1370" s="2" t="s">
        <v>100</v>
      </c>
      <c r="AF1370" s="2" t="s">
        <v>10</v>
      </c>
      <c r="AG1370" s="2" t="s">
        <v>114</v>
      </c>
      <c r="AH1370" s="2" t="s">
        <v>11</v>
      </c>
      <c r="AI1370" s="2" t="s">
        <v>12</v>
      </c>
      <c r="AJ1370" s="2" t="s">
        <v>13</v>
      </c>
      <c r="AK1370" s="2">
        <v>9.0169399999999998E-5</v>
      </c>
      <c r="AL1370" s="2">
        <v>0.75</v>
      </c>
      <c r="AM1370">
        <f>Tabla8[[#This Row],[Precio unitario]]*Tabla8[[#This Row],[Tasa de ingresos cliente]]</f>
        <v>6.7627049999999998E-5</v>
      </c>
    </row>
    <row r="1371" spans="11:39" x14ac:dyDescent="0.25">
      <c r="K1371" s="2" t="s">
        <v>87</v>
      </c>
      <c r="L1371" s="2" t="s">
        <v>20</v>
      </c>
      <c r="M1371" s="2"/>
      <c r="N1371" s="2" t="s">
        <v>11</v>
      </c>
      <c r="O1371" s="2" t="s">
        <v>12</v>
      </c>
      <c r="P1371" s="2" t="s">
        <v>13</v>
      </c>
      <c r="Q1371" s="2">
        <v>3.7419482060000002E-3</v>
      </c>
      <c r="R1371" s="2">
        <v>0.75</v>
      </c>
      <c r="S1371">
        <f>Tabla13[[#This Row],[Precio unitario]]*Tabla13[[#This Row],[Tasa de ingresos cliente]]</f>
        <v>2.8064611545000001E-3</v>
      </c>
      <c r="AE1371" s="1" t="s">
        <v>100</v>
      </c>
      <c r="AF1371" s="1" t="s">
        <v>10</v>
      </c>
      <c r="AG1371" s="1" t="s">
        <v>114</v>
      </c>
      <c r="AH1371" s="1" t="s">
        <v>11</v>
      </c>
      <c r="AI1371" s="1" t="s">
        <v>12</v>
      </c>
      <c r="AJ1371" s="1" t="s">
        <v>13</v>
      </c>
      <c r="AK1371" s="1">
        <v>9.0174399999999995E-5</v>
      </c>
      <c r="AL1371" s="1">
        <v>0.75</v>
      </c>
      <c r="AM1371">
        <f>Tabla8[[#This Row],[Precio unitario]]*Tabla8[[#This Row],[Tasa de ingresos cliente]]</f>
        <v>6.7630800000000003E-5</v>
      </c>
    </row>
    <row r="1372" spans="11:39" x14ac:dyDescent="0.25">
      <c r="K1372" s="1" t="s">
        <v>87</v>
      </c>
      <c r="L1372" s="1" t="s">
        <v>45</v>
      </c>
      <c r="M1372" s="1"/>
      <c r="N1372" s="1" t="s">
        <v>11</v>
      </c>
      <c r="O1372" s="1" t="s">
        <v>12</v>
      </c>
      <c r="P1372" s="1" t="s">
        <v>13</v>
      </c>
      <c r="Q1372" s="1">
        <v>2.3100846799999999E-4</v>
      </c>
      <c r="R1372" s="1">
        <v>0.75</v>
      </c>
      <c r="S1372">
        <f>Tabla13[[#This Row],[Precio unitario]]*Tabla13[[#This Row],[Tasa de ingresos cliente]]</f>
        <v>1.73256351E-4</v>
      </c>
      <c r="AE1372" s="2" t="s">
        <v>100</v>
      </c>
      <c r="AF1372" s="2" t="s">
        <v>10</v>
      </c>
      <c r="AG1372" s="2" t="s">
        <v>114</v>
      </c>
      <c r="AH1372" s="2" t="s">
        <v>11</v>
      </c>
      <c r="AI1372" s="2" t="s">
        <v>12</v>
      </c>
      <c r="AJ1372" s="2" t="s">
        <v>13</v>
      </c>
      <c r="AK1372" s="2">
        <v>9.0178099999999996E-5</v>
      </c>
      <c r="AL1372" s="2">
        <v>0.75</v>
      </c>
      <c r="AM1372">
        <f>Tabla8[[#This Row],[Precio unitario]]*Tabla8[[#This Row],[Tasa de ingresos cliente]]</f>
        <v>6.7633575000000001E-5</v>
      </c>
    </row>
    <row r="1373" spans="11:39" x14ac:dyDescent="0.25">
      <c r="K1373" s="2" t="s">
        <v>87</v>
      </c>
      <c r="L1373" s="2" t="s">
        <v>53</v>
      </c>
      <c r="M1373" s="2"/>
      <c r="N1373" s="2" t="s">
        <v>11</v>
      </c>
      <c r="O1373" s="2" t="s">
        <v>12</v>
      </c>
      <c r="P1373" s="2" t="s">
        <v>13</v>
      </c>
      <c r="Q1373" s="2">
        <v>5.3390547500000005E-4</v>
      </c>
      <c r="R1373" s="2">
        <v>0.75</v>
      </c>
      <c r="S1373">
        <f>Tabla13[[#This Row],[Precio unitario]]*Tabla13[[#This Row],[Tasa de ingresos cliente]]</f>
        <v>4.0042910625000001E-4</v>
      </c>
      <c r="AE1373" s="1" t="s">
        <v>100</v>
      </c>
      <c r="AF1373" s="1" t="s">
        <v>88</v>
      </c>
      <c r="AG1373" s="1" t="s">
        <v>114</v>
      </c>
      <c r="AH1373" s="1" t="s">
        <v>11</v>
      </c>
      <c r="AI1373" s="1" t="s">
        <v>12</v>
      </c>
      <c r="AJ1373" s="1" t="s">
        <v>13</v>
      </c>
      <c r="AK1373" s="1">
        <v>2.1500000000000001E-5</v>
      </c>
      <c r="AL1373" s="1">
        <v>0.75</v>
      </c>
      <c r="AM1373">
        <f>Tabla8[[#This Row],[Precio unitario]]*Tabla8[[#This Row],[Tasa de ingresos cliente]]</f>
        <v>1.6124999999999999E-5</v>
      </c>
    </row>
    <row r="1374" spans="11:39" x14ac:dyDescent="0.25">
      <c r="K1374" s="1" t="s">
        <v>87</v>
      </c>
      <c r="L1374" s="1" t="s">
        <v>53</v>
      </c>
      <c r="M1374" s="1"/>
      <c r="N1374" s="1" t="s">
        <v>11</v>
      </c>
      <c r="O1374" s="1" t="s">
        <v>12</v>
      </c>
      <c r="P1374" s="1" t="s">
        <v>13</v>
      </c>
      <c r="Q1374" s="1">
        <v>1.2074227400000001E-4</v>
      </c>
      <c r="R1374" s="1">
        <v>0.75</v>
      </c>
      <c r="S1374">
        <f>Tabla13[[#This Row],[Precio unitario]]*Tabla13[[#This Row],[Tasa de ingresos cliente]]</f>
        <v>9.0556705500000005E-5</v>
      </c>
      <c r="AE1374" s="2" t="s">
        <v>100</v>
      </c>
      <c r="AF1374" s="2" t="s">
        <v>78</v>
      </c>
      <c r="AG1374" s="2" t="s">
        <v>114</v>
      </c>
      <c r="AH1374" s="2" t="s">
        <v>11</v>
      </c>
      <c r="AI1374" s="2" t="s">
        <v>12</v>
      </c>
      <c r="AJ1374" s="2" t="s">
        <v>13</v>
      </c>
      <c r="AK1374" s="2">
        <v>6.7999999999999999E-5</v>
      </c>
      <c r="AL1374" s="2">
        <v>0.75</v>
      </c>
      <c r="AM1374">
        <f>Tabla8[[#This Row],[Precio unitario]]*Tabla8[[#This Row],[Tasa de ingresos cliente]]</f>
        <v>5.1E-5</v>
      </c>
    </row>
    <row r="1375" spans="11:39" x14ac:dyDescent="0.25">
      <c r="K1375" s="2" t="s">
        <v>87</v>
      </c>
      <c r="L1375" s="2" t="s">
        <v>53</v>
      </c>
      <c r="M1375" s="2"/>
      <c r="N1375" s="2" t="s">
        <v>11</v>
      </c>
      <c r="O1375" s="2" t="s">
        <v>12</v>
      </c>
      <c r="P1375" s="2" t="s">
        <v>13</v>
      </c>
      <c r="Q1375" s="2">
        <v>1.0539269599999999E-4</v>
      </c>
      <c r="R1375" s="2">
        <v>0.75</v>
      </c>
      <c r="S1375">
        <f>Tabla13[[#This Row],[Precio unitario]]*Tabla13[[#This Row],[Tasa de ingresos cliente]]</f>
        <v>7.9044521999999999E-5</v>
      </c>
      <c r="AE1375" s="1" t="s">
        <v>100</v>
      </c>
      <c r="AF1375" s="1" t="s">
        <v>27</v>
      </c>
      <c r="AG1375" s="1" t="s">
        <v>114</v>
      </c>
      <c r="AH1375" s="1" t="s">
        <v>11</v>
      </c>
      <c r="AI1375" s="1" t="s">
        <v>12</v>
      </c>
      <c r="AJ1375" s="1" t="s">
        <v>13</v>
      </c>
      <c r="AK1375" s="1">
        <v>9.6000000000000002E-5</v>
      </c>
      <c r="AL1375" s="1">
        <v>0.75</v>
      </c>
      <c r="AM1375">
        <f>Tabla8[[#This Row],[Precio unitario]]*Tabla8[[#This Row],[Tasa de ingresos cliente]]</f>
        <v>7.2000000000000002E-5</v>
      </c>
    </row>
    <row r="1376" spans="11:39" x14ac:dyDescent="0.25">
      <c r="K1376" s="1" t="s">
        <v>87</v>
      </c>
      <c r="L1376" s="1" t="s">
        <v>53</v>
      </c>
      <c r="M1376" s="1"/>
      <c r="N1376" s="1" t="s">
        <v>11</v>
      </c>
      <c r="O1376" s="1" t="s">
        <v>12</v>
      </c>
      <c r="P1376" s="1" t="s">
        <v>13</v>
      </c>
      <c r="Q1376" s="1">
        <v>1.7153407399999999E-4</v>
      </c>
      <c r="R1376" s="1">
        <v>0.75</v>
      </c>
      <c r="S1376">
        <f>Tabla13[[#This Row],[Precio unitario]]*Tabla13[[#This Row],[Tasa de ingresos cliente]]</f>
        <v>1.2865055549999999E-4</v>
      </c>
      <c r="AE1376" s="2" t="s">
        <v>100</v>
      </c>
      <c r="AF1376" s="2" t="s">
        <v>27</v>
      </c>
      <c r="AG1376" s="2" t="s">
        <v>114</v>
      </c>
      <c r="AH1376" s="2" t="s">
        <v>11</v>
      </c>
      <c r="AI1376" s="2" t="s">
        <v>12</v>
      </c>
      <c r="AJ1376" s="2" t="s">
        <v>13</v>
      </c>
      <c r="AK1376" s="2">
        <v>9.6333299999999995E-5</v>
      </c>
      <c r="AL1376" s="2">
        <v>0.75</v>
      </c>
      <c r="AM1376">
        <f>Tabla8[[#This Row],[Precio unitario]]*Tabla8[[#This Row],[Tasa de ingresos cliente]]</f>
        <v>7.2249974999999999E-5</v>
      </c>
    </row>
    <row r="1377" spans="11:39" x14ac:dyDescent="0.25">
      <c r="K1377" s="2" t="s">
        <v>87</v>
      </c>
      <c r="L1377" s="2" t="s">
        <v>37</v>
      </c>
      <c r="M1377" s="2"/>
      <c r="N1377" s="2" t="s">
        <v>11</v>
      </c>
      <c r="O1377" s="2" t="s">
        <v>12</v>
      </c>
      <c r="P1377" s="2" t="s">
        <v>13</v>
      </c>
      <c r="Q1377" s="2">
        <v>8.3341481999999999E-5</v>
      </c>
      <c r="R1377" s="2">
        <v>0.75</v>
      </c>
      <c r="S1377">
        <f>Tabla13[[#This Row],[Precio unitario]]*Tabla13[[#This Row],[Tasa de ingresos cliente]]</f>
        <v>6.2506111500000003E-5</v>
      </c>
      <c r="AE1377" s="1" t="s">
        <v>100</v>
      </c>
      <c r="AF1377" s="1" t="s">
        <v>47</v>
      </c>
      <c r="AG1377" s="1" t="s">
        <v>114</v>
      </c>
      <c r="AH1377" s="1" t="s">
        <v>11</v>
      </c>
      <c r="AI1377" s="1" t="s">
        <v>12</v>
      </c>
      <c r="AJ1377" s="1" t="s">
        <v>13</v>
      </c>
      <c r="AK1377" s="1">
        <v>5.9636399999999997E-5</v>
      </c>
      <c r="AL1377" s="1">
        <v>0.75</v>
      </c>
      <c r="AM1377">
        <f>Tabla8[[#This Row],[Precio unitario]]*Tabla8[[#This Row],[Tasa de ingresos cliente]]</f>
        <v>4.4727300000000001E-5</v>
      </c>
    </row>
    <row r="1378" spans="11:39" x14ac:dyDescent="0.25">
      <c r="K1378" s="1" t="s">
        <v>87</v>
      </c>
      <c r="L1378" s="1" t="s">
        <v>37</v>
      </c>
      <c r="M1378" s="1"/>
      <c r="N1378" s="1" t="s">
        <v>11</v>
      </c>
      <c r="O1378" s="1" t="s">
        <v>12</v>
      </c>
      <c r="P1378" s="1" t="s">
        <v>13</v>
      </c>
      <c r="Q1378" s="1">
        <v>1.48009827E-4</v>
      </c>
      <c r="R1378" s="1">
        <v>0.75</v>
      </c>
      <c r="S1378">
        <f>Tabla13[[#This Row],[Precio unitario]]*Tabla13[[#This Row],[Tasa de ingresos cliente]]</f>
        <v>1.1100737025E-4</v>
      </c>
      <c r="AE1378" s="2" t="s">
        <v>100</v>
      </c>
      <c r="AF1378" s="2" t="s">
        <v>47</v>
      </c>
      <c r="AG1378" s="2" t="s">
        <v>114</v>
      </c>
      <c r="AH1378" s="2" t="s">
        <v>11</v>
      </c>
      <c r="AI1378" s="2" t="s">
        <v>12</v>
      </c>
      <c r="AJ1378" s="2" t="s">
        <v>13</v>
      </c>
      <c r="AK1378" s="2">
        <v>5.9500000000000003E-5</v>
      </c>
      <c r="AL1378" s="2">
        <v>0.75</v>
      </c>
      <c r="AM1378">
        <f>Tabla8[[#This Row],[Precio unitario]]*Tabla8[[#This Row],[Tasa de ingresos cliente]]</f>
        <v>4.4625E-5</v>
      </c>
    </row>
    <row r="1379" spans="11:39" x14ac:dyDescent="0.25">
      <c r="K1379" s="2" t="s">
        <v>87</v>
      </c>
      <c r="L1379" s="2" t="s">
        <v>57</v>
      </c>
      <c r="M1379" s="2"/>
      <c r="N1379" s="2" t="s">
        <v>11</v>
      </c>
      <c r="O1379" s="2" t="s">
        <v>12</v>
      </c>
      <c r="P1379" s="2" t="s">
        <v>13</v>
      </c>
      <c r="Q1379" s="2">
        <v>6.8632637500000003E-4</v>
      </c>
      <c r="R1379" s="2">
        <v>0.75</v>
      </c>
      <c r="S1379">
        <f>Tabla13[[#This Row],[Precio unitario]]*Tabla13[[#This Row],[Tasa de ingresos cliente]]</f>
        <v>5.1474478125000005E-4</v>
      </c>
      <c r="AE1379" s="1" t="s">
        <v>100</v>
      </c>
      <c r="AF1379" s="1" t="s">
        <v>47</v>
      </c>
      <c r="AG1379" s="1" t="s">
        <v>114</v>
      </c>
      <c r="AH1379" s="1" t="s">
        <v>11</v>
      </c>
      <c r="AI1379" s="1" t="s">
        <v>12</v>
      </c>
      <c r="AJ1379" s="1" t="s">
        <v>13</v>
      </c>
      <c r="AK1379" s="1">
        <v>5.96038E-5</v>
      </c>
      <c r="AL1379" s="1">
        <v>0.75</v>
      </c>
      <c r="AM1379">
        <f>Tabla8[[#This Row],[Precio unitario]]*Tabla8[[#This Row],[Tasa de ingresos cliente]]</f>
        <v>4.4702849999999998E-5</v>
      </c>
    </row>
    <row r="1380" spans="11:39" x14ac:dyDescent="0.25">
      <c r="K1380" s="1" t="s">
        <v>87</v>
      </c>
      <c r="L1380" s="1" t="s">
        <v>69</v>
      </c>
      <c r="M1380" s="1"/>
      <c r="N1380" s="1" t="s">
        <v>11</v>
      </c>
      <c r="O1380" s="1" t="s">
        <v>12</v>
      </c>
      <c r="P1380" s="1" t="s">
        <v>13</v>
      </c>
      <c r="Q1380" s="1">
        <v>1.2360789900000001E-4</v>
      </c>
      <c r="R1380" s="1">
        <v>0.75</v>
      </c>
      <c r="S1380">
        <f>Tabla13[[#This Row],[Precio unitario]]*Tabla13[[#This Row],[Tasa de ingresos cliente]]</f>
        <v>9.2705924250000008E-5</v>
      </c>
      <c r="AE1380" s="2" t="s">
        <v>100</v>
      </c>
      <c r="AF1380" s="2" t="s">
        <v>47</v>
      </c>
      <c r="AG1380" s="2" t="s">
        <v>114</v>
      </c>
      <c r="AH1380" s="2" t="s">
        <v>11</v>
      </c>
      <c r="AI1380" s="2" t="s">
        <v>12</v>
      </c>
      <c r="AJ1380" s="2" t="s">
        <v>13</v>
      </c>
      <c r="AK1380" s="2">
        <v>5.9571399999999997E-5</v>
      </c>
      <c r="AL1380" s="2">
        <v>0.75</v>
      </c>
      <c r="AM1380">
        <f>Tabla8[[#This Row],[Precio unitario]]*Tabla8[[#This Row],[Tasa de ingresos cliente]]</f>
        <v>4.4678549999999999E-5</v>
      </c>
    </row>
    <row r="1381" spans="11:39" x14ac:dyDescent="0.25">
      <c r="K1381" s="2" t="s">
        <v>87</v>
      </c>
      <c r="L1381" s="2" t="s">
        <v>73</v>
      </c>
      <c r="M1381" s="2"/>
      <c r="N1381" s="2" t="s">
        <v>11</v>
      </c>
      <c r="O1381" s="2" t="s">
        <v>12</v>
      </c>
      <c r="P1381" s="2" t="s">
        <v>13</v>
      </c>
      <c r="Q1381" s="2">
        <v>4.2182275899999998E-4</v>
      </c>
      <c r="R1381" s="2">
        <v>0.75</v>
      </c>
      <c r="S1381">
        <f>Tabla13[[#This Row],[Precio unitario]]*Tabla13[[#This Row],[Tasa de ingresos cliente]]</f>
        <v>3.1636706924999996E-4</v>
      </c>
      <c r="AE1381" s="1" t="s">
        <v>100</v>
      </c>
      <c r="AF1381" s="1" t="s">
        <v>47</v>
      </c>
      <c r="AG1381" s="1" t="s">
        <v>114</v>
      </c>
      <c r="AH1381" s="1" t="s">
        <v>11</v>
      </c>
      <c r="AI1381" s="1" t="s">
        <v>12</v>
      </c>
      <c r="AJ1381" s="1" t="s">
        <v>13</v>
      </c>
      <c r="AK1381" s="1">
        <v>5.9666700000000003E-5</v>
      </c>
      <c r="AL1381" s="1">
        <v>0.75</v>
      </c>
      <c r="AM1381">
        <f>Tabla8[[#This Row],[Precio unitario]]*Tabla8[[#This Row],[Tasa de ingresos cliente]]</f>
        <v>4.4750024999999999E-5</v>
      </c>
    </row>
    <row r="1382" spans="11:39" x14ac:dyDescent="0.25">
      <c r="K1382" s="1" t="s">
        <v>87</v>
      </c>
      <c r="L1382" s="1" t="s">
        <v>73</v>
      </c>
      <c r="M1382" s="1"/>
      <c r="N1382" s="1" t="s">
        <v>11</v>
      </c>
      <c r="O1382" s="1" t="s">
        <v>12</v>
      </c>
      <c r="P1382" s="1" t="s">
        <v>13</v>
      </c>
      <c r="Q1382" s="1">
        <v>2.5261824099999999E-4</v>
      </c>
      <c r="R1382" s="1">
        <v>0.75</v>
      </c>
      <c r="S1382">
        <f>Tabla13[[#This Row],[Precio unitario]]*Tabla13[[#This Row],[Tasa de ingresos cliente]]</f>
        <v>1.8946368075E-4</v>
      </c>
      <c r="AE1382" s="2" t="s">
        <v>100</v>
      </c>
      <c r="AF1382" s="2" t="s">
        <v>73</v>
      </c>
      <c r="AG1382" s="2" t="s">
        <v>114</v>
      </c>
      <c r="AH1382" s="2" t="s">
        <v>11</v>
      </c>
      <c r="AI1382" s="2" t="s">
        <v>12</v>
      </c>
      <c r="AJ1382" s="2" t="s">
        <v>13</v>
      </c>
      <c r="AK1382" s="2">
        <v>3.01E-4</v>
      </c>
      <c r="AL1382" s="2">
        <v>0.75</v>
      </c>
      <c r="AM1382">
        <f>Tabla8[[#This Row],[Precio unitario]]*Tabla8[[#This Row],[Tasa de ingresos cliente]]</f>
        <v>2.2574999999999998E-4</v>
      </c>
    </row>
    <row r="1383" spans="11:39" x14ac:dyDescent="0.25">
      <c r="K1383" s="2" t="s">
        <v>87</v>
      </c>
      <c r="L1383" s="2" t="s">
        <v>39</v>
      </c>
      <c r="M1383" s="2"/>
      <c r="N1383" s="2" t="s">
        <v>11</v>
      </c>
      <c r="O1383" s="2" t="s">
        <v>12</v>
      </c>
      <c r="P1383" s="2" t="s">
        <v>13</v>
      </c>
      <c r="Q1383" s="2">
        <v>4.5648483429999998E-3</v>
      </c>
      <c r="R1383" s="2">
        <v>0.75</v>
      </c>
      <c r="S1383">
        <f>Tabla13[[#This Row],[Precio unitario]]*Tabla13[[#This Row],[Tasa de ingresos cliente]]</f>
        <v>3.4236362572499998E-3</v>
      </c>
      <c r="AE1383" s="1" t="s">
        <v>100</v>
      </c>
      <c r="AF1383" s="1" t="s">
        <v>39</v>
      </c>
      <c r="AG1383" s="1" t="s">
        <v>114</v>
      </c>
      <c r="AH1383" s="1" t="s">
        <v>11</v>
      </c>
      <c r="AI1383" s="1" t="s">
        <v>12</v>
      </c>
      <c r="AJ1383" s="1" t="s">
        <v>13</v>
      </c>
      <c r="AK1383" s="1">
        <v>1.4999999999999999E-4</v>
      </c>
      <c r="AL1383" s="1">
        <v>0.75</v>
      </c>
      <c r="AM1383">
        <f>Tabla8[[#This Row],[Precio unitario]]*Tabla8[[#This Row],[Tasa de ingresos cliente]]</f>
        <v>1.125E-4</v>
      </c>
    </row>
    <row r="1384" spans="11:39" x14ac:dyDescent="0.25">
      <c r="K1384" s="1" t="s">
        <v>87</v>
      </c>
      <c r="L1384" s="1" t="s">
        <v>10</v>
      </c>
      <c r="M1384" s="1"/>
      <c r="N1384" s="1" t="s">
        <v>11</v>
      </c>
      <c r="O1384" s="1" t="s">
        <v>12</v>
      </c>
      <c r="P1384" s="1" t="s">
        <v>13</v>
      </c>
      <c r="Q1384" s="1">
        <v>5.6589614099999996E-4</v>
      </c>
      <c r="R1384" s="1">
        <v>0.75</v>
      </c>
      <c r="S1384">
        <f>Tabla13[[#This Row],[Precio unitario]]*Tabla13[[#This Row],[Tasa de ingresos cliente]]</f>
        <v>4.2442210574999994E-4</v>
      </c>
      <c r="AE1384" s="2" t="s">
        <v>100</v>
      </c>
      <c r="AF1384" s="2" t="s">
        <v>39</v>
      </c>
      <c r="AG1384" s="2" t="s">
        <v>114</v>
      </c>
      <c r="AH1384" s="2" t="s">
        <v>11</v>
      </c>
      <c r="AI1384" s="2" t="s">
        <v>12</v>
      </c>
      <c r="AJ1384" s="2" t="s">
        <v>13</v>
      </c>
      <c r="AK1384" s="2">
        <v>1.4955559999999999E-4</v>
      </c>
      <c r="AL1384" s="2">
        <v>0.75</v>
      </c>
      <c r="AM1384">
        <f>Tabla8[[#This Row],[Precio unitario]]*Tabla8[[#This Row],[Tasa de ingresos cliente]]</f>
        <v>1.1216669999999999E-4</v>
      </c>
    </row>
    <row r="1385" spans="11:39" x14ac:dyDescent="0.25">
      <c r="K1385" s="2" t="s">
        <v>87</v>
      </c>
      <c r="L1385" s="2" t="s">
        <v>66</v>
      </c>
      <c r="M1385" s="2"/>
      <c r="N1385" s="2" t="s">
        <v>11</v>
      </c>
      <c r="O1385" s="2" t="s">
        <v>12</v>
      </c>
      <c r="P1385" s="2" t="s">
        <v>13</v>
      </c>
      <c r="Q1385" s="2">
        <v>1.10469157E-3</v>
      </c>
      <c r="R1385" s="2">
        <v>0.75</v>
      </c>
      <c r="S1385">
        <f>Tabla13[[#This Row],[Precio unitario]]*Tabla13[[#This Row],[Tasa de ingresos cliente]]</f>
        <v>8.2851867749999999E-4</v>
      </c>
      <c r="AE1385" s="1" t="s">
        <v>100</v>
      </c>
      <c r="AF1385" s="1" t="s">
        <v>39</v>
      </c>
      <c r="AG1385" s="1" t="s">
        <v>114</v>
      </c>
      <c r="AH1385" s="1" t="s">
        <v>11</v>
      </c>
      <c r="AI1385" s="1" t="s">
        <v>12</v>
      </c>
      <c r="AJ1385" s="1" t="s">
        <v>13</v>
      </c>
      <c r="AK1385" s="1">
        <v>1.495E-4</v>
      </c>
      <c r="AL1385" s="1">
        <v>0.75</v>
      </c>
      <c r="AM1385">
        <f>Tabla8[[#This Row],[Precio unitario]]*Tabla8[[#This Row],[Tasa de ingresos cliente]]</f>
        <v>1.12125E-4</v>
      </c>
    </row>
    <row r="1386" spans="11:39" x14ac:dyDescent="0.25">
      <c r="K1386" s="1" t="s">
        <v>87</v>
      </c>
      <c r="L1386" s="1" t="s">
        <v>28</v>
      </c>
      <c r="M1386" s="1"/>
      <c r="N1386" s="1" t="s">
        <v>11</v>
      </c>
      <c r="O1386" s="1" t="s">
        <v>12</v>
      </c>
      <c r="P1386" s="1" t="s">
        <v>13</v>
      </c>
      <c r="Q1386" s="1">
        <v>2.50582369E-4</v>
      </c>
      <c r="R1386" s="1">
        <v>0.75</v>
      </c>
      <c r="S1386">
        <f>Tabla13[[#This Row],[Precio unitario]]*Tabla13[[#This Row],[Tasa de ingresos cliente]]</f>
        <v>1.8793677675E-4</v>
      </c>
      <c r="AE1386" s="2" t="s">
        <v>100</v>
      </c>
      <c r="AF1386" s="2" t="s">
        <v>39</v>
      </c>
      <c r="AG1386" s="2" t="s">
        <v>114</v>
      </c>
      <c r="AH1386" s="2" t="s">
        <v>11</v>
      </c>
      <c r="AI1386" s="2" t="s">
        <v>12</v>
      </c>
      <c r="AJ1386" s="2" t="s">
        <v>13</v>
      </c>
      <c r="AK1386" s="2">
        <v>1.4966670000000001E-4</v>
      </c>
      <c r="AL1386" s="2">
        <v>0.75</v>
      </c>
      <c r="AM1386">
        <f>Tabla8[[#This Row],[Precio unitario]]*Tabla8[[#This Row],[Tasa de ingresos cliente]]</f>
        <v>1.12250025E-4</v>
      </c>
    </row>
    <row r="1387" spans="11:39" x14ac:dyDescent="0.25">
      <c r="K1387" s="2" t="s">
        <v>87</v>
      </c>
      <c r="L1387" s="2" t="s">
        <v>28</v>
      </c>
      <c r="M1387" s="2"/>
      <c r="N1387" s="2" t="s">
        <v>11</v>
      </c>
      <c r="O1387" s="2" t="s">
        <v>12</v>
      </c>
      <c r="P1387" s="2" t="s">
        <v>13</v>
      </c>
      <c r="Q1387" s="2">
        <v>1.6175957000000001E-4</v>
      </c>
      <c r="R1387" s="2">
        <v>0.75</v>
      </c>
      <c r="S1387">
        <f>Tabla13[[#This Row],[Precio unitario]]*Tabla13[[#This Row],[Tasa de ingresos cliente]]</f>
        <v>1.213196775E-4</v>
      </c>
      <c r="AE1387" s="1" t="s">
        <v>100</v>
      </c>
      <c r="AF1387" s="1" t="s">
        <v>39</v>
      </c>
      <c r="AG1387" s="1" t="s">
        <v>114</v>
      </c>
      <c r="AH1387" s="1" t="s">
        <v>11</v>
      </c>
      <c r="AI1387" s="1" t="s">
        <v>12</v>
      </c>
      <c r="AJ1387" s="1" t="s">
        <v>13</v>
      </c>
      <c r="AK1387" s="1">
        <v>1.4960710000000001E-4</v>
      </c>
      <c r="AL1387" s="1">
        <v>0.75</v>
      </c>
      <c r="AM1387">
        <f>Tabla8[[#This Row],[Precio unitario]]*Tabla8[[#This Row],[Tasa de ingresos cliente]]</f>
        <v>1.1220532500000002E-4</v>
      </c>
    </row>
    <row r="1388" spans="11:39" x14ac:dyDescent="0.25">
      <c r="K1388" s="1" t="s">
        <v>87</v>
      </c>
      <c r="L1388" s="1" t="s">
        <v>28</v>
      </c>
      <c r="M1388" s="1"/>
      <c r="N1388" s="1" t="s">
        <v>11</v>
      </c>
      <c r="O1388" s="1" t="s">
        <v>12</v>
      </c>
      <c r="P1388" s="1" t="s">
        <v>13</v>
      </c>
      <c r="Q1388" s="1">
        <v>1.7076668299999999E-4</v>
      </c>
      <c r="R1388" s="1">
        <v>0.75</v>
      </c>
      <c r="S1388">
        <f>Tabla13[[#This Row],[Precio unitario]]*Tabla13[[#This Row],[Tasa de ingresos cliente]]</f>
        <v>1.2807501224999999E-4</v>
      </c>
      <c r="AE1388" s="2" t="s">
        <v>100</v>
      </c>
      <c r="AF1388" s="2" t="s">
        <v>39</v>
      </c>
      <c r="AG1388" s="2" t="s">
        <v>114</v>
      </c>
      <c r="AH1388" s="2" t="s">
        <v>11</v>
      </c>
      <c r="AI1388" s="2" t="s">
        <v>12</v>
      </c>
      <c r="AJ1388" s="2" t="s">
        <v>13</v>
      </c>
      <c r="AK1388" s="2">
        <v>1.4962499999999999E-4</v>
      </c>
      <c r="AL1388" s="2">
        <v>0.75</v>
      </c>
      <c r="AM1388">
        <f>Tabla8[[#This Row],[Precio unitario]]*Tabla8[[#This Row],[Tasa de ingresos cliente]]</f>
        <v>1.1221874999999999E-4</v>
      </c>
    </row>
    <row r="1389" spans="11:39" x14ac:dyDescent="0.25">
      <c r="K1389" s="2" t="s">
        <v>87</v>
      </c>
      <c r="L1389" s="2" t="s">
        <v>31</v>
      </c>
      <c r="M1389" s="2"/>
      <c r="N1389" s="2" t="s">
        <v>11</v>
      </c>
      <c r="O1389" s="2" t="s">
        <v>12</v>
      </c>
      <c r="P1389" s="2" t="s">
        <v>13</v>
      </c>
      <c r="Q1389" s="2">
        <v>9.6293146299999998E-4</v>
      </c>
      <c r="R1389" s="2">
        <v>0.75</v>
      </c>
      <c r="S1389">
        <f>Tabla13[[#This Row],[Precio unitario]]*Tabla13[[#This Row],[Tasa de ingresos cliente]]</f>
        <v>7.2219859724999996E-4</v>
      </c>
      <c r="AE1389" s="1" t="s">
        <v>100</v>
      </c>
      <c r="AF1389" s="1" t="s">
        <v>39</v>
      </c>
      <c r="AG1389" s="1" t="s">
        <v>114</v>
      </c>
      <c r="AH1389" s="1" t="s">
        <v>11</v>
      </c>
      <c r="AI1389" s="1" t="s">
        <v>12</v>
      </c>
      <c r="AJ1389" s="1" t="s">
        <v>13</v>
      </c>
      <c r="AK1389" s="1">
        <v>1.496E-4</v>
      </c>
      <c r="AL1389" s="1">
        <v>0.75</v>
      </c>
      <c r="AM1389">
        <f>Tabla8[[#This Row],[Precio unitario]]*Tabla8[[#This Row],[Tasa de ingresos cliente]]</f>
        <v>1.122E-4</v>
      </c>
    </row>
    <row r="1390" spans="11:39" x14ac:dyDescent="0.25">
      <c r="K1390" s="1" t="s">
        <v>87</v>
      </c>
      <c r="L1390" s="1" t="s">
        <v>32</v>
      </c>
      <c r="M1390" s="1"/>
      <c r="N1390" s="1" t="s">
        <v>11</v>
      </c>
      <c r="O1390" s="1" t="s">
        <v>12</v>
      </c>
      <c r="P1390" s="1" t="s">
        <v>13</v>
      </c>
      <c r="Q1390" s="1">
        <v>3.8041843509999998E-3</v>
      </c>
      <c r="R1390" s="1">
        <v>0.75</v>
      </c>
      <c r="S1390">
        <f>Tabla13[[#This Row],[Precio unitario]]*Tabla13[[#This Row],[Tasa de ingresos cliente]]</f>
        <v>2.8531382632499998E-3</v>
      </c>
      <c r="AE1390" s="2" t="s">
        <v>100</v>
      </c>
      <c r="AF1390" s="2" t="s">
        <v>111</v>
      </c>
      <c r="AG1390" s="2" t="s">
        <v>114</v>
      </c>
      <c r="AH1390" s="2" t="s">
        <v>11</v>
      </c>
      <c r="AI1390" s="2" t="s">
        <v>12</v>
      </c>
      <c r="AJ1390" s="2" t="s">
        <v>13</v>
      </c>
      <c r="AK1390" s="2">
        <v>6.0000000000000002E-6</v>
      </c>
      <c r="AL1390" s="2">
        <v>0.75</v>
      </c>
      <c r="AM1390">
        <f>Tabla8[[#This Row],[Precio unitario]]*Tabla8[[#This Row],[Tasa de ingresos cliente]]</f>
        <v>4.5000000000000001E-6</v>
      </c>
    </row>
    <row r="1391" spans="11:39" x14ac:dyDescent="0.25">
      <c r="K1391" s="2" t="s">
        <v>87</v>
      </c>
      <c r="L1391" s="2" t="s">
        <v>41</v>
      </c>
      <c r="M1391" s="2"/>
      <c r="N1391" s="2" t="s">
        <v>11</v>
      </c>
      <c r="O1391" s="2" t="s">
        <v>12</v>
      </c>
      <c r="P1391" s="2" t="s">
        <v>13</v>
      </c>
      <c r="Q1391" s="2">
        <v>5.0438812999999998E-5</v>
      </c>
      <c r="R1391" s="2">
        <v>0.75</v>
      </c>
      <c r="S1391">
        <f>Tabla13[[#This Row],[Precio unitario]]*Tabla13[[#This Row],[Tasa de ingresos cliente]]</f>
        <v>3.7829109750000002E-5</v>
      </c>
      <c r="AE1391" s="1" t="s">
        <v>100</v>
      </c>
      <c r="AF1391" s="1" t="s">
        <v>51</v>
      </c>
      <c r="AG1391" s="1" t="s">
        <v>114</v>
      </c>
      <c r="AH1391" s="1" t="s">
        <v>11</v>
      </c>
      <c r="AI1391" s="1" t="s">
        <v>12</v>
      </c>
      <c r="AJ1391" s="1" t="s">
        <v>13</v>
      </c>
      <c r="AK1391" s="1">
        <v>5.1999999999999997E-5</v>
      </c>
      <c r="AL1391" s="1">
        <v>0.75</v>
      </c>
      <c r="AM1391">
        <f>Tabla8[[#This Row],[Precio unitario]]*Tabla8[[#This Row],[Tasa de ingresos cliente]]</f>
        <v>3.8999999999999999E-5</v>
      </c>
    </row>
    <row r="1392" spans="11:39" x14ac:dyDescent="0.25">
      <c r="K1392" s="1" t="s">
        <v>87</v>
      </c>
      <c r="L1392" s="1" t="s">
        <v>41</v>
      </c>
      <c r="M1392" s="1"/>
      <c r="N1392" s="1" t="s">
        <v>11</v>
      </c>
      <c r="O1392" s="1" t="s">
        <v>12</v>
      </c>
      <c r="P1392" s="1" t="s">
        <v>13</v>
      </c>
      <c r="Q1392" s="1">
        <v>9.7955015999999997E-5</v>
      </c>
      <c r="R1392" s="1">
        <v>0.75</v>
      </c>
      <c r="S1392">
        <f>Tabla13[[#This Row],[Precio unitario]]*Tabla13[[#This Row],[Tasa de ingresos cliente]]</f>
        <v>7.3466262000000001E-5</v>
      </c>
      <c r="AE1392" s="2" t="s">
        <v>100</v>
      </c>
      <c r="AF1392" s="2" t="s">
        <v>51</v>
      </c>
      <c r="AG1392" s="2" t="s">
        <v>114</v>
      </c>
      <c r="AH1392" s="2" t="s">
        <v>11</v>
      </c>
      <c r="AI1392" s="2" t="s">
        <v>12</v>
      </c>
      <c r="AJ1392" s="2" t="s">
        <v>13</v>
      </c>
      <c r="AK1392" s="2">
        <v>5.1888899999999997E-5</v>
      </c>
      <c r="AL1392" s="2">
        <v>0.75</v>
      </c>
      <c r="AM1392">
        <f>Tabla8[[#This Row],[Precio unitario]]*Tabla8[[#This Row],[Tasa de ingresos cliente]]</f>
        <v>3.8916674999999998E-5</v>
      </c>
    </row>
    <row r="1393" spans="11:39" x14ac:dyDescent="0.25">
      <c r="K1393" s="2" t="s">
        <v>87</v>
      </c>
      <c r="L1393" s="2" t="s">
        <v>14</v>
      </c>
      <c r="M1393" s="2"/>
      <c r="N1393" s="2" t="s">
        <v>11</v>
      </c>
      <c r="O1393" s="2" t="s">
        <v>12</v>
      </c>
      <c r="P1393" s="2" t="s">
        <v>13</v>
      </c>
      <c r="Q1393" s="2">
        <v>3.1896024199999998E-4</v>
      </c>
      <c r="R1393" s="2">
        <v>0.75</v>
      </c>
      <c r="S1393">
        <f>Tabla13[[#This Row],[Precio unitario]]*Tabla13[[#This Row],[Tasa de ingresos cliente]]</f>
        <v>2.3922018149999998E-4</v>
      </c>
      <c r="AE1393" s="1" t="s">
        <v>100</v>
      </c>
      <c r="AF1393" s="1" t="s">
        <v>23</v>
      </c>
      <c r="AG1393" s="1" t="s">
        <v>114</v>
      </c>
      <c r="AH1393" s="1" t="s">
        <v>11</v>
      </c>
      <c r="AI1393" s="1" t="s">
        <v>12</v>
      </c>
      <c r="AJ1393" s="1" t="s">
        <v>13</v>
      </c>
      <c r="AK1393" s="1">
        <v>1.44E-4</v>
      </c>
      <c r="AL1393" s="1">
        <v>0.75</v>
      </c>
      <c r="AM1393">
        <f>Tabla8[[#This Row],[Precio unitario]]*Tabla8[[#This Row],[Tasa de ingresos cliente]]</f>
        <v>1.08E-4</v>
      </c>
    </row>
    <row r="1394" spans="11:39" x14ac:dyDescent="0.25">
      <c r="K1394" s="1" t="s">
        <v>87</v>
      </c>
      <c r="L1394" s="1" t="s">
        <v>43</v>
      </c>
      <c r="M1394" s="1"/>
      <c r="N1394" s="1" t="s">
        <v>11</v>
      </c>
      <c r="O1394" s="1" t="s">
        <v>12</v>
      </c>
      <c r="P1394" s="1" t="s">
        <v>13</v>
      </c>
      <c r="Q1394" s="1">
        <v>1.07209948E-4</v>
      </c>
      <c r="R1394" s="1">
        <v>0.75</v>
      </c>
      <c r="S1394">
        <f>Tabla13[[#This Row],[Precio unitario]]*Tabla13[[#This Row],[Tasa de ingresos cliente]]</f>
        <v>8.0407461000000006E-5</v>
      </c>
      <c r="AE1394" s="2" t="s">
        <v>100</v>
      </c>
      <c r="AF1394" s="2" t="s">
        <v>23</v>
      </c>
      <c r="AG1394" s="2" t="s">
        <v>114</v>
      </c>
      <c r="AH1394" s="2" t="s">
        <v>11</v>
      </c>
      <c r="AI1394" s="2" t="s">
        <v>12</v>
      </c>
      <c r="AJ1394" s="2" t="s">
        <v>13</v>
      </c>
      <c r="AK1394" s="2">
        <v>1.4400209999999999E-4</v>
      </c>
      <c r="AL1394" s="2">
        <v>0.75</v>
      </c>
      <c r="AM1394">
        <f>Tabla8[[#This Row],[Precio unitario]]*Tabla8[[#This Row],[Tasa de ingresos cliente]]</f>
        <v>1.0800157499999999E-4</v>
      </c>
    </row>
    <row r="1395" spans="11:39" x14ac:dyDescent="0.25">
      <c r="K1395" s="2" t="s">
        <v>87</v>
      </c>
      <c r="L1395" s="2" t="s">
        <v>44</v>
      </c>
      <c r="M1395" s="2"/>
      <c r="N1395" s="2" t="s">
        <v>11</v>
      </c>
      <c r="O1395" s="2" t="s">
        <v>12</v>
      </c>
      <c r="P1395" s="2" t="s">
        <v>13</v>
      </c>
      <c r="Q1395" s="2">
        <v>3.5145666100000001E-4</v>
      </c>
      <c r="R1395" s="2">
        <v>0.75</v>
      </c>
      <c r="S1395">
        <f>Tabla13[[#This Row],[Precio unitario]]*Tabla13[[#This Row],[Tasa de ingresos cliente]]</f>
        <v>2.6359249575000002E-4</v>
      </c>
      <c r="AE1395" s="1" t="s">
        <v>100</v>
      </c>
      <c r="AF1395" s="1" t="s">
        <v>23</v>
      </c>
      <c r="AG1395" s="1" t="s">
        <v>114</v>
      </c>
      <c r="AH1395" s="1" t="s">
        <v>11</v>
      </c>
      <c r="AI1395" s="1" t="s">
        <v>12</v>
      </c>
      <c r="AJ1395" s="1" t="s">
        <v>13</v>
      </c>
      <c r="AK1395" s="1">
        <v>1.4400120000000001E-4</v>
      </c>
      <c r="AL1395" s="1">
        <v>0.75</v>
      </c>
      <c r="AM1395">
        <f>Tabla8[[#This Row],[Precio unitario]]*Tabla8[[#This Row],[Tasa de ingresos cliente]]</f>
        <v>1.080009E-4</v>
      </c>
    </row>
    <row r="1396" spans="11:39" x14ac:dyDescent="0.25">
      <c r="K1396" s="1" t="s">
        <v>87</v>
      </c>
      <c r="L1396" s="1" t="s">
        <v>47</v>
      </c>
      <c r="M1396" s="1"/>
      <c r="N1396" s="1" t="s">
        <v>11</v>
      </c>
      <c r="O1396" s="1" t="s">
        <v>12</v>
      </c>
      <c r="P1396" s="1" t="s">
        <v>13</v>
      </c>
      <c r="Q1396" s="1">
        <v>2.9475729699999999E-4</v>
      </c>
      <c r="R1396" s="1">
        <v>0.75</v>
      </c>
      <c r="S1396">
        <f>Tabla13[[#This Row],[Precio unitario]]*Tabla13[[#This Row],[Tasa de ingresos cliente]]</f>
        <v>2.2106797274999999E-4</v>
      </c>
      <c r="AE1396" s="2" t="s">
        <v>100</v>
      </c>
      <c r="AF1396" s="2" t="s">
        <v>53</v>
      </c>
      <c r="AG1396" s="2" t="s">
        <v>114</v>
      </c>
      <c r="AH1396" s="2" t="s">
        <v>11</v>
      </c>
      <c r="AI1396" s="2" t="s">
        <v>12</v>
      </c>
      <c r="AJ1396" s="2" t="s">
        <v>13</v>
      </c>
      <c r="AK1396" s="2">
        <v>5.8523500000000003E-5</v>
      </c>
      <c r="AL1396" s="2">
        <v>0.75</v>
      </c>
      <c r="AM1396">
        <f>Tabla8[[#This Row],[Precio unitario]]*Tabla8[[#This Row],[Tasa de ingresos cliente]]</f>
        <v>4.3892625000000002E-5</v>
      </c>
    </row>
    <row r="1397" spans="11:39" x14ac:dyDescent="0.25">
      <c r="K1397" s="2" t="s">
        <v>94</v>
      </c>
      <c r="L1397" s="2" t="s">
        <v>95</v>
      </c>
      <c r="M1397" s="2"/>
      <c r="N1397" s="2" t="s">
        <v>11</v>
      </c>
      <c r="O1397" s="2" t="s">
        <v>12</v>
      </c>
      <c r="P1397" s="2" t="s">
        <v>13</v>
      </c>
      <c r="Q1397" s="2">
        <v>1.2404009419999999E-3</v>
      </c>
      <c r="R1397" s="2">
        <v>0.75</v>
      </c>
      <c r="S1397">
        <f>Tabla13[[#This Row],[Precio unitario]]*Tabla13[[#This Row],[Tasa de ingresos cliente]]</f>
        <v>9.303007065E-4</v>
      </c>
      <c r="AE1397" s="1" t="s">
        <v>100</v>
      </c>
      <c r="AF1397" s="1" t="s">
        <v>53</v>
      </c>
      <c r="AG1397" s="1" t="s">
        <v>114</v>
      </c>
      <c r="AH1397" s="1" t="s">
        <v>11</v>
      </c>
      <c r="AI1397" s="1" t="s">
        <v>12</v>
      </c>
      <c r="AJ1397" s="1" t="s">
        <v>13</v>
      </c>
      <c r="AK1397" s="1">
        <v>5.85192E-5</v>
      </c>
      <c r="AL1397" s="1">
        <v>0.75</v>
      </c>
      <c r="AM1397">
        <f>Tabla8[[#This Row],[Precio unitario]]*Tabla8[[#This Row],[Tasa de ingresos cliente]]</f>
        <v>4.38894E-5</v>
      </c>
    </row>
    <row r="1398" spans="11:39" x14ac:dyDescent="0.25">
      <c r="K1398" s="1" t="s">
        <v>94</v>
      </c>
      <c r="L1398" s="1" t="s">
        <v>15</v>
      </c>
      <c r="M1398" s="1"/>
      <c r="N1398" s="1" t="s">
        <v>11</v>
      </c>
      <c r="O1398" s="1" t="s">
        <v>12</v>
      </c>
      <c r="P1398" s="1" t="s">
        <v>13</v>
      </c>
      <c r="Q1398" s="1">
        <v>1.7650862179999999E-3</v>
      </c>
      <c r="R1398" s="1">
        <v>0.75</v>
      </c>
      <c r="S1398">
        <f>Tabla13[[#This Row],[Precio unitario]]*Tabla13[[#This Row],[Tasa de ingresos cliente]]</f>
        <v>1.3238146634999999E-3</v>
      </c>
      <c r="AE1398" s="2" t="s">
        <v>100</v>
      </c>
      <c r="AF1398" s="2" t="s">
        <v>53</v>
      </c>
      <c r="AG1398" s="2" t="s">
        <v>114</v>
      </c>
      <c r="AH1398" s="2" t="s">
        <v>11</v>
      </c>
      <c r="AI1398" s="2" t="s">
        <v>12</v>
      </c>
      <c r="AJ1398" s="2" t="s">
        <v>13</v>
      </c>
      <c r="AK1398" s="2">
        <v>5.8523000000000002E-5</v>
      </c>
      <c r="AL1398" s="2">
        <v>0.75</v>
      </c>
      <c r="AM1398">
        <f>Tabla8[[#This Row],[Precio unitario]]*Tabla8[[#This Row],[Tasa de ingresos cliente]]</f>
        <v>4.3892250000000003E-5</v>
      </c>
    </row>
    <row r="1399" spans="11:39" x14ac:dyDescent="0.25">
      <c r="K1399" s="2" t="s">
        <v>94</v>
      </c>
      <c r="L1399" s="2" t="s">
        <v>18</v>
      </c>
      <c r="M1399" s="2"/>
      <c r="N1399" s="2" t="s">
        <v>11</v>
      </c>
      <c r="O1399" s="2" t="s">
        <v>12</v>
      </c>
      <c r="P1399" s="2" t="s">
        <v>13</v>
      </c>
      <c r="Q1399" s="2">
        <v>1.0554212889999999E-3</v>
      </c>
      <c r="R1399" s="2">
        <v>0.75</v>
      </c>
      <c r="S1399">
        <f>Tabla13[[#This Row],[Precio unitario]]*Tabla13[[#This Row],[Tasa de ingresos cliente]]</f>
        <v>7.9156596674999987E-4</v>
      </c>
      <c r="AE1399" s="1" t="s">
        <v>100</v>
      </c>
      <c r="AF1399" s="1" t="s">
        <v>53</v>
      </c>
      <c r="AG1399" s="1" t="s">
        <v>114</v>
      </c>
      <c r="AH1399" s="1" t="s">
        <v>11</v>
      </c>
      <c r="AI1399" s="1" t="s">
        <v>12</v>
      </c>
      <c r="AJ1399" s="1" t="s">
        <v>13</v>
      </c>
      <c r="AK1399" s="1">
        <v>5.8525600000000001E-5</v>
      </c>
      <c r="AL1399" s="1">
        <v>0.75</v>
      </c>
      <c r="AM1399">
        <f>Tabla8[[#This Row],[Precio unitario]]*Tabla8[[#This Row],[Tasa de ingresos cliente]]</f>
        <v>4.3894199999999997E-5</v>
      </c>
    </row>
    <row r="1400" spans="11:39" x14ac:dyDescent="0.25">
      <c r="K1400" s="1" t="s">
        <v>94</v>
      </c>
      <c r="L1400" s="1" t="s">
        <v>21</v>
      </c>
      <c r="M1400" s="1"/>
      <c r="N1400" s="1" t="s">
        <v>11</v>
      </c>
      <c r="O1400" s="1" t="s">
        <v>12</v>
      </c>
      <c r="P1400" s="1" t="s">
        <v>13</v>
      </c>
      <c r="Q1400" s="1">
        <v>1.7650862179999999E-3</v>
      </c>
      <c r="R1400" s="1">
        <v>0.75</v>
      </c>
      <c r="S1400">
        <f>Tabla13[[#This Row],[Precio unitario]]*Tabla13[[#This Row],[Tasa de ingresos cliente]]</f>
        <v>1.3238146634999999E-3</v>
      </c>
      <c r="AE1400" s="2" t="s">
        <v>100</v>
      </c>
      <c r="AF1400" s="2" t="s">
        <v>53</v>
      </c>
      <c r="AG1400" s="2" t="s">
        <v>114</v>
      </c>
      <c r="AH1400" s="2" t="s">
        <v>11</v>
      </c>
      <c r="AI1400" s="2" t="s">
        <v>12</v>
      </c>
      <c r="AJ1400" s="2" t="s">
        <v>13</v>
      </c>
      <c r="AK1400" s="2">
        <v>5.8526000000000002E-5</v>
      </c>
      <c r="AL1400" s="2">
        <v>0.75</v>
      </c>
      <c r="AM1400">
        <f>Tabla8[[#This Row],[Precio unitario]]*Tabla8[[#This Row],[Tasa de ingresos cliente]]</f>
        <v>4.3894500000000005E-5</v>
      </c>
    </row>
    <row r="1401" spans="11:39" x14ac:dyDescent="0.25">
      <c r="K1401" s="2" t="s">
        <v>94</v>
      </c>
      <c r="L1401" s="2" t="s">
        <v>23</v>
      </c>
      <c r="M1401" s="2"/>
      <c r="N1401" s="2" t="s">
        <v>11</v>
      </c>
      <c r="O1401" s="2" t="s">
        <v>12</v>
      </c>
      <c r="P1401" s="2" t="s">
        <v>13</v>
      </c>
      <c r="Q1401" s="2">
        <v>1.7650862179999999E-3</v>
      </c>
      <c r="R1401" s="2">
        <v>0.75</v>
      </c>
      <c r="S1401">
        <f>Tabla13[[#This Row],[Precio unitario]]*Tabla13[[#This Row],[Tasa de ingresos cliente]]</f>
        <v>1.3238146634999999E-3</v>
      </c>
      <c r="AE1401" s="1" t="s">
        <v>100</v>
      </c>
      <c r="AF1401" s="1" t="s">
        <v>53</v>
      </c>
      <c r="AG1401" s="1" t="s">
        <v>114</v>
      </c>
      <c r="AH1401" s="1" t="s">
        <v>11</v>
      </c>
      <c r="AI1401" s="1" t="s">
        <v>12</v>
      </c>
      <c r="AJ1401" s="1" t="s">
        <v>13</v>
      </c>
      <c r="AK1401" s="1">
        <v>5.8522600000000001E-5</v>
      </c>
      <c r="AL1401" s="1">
        <v>0.75</v>
      </c>
      <c r="AM1401">
        <f>Tabla8[[#This Row],[Precio unitario]]*Tabla8[[#This Row],[Tasa de ingresos cliente]]</f>
        <v>4.3891950000000002E-5</v>
      </c>
    </row>
    <row r="1402" spans="11:39" x14ac:dyDescent="0.25">
      <c r="K1402" s="1" t="s">
        <v>94</v>
      </c>
      <c r="L1402" s="1" t="s">
        <v>18</v>
      </c>
      <c r="M1402" s="1"/>
      <c r="N1402" s="1" t="s">
        <v>11</v>
      </c>
      <c r="O1402" s="1" t="s">
        <v>12</v>
      </c>
      <c r="P1402" s="1" t="s">
        <v>13</v>
      </c>
      <c r="Q1402" s="1">
        <v>1.055454535E-3</v>
      </c>
      <c r="R1402" s="1">
        <v>0.75</v>
      </c>
      <c r="S1402">
        <f>Tabla13[[#This Row],[Precio unitario]]*Tabla13[[#This Row],[Tasa de ingresos cliente]]</f>
        <v>7.9159090124999998E-4</v>
      </c>
      <c r="AE1402" s="2" t="s">
        <v>100</v>
      </c>
      <c r="AF1402" s="2" t="s">
        <v>53</v>
      </c>
      <c r="AG1402" s="2" t="s">
        <v>114</v>
      </c>
      <c r="AH1402" s="2" t="s">
        <v>11</v>
      </c>
      <c r="AI1402" s="2" t="s">
        <v>12</v>
      </c>
      <c r="AJ1402" s="2" t="s">
        <v>13</v>
      </c>
      <c r="AK1402" s="2">
        <v>5.8524399999999998E-5</v>
      </c>
      <c r="AL1402" s="2">
        <v>0.75</v>
      </c>
      <c r="AM1402">
        <f>Tabla8[[#This Row],[Precio unitario]]*Tabla8[[#This Row],[Tasa de ingresos cliente]]</f>
        <v>4.3893300000000002E-5</v>
      </c>
    </row>
    <row r="1403" spans="11:39" x14ac:dyDescent="0.25">
      <c r="K1403" s="2" t="s">
        <v>94</v>
      </c>
      <c r="L1403" s="2" t="s">
        <v>19</v>
      </c>
      <c r="M1403" s="2"/>
      <c r="N1403" s="2" t="s">
        <v>11</v>
      </c>
      <c r="O1403" s="2" t="s">
        <v>12</v>
      </c>
      <c r="P1403" s="2" t="s">
        <v>13</v>
      </c>
      <c r="Q1403" s="2">
        <v>1.90165998E-3</v>
      </c>
      <c r="R1403" s="2">
        <v>0.75</v>
      </c>
      <c r="S1403">
        <f>Tabla13[[#This Row],[Precio unitario]]*Tabla13[[#This Row],[Tasa de ingresos cliente]]</f>
        <v>1.4262449850000001E-3</v>
      </c>
      <c r="AE1403" s="1" t="s">
        <v>100</v>
      </c>
      <c r="AF1403" s="1" t="s">
        <v>53</v>
      </c>
      <c r="AG1403" s="1" t="s">
        <v>114</v>
      </c>
      <c r="AH1403" s="1" t="s">
        <v>11</v>
      </c>
      <c r="AI1403" s="1" t="s">
        <v>12</v>
      </c>
      <c r="AJ1403" s="1" t="s">
        <v>13</v>
      </c>
      <c r="AK1403" s="1">
        <v>5.8521299999999998E-5</v>
      </c>
      <c r="AL1403" s="1">
        <v>0.75</v>
      </c>
      <c r="AM1403">
        <f>Tabla8[[#This Row],[Precio unitario]]*Tabla8[[#This Row],[Tasa de ingresos cliente]]</f>
        <v>4.3890974999999995E-5</v>
      </c>
    </row>
    <row r="1404" spans="11:39" x14ac:dyDescent="0.25">
      <c r="K1404" s="1" t="s">
        <v>94</v>
      </c>
      <c r="L1404" s="1" t="s">
        <v>16</v>
      </c>
      <c r="M1404" s="1"/>
      <c r="N1404" s="1" t="s">
        <v>11</v>
      </c>
      <c r="O1404" s="1" t="s">
        <v>12</v>
      </c>
      <c r="P1404" s="1" t="s">
        <v>13</v>
      </c>
      <c r="Q1404" s="1">
        <v>2.105656232E-3</v>
      </c>
      <c r="R1404" s="1">
        <v>0.75</v>
      </c>
      <c r="S1404">
        <f>Tabla13[[#This Row],[Precio unitario]]*Tabla13[[#This Row],[Tasa de ingresos cliente]]</f>
        <v>1.579242174E-3</v>
      </c>
      <c r="AE1404" s="2" t="s">
        <v>100</v>
      </c>
      <c r="AF1404" s="2" t="s">
        <v>53</v>
      </c>
      <c r="AG1404" s="2" t="s">
        <v>114</v>
      </c>
      <c r="AH1404" s="2" t="s">
        <v>11</v>
      </c>
      <c r="AI1404" s="2" t="s">
        <v>12</v>
      </c>
      <c r="AJ1404" s="2" t="s">
        <v>13</v>
      </c>
      <c r="AK1404" s="2">
        <v>5.8521699999999999E-5</v>
      </c>
      <c r="AL1404" s="2">
        <v>0.75</v>
      </c>
      <c r="AM1404">
        <f>Tabla8[[#This Row],[Precio unitario]]*Tabla8[[#This Row],[Tasa de ingresos cliente]]</f>
        <v>4.3891275000000003E-5</v>
      </c>
    </row>
    <row r="1405" spans="11:39" x14ac:dyDescent="0.25">
      <c r="K1405" s="2" t="s">
        <v>94</v>
      </c>
      <c r="L1405" s="2" t="s">
        <v>59</v>
      </c>
      <c r="M1405" s="2"/>
      <c r="N1405" s="2" t="s">
        <v>11</v>
      </c>
      <c r="O1405" s="2" t="s">
        <v>12</v>
      </c>
      <c r="P1405" s="2" t="s">
        <v>13</v>
      </c>
      <c r="Q1405" s="2">
        <v>1.765950609E-3</v>
      </c>
      <c r="R1405" s="2">
        <v>0.75</v>
      </c>
      <c r="S1405">
        <f>Tabla13[[#This Row],[Precio unitario]]*Tabla13[[#This Row],[Tasa de ingresos cliente]]</f>
        <v>1.32446295675E-3</v>
      </c>
      <c r="AE1405" s="1" t="s">
        <v>100</v>
      </c>
      <c r="AF1405" s="1" t="s">
        <v>53</v>
      </c>
      <c r="AG1405" s="1" t="s">
        <v>114</v>
      </c>
      <c r="AH1405" s="1" t="s">
        <v>11</v>
      </c>
      <c r="AI1405" s="1" t="s">
        <v>12</v>
      </c>
      <c r="AJ1405" s="1" t="s">
        <v>13</v>
      </c>
      <c r="AK1405" s="1">
        <v>5.8526600000000003E-5</v>
      </c>
      <c r="AL1405" s="1">
        <v>0.75</v>
      </c>
      <c r="AM1405">
        <f>Tabla8[[#This Row],[Precio unitario]]*Tabla8[[#This Row],[Tasa de ingresos cliente]]</f>
        <v>4.3894950000000002E-5</v>
      </c>
    </row>
    <row r="1406" spans="11:39" x14ac:dyDescent="0.25">
      <c r="K1406" s="1" t="s">
        <v>94</v>
      </c>
      <c r="L1406" s="1" t="s">
        <v>62</v>
      </c>
      <c r="M1406" s="1"/>
      <c r="N1406" s="1" t="s">
        <v>11</v>
      </c>
      <c r="O1406" s="1" t="s">
        <v>12</v>
      </c>
      <c r="P1406" s="1" t="s">
        <v>13</v>
      </c>
      <c r="Q1406" s="1">
        <v>1.7650862179999999E-3</v>
      </c>
      <c r="R1406" s="1">
        <v>0.75</v>
      </c>
      <c r="S1406">
        <f>Tabla13[[#This Row],[Precio unitario]]*Tabla13[[#This Row],[Tasa de ingresos cliente]]</f>
        <v>1.3238146634999999E-3</v>
      </c>
      <c r="AE1406" s="2" t="s">
        <v>100</v>
      </c>
      <c r="AF1406" s="2" t="s">
        <v>53</v>
      </c>
      <c r="AG1406" s="2" t="s">
        <v>114</v>
      </c>
      <c r="AH1406" s="2" t="s">
        <v>11</v>
      </c>
      <c r="AI1406" s="2" t="s">
        <v>12</v>
      </c>
      <c r="AJ1406" s="2" t="s">
        <v>13</v>
      </c>
      <c r="AK1406" s="2">
        <v>5.8525900000000002E-5</v>
      </c>
      <c r="AL1406" s="2">
        <v>0.75</v>
      </c>
      <c r="AM1406">
        <f>Tabla8[[#This Row],[Precio unitario]]*Tabla8[[#This Row],[Tasa de ingresos cliente]]</f>
        <v>4.3894424999999999E-5</v>
      </c>
    </row>
    <row r="1407" spans="11:39" x14ac:dyDescent="0.25">
      <c r="K1407" s="2" t="s">
        <v>94</v>
      </c>
      <c r="L1407" s="2" t="s">
        <v>18</v>
      </c>
      <c r="M1407" s="2"/>
      <c r="N1407" s="2" t="s">
        <v>11</v>
      </c>
      <c r="O1407" s="2" t="s">
        <v>12</v>
      </c>
      <c r="P1407" s="2" t="s">
        <v>13</v>
      </c>
      <c r="Q1407" s="2">
        <v>1.055466783E-3</v>
      </c>
      <c r="R1407" s="2">
        <v>0.75</v>
      </c>
      <c r="S1407">
        <f>Tabla13[[#This Row],[Precio unitario]]*Tabla13[[#This Row],[Tasa de ingresos cliente]]</f>
        <v>7.9160008725000003E-4</v>
      </c>
      <c r="AE1407" s="1" t="s">
        <v>100</v>
      </c>
      <c r="AF1407" s="1" t="s">
        <v>53</v>
      </c>
      <c r="AG1407" s="1" t="s">
        <v>114</v>
      </c>
      <c r="AH1407" s="1" t="s">
        <v>11</v>
      </c>
      <c r="AI1407" s="1" t="s">
        <v>12</v>
      </c>
      <c r="AJ1407" s="1" t="s">
        <v>13</v>
      </c>
      <c r="AK1407" s="1">
        <v>5.8527299999999998E-5</v>
      </c>
      <c r="AL1407" s="1">
        <v>0.75</v>
      </c>
      <c r="AM1407">
        <f>Tabla8[[#This Row],[Precio unitario]]*Tabla8[[#This Row],[Tasa de ingresos cliente]]</f>
        <v>4.3895474999999998E-5</v>
      </c>
    </row>
    <row r="1408" spans="11:39" x14ac:dyDescent="0.25">
      <c r="K1408" s="1" t="s">
        <v>94</v>
      </c>
      <c r="L1408" s="1" t="s">
        <v>20</v>
      </c>
      <c r="M1408" s="1"/>
      <c r="N1408" s="1" t="s">
        <v>11</v>
      </c>
      <c r="O1408" s="1" t="s">
        <v>12</v>
      </c>
      <c r="P1408" s="1" t="s">
        <v>13</v>
      </c>
      <c r="Q1408" s="1">
        <v>1.561954356E-3</v>
      </c>
      <c r="R1408" s="1">
        <v>0.75</v>
      </c>
      <c r="S1408">
        <f>Tabla13[[#This Row],[Precio unitario]]*Tabla13[[#This Row],[Tasa de ingresos cliente]]</f>
        <v>1.171465767E-3</v>
      </c>
      <c r="AE1408" s="2" t="s">
        <v>100</v>
      </c>
      <c r="AF1408" s="2" t="s">
        <v>53</v>
      </c>
      <c r="AG1408" s="2" t="s">
        <v>114</v>
      </c>
      <c r="AH1408" s="2" t="s">
        <v>11</v>
      </c>
      <c r="AI1408" s="2" t="s">
        <v>12</v>
      </c>
      <c r="AJ1408" s="2" t="s">
        <v>13</v>
      </c>
      <c r="AK1408" s="2">
        <v>5.8522800000000002E-5</v>
      </c>
      <c r="AL1408" s="2">
        <v>0.75</v>
      </c>
      <c r="AM1408">
        <f>Tabla8[[#This Row],[Precio unitario]]*Tabla8[[#This Row],[Tasa de ingresos cliente]]</f>
        <v>4.3892099999999999E-5</v>
      </c>
    </row>
    <row r="1409" spans="31:39" x14ac:dyDescent="0.25">
      <c r="AE1409" s="1" t="s">
        <v>100</v>
      </c>
      <c r="AF1409" s="1" t="s">
        <v>53</v>
      </c>
      <c r="AG1409" s="1" t="s">
        <v>114</v>
      </c>
      <c r="AH1409" s="1" t="s">
        <v>11</v>
      </c>
      <c r="AI1409" s="1" t="s">
        <v>12</v>
      </c>
      <c r="AJ1409" s="1" t="s">
        <v>13</v>
      </c>
      <c r="AK1409" s="1">
        <v>5.8523999999999997E-5</v>
      </c>
      <c r="AL1409" s="1">
        <v>0.75</v>
      </c>
      <c r="AM1409">
        <f>Tabla8[[#This Row],[Precio unitario]]*Tabla8[[#This Row],[Tasa de ingresos cliente]]</f>
        <v>4.3892999999999995E-5</v>
      </c>
    </row>
    <row r="1410" spans="31:39" x14ac:dyDescent="0.25">
      <c r="AE1410" s="2" t="s">
        <v>100</v>
      </c>
      <c r="AF1410" s="2" t="s">
        <v>53</v>
      </c>
      <c r="AG1410" s="2" t="s">
        <v>114</v>
      </c>
      <c r="AH1410" s="2" t="s">
        <v>11</v>
      </c>
      <c r="AI1410" s="2" t="s">
        <v>12</v>
      </c>
      <c r="AJ1410" s="2" t="s">
        <v>13</v>
      </c>
      <c r="AK1410" s="2">
        <v>5.8525500000000001E-5</v>
      </c>
      <c r="AL1410" s="2">
        <v>0.75</v>
      </c>
      <c r="AM1410">
        <f>Tabla8[[#This Row],[Precio unitario]]*Tabla8[[#This Row],[Tasa de ingresos cliente]]</f>
        <v>4.3894124999999999E-5</v>
      </c>
    </row>
    <row r="1411" spans="31:39" x14ac:dyDescent="0.25">
      <c r="AE1411" s="1" t="s">
        <v>100</v>
      </c>
      <c r="AF1411" s="1" t="s">
        <v>53</v>
      </c>
      <c r="AG1411" s="1" t="s">
        <v>114</v>
      </c>
      <c r="AH1411" s="1" t="s">
        <v>11</v>
      </c>
      <c r="AI1411" s="1" t="s">
        <v>12</v>
      </c>
      <c r="AJ1411" s="1" t="s">
        <v>13</v>
      </c>
      <c r="AK1411" s="1">
        <v>5.8522700000000001E-5</v>
      </c>
      <c r="AL1411" s="1">
        <v>0.75</v>
      </c>
      <c r="AM1411">
        <f>Tabla8[[#This Row],[Precio unitario]]*Tabla8[[#This Row],[Tasa de ingresos cliente]]</f>
        <v>4.3892025000000001E-5</v>
      </c>
    </row>
    <row r="1412" spans="31:39" x14ac:dyDescent="0.25">
      <c r="AE1412" s="2" t="s">
        <v>100</v>
      </c>
      <c r="AF1412" s="2" t="s">
        <v>53</v>
      </c>
      <c r="AG1412" s="2" t="s">
        <v>114</v>
      </c>
      <c r="AH1412" s="2" t="s">
        <v>11</v>
      </c>
      <c r="AI1412" s="2" t="s">
        <v>12</v>
      </c>
      <c r="AJ1412" s="2" t="s">
        <v>13</v>
      </c>
      <c r="AK1412" s="2">
        <v>5.8520000000000002E-5</v>
      </c>
      <c r="AL1412" s="2">
        <v>0.75</v>
      </c>
      <c r="AM1412">
        <f>Tabla8[[#This Row],[Precio unitario]]*Tabla8[[#This Row],[Tasa de ingresos cliente]]</f>
        <v>4.3890000000000002E-5</v>
      </c>
    </row>
    <row r="1413" spans="31:39" x14ac:dyDescent="0.25">
      <c r="AE1413" s="1" t="s">
        <v>100</v>
      </c>
      <c r="AF1413" s="1" t="s">
        <v>89</v>
      </c>
      <c r="AG1413" s="1" t="s">
        <v>114</v>
      </c>
      <c r="AH1413" s="1" t="s">
        <v>11</v>
      </c>
      <c r="AI1413" s="1" t="s">
        <v>12</v>
      </c>
      <c r="AJ1413" s="1" t="s">
        <v>13</v>
      </c>
      <c r="AK1413" s="1">
        <v>6.1500000000000004E-5</v>
      </c>
      <c r="AL1413" s="1">
        <v>0.75</v>
      </c>
      <c r="AM1413">
        <f>Tabla8[[#This Row],[Precio unitario]]*Tabla8[[#This Row],[Tasa de ingresos cliente]]</f>
        <v>4.6125000000000003E-5</v>
      </c>
    </row>
    <row r="1414" spans="31:39" x14ac:dyDescent="0.25">
      <c r="AE1414" s="2" t="s">
        <v>100</v>
      </c>
      <c r="AF1414" s="2" t="s">
        <v>21</v>
      </c>
      <c r="AG1414" s="2" t="s">
        <v>114</v>
      </c>
      <c r="AH1414" s="2" t="s">
        <v>11</v>
      </c>
      <c r="AI1414" s="2" t="s">
        <v>12</v>
      </c>
      <c r="AJ1414" s="2" t="s">
        <v>13</v>
      </c>
      <c r="AK1414" s="2">
        <v>3.1500000000000001E-4</v>
      </c>
      <c r="AL1414" s="2">
        <v>0.75</v>
      </c>
      <c r="AM1414">
        <f>Tabla8[[#This Row],[Precio unitario]]*Tabla8[[#This Row],[Tasa de ingresos cliente]]</f>
        <v>2.3625000000000002E-4</v>
      </c>
    </row>
    <row r="1415" spans="31:39" x14ac:dyDescent="0.25">
      <c r="AE1415" s="1" t="s">
        <v>100</v>
      </c>
      <c r="AF1415" s="1" t="s">
        <v>21</v>
      </c>
      <c r="AG1415" s="1" t="s">
        <v>114</v>
      </c>
      <c r="AH1415" s="1" t="s">
        <v>11</v>
      </c>
      <c r="AI1415" s="1" t="s">
        <v>12</v>
      </c>
      <c r="AJ1415" s="1" t="s">
        <v>13</v>
      </c>
      <c r="AK1415" s="1">
        <v>3.1485710000000002E-4</v>
      </c>
      <c r="AL1415" s="1">
        <v>0.75</v>
      </c>
      <c r="AM1415">
        <f>Tabla8[[#This Row],[Precio unitario]]*Tabla8[[#This Row],[Tasa de ingresos cliente]]</f>
        <v>2.3614282500000001E-4</v>
      </c>
    </row>
    <row r="1416" spans="31:39" x14ac:dyDescent="0.25">
      <c r="AE1416" s="2" t="s">
        <v>100</v>
      </c>
      <c r="AF1416" s="2" t="s">
        <v>21</v>
      </c>
      <c r="AG1416" s="2" t="s">
        <v>114</v>
      </c>
      <c r="AH1416" s="2" t="s">
        <v>11</v>
      </c>
      <c r="AI1416" s="2" t="s">
        <v>12</v>
      </c>
      <c r="AJ1416" s="2" t="s">
        <v>13</v>
      </c>
      <c r="AK1416" s="2">
        <v>3.1488890000000002E-4</v>
      </c>
      <c r="AL1416" s="2">
        <v>0.75</v>
      </c>
      <c r="AM1416">
        <f>Tabla8[[#This Row],[Precio unitario]]*Tabla8[[#This Row],[Tasa de ingresos cliente]]</f>
        <v>2.3616667500000002E-4</v>
      </c>
    </row>
    <row r="1417" spans="31:39" x14ac:dyDescent="0.25">
      <c r="AE1417" s="1" t="s">
        <v>100</v>
      </c>
      <c r="AF1417" s="1" t="s">
        <v>21</v>
      </c>
      <c r="AG1417" s="1" t="s">
        <v>114</v>
      </c>
      <c r="AH1417" s="1" t="s">
        <v>11</v>
      </c>
      <c r="AI1417" s="1" t="s">
        <v>12</v>
      </c>
      <c r="AJ1417" s="1" t="s">
        <v>13</v>
      </c>
      <c r="AK1417" s="1">
        <v>3.1485999999999998E-4</v>
      </c>
      <c r="AL1417" s="1">
        <v>0.75</v>
      </c>
      <c r="AM1417">
        <f>Tabla8[[#This Row],[Precio unitario]]*Tabla8[[#This Row],[Tasa de ingresos cliente]]</f>
        <v>2.36145E-4</v>
      </c>
    </row>
    <row r="1418" spans="31:39" x14ac:dyDescent="0.25">
      <c r="AE1418" s="2" t="s">
        <v>100</v>
      </c>
      <c r="AF1418" s="2" t="s">
        <v>21</v>
      </c>
      <c r="AG1418" s="2" t="s">
        <v>114</v>
      </c>
      <c r="AH1418" s="2" t="s">
        <v>11</v>
      </c>
      <c r="AI1418" s="2" t="s">
        <v>12</v>
      </c>
      <c r="AJ1418" s="2" t="s">
        <v>13</v>
      </c>
      <c r="AK1418" s="2">
        <v>3.1480000000000001E-4</v>
      </c>
      <c r="AL1418" s="2">
        <v>0.75</v>
      </c>
      <c r="AM1418">
        <f>Tabla8[[#This Row],[Precio unitario]]*Tabla8[[#This Row],[Tasa de ingresos cliente]]</f>
        <v>2.3609999999999999E-4</v>
      </c>
    </row>
    <row r="1419" spans="31:39" x14ac:dyDescent="0.25">
      <c r="AE1419" s="1" t="s">
        <v>100</v>
      </c>
      <c r="AF1419" s="1" t="s">
        <v>21</v>
      </c>
      <c r="AG1419" s="1" t="s">
        <v>114</v>
      </c>
      <c r="AH1419" s="1" t="s">
        <v>11</v>
      </c>
      <c r="AI1419" s="1" t="s">
        <v>12</v>
      </c>
      <c r="AJ1419" s="1" t="s">
        <v>13</v>
      </c>
      <c r="AK1419" s="1">
        <v>3.1490000000000001E-4</v>
      </c>
      <c r="AL1419" s="1">
        <v>0.75</v>
      </c>
      <c r="AM1419">
        <f>Tabla8[[#This Row],[Precio unitario]]*Tabla8[[#This Row],[Tasa de ingresos cliente]]</f>
        <v>2.3617500000000001E-4</v>
      </c>
    </row>
    <row r="1420" spans="31:39" x14ac:dyDescent="0.25">
      <c r="AE1420" s="2" t="s">
        <v>100</v>
      </c>
      <c r="AF1420" s="2" t="s">
        <v>21</v>
      </c>
      <c r="AG1420" s="2" t="s">
        <v>114</v>
      </c>
      <c r="AH1420" s="2" t="s">
        <v>11</v>
      </c>
      <c r="AI1420" s="2" t="s">
        <v>12</v>
      </c>
      <c r="AJ1420" s="2" t="s">
        <v>13</v>
      </c>
      <c r="AK1420" s="2">
        <v>3.14875E-4</v>
      </c>
      <c r="AL1420" s="2">
        <v>0.75</v>
      </c>
      <c r="AM1420">
        <f>Tabla8[[#This Row],[Precio unitario]]*Tabla8[[#This Row],[Tasa de ingresos cliente]]</f>
        <v>2.3615624999999998E-4</v>
      </c>
    </row>
    <row r="1421" spans="31:39" x14ac:dyDescent="0.25">
      <c r="AE1421" s="1" t="s">
        <v>100</v>
      </c>
      <c r="AF1421" s="1" t="s">
        <v>21</v>
      </c>
      <c r="AG1421" s="1" t="s">
        <v>114</v>
      </c>
      <c r="AH1421" s="1" t="s">
        <v>11</v>
      </c>
      <c r="AI1421" s="1" t="s">
        <v>12</v>
      </c>
      <c r="AJ1421" s="1" t="s">
        <v>13</v>
      </c>
      <c r="AK1421" s="1">
        <v>3.1485950000000002E-4</v>
      </c>
      <c r="AL1421" s="1">
        <v>0.75</v>
      </c>
      <c r="AM1421">
        <f>Tabla8[[#This Row],[Precio unitario]]*Tabla8[[#This Row],[Tasa de ingresos cliente]]</f>
        <v>2.3614462500000003E-4</v>
      </c>
    </row>
    <row r="1422" spans="31:39" x14ac:dyDescent="0.25">
      <c r="AE1422" s="2" t="s">
        <v>100</v>
      </c>
      <c r="AF1422" s="2" t="s">
        <v>21</v>
      </c>
      <c r="AG1422" s="2" t="s">
        <v>114</v>
      </c>
      <c r="AH1422" s="2" t="s">
        <v>11</v>
      </c>
      <c r="AI1422" s="2" t="s">
        <v>12</v>
      </c>
      <c r="AJ1422" s="2" t="s">
        <v>13</v>
      </c>
      <c r="AK1422" s="2">
        <v>3.1474999999999998E-4</v>
      </c>
      <c r="AL1422" s="2">
        <v>0.75</v>
      </c>
      <c r="AM1422">
        <f>Tabla8[[#This Row],[Precio unitario]]*Tabla8[[#This Row],[Tasa de ingresos cliente]]</f>
        <v>2.360625E-4</v>
      </c>
    </row>
    <row r="1423" spans="31:39" x14ac:dyDescent="0.25">
      <c r="AE1423" s="1" t="s">
        <v>100</v>
      </c>
      <c r="AF1423" s="1" t="s">
        <v>21</v>
      </c>
      <c r="AG1423" s="1" t="s">
        <v>114</v>
      </c>
      <c r="AH1423" s="1" t="s">
        <v>11</v>
      </c>
      <c r="AI1423" s="1" t="s">
        <v>12</v>
      </c>
      <c r="AJ1423" s="1" t="s">
        <v>13</v>
      </c>
      <c r="AK1423" s="1">
        <v>3.1486490000000002E-4</v>
      </c>
      <c r="AL1423" s="1">
        <v>0.75</v>
      </c>
      <c r="AM1423">
        <f>Tabla8[[#This Row],[Precio unitario]]*Tabla8[[#This Row],[Tasa de ingresos cliente]]</f>
        <v>2.36148675E-4</v>
      </c>
    </row>
    <row r="1424" spans="31:39" x14ac:dyDescent="0.25">
      <c r="AE1424" s="2" t="s">
        <v>100</v>
      </c>
      <c r="AF1424" s="2" t="s">
        <v>21</v>
      </c>
      <c r="AG1424" s="2" t="s">
        <v>114</v>
      </c>
      <c r="AH1424" s="2" t="s">
        <v>11</v>
      </c>
      <c r="AI1424" s="2" t="s">
        <v>12</v>
      </c>
      <c r="AJ1424" s="2" t="s">
        <v>13</v>
      </c>
      <c r="AK1424" s="2">
        <v>3.148696E-4</v>
      </c>
      <c r="AL1424" s="2">
        <v>0.75</v>
      </c>
      <c r="AM1424">
        <f>Tabla8[[#This Row],[Precio unitario]]*Tabla8[[#This Row],[Tasa de ingresos cliente]]</f>
        <v>2.3615220000000001E-4</v>
      </c>
    </row>
    <row r="1425" spans="31:39" x14ac:dyDescent="0.25">
      <c r="AE1425" s="1" t="s">
        <v>100</v>
      </c>
      <c r="AF1425" s="1" t="s">
        <v>21</v>
      </c>
      <c r="AG1425" s="1" t="s">
        <v>114</v>
      </c>
      <c r="AH1425" s="1" t="s">
        <v>11</v>
      </c>
      <c r="AI1425" s="1" t="s">
        <v>12</v>
      </c>
      <c r="AJ1425" s="1" t="s">
        <v>13</v>
      </c>
      <c r="AK1425" s="1">
        <v>3.1484999999999998E-4</v>
      </c>
      <c r="AL1425" s="1">
        <v>0.75</v>
      </c>
      <c r="AM1425">
        <f>Tabla8[[#This Row],[Precio unitario]]*Tabla8[[#This Row],[Tasa de ingresos cliente]]</f>
        <v>2.3613749999999999E-4</v>
      </c>
    </row>
    <row r="1426" spans="31:39" x14ac:dyDescent="0.25">
      <c r="AE1426" s="2" t="s">
        <v>100</v>
      </c>
      <c r="AF1426" s="2" t="s">
        <v>21</v>
      </c>
      <c r="AG1426" s="2" t="s">
        <v>114</v>
      </c>
      <c r="AH1426" s="2" t="s">
        <v>11</v>
      </c>
      <c r="AI1426" s="2" t="s">
        <v>12</v>
      </c>
      <c r="AJ1426" s="2" t="s">
        <v>13</v>
      </c>
      <c r="AK1426" s="2">
        <v>3.1484619999999999E-4</v>
      </c>
      <c r="AL1426" s="2">
        <v>0.75</v>
      </c>
      <c r="AM1426">
        <f>Tabla8[[#This Row],[Precio unitario]]*Tabla8[[#This Row],[Tasa de ingresos cliente]]</f>
        <v>2.3613464999999999E-4</v>
      </c>
    </row>
    <row r="1427" spans="31:39" x14ac:dyDescent="0.25">
      <c r="AE1427" s="1" t="s">
        <v>100</v>
      </c>
      <c r="AF1427" s="1" t="s">
        <v>37</v>
      </c>
      <c r="AG1427" s="1" t="s">
        <v>114</v>
      </c>
      <c r="AH1427" s="1" t="s">
        <v>11</v>
      </c>
      <c r="AI1427" s="1" t="s">
        <v>12</v>
      </c>
      <c r="AJ1427" s="1" t="s">
        <v>13</v>
      </c>
      <c r="AK1427" s="1">
        <v>8.0419680000000002E-4</v>
      </c>
      <c r="AL1427" s="1">
        <v>0.75</v>
      </c>
      <c r="AM1427">
        <f>Tabla8[[#This Row],[Precio unitario]]*Tabla8[[#This Row],[Tasa de ingresos cliente]]</f>
        <v>6.0314760000000005E-4</v>
      </c>
    </row>
    <row r="1428" spans="31:39" x14ac:dyDescent="0.25">
      <c r="AE1428" s="2" t="s">
        <v>100</v>
      </c>
      <c r="AF1428" s="2" t="s">
        <v>37</v>
      </c>
      <c r="AG1428" s="2" t="s">
        <v>114</v>
      </c>
      <c r="AH1428" s="2" t="s">
        <v>11</v>
      </c>
      <c r="AI1428" s="2" t="s">
        <v>12</v>
      </c>
      <c r="AJ1428" s="2" t="s">
        <v>13</v>
      </c>
      <c r="AK1428" s="2">
        <v>8.0419479999999999E-4</v>
      </c>
      <c r="AL1428" s="2">
        <v>0.75</v>
      </c>
      <c r="AM1428">
        <f>Tabla8[[#This Row],[Precio unitario]]*Tabla8[[#This Row],[Tasa de ingresos cliente]]</f>
        <v>6.0314609999999997E-4</v>
      </c>
    </row>
    <row r="1429" spans="31:39" x14ac:dyDescent="0.25">
      <c r="AE1429" s="1" t="s">
        <v>100</v>
      </c>
      <c r="AF1429" s="1" t="s">
        <v>37</v>
      </c>
      <c r="AG1429" s="1" t="s">
        <v>114</v>
      </c>
      <c r="AH1429" s="1" t="s">
        <v>11</v>
      </c>
      <c r="AI1429" s="1" t="s">
        <v>12</v>
      </c>
      <c r="AJ1429" s="1" t="s">
        <v>13</v>
      </c>
      <c r="AK1429" s="1">
        <v>8.0419629999999996E-4</v>
      </c>
      <c r="AL1429" s="1">
        <v>0.75</v>
      </c>
      <c r="AM1429">
        <f>Tabla8[[#This Row],[Precio unitario]]*Tabla8[[#This Row],[Tasa de ingresos cliente]]</f>
        <v>6.0314722500000003E-4</v>
      </c>
    </row>
    <row r="1430" spans="31:39" x14ac:dyDescent="0.25">
      <c r="AE1430" s="2" t="s">
        <v>100</v>
      </c>
      <c r="AF1430" s="2" t="s">
        <v>37</v>
      </c>
      <c r="AG1430" s="2" t="s">
        <v>114</v>
      </c>
      <c r="AH1430" s="2" t="s">
        <v>11</v>
      </c>
      <c r="AI1430" s="2" t="s">
        <v>12</v>
      </c>
      <c r="AJ1430" s="2" t="s">
        <v>13</v>
      </c>
      <c r="AK1430" s="2">
        <v>8.0424999999999995E-4</v>
      </c>
      <c r="AL1430" s="2">
        <v>0.75</v>
      </c>
      <c r="AM1430">
        <f>Tabla8[[#This Row],[Precio unitario]]*Tabla8[[#This Row],[Tasa de ingresos cliente]]</f>
        <v>6.0318749999999999E-4</v>
      </c>
    </row>
    <row r="1431" spans="31:39" x14ac:dyDescent="0.25">
      <c r="AE1431" s="1" t="s">
        <v>100</v>
      </c>
      <c r="AF1431" s="1" t="s">
        <v>37</v>
      </c>
      <c r="AG1431" s="1" t="s">
        <v>114</v>
      </c>
      <c r="AH1431" s="1" t="s">
        <v>11</v>
      </c>
      <c r="AI1431" s="1" t="s">
        <v>12</v>
      </c>
      <c r="AJ1431" s="1" t="s">
        <v>13</v>
      </c>
      <c r="AK1431" s="1">
        <v>8.0420000000000003E-4</v>
      </c>
      <c r="AL1431" s="1">
        <v>0.75</v>
      </c>
      <c r="AM1431">
        <f>Tabla8[[#This Row],[Precio unitario]]*Tabla8[[#This Row],[Tasa de ingresos cliente]]</f>
        <v>6.0315E-4</v>
      </c>
    </row>
    <row r="1432" spans="31:39" x14ac:dyDescent="0.25">
      <c r="AE1432" s="2" t="s">
        <v>100</v>
      </c>
      <c r="AF1432" s="2" t="s">
        <v>37</v>
      </c>
      <c r="AG1432" s="2" t="s">
        <v>114</v>
      </c>
      <c r="AH1432" s="2" t="s">
        <v>11</v>
      </c>
      <c r="AI1432" s="2" t="s">
        <v>12</v>
      </c>
      <c r="AJ1432" s="2" t="s">
        <v>13</v>
      </c>
      <c r="AK1432" s="2">
        <v>8.0419759999999997E-4</v>
      </c>
      <c r="AL1432" s="2">
        <v>0.75</v>
      </c>
      <c r="AM1432">
        <f>Tabla8[[#This Row],[Precio unitario]]*Tabla8[[#This Row],[Tasa de ingresos cliente]]</f>
        <v>6.0314820000000003E-4</v>
      </c>
    </row>
    <row r="1433" spans="31:39" x14ac:dyDescent="0.25">
      <c r="AE1433" s="1" t="s">
        <v>100</v>
      </c>
      <c r="AF1433" s="1" t="s">
        <v>37</v>
      </c>
      <c r="AG1433" s="1" t="s">
        <v>114</v>
      </c>
      <c r="AH1433" s="1" t="s">
        <v>11</v>
      </c>
      <c r="AI1433" s="1" t="s">
        <v>12</v>
      </c>
      <c r="AJ1433" s="1" t="s">
        <v>13</v>
      </c>
      <c r="AK1433" s="1">
        <v>8.0419789999999997E-4</v>
      </c>
      <c r="AL1433" s="1">
        <v>0.75</v>
      </c>
      <c r="AM1433">
        <f>Tabla8[[#This Row],[Precio unitario]]*Tabla8[[#This Row],[Tasa de ingresos cliente]]</f>
        <v>6.03148425E-4</v>
      </c>
    </row>
    <row r="1434" spans="31:39" x14ac:dyDescent="0.25">
      <c r="AE1434" s="2" t="s">
        <v>100</v>
      </c>
      <c r="AF1434" s="2" t="s">
        <v>37</v>
      </c>
      <c r="AG1434" s="2" t="s">
        <v>114</v>
      </c>
      <c r="AH1434" s="2" t="s">
        <v>11</v>
      </c>
      <c r="AI1434" s="2" t="s">
        <v>12</v>
      </c>
      <c r="AJ1434" s="2" t="s">
        <v>13</v>
      </c>
      <c r="AK1434" s="2">
        <v>8.0419740000000001E-4</v>
      </c>
      <c r="AL1434" s="2">
        <v>0.75</v>
      </c>
      <c r="AM1434">
        <f>Tabla8[[#This Row],[Precio unitario]]*Tabla8[[#This Row],[Tasa de ingresos cliente]]</f>
        <v>6.0314804999999998E-4</v>
      </c>
    </row>
    <row r="1435" spans="31:39" x14ac:dyDescent="0.25">
      <c r="AE1435" s="1" t="s">
        <v>100</v>
      </c>
      <c r="AF1435" s="1" t="s">
        <v>37</v>
      </c>
      <c r="AG1435" s="1" t="s">
        <v>114</v>
      </c>
      <c r="AH1435" s="1" t="s">
        <v>11</v>
      </c>
      <c r="AI1435" s="1" t="s">
        <v>12</v>
      </c>
      <c r="AJ1435" s="1" t="s">
        <v>13</v>
      </c>
      <c r="AK1435" s="1">
        <v>8.0419699999999998E-4</v>
      </c>
      <c r="AL1435" s="1">
        <v>0.75</v>
      </c>
      <c r="AM1435">
        <f>Tabla8[[#This Row],[Precio unitario]]*Tabla8[[#This Row],[Tasa de ingresos cliente]]</f>
        <v>6.0314774999999999E-4</v>
      </c>
    </row>
    <row r="1436" spans="31:39" x14ac:dyDescent="0.25">
      <c r="AE1436" s="2" t="s">
        <v>100</v>
      </c>
      <c r="AF1436" s="2" t="s">
        <v>37</v>
      </c>
      <c r="AG1436" s="2" t="s">
        <v>114</v>
      </c>
      <c r="AH1436" s="2" t="s">
        <v>11</v>
      </c>
      <c r="AI1436" s="2" t="s">
        <v>12</v>
      </c>
      <c r="AJ1436" s="2" t="s">
        <v>13</v>
      </c>
      <c r="AK1436" s="2">
        <v>8.0419919999999998E-4</v>
      </c>
      <c r="AL1436" s="2">
        <v>0.75</v>
      </c>
      <c r="AM1436">
        <f>Tabla8[[#This Row],[Precio unitario]]*Tabla8[[#This Row],[Tasa de ingresos cliente]]</f>
        <v>6.0314940000000001E-4</v>
      </c>
    </row>
    <row r="1437" spans="31:39" x14ac:dyDescent="0.25">
      <c r="AE1437" s="1" t="s">
        <v>100</v>
      </c>
      <c r="AF1437" s="1" t="s">
        <v>37</v>
      </c>
      <c r="AG1437" s="1" t="s">
        <v>114</v>
      </c>
      <c r="AH1437" s="1" t="s">
        <v>11</v>
      </c>
      <c r="AI1437" s="1" t="s">
        <v>12</v>
      </c>
      <c r="AJ1437" s="1" t="s">
        <v>13</v>
      </c>
      <c r="AK1437" s="1">
        <v>8.0419829999999999E-4</v>
      </c>
      <c r="AL1437" s="1">
        <v>0.75</v>
      </c>
      <c r="AM1437">
        <f>Tabla8[[#This Row],[Precio unitario]]*Tabla8[[#This Row],[Tasa de ingresos cliente]]</f>
        <v>6.03148725E-4</v>
      </c>
    </row>
    <row r="1438" spans="31:39" x14ac:dyDescent="0.25">
      <c r="AE1438" s="2" t="s">
        <v>100</v>
      </c>
      <c r="AF1438" s="2" t="s">
        <v>37</v>
      </c>
      <c r="AG1438" s="2" t="s">
        <v>114</v>
      </c>
      <c r="AH1438" s="2" t="s">
        <v>11</v>
      </c>
      <c r="AI1438" s="2" t="s">
        <v>12</v>
      </c>
      <c r="AJ1438" s="2" t="s">
        <v>13</v>
      </c>
      <c r="AK1438" s="2">
        <v>8.0419720000000005E-4</v>
      </c>
      <c r="AL1438" s="2">
        <v>0.75</v>
      </c>
      <c r="AM1438">
        <f>Tabla8[[#This Row],[Precio unitario]]*Tabla8[[#This Row],[Tasa de ingresos cliente]]</f>
        <v>6.0314790000000004E-4</v>
      </c>
    </row>
    <row r="1439" spans="31:39" x14ac:dyDescent="0.25">
      <c r="AE1439" s="1" t="s">
        <v>100</v>
      </c>
      <c r="AF1439" s="1" t="s">
        <v>37</v>
      </c>
      <c r="AG1439" s="1" t="s">
        <v>114</v>
      </c>
      <c r="AH1439" s="1" t="s">
        <v>11</v>
      </c>
      <c r="AI1439" s="1" t="s">
        <v>12</v>
      </c>
      <c r="AJ1439" s="1" t="s">
        <v>13</v>
      </c>
      <c r="AK1439" s="1">
        <v>8.0419859999999999E-4</v>
      </c>
      <c r="AL1439" s="1">
        <v>0.75</v>
      </c>
      <c r="AM1439">
        <f>Tabla8[[#This Row],[Precio unitario]]*Tabla8[[#This Row],[Tasa de ingresos cliente]]</f>
        <v>6.0314894999999996E-4</v>
      </c>
    </row>
    <row r="1440" spans="31:39" x14ac:dyDescent="0.25">
      <c r="AE1440" s="2" t="s">
        <v>100</v>
      </c>
      <c r="AF1440" s="2" t="s">
        <v>37</v>
      </c>
      <c r="AG1440" s="2" t="s">
        <v>114</v>
      </c>
      <c r="AH1440" s="2" t="s">
        <v>11</v>
      </c>
      <c r="AI1440" s="2" t="s">
        <v>12</v>
      </c>
      <c r="AJ1440" s="2" t="s">
        <v>13</v>
      </c>
      <c r="AK1440" s="2">
        <v>8.0419770000000001E-4</v>
      </c>
      <c r="AL1440" s="2">
        <v>0.75</v>
      </c>
      <c r="AM1440">
        <f>Tabla8[[#This Row],[Precio unitario]]*Tabla8[[#This Row],[Tasa de ingresos cliente]]</f>
        <v>6.0314827499999995E-4</v>
      </c>
    </row>
    <row r="1441" spans="31:39" x14ac:dyDescent="0.25">
      <c r="AE1441" s="1" t="s">
        <v>100</v>
      </c>
      <c r="AF1441" s="1" t="s">
        <v>37</v>
      </c>
      <c r="AG1441" s="1" t="s">
        <v>114</v>
      </c>
      <c r="AH1441" s="1" t="s">
        <v>11</v>
      </c>
      <c r="AI1441" s="1" t="s">
        <v>12</v>
      </c>
      <c r="AJ1441" s="1" t="s">
        <v>13</v>
      </c>
      <c r="AK1441" s="1">
        <v>8.0419569999999998E-4</v>
      </c>
      <c r="AL1441" s="1">
        <v>0.75</v>
      </c>
      <c r="AM1441">
        <f>Tabla8[[#This Row],[Precio unitario]]*Tabla8[[#This Row],[Tasa de ingresos cliente]]</f>
        <v>6.0314677499999998E-4</v>
      </c>
    </row>
    <row r="1442" spans="31:39" x14ac:dyDescent="0.25">
      <c r="AE1442" s="2" t="s">
        <v>100</v>
      </c>
      <c r="AF1442" s="2" t="s">
        <v>37</v>
      </c>
      <c r="AG1442" s="2" t="s">
        <v>114</v>
      </c>
      <c r="AH1442" s="2" t="s">
        <v>11</v>
      </c>
      <c r="AI1442" s="2" t="s">
        <v>12</v>
      </c>
      <c r="AJ1442" s="2" t="s">
        <v>13</v>
      </c>
      <c r="AK1442" s="2">
        <v>8.0419780000000004E-4</v>
      </c>
      <c r="AL1442" s="2">
        <v>0.75</v>
      </c>
      <c r="AM1442">
        <f>Tabla8[[#This Row],[Precio unitario]]*Tabla8[[#This Row],[Tasa de ingresos cliente]]</f>
        <v>6.0314835000000008E-4</v>
      </c>
    </row>
    <row r="1443" spans="31:39" x14ac:dyDescent="0.25">
      <c r="AE1443" s="1" t="s">
        <v>100</v>
      </c>
      <c r="AF1443" s="1" t="s">
        <v>37</v>
      </c>
      <c r="AG1443" s="1" t="s">
        <v>114</v>
      </c>
      <c r="AH1443" s="1" t="s">
        <v>11</v>
      </c>
      <c r="AI1443" s="1" t="s">
        <v>12</v>
      </c>
      <c r="AJ1443" s="1" t="s">
        <v>13</v>
      </c>
      <c r="AK1443" s="1">
        <v>8.0419849999999995E-4</v>
      </c>
      <c r="AL1443" s="1">
        <v>0.75</v>
      </c>
      <c r="AM1443">
        <f>Tabla8[[#This Row],[Precio unitario]]*Tabla8[[#This Row],[Tasa de ingresos cliente]]</f>
        <v>6.0314887499999994E-4</v>
      </c>
    </row>
    <row r="1444" spans="31:39" x14ac:dyDescent="0.25">
      <c r="AE1444" s="2" t="s">
        <v>100</v>
      </c>
      <c r="AF1444" s="2" t="s">
        <v>37</v>
      </c>
      <c r="AG1444" s="2" t="s">
        <v>114</v>
      </c>
      <c r="AH1444" s="2" t="s">
        <v>11</v>
      </c>
      <c r="AI1444" s="2" t="s">
        <v>12</v>
      </c>
      <c r="AJ1444" s="2" t="s">
        <v>13</v>
      </c>
      <c r="AK1444" s="2">
        <v>8.0419810000000003E-4</v>
      </c>
      <c r="AL1444" s="2">
        <v>0.75</v>
      </c>
      <c r="AM1444">
        <f>Tabla8[[#This Row],[Precio unitario]]*Tabla8[[#This Row],[Tasa de ingresos cliente]]</f>
        <v>6.0314857500000005E-4</v>
      </c>
    </row>
    <row r="1445" spans="31:39" x14ac:dyDescent="0.25">
      <c r="AE1445" s="1" t="s">
        <v>100</v>
      </c>
      <c r="AF1445" s="1" t="s">
        <v>37</v>
      </c>
      <c r="AG1445" s="1" t="s">
        <v>114</v>
      </c>
      <c r="AH1445" s="1" t="s">
        <v>11</v>
      </c>
      <c r="AI1445" s="1" t="s">
        <v>12</v>
      </c>
      <c r="AJ1445" s="1" t="s">
        <v>13</v>
      </c>
      <c r="AK1445" s="1">
        <v>8.041961E-4</v>
      </c>
      <c r="AL1445" s="1">
        <v>0.75</v>
      </c>
      <c r="AM1445">
        <f>Tabla8[[#This Row],[Precio unitario]]*Tabla8[[#This Row],[Tasa de ingresos cliente]]</f>
        <v>6.0314707499999998E-4</v>
      </c>
    </row>
    <row r="1446" spans="31:39" x14ac:dyDescent="0.25">
      <c r="AE1446" s="2" t="s">
        <v>100</v>
      </c>
      <c r="AF1446" s="2" t="s">
        <v>37</v>
      </c>
      <c r="AG1446" s="2" t="s">
        <v>114</v>
      </c>
      <c r="AH1446" s="2" t="s">
        <v>11</v>
      </c>
      <c r="AI1446" s="2" t="s">
        <v>12</v>
      </c>
      <c r="AJ1446" s="2" t="s">
        <v>13</v>
      </c>
      <c r="AK1446" s="2">
        <v>8.0419659999999996E-4</v>
      </c>
      <c r="AL1446" s="2">
        <v>0.75</v>
      </c>
      <c r="AM1446">
        <f>Tabla8[[#This Row],[Precio unitario]]*Tabla8[[#This Row],[Tasa de ingresos cliente]]</f>
        <v>6.0314744999999999E-4</v>
      </c>
    </row>
    <row r="1447" spans="31:39" x14ac:dyDescent="0.25">
      <c r="AE1447" s="1" t="s">
        <v>100</v>
      </c>
      <c r="AF1447" s="1" t="s">
        <v>123</v>
      </c>
      <c r="AG1447" s="1" t="s">
        <v>114</v>
      </c>
      <c r="AH1447" s="1" t="s">
        <v>11</v>
      </c>
      <c r="AI1447" s="1" t="s">
        <v>12</v>
      </c>
      <c r="AJ1447" s="1" t="s">
        <v>13</v>
      </c>
      <c r="AK1447" s="1">
        <v>2.1999999999999999E-5</v>
      </c>
      <c r="AL1447" s="1">
        <v>0.75</v>
      </c>
      <c r="AM1447">
        <f>Tabla8[[#This Row],[Precio unitario]]*Tabla8[[#This Row],[Tasa de ingresos cliente]]</f>
        <v>1.6500000000000001E-5</v>
      </c>
    </row>
    <row r="1448" spans="31:39" x14ac:dyDescent="0.25">
      <c r="AE1448" s="2" t="s">
        <v>100</v>
      </c>
      <c r="AF1448" s="2" t="s">
        <v>57</v>
      </c>
      <c r="AG1448" s="2" t="s">
        <v>114</v>
      </c>
      <c r="AH1448" s="2" t="s">
        <v>11</v>
      </c>
      <c r="AI1448" s="2" t="s">
        <v>12</v>
      </c>
      <c r="AJ1448" s="2" t="s">
        <v>13</v>
      </c>
      <c r="AK1448" s="2">
        <v>2.4999999999999999E-7</v>
      </c>
      <c r="AL1448" s="2">
        <v>0.75</v>
      </c>
      <c r="AM1448">
        <f>Tabla8[[#This Row],[Precio unitario]]*Tabla8[[#This Row],[Tasa de ingresos cliente]]</f>
        <v>1.875E-7</v>
      </c>
    </row>
    <row r="1449" spans="31:39" x14ac:dyDescent="0.25">
      <c r="AE1449" s="1" t="s">
        <v>100</v>
      </c>
      <c r="AF1449" s="1" t="s">
        <v>57</v>
      </c>
      <c r="AG1449" s="1" t="s">
        <v>114</v>
      </c>
      <c r="AH1449" s="1" t="s">
        <v>11</v>
      </c>
      <c r="AI1449" s="1" t="s">
        <v>12</v>
      </c>
      <c r="AJ1449" s="1" t="s">
        <v>13</v>
      </c>
      <c r="AK1449" s="1">
        <v>4.9999999999999998E-7</v>
      </c>
      <c r="AL1449" s="1">
        <v>0.75</v>
      </c>
      <c r="AM1449">
        <f>Tabla8[[#This Row],[Precio unitario]]*Tabla8[[#This Row],[Tasa de ingresos cliente]]</f>
        <v>3.7500000000000001E-7</v>
      </c>
    </row>
    <row r="1450" spans="31:39" x14ac:dyDescent="0.25">
      <c r="AE1450" s="2" t="s">
        <v>100</v>
      </c>
      <c r="AF1450" s="2" t="s">
        <v>57</v>
      </c>
      <c r="AG1450" s="2" t="s">
        <v>114</v>
      </c>
      <c r="AH1450" s="2" t="s">
        <v>11</v>
      </c>
      <c r="AI1450" s="2" t="s">
        <v>12</v>
      </c>
      <c r="AJ1450" s="2" t="s">
        <v>13</v>
      </c>
      <c r="AK1450" s="2">
        <v>3.0769999999999998E-7</v>
      </c>
      <c r="AL1450" s="2">
        <v>0.75</v>
      </c>
      <c r="AM1450">
        <f>Tabla8[[#This Row],[Precio unitario]]*Tabla8[[#This Row],[Tasa de ingresos cliente]]</f>
        <v>2.3077499999999997E-7</v>
      </c>
    </row>
    <row r="1451" spans="31:39" x14ac:dyDescent="0.25">
      <c r="AE1451" s="1" t="s">
        <v>100</v>
      </c>
      <c r="AF1451" s="1" t="s">
        <v>57</v>
      </c>
      <c r="AG1451" s="1" t="s">
        <v>114</v>
      </c>
      <c r="AH1451" s="1" t="s">
        <v>11</v>
      </c>
      <c r="AI1451" s="1" t="s">
        <v>12</v>
      </c>
      <c r="AJ1451" s="1" t="s">
        <v>13</v>
      </c>
      <c r="AK1451" s="1">
        <v>2.973E-7</v>
      </c>
      <c r="AL1451" s="1">
        <v>0.75</v>
      </c>
      <c r="AM1451">
        <f>Tabla8[[#This Row],[Precio unitario]]*Tabla8[[#This Row],[Tasa de ingresos cliente]]</f>
        <v>2.22975E-7</v>
      </c>
    </row>
    <row r="1452" spans="31:39" x14ac:dyDescent="0.25">
      <c r="AE1452" s="2" t="s">
        <v>100</v>
      </c>
      <c r="AF1452" s="2" t="s">
        <v>57</v>
      </c>
      <c r="AG1452" s="2" t="s">
        <v>114</v>
      </c>
      <c r="AH1452" s="2" t="s">
        <v>11</v>
      </c>
      <c r="AI1452" s="2" t="s">
        <v>12</v>
      </c>
      <c r="AJ1452" s="2" t="s">
        <v>13</v>
      </c>
      <c r="AK1452" s="2">
        <v>3.1250000000000003E-7</v>
      </c>
      <c r="AL1452" s="2">
        <v>0.75</v>
      </c>
      <c r="AM1452">
        <f>Tabla8[[#This Row],[Precio unitario]]*Tabla8[[#This Row],[Tasa de ingresos cliente]]</f>
        <v>2.3437500000000003E-7</v>
      </c>
    </row>
    <row r="1453" spans="31:39" x14ac:dyDescent="0.25">
      <c r="AE1453" s="1" t="s">
        <v>100</v>
      </c>
      <c r="AF1453" s="1" t="s">
        <v>57</v>
      </c>
      <c r="AG1453" s="1" t="s">
        <v>114</v>
      </c>
      <c r="AH1453" s="1" t="s">
        <v>11</v>
      </c>
      <c r="AI1453" s="1" t="s">
        <v>12</v>
      </c>
      <c r="AJ1453" s="1" t="s">
        <v>13</v>
      </c>
      <c r="AK1453" s="1">
        <v>2.966E-7</v>
      </c>
      <c r="AL1453" s="1">
        <v>0.75</v>
      </c>
      <c r="AM1453">
        <f>Tabla8[[#This Row],[Precio unitario]]*Tabla8[[#This Row],[Tasa de ingresos cliente]]</f>
        <v>2.2244999999999998E-7</v>
      </c>
    </row>
    <row r="1454" spans="31:39" x14ac:dyDescent="0.25">
      <c r="AE1454" s="2" t="s">
        <v>100</v>
      </c>
      <c r="AF1454" s="2" t="s">
        <v>57</v>
      </c>
      <c r="AG1454" s="2" t="s">
        <v>114</v>
      </c>
      <c r="AH1454" s="2" t="s">
        <v>11</v>
      </c>
      <c r="AI1454" s="2" t="s">
        <v>12</v>
      </c>
      <c r="AJ1454" s="2" t="s">
        <v>13</v>
      </c>
      <c r="AK1454" s="2">
        <v>2.8000000000000002E-7</v>
      </c>
      <c r="AL1454" s="2">
        <v>0.75</v>
      </c>
      <c r="AM1454">
        <f>Tabla8[[#This Row],[Precio unitario]]*Tabla8[[#This Row],[Tasa de ingresos cliente]]</f>
        <v>2.1E-7</v>
      </c>
    </row>
    <row r="1455" spans="31:39" x14ac:dyDescent="0.25">
      <c r="AE1455" s="1" t="s">
        <v>100</v>
      </c>
      <c r="AF1455" s="1" t="s">
        <v>57</v>
      </c>
      <c r="AG1455" s="1" t="s">
        <v>114</v>
      </c>
      <c r="AH1455" s="1" t="s">
        <v>11</v>
      </c>
      <c r="AI1455" s="1" t="s">
        <v>12</v>
      </c>
      <c r="AJ1455" s="1" t="s">
        <v>13</v>
      </c>
      <c r="AK1455" s="1">
        <v>3.0359999999999999E-7</v>
      </c>
      <c r="AL1455" s="1">
        <v>0.75</v>
      </c>
      <c r="AM1455">
        <f>Tabla8[[#This Row],[Precio unitario]]*Tabla8[[#This Row],[Tasa de ingresos cliente]]</f>
        <v>2.2770000000000001E-7</v>
      </c>
    </row>
    <row r="1456" spans="31:39" x14ac:dyDescent="0.25">
      <c r="AE1456" s="2" t="s">
        <v>100</v>
      </c>
      <c r="AF1456" s="2" t="s">
        <v>57</v>
      </c>
      <c r="AG1456" s="2" t="s">
        <v>114</v>
      </c>
      <c r="AH1456" s="2" t="s">
        <v>11</v>
      </c>
      <c r="AI1456" s="2" t="s">
        <v>12</v>
      </c>
      <c r="AJ1456" s="2" t="s">
        <v>13</v>
      </c>
      <c r="AK1456" s="2">
        <v>2.889E-7</v>
      </c>
      <c r="AL1456" s="2">
        <v>0.75</v>
      </c>
      <c r="AM1456">
        <f>Tabla8[[#This Row],[Precio unitario]]*Tabla8[[#This Row],[Tasa de ingresos cliente]]</f>
        <v>2.16675E-7</v>
      </c>
    </row>
    <row r="1457" spans="31:39" x14ac:dyDescent="0.25">
      <c r="AE1457" s="1" t="s">
        <v>100</v>
      </c>
      <c r="AF1457" s="1" t="s">
        <v>57</v>
      </c>
      <c r="AG1457" s="1" t="s">
        <v>114</v>
      </c>
      <c r="AH1457" s="1" t="s">
        <v>11</v>
      </c>
      <c r="AI1457" s="1" t="s">
        <v>12</v>
      </c>
      <c r="AJ1457" s="1" t="s">
        <v>13</v>
      </c>
      <c r="AK1457" s="1">
        <v>3.1819999999999998E-7</v>
      </c>
      <c r="AL1457" s="1">
        <v>0.75</v>
      </c>
      <c r="AM1457">
        <f>Tabla8[[#This Row],[Precio unitario]]*Tabla8[[#This Row],[Tasa de ingresos cliente]]</f>
        <v>2.3864999999999998E-7</v>
      </c>
    </row>
    <row r="1458" spans="31:39" x14ac:dyDescent="0.25">
      <c r="AE1458" s="2" t="s">
        <v>100</v>
      </c>
      <c r="AF1458" s="2" t="s">
        <v>57</v>
      </c>
      <c r="AG1458" s="2" t="s">
        <v>114</v>
      </c>
      <c r="AH1458" s="2" t="s">
        <v>11</v>
      </c>
      <c r="AI1458" s="2" t="s">
        <v>12</v>
      </c>
      <c r="AJ1458" s="2" t="s">
        <v>13</v>
      </c>
      <c r="AK1458" s="2">
        <v>2.6670000000000003E-7</v>
      </c>
      <c r="AL1458" s="2">
        <v>0.75</v>
      </c>
      <c r="AM1458">
        <f>Tabla8[[#This Row],[Precio unitario]]*Tabla8[[#This Row],[Tasa de ingresos cliente]]</f>
        <v>2.0002500000000002E-7</v>
      </c>
    </row>
    <row r="1459" spans="31:39" x14ac:dyDescent="0.25">
      <c r="AE1459" s="1" t="s">
        <v>100</v>
      </c>
      <c r="AF1459" s="1" t="s">
        <v>57</v>
      </c>
      <c r="AG1459" s="1" t="s">
        <v>114</v>
      </c>
      <c r="AH1459" s="1" t="s">
        <v>11</v>
      </c>
      <c r="AI1459" s="1" t="s">
        <v>12</v>
      </c>
      <c r="AJ1459" s="1" t="s">
        <v>13</v>
      </c>
      <c r="AK1459" s="1">
        <v>2.9270000000000002E-7</v>
      </c>
      <c r="AL1459" s="1">
        <v>0.75</v>
      </c>
      <c r="AM1459">
        <f>Tabla8[[#This Row],[Precio unitario]]*Tabla8[[#This Row],[Tasa de ingresos cliente]]</f>
        <v>2.1952500000000003E-7</v>
      </c>
    </row>
    <row r="1460" spans="31:39" x14ac:dyDescent="0.25">
      <c r="AE1460" s="2" t="s">
        <v>100</v>
      </c>
      <c r="AF1460" s="2" t="s">
        <v>57</v>
      </c>
      <c r="AG1460" s="2" t="s">
        <v>114</v>
      </c>
      <c r="AH1460" s="2" t="s">
        <v>11</v>
      </c>
      <c r="AI1460" s="2" t="s">
        <v>12</v>
      </c>
      <c r="AJ1460" s="2" t="s">
        <v>13</v>
      </c>
      <c r="AK1460" s="2">
        <v>3.0559999999999998E-7</v>
      </c>
      <c r="AL1460" s="2">
        <v>0.75</v>
      </c>
      <c r="AM1460">
        <f>Tabla8[[#This Row],[Precio unitario]]*Tabla8[[#This Row],[Tasa de ingresos cliente]]</f>
        <v>2.2919999999999999E-7</v>
      </c>
    </row>
    <row r="1461" spans="31:39" x14ac:dyDescent="0.25">
      <c r="AE1461" s="1" t="s">
        <v>100</v>
      </c>
      <c r="AF1461" s="1" t="s">
        <v>57</v>
      </c>
      <c r="AG1461" s="1" t="s">
        <v>114</v>
      </c>
      <c r="AH1461" s="1" t="s">
        <v>11</v>
      </c>
      <c r="AI1461" s="1" t="s">
        <v>12</v>
      </c>
      <c r="AJ1461" s="1" t="s">
        <v>13</v>
      </c>
      <c r="AK1461" s="1">
        <v>3.333E-7</v>
      </c>
      <c r="AL1461" s="1">
        <v>0.75</v>
      </c>
      <c r="AM1461">
        <f>Tabla8[[#This Row],[Precio unitario]]*Tabla8[[#This Row],[Tasa de ingresos cliente]]</f>
        <v>2.4997499999999999E-7</v>
      </c>
    </row>
    <row r="1462" spans="31:39" x14ac:dyDescent="0.25">
      <c r="AE1462" s="2" t="s">
        <v>100</v>
      </c>
      <c r="AF1462" s="2" t="s">
        <v>57</v>
      </c>
      <c r="AG1462" s="2" t="s">
        <v>114</v>
      </c>
      <c r="AH1462" s="2" t="s">
        <v>11</v>
      </c>
      <c r="AI1462" s="2" t="s">
        <v>12</v>
      </c>
      <c r="AJ1462" s="2" t="s">
        <v>13</v>
      </c>
      <c r="AK1462" s="2">
        <v>2.8850000000000002E-7</v>
      </c>
      <c r="AL1462" s="2">
        <v>0.75</v>
      </c>
      <c r="AM1462">
        <f>Tabla8[[#This Row],[Precio unitario]]*Tabla8[[#This Row],[Tasa de ingresos cliente]]</f>
        <v>2.16375E-7</v>
      </c>
    </row>
    <row r="1463" spans="31:39" x14ac:dyDescent="0.25">
      <c r="AE1463" s="1" t="s">
        <v>100</v>
      </c>
      <c r="AF1463" s="1" t="s">
        <v>57</v>
      </c>
      <c r="AG1463" s="1" t="s">
        <v>114</v>
      </c>
      <c r="AH1463" s="1" t="s">
        <v>11</v>
      </c>
      <c r="AI1463" s="1" t="s">
        <v>12</v>
      </c>
      <c r="AJ1463" s="1" t="s">
        <v>13</v>
      </c>
      <c r="AK1463" s="1">
        <v>2.7780000000000001E-7</v>
      </c>
      <c r="AL1463" s="1">
        <v>0.75</v>
      </c>
      <c r="AM1463">
        <f>Tabla8[[#This Row],[Precio unitario]]*Tabla8[[#This Row],[Tasa de ingresos cliente]]</f>
        <v>2.0835000000000001E-7</v>
      </c>
    </row>
    <row r="1464" spans="31:39" x14ac:dyDescent="0.25">
      <c r="AE1464" s="2" t="s">
        <v>100</v>
      </c>
      <c r="AF1464" s="2" t="s">
        <v>57</v>
      </c>
      <c r="AG1464" s="2" t="s">
        <v>114</v>
      </c>
      <c r="AH1464" s="2" t="s">
        <v>11</v>
      </c>
      <c r="AI1464" s="2" t="s">
        <v>12</v>
      </c>
      <c r="AJ1464" s="2" t="s">
        <v>13</v>
      </c>
      <c r="AK1464" s="2">
        <v>2.9999999999999999E-7</v>
      </c>
      <c r="AL1464" s="2">
        <v>0.75</v>
      </c>
      <c r="AM1464">
        <f>Tabla8[[#This Row],[Precio unitario]]*Tabla8[[#This Row],[Tasa de ingresos cliente]]</f>
        <v>2.2499999999999999E-7</v>
      </c>
    </row>
    <row r="1465" spans="31:39" x14ac:dyDescent="0.25">
      <c r="AE1465" s="1" t="s">
        <v>100</v>
      </c>
      <c r="AF1465" s="1" t="s">
        <v>57</v>
      </c>
      <c r="AG1465" s="1" t="s">
        <v>114</v>
      </c>
      <c r="AH1465" s="1" t="s">
        <v>11</v>
      </c>
      <c r="AI1465" s="1" t="s">
        <v>12</v>
      </c>
      <c r="AJ1465" s="1" t="s">
        <v>13</v>
      </c>
      <c r="AK1465" s="1">
        <v>2.931E-7</v>
      </c>
      <c r="AL1465" s="1">
        <v>0.75</v>
      </c>
      <c r="AM1465">
        <f>Tabla8[[#This Row],[Precio unitario]]*Tabla8[[#This Row],[Tasa de ingresos cliente]]</f>
        <v>2.19825E-7</v>
      </c>
    </row>
    <row r="1466" spans="31:39" x14ac:dyDescent="0.25">
      <c r="AE1466" s="2" t="s">
        <v>100</v>
      </c>
      <c r="AF1466" s="2" t="s">
        <v>57</v>
      </c>
      <c r="AG1466" s="2" t="s">
        <v>114</v>
      </c>
      <c r="AH1466" s="2" t="s">
        <v>11</v>
      </c>
      <c r="AI1466" s="2" t="s">
        <v>12</v>
      </c>
      <c r="AJ1466" s="2" t="s">
        <v>13</v>
      </c>
      <c r="AK1466" s="2">
        <v>2.8570000000000002E-7</v>
      </c>
      <c r="AL1466" s="2">
        <v>0.75</v>
      </c>
      <c r="AM1466">
        <f>Tabla8[[#This Row],[Precio unitario]]*Tabla8[[#This Row],[Tasa de ingresos cliente]]</f>
        <v>2.14275E-7</v>
      </c>
    </row>
    <row r="1467" spans="31:39" x14ac:dyDescent="0.25">
      <c r="AE1467" s="1" t="s">
        <v>100</v>
      </c>
      <c r="AF1467" s="1" t="s">
        <v>75</v>
      </c>
      <c r="AG1467" s="1" t="s">
        <v>114</v>
      </c>
      <c r="AH1467" s="1" t="s">
        <v>11</v>
      </c>
      <c r="AI1467" s="1" t="s">
        <v>12</v>
      </c>
      <c r="AJ1467" s="1" t="s">
        <v>13</v>
      </c>
      <c r="AK1467" s="1">
        <v>2.2450000000000001E-4</v>
      </c>
      <c r="AL1467" s="1">
        <v>0.75</v>
      </c>
      <c r="AM1467">
        <f>Tabla8[[#This Row],[Precio unitario]]*Tabla8[[#This Row],[Tasa de ingresos cliente]]</f>
        <v>1.6837500000000001E-4</v>
      </c>
    </row>
    <row r="1468" spans="31:39" x14ac:dyDescent="0.25">
      <c r="AE1468" s="2" t="s">
        <v>100</v>
      </c>
      <c r="AF1468" s="2" t="s">
        <v>60</v>
      </c>
      <c r="AG1468" s="2" t="s">
        <v>114</v>
      </c>
      <c r="AH1468" s="2" t="s">
        <v>11</v>
      </c>
      <c r="AI1468" s="2" t="s">
        <v>12</v>
      </c>
      <c r="AJ1468" s="2" t="s">
        <v>13</v>
      </c>
      <c r="AK1468" s="2">
        <v>4.0549999999999999E-4</v>
      </c>
      <c r="AL1468" s="2">
        <v>0.75</v>
      </c>
      <c r="AM1468">
        <f>Tabla8[[#This Row],[Precio unitario]]*Tabla8[[#This Row],[Tasa de ingresos cliente]]</f>
        <v>3.0412499999999998E-4</v>
      </c>
    </row>
    <row r="1469" spans="31:39" x14ac:dyDescent="0.25">
      <c r="AE1469" s="1" t="s">
        <v>100</v>
      </c>
      <c r="AF1469" s="1" t="s">
        <v>60</v>
      </c>
      <c r="AG1469" s="1" t="s">
        <v>114</v>
      </c>
      <c r="AH1469" s="1" t="s">
        <v>11</v>
      </c>
      <c r="AI1469" s="1" t="s">
        <v>12</v>
      </c>
      <c r="AJ1469" s="1" t="s">
        <v>13</v>
      </c>
      <c r="AK1469" s="1">
        <v>4.0499999999999998E-4</v>
      </c>
      <c r="AL1469" s="1">
        <v>0.75</v>
      </c>
      <c r="AM1469">
        <f>Tabla8[[#This Row],[Precio unitario]]*Tabla8[[#This Row],[Tasa de ingresos cliente]]</f>
        <v>3.0374999999999998E-4</v>
      </c>
    </row>
    <row r="1470" spans="31:39" x14ac:dyDescent="0.25">
      <c r="AE1470" s="2" t="s">
        <v>100</v>
      </c>
      <c r="AF1470" s="2" t="s">
        <v>60</v>
      </c>
      <c r="AG1470" s="2" t="s">
        <v>114</v>
      </c>
      <c r="AH1470" s="2" t="s">
        <v>11</v>
      </c>
      <c r="AI1470" s="2" t="s">
        <v>12</v>
      </c>
      <c r="AJ1470" s="2" t="s">
        <v>13</v>
      </c>
      <c r="AK1470" s="2">
        <v>4.0539999999999999E-4</v>
      </c>
      <c r="AL1470" s="2">
        <v>0.75</v>
      </c>
      <c r="AM1470">
        <f>Tabla8[[#This Row],[Precio unitario]]*Tabla8[[#This Row],[Tasa de ingresos cliente]]</f>
        <v>3.0404999999999999E-4</v>
      </c>
    </row>
    <row r="1471" spans="31:39" x14ac:dyDescent="0.25">
      <c r="AE1471" s="1" t="s">
        <v>100</v>
      </c>
      <c r="AF1471" s="1" t="s">
        <v>60</v>
      </c>
      <c r="AG1471" s="1" t="s">
        <v>114</v>
      </c>
      <c r="AH1471" s="1" t="s">
        <v>11</v>
      </c>
      <c r="AI1471" s="1" t="s">
        <v>12</v>
      </c>
      <c r="AJ1471" s="1" t="s">
        <v>13</v>
      </c>
      <c r="AK1471" s="1">
        <v>4.0546430000000001E-4</v>
      </c>
      <c r="AL1471" s="1">
        <v>0.75</v>
      </c>
      <c r="AM1471">
        <f>Tabla8[[#This Row],[Precio unitario]]*Tabla8[[#This Row],[Tasa de ingresos cliente]]</f>
        <v>3.0409822500000001E-4</v>
      </c>
    </row>
    <row r="1472" spans="31:39" x14ac:dyDescent="0.25">
      <c r="AE1472" s="2" t="s">
        <v>100</v>
      </c>
      <c r="AF1472" s="2" t="s">
        <v>60</v>
      </c>
      <c r="AG1472" s="2" t="s">
        <v>114</v>
      </c>
      <c r="AH1472" s="2" t="s">
        <v>11</v>
      </c>
      <c r="AI1472" s="2" t="s">
        <v>12</v>
      </c>
      <c r="AJ1472" s="2" t="s">
        <v>13</v>
      </c>
      <c r="AK1472" s="2">
        <v>4.0533330000000001E-4</v>
      </c>
      <c r="AL1472" s="2">
        <v>0.75</v>
      </c>
      <c r="AM1472">
        <f>Tabla8[[#This Row],[Precio unitario]]*Tabla8[[#This Row],[Tasa de ingresos cliente]]</f>
        <v>3.0399997500000001E-4</v>
      </c>
    </row>
    <row r="1473" spans="31:39" x14ac:dyDescent="0.25">
      <c r="AE1473" s="1" t="s">
        <v>100</v>
      </c>
      <c r="AF1473" s="1" t="s">
        <v>38</v>
      </c>
      <c r="AG1473" s="1" t="s">
        <v>114</v>
      </c>
      <c r="AH1473" s="1" t="s">
        <v>11</v>
      </c>
      <c r="AI1473" s="1" t="s">
        <v>12</v>
      </c>
      <c r="AJ1473" s="1" t="s">
        <v>13</v>
      </c>
      <c r="AK1473" s="1">
        <v>2.3E-5</v>
      </c>
      <c r="AL1473" s="1">
        <v>0.75</v>
      </c>
      <c r="AM1473">
        <f>Tabla8[[#This Row],[Precio unitario]]*Tabla8[[#This Row],[Tasa de ingresos cliente]]</f>
        <v>1.7249999999999999E-5</v>
      </c>
    </row>
    <row r="1474" spans="31:39" x14ac:dyDescent="0.25">
      <c r="AE1474" s="2" t="s">
        <v>100</v>
      </c>
      <c r="AF1474" s="2" t="s">
        <v>38</v>
      </c>
      <c r="AG1474" s="2" t="s">
        <v>114</v>
      </c>
      <c r="AH1474" s="2" t="s">
        <v>11</v>
      </c>
      <c r="AI1474" s="2" t="s">
        <v>12</v>
      </c>
      <c r="AJ1474" s="2" t="s">
        <v>13</v>
      </c>
      <c r="AK1474" s="2">
        <v>2.3333299999999999E-5</v>
      </c>
      <c r="AL1474" s="2">
        <v>0.75</v>
      </c>
      <c r="AM1474">
        <f>Tabla8[[#This Row],[Precio unitario]]*Tabla8[[#This Row],[Tasa de ingresos cliente]]</f>
        <v>1.7499975E-5</v>
      </c>
    </row>
    <row r="1475" spans="31:39" x14ac:dyDescent="0.25">
      <c r="AE1475" s="1" t="s">
        <v>100</v>
      </c>
      <c r="AF1475" s="1" t="s">
        <v>69</v>
      </c>
      <c r="AG1475" s="1" t="s">
        <v>114</v>
      </c>
      <c r="AH1475" s="1" t="s">
        <v>11</v>
      </c>
      <c r="AI1475" s="1" t="s">
        <v>12</v>
      </c>
      <c r="AJ1475" s="1" t="s">
        <v>13</v>
      </c>
      <c r="AK1475" s="1">
        <v>5.5000000000000002E-5</v>
      </c>
      <c r="AL1475" s="1">
        <v>0.75</v>
      </c>
      <c r="AM1475">
        <f>Tabla8[[#This Row],[Precio unitario]]*Tabla8[[#This Row],[Tasa de ingresos cliente]]</f>
        <v>4.125E-5</v>
      </c>
    </row>
    <row r="1476" spans="31:39" x14ac:dyDescent="0.25">
      <c r="AE1476" s="2" t="s">
        <v>100</v>
      </c>
      <c r="AF1476" s="2" t="s">
        <v>22</v>
      </c>
      <c r="AG1476" s="2" t="s">
        <v>114</v>
      </c>
      <c r="AH1476" s="2" t="s">
        <v>11</v>
      </c>
      <c r="AI1476" s="2" t="s">
        <v>12</v>
      </c>
      <c r="AJ1476" s="2" t="s">
        <v>13</v>
      </c>
      <c r="AK1476" s="2">
        <v>7.7300000000000003E-4</v>
      </c>
      <c r="AL1476" s="2">
        <v>0.75</v>
      </c>
      <c r="AM1476">
        <f>Tabla8[[#This Row],[Precio unitario]]*Tabla8[[#This Row],[Tasa de ingresos cliente]]</f>
        <v>5.7974999999999997E-4</v>
      </c>
    </row>
    <row r="1477" spans="31:39" x14ac:dyDescent="0.25">
      <c r="AE1477" s="1" t="s">
        <v>100</v>
      </c>
      <c r="AF1477" s="1" t="s">
        <v>22</v>
      </c>
      <c r="AG1477" s="1" t="s">
        <v>114</v>
      </c>
      <c r="AH1477" s="1" t="s">
        <v>11</v>
      </c>
      <c r="AI1477" s="1" t="s">
        <v>12</v>
      </c>
      <c r="AJ1477" s="1" t="s">
        <v>13</v>
      </c>
      <c r="AK1477" s="1">
        <v>7.7291670000000003E-4</v>
      </c>
      <c r="AL1477" s="1">
        <v>0.75</v>
      </c>
      <c r="AM1477">
        <f>Tabla8[[#This Row],[Precio unitario]]*Tabla8[[#This Row],[Tasa de ingresos cliente]]</f>
        <v>5.7968752500000002E-4</v>
      </c>
    </row>
    <row r="1478" spans="31:39" x14ac:dyDescent="0.25">
      <c r="AE1478" s="2" t="s">
        <v>100</v>
      </c>
      <c r="AF1478" s="2" t="s">
        <v>22</v>
      </c>
      <c r="AG1478" s="2" t="s">
        <v>114</v>
      </c>
      <c r="AH1478" s="2" t="s">
        <v>11</v>
      </c>
      <c r="AI1478" s="2" t="s">
        <v>12</v>
      </c>
      <c r="AJ1478" s="2" t="s">
        <v>13</v>
      </c>
      <c r="AK1478" s="2">
        <v>7.7295E-4</v>
      </c>
      <c r="AL1478" s="2">
        <v>0.75</v>
      </c>
      <c r="AM1478">
        <f>Tabla8[[#This Row],[Precio unitario]]*Tabla8[[#This Row],[Tasa de ingresos cliente]]</f>
        <v>5.7971249999999998E-4</v>
      </c>
    </row>
    <row r="1479" spans="31:39" x14ac:dyDescent="0.25">
      <c r="AE1479" s="1" t="s">
        <v>100</v>
      </c>
      <c r="AF1479" s="1" t="s">
        <v>22</v>
      </c>
      <c r="AG1479" s="1" t="s">
        <v>114</v>
      </c>
      <c r="AH1479" s="1" t="s">
        <v>11</v>
      </c>
      <c r="AI1479" s="1" t="s">
        <v>12</v>
      </c>
      <c r="AJ1479" s="1" t="s">
        <v>13</v>
      </c>
      <c r="AK1479" s="1">
        <v>7.7292310000000005E-4</v>
      </c>
      <c r="AL1479" s="1">
        <v>0.75</v>
      </c>
      <c r="AM1479">
        <f>Tabla8[[#This Row],[Precio unitario]]*Tabla8[[#This Row],[Tasa de ingresos cliente]]</f>
        <v>5.7969232500000004E-4</v>
      </c>
    </row>
    <row r="1480" spans="31:39" x14ac:dyDescent="0.25">
      <c r="AE1480" s="2" t="s">
        <v>100</v>
      </c>
      <c r="AF1480" s="2" t="s">
        <v>22</v>
      </c>
      <c r="AG1480" s="2" t="s">
        <v>114</v>
      </c>
      <c r="AH1480" s="2" t="s">
        <v>11</v>
      </c>
      <c r="AI1480" s="2" t="s">
        <v>12</v>
      </c>
      <c r="AJ1480" s="2" t="s">
        <v>13</v>
      </c>
      <c r="AK1480" s="2">
        <v>7.7289999999999998E-4</v>
      </c>
      <c r="AL1480" s="2">
        <v>0.75</v>
      </c>
      <c r="AM1480">
        <f>Tabla8[[#This Row],[Precio unitario]]*Tabla8[[#This Row],[Tasa de ingresos cliente]]</f>
        <v>5.7967499999999998E-4</v>
      </c>
    </row>
    <row r="1481" spans="31:39" x14ac:dyDescent="0.25">
      <c r="AE1481" s="1" t="s">
        <v>100</v>
      </c>
      <c r="AF1481" s="1" t="s">
        <v>22</v>
      </c>
      <c r="AG1481" s="1" t="s">
        <v>114</v>
      </c>
      <c r="AH1481" s="1" t="s">
        <v>11</v>
      </c>
      <c r="AI1481" s="1" t="s">
        <v>12</v>
      </c>
      <c r="AJ1481" s="1" t="s">
        <v>13</v>
      </c>
      <c r="AK1481" s="1">
        <v>7.7295290000000002E-4</v>
      </c>
      <c r="AL1481" s="1">
        <v>0.75</v>
      </c>
      <c r="AM1481">
        <f>Tabla8[[#This Row],[Precio unitario]]*Tabla8[[#This Row],[Tasa de ingresos cliente]]</f>
        <v>5.7971467499999996E-4</v>
      </c>
    </row>
    <row r="1482" spans="31:39" x14ac:dyDescent="0.25">
      <c r="AE1482" s="2" t="s">
        <v>100</v>
      </c>
      <c r="AF1482" s="2" t="s">
        <v>22</v>
      </c>
      <c r="AG1482" s="2" t="s">
        <v>114</v>
      </c>
      <c r="AH1482" s="2" t="s">
        <v>11</v>
      </c>
      <c r="AI1482" s="2" t="s">
        <v>12</v>
      </c>
      <c r="AJ1482" s="2" t="s">
        <v>13</v>
      </c>
      <c r="AK1482" s="2">
        <v>7.7293329999999995E-4</v>
      </c>
      <c r="AL1482" s="2">
        <v>0.75</v>
      </c>
      <c r="AM1482">
        <f>Tabla8[[#This Row],[Precio unitario]]*Tabla8[[#This Row],[Tasa de ingresos cliente]]</f>
        <v>5.7969997499999993E-4</v>
      </c>
    </row>
    <row r="1483" spans="31:39" x14ac:dyDescent="0.25">
      <c r="AE1483" s="1" t="s">
        <v>100</v>
      </c>
      <c r="AF1483" s="1" t="s">
        <v>22</v>
      </c>
      <c r="AG1483" s="1" t="s">
        <v>114</v>
      </c>
      <c r="AH1483" s="1" t="s">
        <v>11</v>
      </c>
      <c r="AI1483" s="1" t="s">
        <v>12</v>
      </c>
      <c r="AJ1483" s="1" t="s">
        <v>13</v>
      </c>
      <c r="AK1483" s="1">
        <v>7.7290910000000004E-4</v>
      </c>
      <c r="AL1483" s="1">
        <v>0.75</v>
      </c>
      <c r="AM1483">
        <f>Tabla8[[#This Row],[Precio unitario]]*Tabla8[[#This Row],[Tasa de ingresos cliente]]</f>
        <v>5.7968182500000003E-4</v>
      </c>
    </row>
    <row r="1484" spans="31:39" x14ac:dyDescent="0.25">
      <c r="AE1484" s="2" t="s">
        <v>100</v>
      </c>
      <c r="AF1484" s="2" t="s">
        <v>73</v>
      </c>
      <c r="AG1484" s="2" t="s">
        <v>114</v>
      </c>
      <c r="AH1484" s="2" t="s">
        <v>11</v>
      </c>
      <c r="AI1484" s="2" t="s">
        <v>12</v>
      </c>
      <c r="AJ1484" s="2" t="s">
        <v>13</v>
      </c>
      <c r="AK1484" s="2">
        <v>3.0083330000000002E-4</v>
      </c>
      <c r="AL1484" s="2">
        <v>0.75</v>
      </c>
      <c r="AM1484">
        <f>Tabla8[[#This Row],[Precio unitario]]*Tabla8[[#This Row],[Tasa de ingresos cliente]]</f>
        <v>2.2562497500000001E-4</v>
      </c>
    </row>
    <row r="1485" spans="31:39" x14ac:dyDescent="0.25">
      <c r="AE1485" s="1" t="s">
        <v>100</v>
      </c>
      <c r="AF1485" s="1" t="s">
        <v>108</v>
      </c>
      <c r="AG1485" s="1" t="s">
        <v>114</v>
      </c>
      <c r="AH1485" s="1" t="s">
        <v>11</v>
      </c>
      <c r="AI1485" s="1" t="s">
        <v>12</v>
      </c>
      <c r="AJ1485" s="1" t="s">
        <v>13</v>
      </c>
      <c r="AK1485" s="1">
        <v>1.5799999999999999E-4</v>
      </c>
      <c r="AL1485" s="1">
        <v>0.75</v>
      </c>
      <c r="AM1485">
        <f>Tabla8[[#This Row],[Precio unitario]]*Tabla8[[#This Row],[Tasa de ingresos cliente]]</f>
        <v>1.1849999999999999E-4</v>
      </c>
    </row>
    <row r="1486" spans="31:39" x14ac:dyDescent="0.25">
      <c r="AE1486" s="2" t="s">
        <v>100</v>
      </c>
      <c r="AF1486" s="2" t="s">
        <v>62</v>
      </c>
      <c r="AG1486" s="2" t="s">
        <v>114</v>
      </c>
      <c r="AH1486" s="2" t="s">
        <v>11</v>
      </c>
      <c r="AI1486" s="2" t="s">
        <v>12</v>
      </c>
      <c r="AJ1486" s="2" t="s">
        <v>13</v>
      </c>
      <c r="AK1486" s="2">
        <v>2.14E-4</v>
      </c>
      <c r="AL1486" s="2">
        <v>0.75</v>
      </c>
      <c r="AM1486">
        <f>Tabla8[[#This Row],[Precio unitario]]*Tabla8[[#This Row],[Tasa de ingresos cliente]]</f>
        <v>1.605E-4</v>
      </c>
    </row>
    <row r="1487" spans="31:39" x14ac:dyDescent="0.25">
      <c r="AE1487" s="1" t="s">
        <v>100</v>
      </c>
      <c r="AF1487" s="1" t="s">
        <v>62</v>
      </c>
      <c r="AG1487" s="1" t="s">
        <v>114</v>
      </c>
      <c r="AH1487" s="1" t="s">
        <v>11</v>
      </c>
      <c r="AI1487" s="1" t="s">
        <v>12</v>
      </c>
      <c r="AJ1487" s="1" t="s">
        <v>13</v>
      </c>
      <c r="AK1487" s="1">
        <v>2.1398080000000001E-4</v>
      </c>
      <c r="AL1487" s="1">
        <v>0.75</v>
      </c>
      <c r="AM1487">
        <f>Tabla8[[#This Row],[Precio unitario]]*Tabla8[[#This Row],[Tasa de ingresos cliente]]</f>
        <v>1.6048560000000002E-4</v>
      </c>
    </row>
    <row r="1488" spans="31:39" x14ac:dyDescent="0.25">
      <c r="AE1488" s="2" t="s">
        <v>100</v>
      </c>
      <c r="AF1488" s="2" t="s">
        <v>124</v>
      </c>
      <c r="AG1488" s="2" t="s">
        <v>114</v>
      </c>
      <c r="AH1488" s="2" t="s">
        <v>11</v>
      </c>
      <c r="AI1488" s="2" t="s">
        <v>12</v>
      </c>
      <c r="AJ1488" s="2" t="s">
        <v>13</v>
      </c>
      <c r="AK1488" s="2">
        <v>2.9E-5</v>
      </c>
      <c r="AL1488" s="2">
        <v>0.75</v>
      </c>
      <c r="AM1488">
        <f>Tabla8[[#This Row],[Precio unitario]]*Tabla8[[#This Row],[Tasa de ingresos cliente]]</f>
        <v>2.175E-5</v>
      </c>
    </row>
    <row r="1489" spans="31:39" x14ac:dyDescent="0.25">
      <c r="AE1489" s="1" t="s">
        <v>100</v>
      </c>
      <c r="AF1489" s="1" t="s">
        <v>61</v>
      </c>
      <c r="AG1489" s="1" t="s">
        <v>114</v>
      </c>
      <c r="AH1489" s="1" t="s">
        <v>11</v>
      </c>
      <c r="AI1489" s="1" t="s">
        <v>12</v>
      </c>
      <c r="AJ1489" s="1" t="s">
        <v>13</v>
      </c>
      <c r="AK1489" s="1">
        <v>1.7E-5</v>
      </c>
      <c r="AL1489" s="1">
        <v>0.75</v>
      </c>
      <c r="AM1489">
        <f>Tabla8[[#This Row],[Precio unitario]]*Tabla8[[#This Row],[Tasa de ingresos cliente]]</f>
        <v>1.275E-5</v>
      </c>
    </row>
    <row r="1490" spans="31:39" x14ac:dyDescent="0.25">
      <c r="AE1490" s="2" t="s">
        <v>100</v>
      </c>
      <c r="AF1490" s="2" t="s">
        <v>61</v>
      </c>
      <c r="AG1490" s="2" t="s">
        <v>114</v>
      </c>
      <c r="AH1490" s="2" t="s">
        <v>11</v>
      </c>
      <c r="AI1490" s="2" t="s">
        <v>12</v>
      </c>
      <c r="AJ1490" s="2" t="s">
        <v>13</v>
      </c>
      <c r="AK1490" s="2">
        <v>1.69844E-5</v>
      </c>
      <c r="AL1490" s="2">
        <v>0.75</v>
      </c>
      <c r="AM1490">
        <f>Tabla8[[#This Row],[Precio unitario]]*Tabla8[[#This Row],[Tasa de ingresos cliente]]</f>
        <v>1.27383E-5</v>
      </c>
    </row>
    <row r="1491" spans="31:39" x14ac:dyDescent="0.25">
      <c r="AE1491" s="1" t="s">
        <v>100</v>
      </c>
      <c r="AF1491" s="1" t="s">
        <v>58</v>
      </c>
      <c r="AG1491" s="1" t="s">
        <v>114</v>
      </c>
      <c r="AH1491" s="1" t="s">
        <v>11</v>
      </c>
      <c r="AI1491" s="1" t="s">
        <v>12</v>
      </c>
      <c r="AJ1491" s="1" t="s">
        <v>13</v>
      </c>
      <c r="AK1491" s="1">
        <v>1.2999999999999999E-5</v>
      </c>
      <c r="AL1491" s="1">
        <v>0.75</v>
      </c>
      <c r="AM1491">
        <f>Tabla8[[#This Row],[Precio unitario]]*Tabla8[[#This Row],[Tasa de ingresos cliente]]</f>
        <v>9.7499999999999998E-6</v>
      </c>
    </row>
    <row r="1492" spans="31:39" x14ac:dyDescent="0.25">
      <c r="AE1492" s="2" t="s">
        <v>100</v>
      </c>
      <c r="AF1492" s="2" t="s">
        <v>58</v>
      </c>
      <c r="AG1492" s="2" t="s">
        <v>114</v>
      </c>
      <c r="AH1492" s="2" t="s">
        <v>11</v>
      </c>
      <c r="AI1492" s="2" t="s">
        <v>12</v>
      </c>
      <c r="AJ1492" s="2" t="s">
        <v>13</v>
      </c>
      <c r="AK1492" s="2">
        <v>1.26667E-5</v>
      </c>
      <c r="AL1492" s="2">
        <v>0.75</v>
      </c>
      <c r="AM1492">
        <f>Tabla8[[#This Row],[Precio unitario]]*Tabla8[[#This Row],[Tasa de ingresos cliente]]</f>
        <v>9.5000250000000006E-6</v>
      </c>
    </row>
    <row r="1493" spans="31:39" x14ac:dyDescent="0.25">
      <c r="AE1493" s="1" t="s">
        <v>100</v>
      </c>
      <c r="AF1493" s="1" t="s">
        <v>58</v>
      </c>
      <c r="AG1493" s="1" t="s">
        <v>114</v>
      </c>
      <c r="AH1493" s="1" t="s">
        <v>11</v>
      </c>
      <c r="AI1493" s="1" t="s">
        <v>12</v>
      </c>
      <c r="AJ1493" s="1" t="s">
        <v>13</v>
      </c>
      <c r="AK1493" s="1">
        <v>1.2500000000000001E-5</v>
      </c>
      <c r="AL1493" s="1">
        <v>0.75</v>
      </c>
      <c r="AM1493">
        <f>Tabla8[[#This Row],[Precio unitario]]*Tabla8[[#This Row],[Tasa de ingresos cliente]]</f>
        <v>9.3750000000000009E-6</v>
      </c>
    </row>
    <row r="1494" spans="31:39" x14ac:dyDescent="0.25">
      <c r="AE1494" s="2" t="s">
        <v>100</v>
      </c>
      <c r="AF1494" s="2" t="s">
        <v>19</v>
      </c>
      <c r="AG1494" s="2" t="s">
        <v>114</v>
      </c>
      <c r="AH1494" s="2" t="s">
        <v>11</v>
      </c>
      <c r="AI1494" s="2" t="s">
        <v>12</v>
      </c>
      <c r="AJ1494" s="2" t="s">
        <v>13</v>
      </c>
      <c r="AK1494" s="2">
        <v>2.1365545999999999E-3</v>
      </c>
      <c r="AL1494" s="2">
        <v>0.75</v>
      </c>
      <c r="AM1494">
        <f>Tabla8[[#This Row],[Precio unitario]]*Tabla8[[#This Row],[Tasa de ingresos cliente]]</f>
        <v>1.6024159499999999E-3</v>
      </c>
    </row>
    <row r="1495" spans="31:39" x14ac:dyDescent="0.25">
      <c r="AE1495" s="1" t="s">
        <v>100</v>
      </c>
      <c r="AF1495" s="1" t="s">
        <v>19</v>
      </c>
      <c r="AG1495" s="1" t="s">
        <v>114</v>
      </c>
      <c r="AH1495" s="1" t="s">
        <v>11</v>
      </c>
      <c r="AI1495" s="1" t="s">
        <v>12</v>
      </c>
      <c r="AJ1495" s="1" t="s">
        <v>13</v>
      </c>
      <c r="AK1495" s="1">
        <v>2.1365543999999998E-3</v>
      </c>
      <c r="AL1495" s="1">
        <v>0.75</v>
      </c>
      <c r="AM1495">
        <f>Tabla8[[#This Row],[Precio unitario]]*Tabla8[[#This Row],[Tasa de ingresos cliente]]</f>
        <v>1.6024157999999999E-3</v>
      </c>
    </row>
    <row r="1496" spans="31:39" x14ac:dyDescent="0.25">
      <c r="AE1496" s="2" t="s">
        <v>100</v>
      </c>
      <c r="AF1496" s="2" t="s">
        <v>19</v>
      </c>
      <c r="AG1496" s="2" t="s">
        <v>114</v>
      </c>
      <c r="AH1496" s="2" t="s">
        <v>11</v>
      </c>
      <c r="AI1496" s="2" t="s">
        <v>12</v>
      </c>
      <c r="AJ1496" s="2" t="s">
        <v>13</v>
      </c>
      <c r="AK1496" s="2">
        <v>2.1365554000000002E-3</v>
      </c>
      <c r="AL1496" s="2">
        <v>0.75</v>
      </c>
      <c r="AM1496">
        <f>Tabla8[[#This Row],[Precio unitario]]*Tabla8[[#This Row],[Tasa de ingresos cliente]]</f>
        <v>1.6024165500000001E-3</v>
      </c>
    </row>
    <row r="1497" spans="31:39" x14ac:dyDescent="0.25">
      <c r="AE1497" s="1" t="s">
        <v>100</v>
      </c>
      <c r="AF1497" s="1" t="s">
        <v>19</v>
      </c>
      <c r="AG1497" s="1" t="s">
        <v>114</v>
      </c>
      <c r="AH1497" s="1" t="s">
        <v>11</v>
      </c>
      <c r="AI1497" s="1" t="s">
        <v>12</v>
      </c>
      <c r="AJ1497" s="1" t="s">
        <v>13</v>
      </c>
      <c r="AK1497" s="1">
        <v>2.1365553000000002E-3</v>
      </c>
      <c r="AL1497" s="1">
        <v>0.75</v>
      </c>
      <c r="AM1497">
        <f>Tabla8[[#This Row],[Precio unitario]]*Tabla8[[#This Row],[Tasa de ingresos cliente]]</f>
        <v>1.602416475E-3</v>
      </c>
    </row>
    <row r="1498" spans="31:39" x14ac:dyDescent="0.25">
      <c r="AE1498" s="2" t="s">
        <v>100</v>
      </c>
      <c r="AF1498" s="2" t="s">
        <v>19</v>
      </c>
      <c r="AG1498" s="2" t="s">
        <v>114</v>
      </c>
      <c r="AH1498" s="2" t="s">
        <v>11</v>
      </c>
      <c r="AI1498" s="2" t="s">
        <v>12</v>
      </c>
      <c r="AJ1498" s="2" t="s">
        <v>13</v>
      </c>
      <c r="AK1498" s="2">
        <v>2.1365550000000001E-3</v>
      </c>
      <c r="AL1498" s="2">
        <v>0.75</v>
      </c>
      <c r="AM1498">
        <f>Tabla8[[#This Row],[Precio unitario]]*Tabla8[[#This Row],[Tasa de ingresos cliente]]</f>
        <v>1.60241625E-3</v>
      </c>
    </row>
    <row r="1499" spans="31:39" x14ac:dyDescent="0.25">
      <c r="AE1499" s="1" t="s">
        <v>100</v>
      </c>
      <c r="AF1499" s="1" t="s">
        <v>19</v>
      </c>
      <c r="AG1499" s="1" t="s">
        <v>114</v>
      </c>
      <c r="AH1499" s="1" t="s">
        <v>11</v>
      </c>
      <c r="AI1499" s="1" t="s">
        <v>12</v>
      </c>
      <c r="AJ1499" s="1" t="s">
        <v>13</v>
      </c>
      <c r="AK1499" s="1">
        <v>2.1365552000000001E-3</v>
      </c>
      <c r="AL1499" s="1">
        <v>0.75</v>
      </c>
      <c r="AM1499">
        <f>Tabla8[[#This Row],[Precio unitario]]*Tabla8[[#This Row],[Tasa de ingresos cliente]]</f>
        <v>1.6024164000000001E-3</v>
      </c>
    </row>
    <row r="1500" spans="31:39" x14ac:dyDescent="0.25">
      <c r="AE1500" s="2" t="s">
        <v>100</v>
      </c>
      <c r="AF1500" s="2" t="s">
        <v>19</v>
      </c>
      <c r="AG1500" s="2" t="s">
        <v>114</v>
      </c>
      <c r="AH1500" s="2" t="s">
        <v>11</v>
      </c>
      <c r="AI1500" s="2" t="s">
        <v>12</v>
      </c>
      <c r="AJ1500" s="2" t="s">
        <v>13</v>
      </c>
      <c r="AK1500" s="2">
        <v>2.1365546999999999E-3</v>
      </c>
      <c r="AL1500" s="2">
        <v>0.75</v>
      </c>
      <c r="AM1500">
        <f>Tabla8[[#This Row],[Precio unitario]]*Tabla8[[#This Row],[Tasa de ingresos cliente]]</f>
        <v>1.6024160250000001E-3</v>
      </c>
    </row>
    <row r="1501" spans="31:39" x14ac:dyDescent="0.25">
      <c r="AE1501" s="1" t="s">
        <v>100</v>
      </c>
      <c r="AF1501" s="1" t="s">
        <v>19</v>
      </c>
      <c r="AG1501" s="1" t="s">
        <v>114</v>
      </c>
      <c r="AH1501" s="1" t="s">
        <v>11</v>
      </c>
      <c r="AI1501" s="1" t="s">
        <v>12</v>
      </c>
      <c r="AJ1501" s="1" t="s">
        <v>13</v>
      </c>
      <c r="AK1501" s="1">
        <v>2.1365540000000001E-3</v>
      </c>
      <c r="AL1501" s="1">
        <v>0.75</v>
      </c>
      <c r="AM1501">
        <f>Tabla8[[#This Row],[Precio unitario]]*Tabla8[[#This Row],[Tasa de ingresos cliente]]</f>
        <v>1.6024155E-3</v>
      </c>
    </row>
    <row r="1502" spans="31:39" x14ac:dyDescent="0.25">
      <c r="AE1502" s="2" t="s">
        <v>100</v>
      </c>
      <c r="AF1502" s="2" t="s">
        <v>19</v>
      </c>
      <c r="AG1502" s="2" t="s">
        <v>114</v>
      </c>
      <c r="AH1502" s="2" t="s">
        <v>11</v>
      </c>
      <c r="AI1502" s="2" t="s">
        <v>12</v>
      </c>
      <c r="AJ1502" s="2" t="s">
        <v>13</v>
      </c>
      <c r="AK1502" s="2">
        <v>2.1365569999999999E-3</v>
      </c>
      <c r="AL1502" s="2">
        <v>0.75</v>
      </c>
      <c r="AM1502">
        <f>Tabla8[[#This Row],[Precio unitario]]*Tabla8[[#This Row],[Tasa de ingresos cliente]]</f>
        <v>1.6024177499999999E-3</v>
      </c>
    </row>
    <row r="1503" spans="31:39" x14ac:dyDescent="0.25">
      <c r="AE1503" s="1" t="s">
        <v>100</v>
      </c>
      <c r="AF1503" s="1" t="s">
        <v>19</v>
      </c>
      <c r="AG1503" s="1" t="s">
        <v>114</v>
      </c>
      <c r="AH1503" s="1" t="s">
        <v>11</v>
      </c>
      <c r="AI1503" s="1" t="s">
        <v>12</v>
      </c>
      <c r="AJ1503" s="1" t="s">
        <v>13</v>
      </c>
      <c r="AK1503" s="1">
        <v>2.137E-3</v>
      </c>
      <c r="AL1503" s="1">
        <v>0.75</v>
      </c>
      <c r="AM1503">
        <f>Tabla8[[#This Row],[Precio unitario]]*Tabla8[[#This Row],[Tasa de ingresos cliente]]</f>
        <v>1.60275E-3</v>
      </c>
    </row>
    <row r="1504" spans="31:39" x14ac:dyDescent="0.25">
      <c r="AE1504" s="2" t="s">
        <v>100</v>
      </c>
      <c r="AF1504" s="2" t="s">
        <v>19</v>
      </c>
      <c r="AG1504" s="2" t="s">
        <v>114</v>
      </c>
      <c r="AH1504" s="2" t="s">
        <v>11</v>
      </c>
      <c r="AI1504" s="2" t="s">
        <v>12</v>
      </c>
      <c r="AJ1504" s="2" t="s">
        <v>13</v>
      </c>
      <c r="AK1504" s="2">
        <v>2.1365714E-3</v>
      </c>
      <c r="AL1504" s="2">
        <v>0.75</v>
      </c>
      <c r="AM1504">
        <f>Tabla8[[#This Row],[Precio unitario]]*Tabla8[[#This Row],[Tasa de ingresos cliente]]</f>
        <v>1.6024285499999999E-3</v>
      </c>
    </row>
    <row r="1505" spans="31:39" x14ac:dyDescent="0.25">
      <c r="AE1505" s="1" t="s">
        <v>100</v>
      </c>
      <c r="AF1505" s="1" t="s">
        <v>19</v>
      </c>
      <c r="AG1505" s="1" t="s">
        <v>114</v>
      </c>
      <c r="AH1505" s="1" t="s">
        <v>11</v>
      </c>
      <c r="AI1505" s="1" t="s">
        <v>12</v>
      </c>
      <c r="AJ1505" s="1" t="s">
        <v>13</v>
      </c>
      <c r="AK1505" s="1">
        <v>2.1365536E-3</v>
      </c>
      <c r="AL1505" s="1">
        <v>0.75</v>
      </c>
      <c r="AM1505">
        <f>Tabla8[[#This Row],[Precio unitario]]*Tabla8[[#This Row],[Tasa de ingresos cliente]]</f>
        <v>1.6024151999999999E-3</v>
      </c>
    </row>
    <row r="1506" spans="31:39" x14ac:dyDescent="0.25">
      <c r="AE1506" s="2" t="s">
        <v>100</v>
      </c>
      <c r="AF1506" s="2" t="s">
        <v>19</v>
      </c>
      <c r="AG1506" s="2" t="s">
        <v>114</v>
      </c>
      <c r="AH1506" s="2" t="s">
        <v>11</v>
      </c>
      <c r="AI1506" s="2" t="s">
        <v>12</v>
      </c>
      <c r="AJ1506" s="2" t="s">
        <v>13</v>
      </c>
      <c r="AK1506" s="2">
        <v>2.1365538000000001E-3</v>
      </c>
      <c r="AL1506" s="2">
        <v>0.75</v>
      </c>
      <c r="AM1506">
        <f>Tabla8[[#This Row],[Precio unitario]]*Tabla8[[#This Row],[Tasa de ingresos cliente]]</f>
        <v>1.6024153500000002E-3</v>
      </c>
    </row>
    <row r="1507" spans="31:39" x14ac:dyDescent="0.25">
      <c r="AE1507" s="1" t="s">
        <v>100</v>
      </c>
      <c r="AF1507" s="1" t="s">
        <v>19</v>
      </c>
      <c r="AG1507" s="1" t="s">
        <v>114</v>
      </c>
      <c r="AH1507" s="1" t="s">
        <v>11</v>
      </c>
      <c r="AI1507" s="1" t="s">
        <v>12</v>
      </c>
      <c r="AJ1507" s="1" t="s">
        <v>13</v>
      </c>
      <c r="AK1507" s="1">
        <v>2.1365555999999998E-3</v>
      </c>
      <c r="AL1507" s="1">
        <v>0.75</v>
      </c>
      <c r="AM1507">
        <f>Tabla8[[#This Row],[Precio unitario]]*Tabla8[[#This Row],[Tasa de ingresos cliente]]</f>
        <v>1.6024167E-3</v>
      </c>
    </row>
    <row r="1508" spans="31:39" x14ac:dyDescent="0.25">
      <c r="AE1508" s="2" t="s">
        <v>100</v>
      </c>
      <c r="AF1508" s="2" t="s">
        <v>19</v>
      </c>
      <c r="AG1508" s="2" t="s">
        <v>114</v>
      </c>
      <c r="AH1508" s="2" t="s">
        <v>11</v>
      </c>
      <c r="AI1508" s="2" t="s">
        <v>12</v>
      </c>
      <c r="AJ1508" s="2" t="s">
        <v>13</v>
      </c>
      <c r="AK1508" s="2">
        <v>2.1365548E-3</v>
      </c>
      <c r="AL1508" s="2">
        <v>0.75</v>
      </c>
      <c r="AM1508">
        <f>Tabla8[[#This Row],[Precio unitario]]*Tabla8[[#This Row],[Tasa de ingresos cliente]]</f>
        <v>1.6024161E-3</v>
      </c>
    </row>
    <row r="1509" spans="31:39" x14ac:dyDescent="0.25">
      <c r="AE1509" s="1" t="s">
        <v>100</v>
      </c>
      <c r="AF1509" s="1" t="s">
        <v>19</v>
      </c>
      <c r="AG1509" s="1" t="s">
        <v>114</v>
      </c>
      <c r="AH1509" s="1" t="s">
        <v>11</v>
      </c>
      <c r="AI1509" s="1" t="s">
        <v>12</v>
      </c>
      <c r="AJ1509" s="1" t="s">
        <v>13</v>
      </c>
      <c r="AK1509" s="1">
        <v>2.1365557999999999E-3</v>
      </c>
      <c r="AL1509" s="1">
        <v>0.75</v>
      </c>
      <c r="AM1509">
        <f>Tabla8[[#This Row],[Precio unitario]]*Tabla8[[#This Row],[Tasa de ingresos cliente]]</f>
        <v>1.6024168499999998E-3</v>
      </c>
    </row>
    <row r="1510" spans="31:39" x14ac:dyDescent="0.25">
      <c r="AE1510" s="2" t="s">
        <v>100</v>
      </c>
      <c r="AF1510" s="2" t="s">
        <v>19</v>
      </c>
      <c r="AG1510" s="2" t="s">
        <v>114</v>
      </c>
      <c r="AH1510" s="2" t="s">
        <v>11</v>
      </c>
      <c r="AI1510" s="2" t="s">
        <v>12</v>
      </c>
      <c r="AJ1510" s="2" t="s">
        <v>13</v>
      </c>
      <c r="AK1510" s="2">
        <v>2.1365544999999999E-3</v>
      </c>
      <c r="AL1510" s="2">
        <v>0.75</v>
      </c>
      <c r="AM1510">
        <f>Tabla8[[#This Row],[Precio unitario]]*Tabla8[[#This Row],[Tasa de ingresos cliente]]</f>
        <v>1.6024158749999998E-3</v>
      </c>
    </row>
    <row r="1511" spans="31:39" x14ac:dyDescent="0.25">
      <c r="AE1511" s="1" t="s">
        <v>100</v>
      </c>
      <c r="AF1511" s="1" t="s">
        <v>52</v>
      </c>
      <c r="AG1511" s="1" t="s">
        <v>114</v>
      </c>
      <c r="AH1511" s="1" t="s">
        <v>11</v>
      </c>
      <c r="AI1511" s="1" t="s">
        <v>12</v>
      </c>
      <c r="AJ1511" s="1" t="s">
        <v>13</v>
      </c>
      <c r="AK1511" s="1">
        <v>1.196667E-4</v>
      </c>
      <c r="AL1511" s="1">
        <v>0.75</v>
      </c>
      <c r="AM1511">
        <f>Tabla8[[#This Row],[Precio unitario]]*Tabla8[[#This Row],[Tasa de ingresos cliente]]</f>
        <v>8.9750024999999995E-5</v>
      </c>
    </row>
    <row r="1512" spans="31:39" x14ac:dyDescent="0.25">
      <c r="AE1512" s="2" t="s">
        <v>100</v>
      </c>
      <c r="AF1512" s="2" t="s">
        <v>52</v>
      </c>
      <c r="AG1512" s="2" t="s">
        <v>114</v>
      </c>
      <c r="AH1512" s="2" t="s">
        <v>11</v>
      </c>
      <c r="AI1512" s="2" t="s">
        <v>12</v>
      </c>
      <c r="AJ1512" s="2" t="s">
        <v>13</v>
      </c>
      <c r="AK1512" s="2">
        <v>1.198333E-4</v>
      </c>
      <c r="AL1512" s="2">
        <v>0.75</v>
      </c>
      <c r="AM1512">
        <f>Tabla8[[#This Row],[Precio unitario]]*Tabla8[[#This Row],[Tasa de ingresos cliente]]</f>
        <v>8.9874974999999994E-5</v>
      </c>
    </row>
    <row r="1513" spans="31:39" x14ac:dyDescent="0.25">
      <c r="AE1513" s="1" t="s">
        <v>100</v>
      </c>
      <c r="AF1513" s="1" t="s">
        <v>52</v>
      </c>
      <c r="AG1513" s="1" t="s">
        <v>114</v>
      </c>
      <c r="AH1513" s="1" t="s">
        <v>11</v>
      </c>
      <c r="AI1513" s="1" t="s">
        <v>12</v>
      </c>
      <c r="AJ1513" s="1" t="s">
        <v>13</v>
      </c>
      <c r="AK1513" s="1">
        <v>1.197971E-4</v>
      </c>
      <c r="AL1513" s="1">
        <v>0.75</v>
      </c>
      <c r="AM1513">
        <f>Tabla8[[#This Row],[Precio unitario]]*Tabla8[[#This Row],[Tasa de ingresos cliente]]</f>
        <v>8.9847825000000006E-5</v>
      </c>
    </row>
    <row r="1514" spans="31:39" x14ac:dyDescent="0.25">
      <c r="AE1514" s="2" t="s">
        <v>100</v>
      </c>
      <c r="AF1514" s="2" t="s">
        <v>52</v>
      </c>
      <c r="AG1514" s="2" t="s">
        <v>114</v>
      </c>
      <c r="AH1514" s="2" t="s">
        <v>11</v>
      </c>
      <c r="AI1514" s="2" t="s">
        <v>12</v>
      </c>
      <c r="AJ1514" s="2" t="s">
        <v>13</v>
      </c>
      <c r="AK1514" s="2">
        <v>1.1975E-4</v>
      </c>
      <c r="AL1514" s="2">
        <v>0.75</v>
      </c>
      <c r="AM1514">
        <f>Tabla8[[#This Row],[Precio unitario]]*Tabla8[[#This Row],[Tasa de ingresos cliente]]</f>
        <v>8.9812499999999994E-5</v>
      </c>
    </row>
    <row r="1515" spans="31:39" x14ac:dyDescent="0.25">
      <c r="AE1515" s="1" t="s">
        <v>100</v>
      </c>
      <c r="AF1515" s="1" t="s">
        <v>52</v>
      </c>
      <c r="AG1515" s="1" t="s">
        <v>114</v>
      </c>
      <c r="AH1515" s="1" t="s">
        <v>11</v>
      </c>
      <c r="AI1515" s="1" t="s">
        <v>12</v>
      </c>
      <c r="AJ1515" s="1" t="s">
        <v>13</v>
      </c>
      <c r="AK1515" s="1">
        <v>1.197857E-4</v>
      </c>
      <c r="AL1515" s="1">
        <v>0.75</v>
      </c>
      <c r="AM1515">
        <f>Tabla8[[#This Row],[Precio unitario]]*Tabla8[[#This Row],[Tasa de ingresos cliente]]</f>
        <v>8.9839275000000004E-5</v>
      </c>
    </row>
    <row r="1516" spans="31:39" x14ac:dyDescent="0.25">
      <c r="AE1516" s="2" t="s">
        <v>100</v>
      </c>
      <c r="AF1516" s="2" t="s">
        <v>52</v>
      </c>
      <c r="AG1516" s="2" t="s">
        <v>114</v>
      </c>
      <c r="AH1516" s="2" t="s">
        <v>11</v>
      </c>
      <c r="AI1516" s="2" t="s">
        <v>12</v>
      </c>
      <c r="AJ1516" s="2" t="s">
        <v>13</v>
      </c>
      <c r="AK1516" s="2">
        <v>1.198182E-4</v>
      </c>
      <c r="AL1516" s="2">
        <v>0.75</v>
      </c>
      <c r="AM1516">
        <f>Tabla8[[#This Row],[Precio unitario]]*Tabla8[[#This Row],[Tasa de ingresos cliente]]</f>
        <v>8.9863649999999995E-5</v>
      </c>
    </row>
    <row r="1517" spans="31:39" x14ac:dyDescent="0.25">
      <c r="AE1517" s="1" t="s">
        <v>100</v>
      </c>
      <c r="AF1517" s="1" t="s">
        <v>52</v>
      </c>
      <c r="AG1517" s="1" t="s">
        <v>114</v>
      </c>
      <c r="AH1517" s="1" t="s">
        <v>11</v>
      </c>
      <c r="AI1517" s="1" t="s">
        <v>12</v>
      </c>
      <c r="AJ1517" s="1" t="s">
        <v>13</v>
      </c>
      <c r="AK1517" s="1">
        <v>1.1980769999999999E-4</v>
      </c>
      <c r="AL1517" s="1">
        <v>0.75</v>
      </c>
      <c r="AM1517">
        <f>Tabla8[[#This Row],[Precio unitario]]*Tabla8[[#This Row],[Tasa de ingresos cliente]]</f>
        <v>8.9855774999999993E-5</v>
      </c>
    </row>
    <row r="1518" spans="31:39" x14ac:dyDescent="0.25">
      <c r="AE1518" s="2" t="s">
        <v>100</v>
      </c>
      <c r="AF1518" s="2" t="s">
        <v>52</v>
      </c>
      <c r="AG1518" s="2" t="s">
        <v>114</v>
      </c>
      <c r="AH1518" s="2" t="s">
        <v>11</v>
      </c>
      <c r="AI1518" s="2" t="s">
        <v>12</v>
      </c>
      <c r="AJ1518" s="2" t="s">
        <v>13</v>
      </c>
      <c r="AK1518" s="2">
        <v>1.198E-4</v>
      </c>
      <c r="AL1518" s="2">
        <v>0.75</v>
      </c>
      <c r="AM1518">
        <f>Tabla8[[#This Row],[Precio unitario]]*Tabla8[[#This Row],[Tasa de ingresos cliente]]</f>
        <v>8.9850000000000002E-5</v>
      </c>
    </row>
    <row r="1519" spans="31:39" x14ac:dyDescent="0.25">
      <c r="AE1519" s="1" t="s">
        <v>100</v>
      </c>
      <c r="AF1519" s="1" t="s">
        <v>52</v>
      </c>
      <c r="AG1519" s="1" t="s">
        <v>114</v>
      </c>
      <c r="AH1519" s="1" t="s">
        <v>11</v>
      </c>
      <c r="AI1519" s="1" t="s">
        <v>12</v>
      </c>
      <c r="AJ1519" s="1" t="s">
        <v>13</v>
      </c>
      <c r="AK1519" s="1">
        <v>1.197895E-4</v>
      </c>
      <c r="AL1519" s="1">
        <v>0.75</v>
      </c>
      <c r="AM1519">
        <f>Tabla8[[#This Row],[Precio unitario]]*Tabla8[[#This Row],[Tasa de ingresos cliente]]</f>
        <v>8.9842125E-5</v>
      </c>
    </row>
    <row r="1520" spans="31:39" x14ac:dyDescent="0.25">
      <c r="AE1520" s="2" t="s">
        <v>100</v>
      </c>
      <c r="AF1520" s="2" t="s">
        <v>52</v>
      </c>
      <c r="AG1520" s="2" t="s">
        <v>114</v>
      </c>
      <c r="AH1520" s="2" t="s">
        <v>11</v>
      </c>
      <c r="AI1520" s="2" t="s">
        <v>12</v>
      </c>
      <c r="AJ1520" s="2" t="s">
        <v>13</v>
      </c>
      <c r="AK1520" s="2">
        <v>1.1978790000000001E-4</v>
      </c>
      <c r="AL1520" s="2">
        <v>0.75</v>
      </c>
      <c r="AM1520">
        <f>Tabla8[[#This Row],[Precio unitario]]*Tabla8[[#This Row],[Tasa de ingresos cliente]]</f>
        <v>8.9840925000000011E-5</v>
      </c>
    </row>
    <row r="1521" spans="31:39" x14ac:dyDescent="0.25">
      <c r="AE1521" s="1" t="s">
        <v>100</v>
      </c>
      <c r="AF1521" s="1" t="s">
        <v>52</v>
      </c>
      <c r="AG1521" s="1" t="s">
        <v>114</v>
      </c>
      <c r="AH1521" s="1" t="s">
        <v>11</v>
      </c>
      <c r="AI1521" s="1" t="s">
        <v>12</v>
      </c>
      <c r="AJ1521" s="1" t="s">
        <v>13</v>
      </c>
      <c r="AK1521" s="1">
        <v>1.1980650000000001E-4</v>
      </c>
      <c r="AL1521" s="1">
        <v>0.75</v>
      </c>
      <c r="AM1521">
        <f>Tabla8[[#This Row],[Precio unitario]]*Tabla8[[#This Row],[Tasa de ingresos cliente]]</f>
        <v>8.9854874999999997E-5</v>
      </c>
    </row>
    <row r="1522" spans="31:39" x14ac:dyDescent="0.25">
      <c r="AE1522" s="2" t="s">
        <v>100</v>
      </c>
      <c r="AF1522" s="2" t="s">
        <v>52</v>
      </c>
      <c r="AG1522" s="2" t="s">
        <v>114</v>
      </c>
      <c r="AH1522" s="2" t="s">
        <v>11</v>
      </c>
      <c r="AI1522" s="2" t="s">
        <v>12</v>
      </c>
      <c r="AJ1522" s="2" t="s">
        <v>13</v>
      </c>
      <c r="AK1522" s="2">
        <v>1.198014E-4</v>
      </c>
      <c r="AL1522" s="2">
        <v>0.75</v>
      </c>
      <c r="AM1522">
        <f>Tabla8[[#This Row],[Precio unitario]]*Tabla8[[#This Row],[Tasa de ingresos cliente]]</f>
        <v>8.9851049999999994E-5</v>
      </c>
    </row>
    <row r="1523" spans="31:39" x14ac:dyDescent="0.25">
      <c r="AE1523" s="1" t="s">
        <v>100</v>
      </c>
      <c r="AF1523" s="1" t="s">
        <v>52</v>
      </c>
      <c r="AG1523" s="1" t="s">
        <v>114</v>
      </c>
      <c r="AH1523" s="1" t="s">
        <v>11</v>
      </c>
      <c r="AI1523" s="1" t="s">
        <v>12</v>
      </c>
      <c r="AJ1523" s="1" t="s">
        <v>13</v>
      </c>
      <c r="AK1523" s="1">
        <v>1.198235E-4</v>
      </c>
      <c r="AL1523" s="1">
        <v>0.75</v>
      </c>
      <c r="AM1523">
        <f>Tabla8[[#This Row],[Precio unitario]]*Tabla8[[#This Row],[Tasa de ingresos cliente]]</f>
        <v>8.9867625000000008E-5</v>
      </c>
    </row>
    <row r="1524" spans="31:39" x14ac:dyDescent="0.25">
      <c r="AE1524" s="2" t="s">
        <v>100</v>
      </c>
      <c r="AF1524" s="2" t="s">
        <v>52</v>
      </c>
      <c r="AG1524" s="2" t="s">
        <v>114</v>
      </c>
      <c r="AH1524" s="2" t="s">
        <v>11</v>
      </c>
      <c r="AI1524" s="2" t="s">
        <v>12</v>
      </c>
      <c r="AJ1524" s="2" t="s">
        <v>13</v>
      </c>
      <c r="AK1524" s="2">
        <v>1.19807E-4</v>
      </c>
      <c r="AL1524" s="2">
        <v>0.75</v>
      </c>
      <c r="AM1524">
        <f>Tabla8[[#This Row],[Precio unitario]]*Tabla8[[#This Row],[Tasa de ingresos cliente]]</f>
        <v>8.9855250000000003E-5</v>
      </c>
    </row>
    <row r="1525" spans="31:39" x14ac:dyDescent="0.25">
      <c r="AE1525" s="1" t="s">
        <v>100</v>
      </c>
      <c r="AF1525" s="1" t="s">
        <v>52</v>
      </c>
      <c r="AG1525" s="1" t="s">
        <v>114</v>
      </c>
      <c r="AH1525" s="1" t="s">
        <v>11</v>
      </c>
      <c r="AI1525" s="1" t="s">
        <v>12</v>
      </c>
      <c r="AJ1525" s="1" t="s">
        <v>13</v>
      </c>
      <c r="AK1525" s="1">
        <v>1.197955E-4</v>
      </c>
      <c r="AL1525" s="1">
        <v>0.75</v>
      </c>
      <c r="AM1525">
        <f>Tabla8[[#This Row],[Precio unitario]]*Tabla8[[#This Row],[Tasa de ingresos cliente]]</f>
        <v>8.9846625000000003E-5</v>
      </c>
    </row>
    <row r="1526" spans="31:39" x14ac:dyDescent="0.25">
      <c r="AE1526" s="2" t="s">
        <v>100</v>
      </c>
      <c r="AF1526" s="2" t="s">
        <v>52</v>
      </c>
      <c r="AG1526" s="2" t="s">
        <v>114</v>
      </c>
      <c r="AH1526" s="2" t="s">
        <v>11</v>
      </c>
      <c r="AI1526" s="2" t="s">
        <v>12</v>
      </c>
      <c r="AJ1526" s="2" t="s">
        <v>13</v>
      </c>
      <c r="AK1526" s="2">
        <v>1.197692E-4</v>
      </c>
      <c r="AL1526" s="2">
        <v>0.75</v>
      </c>
      <c r="AM1526">
        <f>Tabla8[[#This Row],[Precio unitario]]*Tabla8[[#This Row],[Tasa de ingresos cliente]]</f>
        <v>8.9826899999999999E-5</v>
      </c>
    </row>
    <row r="1527" spans="31:39" x14ac:dyDescent="0.25">
      <c r="AE1527" s="1" t="s">
        <v>100</v>
      </c>
      <c r="AF1527" s="1" t="s">
        <v>52</v>
      </c>
      <c r="AG1527" s="1" t="s">
        <v>114</v>
      </c>
      <c r="AH1527" s="1" t="s">
        <v>11</v>
      </c>
      <c r="AI1527" s="1" t="s">
        <v>12</v>
      </c>
      <c r="AJ1527" s="1" t="s">
        <v>13</v>
      </c>
      <c r="AK1527" s="1">
        <v>1.197826E-4</v>
      </c>
      <c r="AL1527" s="1">
        <v>0.75</v>
      </c>
      <c r="AM1527">
        <f>Tabla8[[#This Row],[Precio unitario]]*Tabla8[[#This Row],[Tasa de ingresos cliente]]</f>
        <v>8.9836949999999997E-5</v>
      </c>
    </row>
    <row r="1528" spans="31:39" x14ac:dyDescent="0.25">
      <c r="AE1528" s="2" t="s">
        <v>100</v>
      </c>
      <c r="AF1528" s="2" t="s">
        <v>52</v>
      </c>
      <c r="AG1528" s="2" t="s">
        <v>114</v>
      </c>
      <c r="AH1528" s="2" t="s">
        <v>11</v>
      </c>
      <c r="AI1528" s="2" t="s">
        <v>12</v>
      </c>
      <c r="AJ1528" s="2" t="s">
        <v>13</v>
      </c>
      <c r="AK1528" s="2">
        <v>1.197917E-4</v>
      </c>
      <c r="AL1528" s="2">
        <v>0.75</v>
      </c>
      <c r="AM1528">
        <f>Tabla8[[#This Row],[Precio unitario]]*Tabla8[[#This Row],[Tasa de ingresos cliente]]</f>
        <v>8.9843775000000007E-5</v>
      </c>
    </row>
    <row r="1529" spans="31:39" x14ac:dyDescent="0.25">
      <c r="AE1529" s="1" t="s">
        <v>100</v>
      </c>
      <c r="AF1529" s="1" t="s">
        <v>52</v>
      </c>
      <c r="AG1529" s="1" t="s">
        <v>114</v>
      </c>
      <c r="AH1529" s="1" t="s">
        <v>11</v>
      </c>
      <c r="AI1529" s="1" t="s">
        <v>12</v>
      </c>
      <c r="AJ1529" s="1" t="s">
        <v>13</v>
      </c>
      <c r="AK1529" s="1">
        <v>1.1979410000000001E-4</v>
      </c>
      <c r="AL1529" s="1">
        <v>0.75</v>
      </c>
      <c r="AM1529">
        <f>Tabla8[[#This Row],[Precio unitario]]*Tabla8[[#This Row],[Tasa de ingresos cliente]]</f>
        <v>8.9845574999999997E-5</v>
      </c>
    </row>
    <row r="1530" spans="31:39" x14ac:dyDescent="0.25">
      <c r="AE1530" s="2" t="s">
        <v>100</v>
      </c>
      <c r="AF1530" s="2" t="s">
        <v>52</v>
      </c>
      <c r="AG1530" s="2" t="s">
        <v>114</v>
      </c>
      <c r="AH1530" s="2" t="s">
        <v>11</v>
      </c>
      <c r="AI1530" s="2" t="s">
        <v>12</v>
      </c>
      <c r="AJ1530" s="2" t="s">
        <v>13</v>
      </c>
      <c r="AK1530" s="2">
        <v>1.197778E-4</v>
      </c>
      <c r="AL1530" s="2">
        <v>0.75</v>
      </c>
      <c r="AM1530">
        <f>Tabla8[[#This Row],[Precio unitario]]*Tabla8[[#This Row],[Tasa de ingresos cliente]]</f>
        <v>8.9833350000000003E-5</v>
      </c>
    </row>
    <row r="1531" spans="31:39" x14ac:dyDescent="0.25">
      <c r="AE1531" s="1" t="s">
        <v>100</v>
      </c>
      <c r="AF1531" s="1" t="s">
        <v>20</v>
      </c>
      <c r="AG1531" s="1" t="s">
        <v>114</v>
      </c>
      <c r="AH1531" s="1" t="s">
        <v>11</v>
      </c>
      <c r="AI1531" s="1" t="s">
        <v>12</v>
      </c>
      <c r="AJ1531" s="1" t="s">
        <v>13</v>
      </c>
      <c r="AK1531" s="1">
        <v>1.1002221999999999E-3</v>
      </c>
      <c r="AL1531" s="1">
        <v>0.75</v>
      </c>
      <c r="AM1531">
        <f>Tabla8[[#This Row],[Precio unitario]]*Tabla8[[#This Row],[Tasa de ingresos cliente]]</f>
        <v>8.2516665000000001E-4</v>
      </c>
    </row>
    <row r="1532" spans="31:39" x14ac:dyDescent="0.25">
      <c r="AE1532" s="2" t="s">
        <v>100</v>
      </c>
      <c r="AF1532" s="2" t="s">
        <v>20</v>
      </c>
      <c r="AG1532" s="2" t="s">
        <v>114</v>
      </c>
      <c r="AH1532" s="2" t="s">
        <v>11</v>
      </c>
      <c r="AI1532" s="2" t="s">
        <v>12</v>
      </c>
      <c r="AJ1532" s="2" t="s">
        <v>13</v>
      </c>
      <c r="AK1532" s="2">
        <v>1.1000000000000001E-3</v>
      </c>
      <c r="AL1532" s="2">
        <v>0.75</v>
      </c>
      <c r="AM1532">
        <f>Tabla8[[#This Row],[Precio unitario]]*Tabla8[[#This Row],[Tasa de ingresos cliente]]</f>
        <v>8.25E-4</v>
      </c>
    </row>
    <row r="1533" spans="31:39" x14ac:dyDescent="0.25">
      <c r="AE1533" s="1" t="s">
        <v>100</v>
      </c>
      <c r="AF1533" s="1" t="s">
        <v>20</v>
      </c>
      <c r="AG1533" s="1" t="s">
        <v>114</v>
      </c>
      <c r="AH1533" s="1" t="s">
        <v>11</v>
      </c>
      <c r="AI1533" s="1" t="s">
        <v>12</v>
      </c>
      <c r="AJ1533" s="1" t="s">
        <v>13</v>
      </c>
      <c r="AK1533" s="1">
        <v>1.1002286E-3</v>
      </c>
      <c r="AL1533" s="1">
        <v>0.75</v>
      </c>
      <c r="AM1533">
        <f>Tabla8[[#This Row],[Precio unitario]]*Tabla8[[#This Row],[Tasa de ingresos cliente]]</f>
        <v>8.2517144999999991E-4</v>
      </c>
    </row>
    <row r="1534" spans="31:39" x14ac:dyDescent="0.25">
      <c r="AE1534" s="2" t="s">
        <v>100</v>
      </c>
      <c r="AF1534" s="2" t="s">
        <v>20</v>
      </c>
      <c r="AG1534" s="2" t="s">
        <v>114</v>
      </c>
      <c r="AH1534" s="2" t="s">
        <v>11</v>
      </c>
      <c r="AI1534" s="2" t="s">
        <v>12</v>
      </c>
      <c r="AJ1534" s="2" t="s">
        <v>13</v>
      </c>
      <c r="AK1534" s="2">
        <v>1.1003333000000001E-3</v>
      </c>
      <c r="AL1534" s="2">
        <v>0.75</v>
      </c>
      <c r="AM1534">
        <f>Tabla8[[#This Row],[Precio unitario]]*Tabla8[[#This Row],[Tasa de ingresos cliente]]</f>
        <v>8.2524997500000013E-4</v>
      </c>
    </row>
    <row r="1535" spans="31:39" x14ac:dyDescent="0.25">
      <c r="AE1535" s="1" t="s">
        <v>100</v>
      </c>
      <c r="AF1535" s="1" t="s">
        <v>20</v>
      </c>
      <c r="AG1535" s="1" t="s">
        <v>114</v>
      </c>
      <c r="AH1535" s="1" t="s">
        <v>11</v>
      </c>
      <c r="AI1535" s="1" t="s">
        <v>12</v>
      </c>
      <c r="AJ1535" s="1" t="s">
        <v>13</v>
      </c>
      <c r="AK1535" s="1">
        <v>1.1002E-3</v>
      </c>
      <c r="AL1535" s="1">
        <v>0.75</v>
      </c>
      <c r="AM1535">
        <f>Tabla8[[#This Row],[Precio unitario]]*Tabla8[[#This Row],[Tasa de ingresos cliente]]</f>
        <v>8.2514999999999997E-4</v>
      </c>
    </row>
    <row r="1536" spans="31:39" x14ac:dyDescent="0.25">
      <c r="AE1536" s="2" t="s">
        <v>100</v>
      </c>
      <c r="AF1536" s="2" t="s">
        <v>20</v>
      </c>
      <c r="AG1536" s="2" t="s">
        <v>114</v>
      </c>
      <c r="AH1536" s="2" t="s">
        <v>11</v>
      </c>
      <c r="AI1536" s="2" t="s">
        <v>12</v>
      </c>
      <c r="AJ1536" s="2" t="s">
        <v>13</v>
      </c>
      <c r="AK1536" s="2">
        <v>1.1002500000000001E-3</v>
      </c>
      <c r="AL1536" s="2">
        <v>0.75</v>
      </c>
      <c r="AM1536">
        <f>Tabla8[[#This Row],[Precio unitario]]*Tabla8[[#This Row],[Tasa de ingresos cliente]]</f>
        <v>8.2518750000000007E-4</v>
      </c>
    </row>
    <row r="1537" spans="31:39" x14ac:dyDescent="0.25">
      <c r="AE1537" s="1" t="s">
        <v>100</v>
      </c>
      <c r="AF1537" s="1" t="s">
        <v>20</v>
      </c>
      <c r="AG1537" s="1" t="s">
        <v>114</v>
      </c>
      <c r="AH1537" s="1" t="s">
        <v>11</v>
      </c>
      <c r="AI1537" s="1" t="s">
        <v>12</v>
      </c>
      <c r="AJ1537" s="1" t="s">
        <v>13</v>
      </c>
      <c r="AK1537" s="1">
        <v>1.1002380999999999E-3</v>
      </c>
      <c r="AL1537" s="1">
        <v>0.75</v>
      </c>
      <c r="AM1537">
        <f>Tabla8[[#This Row],[Precio unitario]]*Tabla8[[#This Row],[Tasa de ingresos cliente]]</f>
        <v>8.2517857499999996E-4</v>
      </c>
    </row>
    <row r="1538" spans="31:39" x14ac:dyDescent="0.25">
      <c r="AE1538" s="2" t="s">
        <v>100</v>
      </c>
      <c r="AF1538" s="2" t="s">
        <v>20</v>
      </c>
      <c r="AG1538" s="2" t="s">
        <v>114</v>
      </c>
      <c r="AH1538" s="2" t="s">
        <v>11</v>
      </c>
      <c r="AI1538" s="2" t="s">
        <v>12</v>
      </c>
      <c r="AJ1538" s="2" t="s">
        <v>13</v>
      </c>
      <c r="AK1538" s="2">
        <v>1.1002399999999999E-3</v>
      </c>
      <c r="AL1538" s="2">
        <v>0.75</v>
      </c>
      <c r="AM1538">
        <f>Tabla8[[#This Row],[Precio unitario]]*Tabla8[[#This Row],[Tasa de ingresos cliente]]</f>
        <v>8.2518000000000001E-4</v>
      </c>
    </row>
    <row r="1539" spans="31:39" x14ac:dyDescent="0.25">
      <c r="AE1539" s="1" t="s">
        <v>100</v>
      </c>
      <c r="AF1539" s="1" t="s">
        <v>20</v>
      </c>
      <c r="AG1539" s="1" t="s">
        <v>114</v>
      </c>
      <c r="AH1539" s="1" t="s">
        <v>11</v>
      </c>
      <c r="AI1539" s="1" t="s">
        <v>12</v>
      </c>
      <c r="AJ1539" s="1" t="s">
        <v>13</v>
      </c>
      <c r="AK1539" s="1">
        <v>1.1002727E-3</v>
      </c>
      <c r="AL1539" s="1">
        <v>0.75</v>
      </c>
      <c r="AM1539">
        <f>Tabla8[[#This Row],[Precio unitario]]*Tabla8[[#This Row],[Tasa de ingresos cliente]]</f>
        <v>8.2520452500000003E-4</v>
      </c>
    </row>
    <row r="1540" spans="31:39" x14ac:dyDescent="0.25">
      <c r="AE1540" s="2" t="s">
        <v>100</v>
      </c>
      <c r="AF1540" s="2" t="s">
        <v>20</v>
      </c>
      <c r="AG1540" s="2" t="s">
        <v>114</v>
      </c>
      <c r="AH1540" s="2" t="s">
        <v>11</v>
      </c>
      <c r="AI1540" s="2" t="s">
        <v>12</v>
      </c>
      <c r="AJ1540" s="2" t="s">
        <v>13</v>
      </c>
      <c r="AK1540" s="2">
        <v>1.1002308000000001E-3</v>
      </c>
      <c r="AL1540" s="2">
        <v>0.75</v>
      </c>
      <c r="AM1540">
        <f>Tabla8[[#This Row],[Precio unitario]]*Tabla8[[#This Row],[Tasa de ingresos cliente]]</f>
        <v>8.2517310000000004E-4</v>
      </c>
    </row>
    <row r="1541" spans="31:39" x14ac:dyDescent="0.25">
      <c r="AE1541" s="1" t="s">
        <v>100</v>
      </c>
      <c r="AF1541" s="1" t="s">
        <v>20</v>
      </c>
      <c r="AG1541" s="1" t="s">
        <v>114</v>
      </c>
      <c r="AH1541" s="1" t="s">
        <v>11</v>
      </c>
      <c r="AI1541" s="1" t="s">
        <v>12</v>
      </c>
      <c r="AJ1541" s="1" t="s">
        <v>13</v>
      </c>
      <c r="AK1541" s="1">
        <v>1.1002353000000001E-3</v>
      </c>
      <c r="AL1541" s="1">
        <v>0.75</v>
      </c>
      <c r="AM1541">
        <f>Tabla8[[#This Row],[Precio unitario]]*Tabla8[[#This Row],[Tasa de ingresos cliente]]</f>
        <v>8.25176475E-4</v>
      </c>
    </row>
    <row r="1542" spans="31:39" x14ac:dyDescent="0.25">
      <c r="AE1542" s="2" t="s">
        <v>100</v>
      </c>
      <c r="AF1542" s="2" t="s">
        <v>20</v>
      </c>
      <c r="AG1542" s="2" t="s">
        <v>114</v>
      </c>
      <c r="AH1542" s="2" t="s">
        <v>11</v>
      </c>
      <c r="AI1542" s="2" t="s">
        <v>12</v>
      </c>
      <c r="AJ1542" s="2" t="s">
        <v>13</v>
      </c>
      <c r="AK1542" s="2">
        <v>1.1001667000000001E-3</v>
      </c>
      <c r="AL1542" s="2">
        <v>0.75</v>
      </c>
      <c r="AM1542">
        <f>Tabla8[[#This Row],[Precio unitario]]*Tabla8[[#This Row],[Tasa de ingresos cliente]]</f>
        <v>8.2512502500000002E-4</v>
      </c>
    </row>
    <row r="1543" spans="31:39" x14ac:dyDescent="0.25">
      <c r="AE1543" s="1" t="s">
        <v>100</v>
      </c>
      <c r="AF1543" s="1" t="s">
        <v>20</v>
      </c>
      <c r="AG1543" s="1" t="s">
        <v>114</v>
      </c>
      <c r="AH1543" s="1" t="s">
        <v>11</v>
      </c>
      <c r="AI1543" s="1" t="s">
        <v>12</v>
      </c>
      <c r="AJ1543" s="1" t="s">
        <v>13</v>
      </c>
      <c r="AK1543" s="1">
        <v>1.1002367999999999E-3</v>
      </c>
      <c r="AL1543" s="1">
        <v>0.75</v>
      </c>
      <c r="AM1543">
        <f>Tabla8[[#This Row],[Precio unitario]]*Tabla8[[#This Row],[Tasa de ingresos cliente]]</f>
        <v>8.2517759999999995E-4</v>
      </c>
    </row>
    <row r="1544" spans="31:39" x14ac:dyDescent="0.25">
      <c r="AE1544" s="2" t="s">
        <v>100</v>
      </c>
      <c r="AF1544" s="2" t="s">
        <v>45</v>
      </c>
      <c r="AG1544" s="2" t="s">
        <v>114</v>
      </c>
      <c r="AH1544" s="2" t="s">
        <v>11</v>
      </c>
      <c r="AI1544" s="2" t="s">
        <v>12</v>
      </c>
      <c r="AJ1544" s="2" t="s">
        <v>13</v>
      </c>
      <c r="AK1544" s="2">
        <v>8.5285700000000002E-5</v>
      </c>
      <c r="AL1544" s="2">
        <v>0.75</v>
      </c>
      <c r="AM1544">
        <f>Tabla8[[#This Row],[Precio unitario]]*Tabla8[[#This Row],[Tasa de ingresos cliente]]</f>
        <v>6.3964274999999998E-5</v>
      </c>
    </row>
    <row r="1545" spans="31:39" x14ac:dyDescent="0.25">
      <c r="AE1545" s="1" t="s">
        <v>100</v>
      </c>
      <c r="AF1545" s="1" t="s">
        <v>45</v>
      </c>
      <c r="AG1545" s="1" t="s">
        <v>114</v>
      </c>
      <c r="AH1545" s="1" t="s">
        <v>11</v>
      </c>
      <c r="AI1545" s="1" t="s">
        <v>12</v>
      </c>
      <c r="AJ1545" s="1" t="s">
        <v>13</v>
      </c>
      <c r="AK1545" s="1">
        <v>8.5222200000000005E-5</v>
      </c>
      <c r="AL1545" s="1">
        <v>0.75</v>
      </c>
      <c r="AM1545">
        <f>Tabla8[[#This Row],[Precio unitario]]*Tabla8[[#This Row],[Tasa de ingresos cliente]]</f>
        <v>6.3916650000000007E-5</v>
      </c>
    </row>
    <row r="1546" spans="31:39" x14ac:dyDescent="0.25">
      <c r="AE1546" s="2" t="s">
        <v>100</v>
      </c>
      <c r="AF1546" s="2" t="s">
        <v>45</v>
      </c>
      <c r="AG1546" s="2" t="s">
        <v>114</v>
      </c>
      <c r="AH1546" s="2" t="s">
        <v>11</v>
      </c>
      <c r="AI1546" s="2" t="s">
        <v>12</v>
      </c>
      <c r="AJ1546" s="2" t="s">
        <v>13</v>
      </c>
      <c r="AK1546" s="2">
        <v>8.5262900000000007E-5</v>
      </c>
      <c r="AL1546" s="2">
        <v>0.75</v>
      </c>
      <c r="AM1546">
        <f>Tabla8[[#This Row],[Precio unitario]]*Tabla8[[#This Row],[Tasa de ingresos cliente]]</f>
        <v>6.3947175000000008E-5</v>
      </c>
    </row>
    <row r="1547" spans="31:39" x14ac:dyDescent="0.25">
      <c r="AE1547" s="1" t="s">
        <v>100</v>
      </c>
      <c r="AF1547" s="1" t="s">
        <v>45</v>
      </c>
      <c r="AG1547" s="1" t="s">
        <v>114</v>
      </c>
      <c r="AH1547" s="1" t="s">
        <v>11</v>
      </c>
      <c r="AI1547" s="1" t="s">
        <v>12</v>
      </c>
      <c r="AJ1547" s="1" t="s">
        <v>13</v>
      </c>
      <c r="AK1547" s="1">
        <v>8.5265299999999998E-5</v>
      </c>
      <c r="AL1547" s="1">
        <v>0.75</v>
      </c>
      <c r="AM1547">
        <f>Tabla8[[#This Row],[Precio unitario]]*Tabla8[[#This Row],[Tasa de ingresos cliente]]</f>
        <v>6.3948974999999999E-5</v>
      </c>
    </row>
    <row r="1548" spans="31:39" x14ac:dyDescent="0.25">
      <c r="AE1548" s="2" t="s">
        <v>100</v>
      </c>
      <c r="AF1548" s="2" t="s">
        <v>45</v>
      </c>
      <c r="AG1548" s="2" t="s">
        <v>114</v>
      </c>
      <c r="AH1548" s="2" t="s">
        <v>11</v>
      </c>
      <c r="AI1548" s="2" t="s">
        <v>12</v>
      </c>
      <c r="AJ1548" s="2" t="s">
        <v>13</v>
      </c>
      <c r="AK1548" s="2">
        <v>8.5266700000000001E-5</v>
      </c>
      <c r="AL1548" s="2">
        <v>0.75</v>
      </c>
      <c r="AM1548">
        <f>Tabla8[[#This Row],[Precio unitario]]*Tabla8[[#This Row],[Tasa de ingresos cliente]]</f>
        <v>6.3950025000000004E-5</v>
      </c>
    </row>
    <row r="1549" spans="31:39" x14ac:dyDescent="0.25">
      <c r="AE1549" s="1" t="s">
        <v>100</v>
      </c>
      <c r="AF1549" s="1" t="s">
        <v>45</v>
      </c>
      <c r="AG1549" s="1" t="s">
        <v>114</v>
      </c>
      <c r="AH1549" s="1" t="s">
        <v>11</v>
      </c>
      <c r="AI1549" s="1" t="s">
        <v>12</v>
      </c>
      <c r="AJ1549" s="1" t="s">
        <v>13</v>
      </c>
      <c r="AK1549" s="1">
        <v>8.5249999999999999E-5</v>
      </c>
      <c r="AL1549" s="1">
        <v>0.75</v>
      </c>
      <c r="AM1549">
        <f>Tabla8[[#This Row],[Precio unitario]]*Tabla8[[#This Row],[Tasa de ingresos cliente]]</f>
        <v>6.3937500000000002E-5</v>
      </c>
    </row>
    <row r="1550" spans="31:39" x14ac:dyDescent="0.25">
      <c r="AE1550" s="2" t="s">
        <v>100</v>
      </c>
      <c r="AF1550" s="2" t="s">
        <v>45</v>
      </c>
      <c r="AG1550" s="2" t="s">
        <v>114</v>
      </c>
      <c r="AH1550" s="2" t="s">
        <v>11</v>
      </c>
      <c r="AI1550" s="2" t="s">
        <v>12</v>
      </c>
      <c r="AJ1550" s="2" t="s">
        <v>13</v>
      </c>
      <c r="AK1550" s="2">
        <v>8.5272700000000001E-5</v>
      </c>
      <c r="AL1550" s="2">
        <v>0.75</v>
      </c>
      <c r="AM1550">
        <f>Tabla8[[#This Row],[Precio unitario]]*Tabla8[[#This Row],[Tasa de ingresos cliente]]</f>
        <v>6.3954525000000008E-5</v>
      </c>
    </row>
    <row r="1551" spans="31:39" x14ac:dyDescent="0.25">
      <c r="AE1551" s="1" t="s">
        <v>100</v>
      </c>
      <c r="AF1551" s="1" t="s">
        <v>45</v>
      </c>
      <c r="AG1551" s="1" t="s">
        <v>114</v>
      </c>
      <c r="AH1551" s="1" t="s">
        <v>11</v>
      </c>
      <c r="AI1551" s="1" t="s">
        <v>12</v>
      </c>
      <c r="AJ1551" s="1" t="s">
        <v>13</v>
      </c>
      <c r="AK1551" s="1">
        <v>8.5275899999999994E-5</v>
      </c>
      <c r="AL1551" s="1">
        <v>0.75</v>
      </c>
      <c r="AM1551">
        <f>Tabla8[[#This Row],[Precio unitario]]*Tabla8[[#This Row],[Tasa de ingresos cliente]]</f>
        <v>6.3956924999999999E-5</v>
      </c>
    </row>
    <row r="1552" spans="31:39" x14ac:dyDescent="0.25">
      <c r="AE1552" s="2" t="s">
        <v>100</v>
      </c>
      <c r="AF1552" s="2" t="s">
        <v>45</v>
      </c>
      <c r="AG1552" s="2" t="s">
        <v>114</v>
      </c>
      <c r="AH1552" s="2" t="s">
        <v>11</v>
      </c>
      <c r="AI1552" s="2" t="s">
        <v>12</v>
      </c>
      <c r="AJ1552" s="2" t="s">
        <v>13</v>
      </c>
      <c r="AK1552" s="2">
        <v>8.52692E-5</v>
      </c>
      <c r="AL1552" s="2">
        <v>0.75</v>
      </c>
      <c r="AM1552">
        <f>Tabla8[[#This Row],[Precio unitario]]*Tabla8[[#This Row],[Tasa de ingresos cliente]]</f>
        <v>6.3951900000000007E-5</v>
      </c>
    </row>
    <row r="1553" spans="31:39" x14ac:dyDescent="0.25">
      <c r="AE1553" s="1" t="s">
        <v>100</v>
      </c>
      <c r="AF1553" s="1" t="s">
        <v>45</v>
      </c>
      <c r="AG1553" s="1" t="s">
        <v>114</v>
      </c>
      <c r="AH1553" s="1" t="s">
        <v>11</v>
      </c>
      <c r="AI1553" s="1" t="s">
        <v>12</v>
      </c>
      <c r="AJ1553" s="1" t="s">
        <v>13</v>
      </c>
      <c r="AK1553" s="1">
        <v>8.5255799999999998E-5</v>
      </c>
      <c r="AL1553" s="1">
        <v>0.75</v>
      </c>
      <c r="AM1553">
        <f>Tabla8[[#This Row],[Precio unitario]]*Tabla8[[#This Row],[Tasa de ingresos cliente]]</f>
        <v>6.3941849999999995E-5</v>
      </c>
    </row>
    <row r="1554" spans="31:39" x14ac:dyDescent="0.25">
      <c r="AE1554" s="2" t="s">
        <v>100</v>
      </c>
      <c r="AF1554" s="2" t="s">
        <v>45</v>
      </c>
      <c r="AG1554" s="2" t="s">
        <v>114</v>
      </c>
      <c r="AH1554" s="2" t="s">
        <v>11</v>
      </c>
      <c r="AI1554" s="2" t="s">
        <v>12</v>
      </c>
      <c r="AJ1554" s="2" t="s">
        <v>13</v>
      </c>
      <c r="AK1554" s="2">
        <v>8.5277800000000005E-5</v>
      </c>
      <c r="AL1554" s="2">
        <v>0.75</v>
      </c>
      <c r="AM1554">
        <f>Tabla8[[#This Row],[Precio unitario]]*Tabla8[[#This Row],[Tasa de ingresos cliente]]</f>
        <v>6.3958350000000011E-5</v>
      </c>
    </row>
    <row r="1555" spans="31:39" x14ac:dyDescent="0.25">
      <c r="AE1555" s="1" t="s">
        <v>100</v>
      </c>
      <c r="AF1555" s="1" t="s">
        <v>45</v>
      </c>
      <c r="AG1555" s="1" t="s">
        <v>114</v>
      </c>
      <c r="AH1555" s="1" t="s">
        <v>11</v>
      </c>
      <c r="AI1555" s="1" t="s">
        <v>12</v>
      </c>
      <c r="AJ1555" s="1" t="s">
        <v>13</v>
      </c>
      <c r="AK1555" s="1">
        <v>8.5270299999999996E-5</v>
      </c>
      <c r="AL1555" s="1">
        <v>0.75</v>
      </c>
      <c r="AM1555">
        <f>Tabla8[[#This Row],[Precio unitario]]*Tabla8[[#This Row],[Tasa de ingresos cliente]]</f>
        <v>6.395272499999999E-5</v>
      </c>
    </row>
    <row r="1556" spans="31:39" x14ac:dyDescent="0.25">
      <c r="AE1556" s="2" t="s">
        <v>100</v>
      </c>
      <c r="AF1556" s="2" t="s">
        <v>53</v>
      </c>
      <c r="AG1556" s="2" t="s">
        <v>114</v>
      </c>
      <c r="AH1556" s="2" t="s">
        <v>11</v>
      </c>
      <c r="AI1556" s="2" t="s">
        <v>12</v>
      </c>
      <c r="AJ1556" s="2" t="s">
        <v>13</v>
      </c>
      <c r="AK1556" s="2">
        <v>5.85161E-5</v>
      </c>
      <c r="AL1556" s="2">
        <v>0.75</v>
      </c>
      <c r="AM1556">
        <f>Tabla8[[#This Row],[Precio unitario]]*Tabla8[[#This Row],[Tasa de ingresos cliente]]</f>
        <v>4.3887075E-5</v>
      </c>
    </row>
    <row r="1557" spans="31:39" x14ac:dyDescent="0.25">
      <c r="AE1557" s="1" t="s">
        <v>100</v>
      </c>
      <c r="AF1557" s="1" t="s">
        <v>53</v>
      </c>
      <c r="AG1557" s="1" t="s">
        <v>114</v>
      </c>
      <c r="AH1557" s="1" t="s">
        <v>11</v>
      </c>
      <c r="AI1557" s="1" t="s">
        <v>12</v>
      </c>
      <c r="AJ1557" s="1" t="s">
        <v>13</v>
      </c>
      <c r="AK1557" s="1">
        <v>5.8499999999999999E-5</v>
      </c>
      <c r="AL1557" s="1">
        <v>0.75</v>
      </c>
      <c r="AM1557">
        <f>Tabla8[[#This Row],[Precio unitario]]*Tabla8[[#This Row],[Tasa de ingresos cliente]]</f>
        <v>4.3874999999999996E-5</v>
      </c>
    </row>
    <row r="1558" spans="31:39" x14ac:dyDescent="0.25">
      <c r="AE1558" s="2" t="s">
        <v>100</v>
      </c>
      <c r="AF1558" s="2" t="s">
        <v>53</v>
      </c>
      <c r="AG1558" s="2" t="s">
        <v>114</v>
      </c>
      <c r="AH1558" s="2" t="s">
        <v>11</v>
      </c>
      <c r="AI1558" s="2" t="s">
        <v>12</v>
      </c>
      <c r="AJ1558" s="2" t="s">
        <v>13</v>
      </c>
      <c r="AK1558" s="2">
        <v>5.8513500000000001E-5</v>
      </c>
      <c r="AL1558" s="2">
        <v>0.75</v>
      </c>
      <c r="AM1558">
        <f>Tabla8[[#This Row],[Precio unitario]]*Tabla8[[#This Row],[Tasa de ingresos cliente]]</f>
        <v>4.3885124999999999E-5</v>
      </c>
    </row>
    <row r="1559" spans="31:39" x14ac:dyDescent="0.25">
      <c r="AE1559" s="1" t="s">
        <v>100</v>
      </c>
      <c r="AF1559" s="1" t="s">
        <v>33</v>
      </c>
      <c r="AG1559" s="1" t="s">
        <v>114</v>
      </c>
      <c r="AH1559" s="1" t="s">
        <v>11</v>
      </c>
      <c r="AI1559" s="1" t="s">
        <v>12</v>
      </c>
      <c r="AJ1559" s="1" t="s">
        <v>13</v>
      </c>
      <c r="AK1559" s="1">
        <v>2.5373680000000001E-4</v>
      </c>
      <c r="AL1559" s="1">
        <v>0.75</v>
      </c>
      <c r="AM1559">
        <f>Tabla8[[#This Row],[Precio unitario]]*Tabla8[[#This Row],[Tasa de ingresos cliente]]</f>
        <v>1.9030260000000001E-4</v>
      </c>
    </row>
    <row r="1560" spans="31:39" x14ac:dyDescent="0.25">
      <c r="AE1560" s="2" t="s">
        <v>100</v>
      </c>
      <c r="AF1560" s="2" t="s">
        <v>125</v>
      </c>
      <c r="AG1560" s="2" t="s">
        <v>114</v>
      </c>
      <c r="AH1560" s="2" t="s">
        <v>11</v>
      </c>
      <c r="AI1560" s="2" t="s">
        <v>12</v>
      </c>
      <c r="AJ1560" s="2" t="s">
        <v>13</v>
      </c>
      <c r="AK1560" s="2">
        <v>5.0000000000000004E-6</v>
      </c>
      <c r="AL1560" s="2">
        <v>0.75</v>
      </c>
      <c r="AM1560">
        <f>Tabla8[[#This Row],[Precio unitario]]*Tabla8[[#This Row],[Tasa de ingresos cliente]]</f>
        <v>3.7500000000000005E-6</v>
      </c>
    </row>
    <row r="1561" spans="31:39" x14ac:dyDescent="0.25">
      <c r="AE1561" s="1" t="s">
        <v>100</v>
      </c>
      <c r="AF1561" s="1" t="s">
        <v>18</v>
      </c>
      <c r="AG1561" s="1" t="s">
        <v>114</v>
      </c>
      <c r="AH1561" s="1" t="s">
        <v>11</v>
      </c>
      <c r="AI1561" s="1" t="s">
        <v>12</v>
      </c>
      <c r="AJ1561" s="1" t="s">
        <v>13</v>
      </c>
      <c r="AK1561" s="1">
        <v>9.6907079999999999E-4</v>
      </c>
      <c r="AL1561" s="1">
        <v>0.75</v>
      </c>
      <c r="AM1561">
        <f>Tabla8[[#This Row],[Precio unitario]]*Tabla8[[#This Row],[Tasa de ingresos cliente]]</f>
        <v>7.2680309999999997E-4</v>
      </c>
    </row>
    <row r="1562" spans="31:39" x14ac:dyDescent="0.25">
      <c r="AE1562" s="2" t="s">
        <v>100</v>
      </c>
      <c r="AF1562" s="2" t="s">
        <v>18</v>
      </c>
      <c r="AG1562" s="2" t="s">
        <v>114</v>
      </c>
      <c r="AH1562" s="2" t="s">
        <v>11</v>
      </c>
      <c r="AI1562" s="2" t="s">
        <v>12</v>
      </c>
      <c r="AJ1562" s="2" t="s">
        <v>13</v>
      </c>
      <c r="AK1562" s="2">
        <v>9.6907090000000003E-4</v>
      </c>
      <c r="AL1562" s="2">
        <v>0.75</v>
      </c>
      <c r="AM1562">
        <f>Tabla8[[#This Row],[Precio unitario]]*Tabla8[[#This Row],[Tasa de ingresos cliente]]</f>
        <v>7.2680317499999999E-4</v>
      </c>
    </row>
    <row r="1563" spans="31:39" x14ac:dyDescent="0.25">
      <c r="AE1563" s="1" t="s">
        <v>100</v>
      </c>
      <c r="AF1563" s="1" t="s">
        <v>18</v>
      </c>
      <c r="AG1563" s="1" t="s">
        <v>114</v>
      </c>
      <c r="AH1563" s="1" t="s">
        <v>11</v>
      </c>
      <c r="AI1563" s="1" t="s">
        <v>12</v>
      </c>
      <c r="AJ1563" s="1" t="s">
        <v>13</v>
      </c>
      <c r="AK1563" s="1">
        <v>9.6907099999999995E-4</v>
      </c>
      <c r="AL1563" s="1">
        <v>0.75</v>
      </c>
      <c r="AM1563">
        <f>Tabla8[[#This Row],[Precio unitario]]*Tabla8[[#This Row],[Tasa de ingresos cliente]]</f>
        <v>7.2680324999999991E-4</v>
      </c>
    </row>
    <row r="1564" spans="31:39" x14ac:dyDescent="0.25">
      <c r="AE1564" s="2" t="s">
        <v>100</v>
      </c>
      <c r="AF1564" s="2" t="s">
        <v>18</v>
      </c>
      <c r="AG1564" s="2" t="s">
        <v>114</v>
      </c>
      <c r="AH1564" s="2" t="s">
        <v>11</v>
      </c>
      <c r="AI1564" s="2" t="s">
        <v>12</v>
      </c>
      <c r="AJ1564" s="2" t="s">
        <v>13</v>
      </c>
      <c r="AK1564" s="2">
        <v>9.6900000000000003E-4</v>
      </c>
      <c r="AL1564" s="2">
        <v>0.75</v>
      </c>
      <c r="AM1564">
        <f>Tabla8[[#This Row],[Precio unitario]]*Tabla8[[#This Row],[Tasa de ingresos cliente]]</f>
        <v>7.2674999999999997E-4</v>
      </c>
    </row>
    <row r="1565" spans="31:39" x14ac:dyDescent="0.25">
      <c r="AE1565" s="1" t="s">
        <v>100</v>
      </c>
      <c r="AF1565" s="1" t="s">
        <v>18</v>
      </c>
      <c r="AG1565" s="1" t="s">
        <v>114</v>
      </c>
      <c r="AH1565" s="1" t="s">
        <v>11</v>
      </c>
      <c r="AI1565" s="1" t="s">
        <v>12</v>
      </c>
      <c r="AJ1565" s="1" t="s">
        <v>13</v>
      </c>
      <c r="AK1565" s="1">
        <v>9.6905259999999997E-4</v>
      </c>
      <c r="AL1565" s="1">
        <v>0.75</v>
      </c>
      <c r="AM1565">
        <f>Tabla8[[#This Row],[Precio unitario]]*Tabla8[[#This Row],[Tasa de ingresos cliente]]</f>
        <v>7.2678944999999997E-4</v>
      </c>
    </row>
    <row r="1566" spans="31:39" x14ac:dyDescent="0.25">
      <c r="AE1566" s="2" t="s">
        <v>100</v>
      </c>
      <c r="AF1566" s="2" t="s">
        <v>18</v>
      </c>
      <c r="AG1566" s="2" t="s">
        <v>114</v>
      </c>
      <c r="AH1566" s="2" t="s">
        <v>11</v>
      </c>
      <c r="AI1566" s="2" t="s">
        <v>12</v>
      </c>
      <c r="AJ1566" s="2" t="s">
        <v>13</v>
      </c>
      <c r="AK1566" s="2">
        <v>9.6906780000000005E-4</v>
      </c>
      <c r="AL1566" s="2">
        <v>0.75</v>
      </c>
      <c r="AM1566">
        <f>Tabla8[[#This Row],[Precio unitario]]*Tabla8[[#This Row],[Tasa de ingresos cliente]]</f>
        <v>7.2680085000000007E-4</v>
      </c>
    </row>
    <row r="1567" spans="31:39" x14ac:dyDescent="0.25">
      <c r="AE1567" s="1" t="s">
        <v>100</v>
      </c>
      <c r="AF1567" s="1" t="s">
        <v>18</v>
      </c>
      <c r="AG1567" s="1" t="s">
        <v>114</v>
      </c>
      <c r="AH1567" s="1" t="s">
        <v>11</v>
      </c>
      <c r="AI1567" s="1" t="s">
        <v>12</v>
      </c>
      <c r="AJ1567" s="1" t="s">
        <v>13</v>
      </c>
      <c r="AK1567" s="1">
        <v>9.6907069999999996E-4</v>
      </c>
      <c r="AL1567" s="1">
        <v>0.75</v>
      </c>
      <c r="AM1567">
        <f>Tabla8[[#This Row],[Precio unitario]]*Tabla8[[#This Row],[Tasa de ingresos cliente]]</f>
        <v>7.2680302499999994E-4</v>
      </c>
    </row>
    <row r="1568" spans="31:39" x14ac:dyDescent="0.25">
      <c r="AE1568" s="2" t="s">
        <v>100</v>
      </c>
      <c r="AF1568" s="2" t="s">
        <v>71</v>
      </c>
      <c r="AG1568" s="2" t="s">
        <v>114</v>
      </c>
      <c r="AH1568" s="2" t="s">
        <v>11</v>
      </c>
      <c r="AI1568" s="2" t="s">
        <v>12</v>
      </c>
      <c r="AJ1568" s="2" t="s">
        <v>13</v>
      </c>
      <c r="AK1568" s="2">
        <v>8.6363999999999992E-6</v>
      </c>
      <c r="AL1568" s="2">
        <v>0.75</v>
      </c>
      <c r="AM1568">
        <f>Tabla8[[#This Row],[Precio unitario]]*Tabla8[[#This Row],[Tasa de ingresos cliente]]</f>
        <v>6.4772999999999998E-6</v>
      </c>
    </row>
    <row r="1569" spans="31:39" x14ac:dyDescent="0.25">
      <c r="AE1569" s="1" t="s">
        <v>100</v>
      </c>
      <c r="AF1569" s="1" t="s">
        <v>82</v>
      </c>
      <c r="AG1569" s="1" t="s">
        <v>114</v>
      </c>
      <c r="AH1569" s="1" t="s">
        <v>11</v>
      </c>
      <c r="AI1569" s="1" t="s">
        <v>12</v>
      </c>
      <c r="AJ1569" s="1" t="s">
        <v>13</v>
      </c>
      <c r="AK1569" s="1">
        <v>1.1709999999999999E-3</v>
      </c>
      <c r="AL1569" s="1">
        <v>0.75</v>
      </c>
      <c r="AM1569">
        <f>Tabla8[[#This Row],[Precio unitario]]*Tabla8[[#This Row],[Tasa de ingresos cliente]]</f>
        <v>8.7824999999999991E-4</v>
      </c>
    </row>
    <row r="1570" spans="31:39" x14ac:dyDescent="0.25">
      <c r="AE1570" s="2" t="s">
        <v>100</v>
      </c>
      <c r="AF1570" s="2" t="s">
        <v>34</v>
      </c>
      <c r="AG1570" s="2" t="s">
        <v>114</v>
      </c>
      <c r="AH1570" s="2" t="s">
        <v>11</v>
      </c>
      <c r="AI1570" s="2" t="s">
        <v>12</v>
      </c>
      <c r="AJ1570" s="2" t="s">
        <v>13</v>
      </c>
      <c r="AK1570" s="2">
        <v>6.6594950000000005E-4</v>
      </c>
      <c r="AL1570" s="2">
        <v>0.75</v>
      </c>
      <c r="AM1570">
        <f>Tabla8[[#This Row],[Precio unitario]]*Tabla8[[#This Row],[Tasa de ingresos cliente]]</f>
        <v>4.9946212500000004E-4</v>
      </c>
    </row>
    <row r="1571" spans="31:39" x14ac:dyDescent="0.25">
      <c r="AE1571" s="1" t="s">
        <v>100</v>
      </c>
      <c r="AF1571" s="1" t="s">
        <v>34</v>
      </c>
      <c r="AG1571" s="1" t="s">
        <v>114</v>
      </c>
      <c r="AH1571" s="1" t="s">
        <v>11</v>
      </c>
      <c r="AI1571" s="1" t="s">
        <v>12</v>
      </c>
      <c r="AJ1571" s="1" t="s">
        <v>13</v>
      </c>
      <c r="AK1571" s="1">
        <v>6.6600000000000003E-4</v>
      </c>
      <c r="AL1571" s="1">
        <v>0.75</v>
      </c>
      <c r="AM1571">
        <f>Tabla8[[#This Row],[Precio unitario]]*Tabla8[[#This Row],[Tasa de ingresos cliente]]</f>
        <v>4.9950000000000005E-4</v>
      </c>
    </row>
    <row r="1572" spans="31:39" x14ac:dyDescent="0.25">
      <c r="AE1572" s="2" t="s">
        <v>100</v>
      </c>
      <c r="AF1572" s="2" t="s">
        <v>34</v>
      </c>
      <c r="AG1572" s="2" t="s">
        <v>114</v>
      </c>
      <c r="AH1572" s="2" t="s">
        <v>11</v>
      </c>
      <c r="AI1572" s="2" t="s">
        <v>12</v>
      </c>
      <c r="AJ1572" s="2" t="s">
        <v>13</v>
      </c>
      <c r="AK1572" s="2">
        <v>6.6595239999999996E-4</v>
      </c>
      <c r="AL1572" s="2">
        <v>0.75</v>
      </c>
      <c r="AM1572">
        <f>Tabla8[[#This Row],[Precio unitario]]*Tabla8[[#This Row],[Tasa de ingresos cliente]]</f>
        <v>4.9946429999999991E-4</v>
      </c>
    </row>
    <row r="1573" spans="31:39" x14ac:dyDescent="0.25">
      <c r="AE1573" s="1" t="s">
        <v>100</v>
      </c>
      <c r="AF1573" s="1" t="s">
        <v>34</v>
      </c>
      <c r="AG1573" s="1" t="s">
        <v>114</v>
      </c>
      <c r="AH1573" s="1" t="s">
        <v>11</v>
      </c>
      <c r="AI1573" s="1" t="s">
        <v>12</v>
      </c>
      <c r="AJ1573" s="1" t="s">
        <v>13</v>
      </c>
      <c r="AK1573" s="1">
        <v>6.6595000000000001E-4</v>
      </c>
      <c r="AL1573" s="1">
        <v>0.75</v>
      </c>
      <c r="AM1573">
        <f>Tabla8[[#This Row],[Precio unitario]]*Tabla8[[#This Row],[Tasa de ingresos cliente]]</f>
        <v>4.9946249999999995E-4</v>
      </c>
    </row>
    <row r="1574" spans="31:39" x14ac:dyDescent="0.25">
      <c r="AE1574" s="2" t="s">
        <v>100</v>
      </c>
      <c r="AF1574" s="2" t="s">
        <v>34</v>
      </c>
      <c r="AG1574" s="2" t="s">
        <v>114</v>
      </c>
      <c r="AH1574" s="2" t="s">
        <v>11</v>
      </c>
      <c r="AI1574" s="2" t="s">
        <v>12</v>
      </c>
      <c r="AJ1574" s="2" t="s">
        <v>13</v>
      </c>
      <c r="AK1574" s="2">
        <v>6.6594739999999999E-4</v>
      </c>
      <c r="AL1574" s="2">
        <v>0.75</v>
      </c>
      <c r="AM1574">
        <f>Tabla8[[#This Row],[Precio unitario]]*Tabla8[[#This Row],[Tasa de ingresos cliente]]</f>
        <v>4.9946054999999994E-4</v>
      </c>
    </row>
    <row r="1575" spans="31:39" x14ac:dyDescent="0.25">
      <c r="AE1575" s="1" t="s">
        <v>100</v>
      </c>
      <c r="AF1575" s="1" t="s">
        <v>34</v>
      </c>
      <c r="AG1575" s="1" t="s">
        <v>114</v>
      </c>
      <c r="AH1575" s="1" t="s">
        <v>11</v>
      </c>
      <c r="AI1575" s="1" t="s">
        <v>12</v>
      </c>
      <c r="AJ1575" s="1" t="s">
        <v>13</v>
      </c>
      <c r="AK1575" s="1">
        <v>6.6595040000000003E-4</v>
      </c>
      <c r="AL1575" s="1">
        <v>0.75</v>
      </c>
      <c r="AM1575">
        <f>Tabla8[[#This Row],[Precio unitario]]*Tabla8[[#This Row],[Tasa de ingresos cliente]]</f>
        <v>4.9946280000000005E-4</v>
      </c>
    </row>
    <row r="1576" spans="31:39" x14ac:dyDescent="0.25">
      <c r="AE1576" s="2" t="s">
        <v>100</v>
      </c>
      <c r="AF1576" s="2" t="s">
        <v>34</v>
      </c>
      <c r="AG1576" s="2" t="s">
        <v>114</v>
      </c>
      <c r="AH1576" s="2" t="s">
        <v>11</v>
      </c>
      <c r="AI1576" s="2" t="s">
        <v>12</v>
      </c>
      <c r="AJ1576" s="2" t="s">
        <v>13</v>
      </c>
      <c r="AK1576" s="2">
        <v>6.6595059999999999E-4</v>
      </c>
      <c r="AL1576" s="2">
        <v>0.75</v>
      </c>
      <c r="AM1576">
        <f>Tabla8[[#This Row],[Precio unitario]]*Tabla8[[#This Row],[Tasa de ingresos cliente]]</f>
        <v>4.9946294999999999E-4</v>
      </c>
    </row>
    <row r="1577" spans="31:39" x14ac:dyDescent="0.25">
      <c r="AE1577" s="1" t="s">
        <v>100</v>
      </c>
      <c r="AF1577" s="1" t="s">
        <v>34</v>
      </c>
      <c r="AG1577" s="1" t="s">
        <v>114</v>
      </c>
      <c r="AH1577" s="1" t="s">
        <v>11</v>
      </c>
      <c r="AI1577" s="1" t="s">
        <v>12</v>
      </c>
      <c r="AJ1577" s="1" t="s">
        <v>13</v>
      </c>
      <c r="AK1577" s="1">
        <v>6.6594790000000005E-4</v>
      </c>
      <c r="AL1577" s="1">
        <v>0.75</v>
      </c>
      <c r="AM1577">
        <f>Tabla8[[#This Row],[Precio unitario]]*Tabla8[[#This Row],[Tasa de ingresos cliente]]</f>
        <v>4.9946092500000006E-4</v>
      </c>
    </row>
    <row r="1578" spans="31:39" x14ac:dyDescent="0.25">
      <c r="AE1578" s="2" t="s">
        <v>100</v>
      </c>
      <c r="AF1578" s="2" t="s">
        <v>34</v>
      </c>
      <c r="AG1578" s="2" t="s">
        <v>114</v>
      </c>
      <c r="AH1578" s="2" t="s">
        <v>11</v>
      </c>
      <c r="AI1578" s="2" t="s">
        <v>12</v>
      </c>
      <c r="AJ1578" s="2" t="s">
        <v>13</v>
      </c>
      <c r="AK1578" s="2">
        <v>6.6594980000000005E-4</v>
      </c>
      <c r="AL1578" s="2">
        <v>0.75</v>
      </c>
      <c r="AM1578">
        <f>Tabla8[[#This Row],[Precio unitario]]*Tabla8[[#This Row],[Tasa de ingresos cliente]]</f>
        <v>4.9946235000000001E-4</v>
      </c>
    </row>
    <row r="1579" spans="31:39" x14ac:dyDescent="0.25">
      <c r="AE1579" s="1" t="s">
        <v>100</v>
      </c>
      <c r="AF1579" s="1" t="s">
        <v>34</v>
      </c>
      <c r="AG1579" s="1" t="s">
        <v>114</v>
      </c>
      <c r="AH1579" s="1" t="s">
        <v>11</v>
      </c>
      <c r="AI1579" s="1" t="s">
        <v>12</v>
      </c>
      <c r="AJ1579" s="1" t="s">
        <v>13</v>
      </c>
      <c r="AK1579" s="1">
        <v>6.6595119999999998E-4</v>
      </c>
      <c r="AL1579" s="1">
        <v>0.75</v>
      </c>
      <c r="AM1579">
        <f>Tabla8[[#This Row],[Precio unitario]]*Tabla8[[#This Row],[Tasa de ingresos cliente]]</f>
        <v>4.9946340000000004E-4</v>
      </c>
    </row>
    <row r="1580" spans="31:39" x14ac:dyDescent="0.25">
      <c r="AE1580" s="2" t="s">
        <v>100</v>
      </c>
      <c r="AF1580" s="2" t="s">
        <v>34</v>
      </c>
      <c r="AG1580" s="2" t="s">
        <v>114</v>
      </c>
      <c r="AH1580" s="2" t="s">
        <v>11</v>
      </c>
      <c r="AI1580" s="2" t="s">
        <v>12</v>
      </c>
      <c r="AJ1580" s="2" t="s">
        <v>13</v>
      </c>
      <c r="AK1580" s="2">
        <v>6.6595019999999997E-4</v>
      </c>
      <c r="AL1580" s="2">
        <v>0.75</v>
      </c>
      <c r="AM1580">
        <f>Tabla8[[#This Row],[Precio unitario]]*Tabla8[[#This Row],[Tasa de ingresos cliente]]</f>
        <v>4.9946265E-4</v>
      </c>
    </row>
    <row r="1581" spans="31:39" x14ac:dyDescent="0.25">
      <c r="AE1581" s="1" t="s">
        <v>100</v>
      </c>
      <c r="AF1581" s="1" t="s">
        <v>34</v>
      </c>
      <c r="AG1581" s="1" t="s">
        <v>114</v>
      </c>
      <c r="AH1581" s="1" t="s">
        <v>11</v>
      </c>
      <c r="AI1581" s="1" t="s">
        <v>12</v>
      </c>
      <c r="AJ1581" s="1" t="s">
        <v>13</v>
      </c>
      <c r="AK1581" s="1">
        <v>6.6594859999999996E-4</v>
      </c>
      <c r="AL1581" s="1">
        <v>0.75</v>
      </c>
      <c r="AM1581">
        <f>Tabla8[[#This Row],[Precio unitario]]*Tabla8[[#This Row],[Tasa de ingresos cliente]]</f>
        <v>4.9946145000000003E-4</v>
      </c>
    </row>
    <row r="1582" spans="31:39" x14ac:dyDescent="0.25">
      <c r="AE1582" s="2" t="s">
        <v>100</v>
      </c>
      <c r="AF1582" s="2" t="s">
        <v>34</v>
      </c>
      <c r="AG1582" s="2" t="s">
        <v>114</v>
      </c>
      <c r="AH1582" s="2" t="s">
        <v>11</v>
      </c>
      <c r="AI1582" s="2" t="s">
        <v>12</v>
      </c>
      <c r="AJ1582" s="2" t="s">
        <v>13</v>
      </c>
      <c r="AK1582" s="2">
        <v>6.6594919999999995E-4</v>
      </c>
      <c r="AL1582" s="2">
        <v>0.75</v>
      </c>
      <c r="AM1582">
        <f>Tabla8[[#This Row],[Precio unitario]]*Tabla8[[#This Row],[Tasa de ingresos cliente]]</f>
        <v>4.9946189999999996E-4</v>
      </c>
    </row>
    <row r="1583" spans="31:39" x14ac:dyDescent="0.25">
      <c r="AE1583" s="1" t="s">
        <v>100</v>
      </c>
      <c r="AF1583" s="1" t="s">
        <v>34</v>
      </c>
      <c r="AG1583" s="1" t="s">
        <v>114</v>
      </c>
      <c r="AH1583" s="1" t="s">
        <v>11</v>
      </c>
      <c r="AI1583" s="1" t="s">
        <v>12</v>
      </c>
      <c r="AJ1583" s="1" t="s">
        <v>13</v>
      </c>
      <c r="AK1583" s="1">
        <v>6.6594989999999997E-4</v>
      </c>
      <c r="AL1583" s="1">
        <v>0.75</v>
      </c>
      <c r="AM1583">
        <f>Tabla8[[#This Row],[Precio unitario]]*Tabla8[[#This Row],[Tasa de ingresos cliente]]</f>
        <v>4.9946242500000003E-4</v>
      </c>
    </row>
    <row r="1584" spans="31:39" x14ac:dyDescent="0.25">
      <c r="AE1584" s="2" t="s">
        <v>100</v>
      </c>
      <c r="AF1584" s="2" t="s">
        <v>34</v>
      </c>
      <c r="AG1584" s="2" t="s">
        <v>114</v>
      </c>
      <c r="AH1584" s="2" t="s">
        <v>11</v>
      </c>
      <c r="AI1584" s="2" t="s">
        <v>12</v>
      </c>
      <c r="AJ1584" s="2" t="s">
        <v>13</v>
      </c>
      <c r="AK1584" s="2">
        <v>6.6594929999999998E-4</v>
      </c>
      <c r="AL1584" s="2">
        <v>0.75</v>
      </c>
      <c r="AM1584">
        <f>Tabla8[[#This Row],[Precio unitario]]*Tabla8[[#This Row],[Tasa de ingresos cliente]]</f>
        <v>4.9946197499999999E-4</v>
      </c>
    </row>
    <row r="1585" spans="31:39" x14ac:dyDescent="0.25">
      <c r="AE1585" s="1" t="s">
        <v>100</v>
      </c>
      <c r="AF1585" s="1" t="s">
        <v>34</v>
      </c>
      <c r="AG1585" s="1" t="s">
        <v>114</v>
      </c>
      <c r="AH1585" s="1" t="s">
        <v>11</v>
      </c>
      <c r="AI1585" s="1" t="s">
        <v>12</v>
      </c>
      <c r="AJ1585" s="1" t="s">
        <v>13</v>
      </c>
      <c r="AK1585" s="1">
        <v>6.6594769999999998E-4</v>
      </c>
      <c r="AL1585" s="1">
        <v>0.75</v>
      </c>
      <c r="AM1585">
        <f>Tabla8[[#This Row],[Precio unitario]]*Tabla8[[#This Row],[Tasa de ingresos cliente]]</f>
        <v>4.9946077500000001E-4</v>
      </c>
    </row>
    <row r="1586" spans="31:39" x14ac:dyDescent="0.25">
      <c r="AE1586" s="2" t="s">
        <v>100</v>
      </c>
      <c r="AF1586" s="2" t="s">
        <v>34</v>
      </c>
      <c r="AG1586" s="2" t="s">
        <v>114</v>
      </c>
      <c r="AH1586" s="2" t="s">
        <v>11</v>
      </c>
      <c r="AI1586" s="2" t="s">
        <v>12</v>
      </c>
      <c r="AJ1586" s="2" t="s">
        <v>13</v>
      </c>
      <c r="AK1586" s="2">
        <v>6.6594850000000004E-4</v>
      </c>
      <c r="AL1586" s="2">
        <v>0.75</v>
      </c>
      <c r="AM1586">
        <f>Tabla8[[#This Row],[Precio unitario]]*Tabla8[[#This Row],[Tasa de ingresos cliente]]</f>
        <v>4.99461375E-4</v>
      </c>
    </row>
    <row r="1587" spans="31:39" x14ac:dyDescent="0.25">
      <c r="AE1587" s="1" t="s">
        <v>100</v>
      </c>
      <c r="AF1587" s="1" t="s">
        <v>34</v>
      </c>
      <c r="AG1587" s="1" t="s">
        <v>114</v>
      </c>
      <c r="AH1587" s="1" t="s">
        <v>11</v>
      </c>
      <c r="AI1587" s="1" t="s">
        <v>12</v>
      </c>
      <c r="AJ1587" s="1" t="s">
        <v>13</v>
      </c>
      <c r="AK1587" s="1">
        <v>6.6595100000000002E-4</v>
      </c>
      <c r="AL1587" s="1">
        <v>0.75</v>
      </c>
      <c r="AM1587">
        <f>Tabla8[[#This Row],[Precio unitario]]*Tabla8[[#This Row],[Tasa de ingresos cliente]]</f>
        <v>4.9946324999999999E-4</v>
      </c>
    </row>
    <row r="1588" spans="31:39" x14ac:dyDescent="0.25">
      <c r="AE1588" s="2" t="s">
        <v>100</v>
      </c>
      <c r="AF1588" s="2" t="s">
        <v>36</v>
      </c>
      <c r="AG1588" s="2" t="s">
        <v>114</v>
      </c>
      <c r="AH1588" s="2" t="s">
        <v>11</v>
      </c>
      <c r="AI1588" s="2" t="s">
        <v>12</v>
      </c>
      <c r="AJ1588" s="2" t="s">
        <v>13</v>
      </c>
      <c r="AK1588" s="2">
        <v>5.8E-5</v>
      </c>
      <c r="AL1588" s="2">
        <v>0.75</v>
      </c>
      <c r="AM1588">
        <f>Tabla8[[#This Row],[Precio unitario]]*Tabla8[[#This Row],[Tasa de ingresos cliente]]</f>
        <v>4.35E-5</v>
      </c>
    </row>
    <row r="1589" spans="31:39" x14ac:dyDescent="0.25">
      <c r="AE1589" s="1" t="s">
        <v>100</v>
      </c>
      <c r="AF1589" s="1" t="s">
        <v>36</v>
      </c>
      <c r="AG1589" s="1" t="s">
        <v>114</v>
      </c>
      <c r="AH1589" s="1" t="s">
        <v>11</v>
      </c>
      <c r="AI1589" s="1" t="s">
        <v>12</v>
      </c>
      <c r="AJ1589" s="1" t="s">
        <v>13</v>
      </c>
      <c r="AK1589" s="1">
        <v>5.8199999999999998E-5</v>
      </c>
      <c r="AL1589" s="1">
        <v>0.75</v>
      </c>
      <c r="AM1589">
        <f>Tabla8[[#This Row],[Precio unitario]]*Tabla8[[#This Row],[Tasa de ingresos cliente]]</f>
        <v>4.3649999999999997E-5</v>
      </c>
    </row>
    <row r="1590" spans="31:39" x14ac:dyDescent="0.25">
      <c r="AE1590" s="2" t="s">
        <v>100</v>
      </c>
      <c r="AF1590" s="2" t="s">
        <v>36</v>
      </c>
      <c r="AG1590" s="2" t="s">
        <v>114</v>
      </c>
      <c r="AH1590" s="2" t="s">
        <v>11</v>
      </c>
      <c r="AI1590" s="2" t="s">
        <v>12</v>
      </c>
      <c r="AJ1590" s="2" t="s">
        <v>13</v>
      </c>
      <c r="AK1590" s="2">
        <v>5.8272700000000002E-5</v>
      </c>
      <c r="AL1590" s="2">
        <v>0.75</v>
      </c>
      <c r="AM1590">
        <f>Tabla8[[#This Row],[Precio unitario]]*Tabla8[[#This Row],[Tasa de ingresos cliente]]</f>
        <v>4.3704525000000003E-5</v>
      </c>
    </row>
    <row r="1591" spans="31:39" x14ac:dyDescent="0.25">
      <c r="AE1591" s="1" t="s">
        <v>100</v>
      </c>
      <c r="AF1591" s="1" t="s">
        <v>36</v>
      </c>
      <c r="AG1591" s="1" t="s">
        <v>114</v>
      </c>
      <c r="AH1591" s="1" t="s">
        <v>11</v>
      </c>
      <c r="AI1591" s="1" t="s">
        <v>12</v>
      </c>
      <c r="AJ1591" s="1" t="s">
        <v>13</v>
      </c>
      <c r="AK1591" s="1">
        <v>5.825E-5</v>
      </c>
      <c r="AL1591" s="1">
        <v>0.75</v>
      </c>
      <c r="AM1591">
        <f>Tabla8[[#This Row],[Precio unitario]]*Tabla8[[#This Row],[Tasa de ingresos cliente]]</f>
        <v>4.3687499999999998E-5</v>
      </c>
    </row>
    <row r="1592" spans="31:39" x14ac:dyDescent="0.25">
      <c r="AE1592" s="2" t="s">
        <v>100</v>
      </c>
      <c r="AF1592" s="2" t="s">
        <v>36</v>
      </c>
      <c r="AG1592" s="2" t="s">
        <v>114</v>
      </c>
      <c r="AH1592" s="2" t="s">
        <v>11</v>
      </c>
      <c r="AI1592" s="2" t="s">
        <v>12</v>
      </c>
      <c r="AJ1592" s="2" t="s">
        <v>13</v>
      </c>
      <c r="AK1592" s="2">
        <v>5.8240299999999999E-5</v>
      </c>
      <c r="AL1592" s="2">
        <v>0.75</v>
      </c>
      <c r="AM1592">
        <f>Tabla8[[#This Row],[Precio unitario]]*Tabla8[[#This Row],[Tasa de ingresos cliente]]</f>
        <v>4.3680224999999997E-5</v>
      </c>
    </row>
    <row r="1593" spans="31:39" x14ac:dyDescent="0.25">
      <c r="AE1593" s="1" t="s">
        <v>100</v>
      </c>
      <c r="AF1593" s="1" t="s">
        <v>36</v>
      </c>
      <c r="AG1593" s="1" t="s">
        <v>114</v>
      </c>
      <c r="AH1593" s="1" t="s">
        <v>11</v>
      </c>
      <c r="AI1593" s="1" t="s">
        <v>12</v>
      </c>
      <c r="AJ1593" s="1" t="s">
        <v>13</v>
      </c>
      <c r="AK1593" s="1">
        <v>5.81667E-5</v>
      </c>
      <c r="AL1593" s="1">
        <v>0.75</v>
      </c>
      <c r="AM1593">
        <f>Tabla8[[#This Row],[Precio unitario]]*Tabla8[[#This Row],[Tasa de ingresos cliente]]</f>
        <v>4.3625024999999998E-5</v>
      </c>
    </row>
    <row r="1594" spans="31:39" x14ac:dyDescent="0.25">
      <c r="AE1594" s="2" t="s">
        <v>100</v>
      </c>
      <c r="AF1594" s="2" t="s">
        <v>63</v>
      </c>
      <c r="AG1594" s="2" t="s">
        <v>114</v>
      </c>
      <c r="AH1594" s="2" t="s">
        <v>11</v>
      </c>
      <c r="AI1594" s="2" t="s">
        <v>12</v>
      </c>
      <c r="AJ1594" s="2" t="s">
        <v>13</v>
      </c>
      <c r="AK1594" s="2">
        <v>5.1499999999999998E-5</v>
      </c>
      <c r="AL1594" s="2">
        <v>0.75</v>
      </c>
      <c r="AM1594">
        <f>Tabla8[[#This Row],[Precio unitario]]*Tabla8[[#This Row],[Tasa de ingresos cliente]]</f>
        <v>3.8624999999999997E-5</v>
      </c>
    </row>
    <row r="1595" spans="31:39" x14ac:dyDescent="0.25">
      <c r="AE1595" s="1" t="s">
        <v>100</v>
      </c>
      <c r="AF1595" s="1" t="s">
        <v>63</v>
      </c>
      <c r="AG1595" s="1" t="s">
        <v>114</v>
      </c>
      <c r="AH1595" s="1" t="s">
        <v>11</v>
      </c>
      <c r="AI1595" s="1" t="s">
        <v>12</v>
      </c>
      <c r="AJ1595" s="1" t="s">
        <v>13</v>
      </c>
      <c r="AK1595" s="1">
        <v>5.1555599999999998E-5</v>
      </c>
      <c r="AL1595" s="1">
        <v>0.75</v>
      </c>
      <c r="AM1595">
        <f>Tabla8[[#This Row],[Precio unitario]]*Tabla8[[#This Row],[Tasa de ingresos cliente]]</f>
        <v>3.86667E-5</v>
      </c>
    </row>
    <row r="1596" spans="31:39" x14ac:dyDescent="0.25">
      <c r="AE1596" s="2" t="s">
        <v>100</v>
      </c>
      <c r="AF1596" s="2" t="s">
        <v>126</v>
      </c>
      <c r="AG1596" s="2" t="s">
        <v>114</v>
      </c>
      <c r="AH1596" s="2" t="s">
        <v>11</v>
      </c>
      <c r="AI1596" s="2" t="s">
        <v>12</v>
      </c>
      <c r="AJ1596" s="2" t="s">
        <v>13</v>
      </c>
      <c r="AK1596" s="2">
        <v>1.5713999999999999E-6</v>
      </c>
      <c r="AL1596" s="2">
        <v>0.75</v>
      </c>
      <c r="AM1596">
        <f>Tabla8[[#This Row],[Precio unitario]]*Tabla8[[#This Row],[Tasa de ingresos cliente]]</f>
        <v>1.1785499999999999E-6</v>
      </c>
    </row>
    <row r="1597" spans="31:39" x14ac:dyDescent="0.25">
      <c r="AE1597" s="1" t="s">
        <v>100</v>
      </c>
      <c r="AF1597" s="1" t="s">
        <v>127</v>
      </c>
      <c r="AG1597" s="1" t="s">
        <v>114</v>
      </c>
      <c r="AH1597" s="1" t="s">
        <v>11</v>
      </c>
      <c r="AI1597" s="1" t="s">
        <v>12</v>
      </c>
      <c r="AJ1597" s="1" t="s">
        <v>13</v>
      </c>
      <c r="AK1597" s="1">
        <v>4.9999999999999998E-7</v>
      </c>
      <c r="AL1597" s="1">
        <v>0.75</v>
      </c>
      <c r="AM1597">
        <f>Tabla8[[#This Row],[Precio unitario]]*Tabla8[[#This Row],[Tasa de ingresos cliente]]</f>
        <v>3.7500000000000001E-7</v>
      </c>
    </row>
    <row r="1598" spans="31:39" x14ac:dyDescent="0.25">
      <c r="AE1598" s="2" t="s">
        <v>100</v>
      </c>
      <c r="AF1598" s="2" t="s">
        <v>43</v>
      </c>
      <c r="AG1598" s="2" t="s">
        <v>114</v>
      </c>
      <c r="AH1598" s="2" t="s">
        <v>11</v>
      </c>
      <c r="AI1598" s="2" t="s">
        <v>12</v>
      </c>
      <c r="AJ1598" s="2" t="s">
        <v>13</v>
      </c>
      <c r="AK1598" s="2">
        <v>5.0785699999999997E-5</v>
      </c>
      <c r="AL1598" s="2">
        <v>0.75</v>
      </c>
      <c r="AM1598">
        <f>Tabla8[[#This Row],[Precio unitario]]*Tabla8[[#This Row],[Tasa de ingresos cliente]]</f>
        <v>3.8089275E-5</v>
      </c>
    </row>
    <row r="1599" spans="31:39" x14ac:dyDescent="0.25">
      <c r="AE1599" s="1" t="s">
        <v>100</v>
      </c>
      <c r="AF1599" s="1" t="s">
        <v>43</v>
      </c>
      <c r="AG1599" s="1" t="s">
        <v>114</v>
      </c>
      <c r="AH1599" s="1" t="s">
        <v>11</v>
      </c>
      <c r="AI1599" s="1" t="s">
        <v>12</v>
      </c>
      <c r="AJ1599" s="1" t="s">
        <v>13</v>
      </c>
      <c r="AK1599" s="1">
        <v>5.0666700000000001E-5</v>
      </c>
      <c r="AL1599" s="1">
        <v>0.75</v>
      </c>
      <c r="AM1599">
        <f>Tabla8[[#This Row],[Precio unitario]]*Tabla8[[#This Row],[Tasa de ingresos cliente]]</f>
        <v>3.8000024999999997E-5</v>
      </c>
    </row>
    <row r="1600" spans="31:39" x14ac:dyDescent="0.25">
      <c r="AE1600" s="2" t="s">
        <v>100</v>
      </c>
      <c r="AF1600" s="2" t="s">
        <v>43</v>
      </c>
      <c r="AG1600" s="2" t="s">
        <v>114</v>
      </c>
      <c r="AH1600" s="2" t="s">
        <v>11</v>
      </c>
      <c r="AI1600" s="2" t="s">
        <v>12</v>
      </c>
      <c r="AJ1600" s="2" t="s">
        <v>13</v>
      </c>
      <c r="AK1600" s="2">
        <v>5.0798199999999998E-5</v>
      </c>
      <c r="AL1600" s="2">
        <v>0.75</v>
      </c>
      <c r="AM1600">
        <f>Tabla8[[#This Row],[Precio unitario]]*Tabla8[[#This Row],[Tasa de ingresos cliente]]</f>
        <v>3.8098649999999998E-5</v>
      </c>
    </row>
    <row r="1601" spans="31:39" x14ac:dyDescent="0.25">
      <c r="AE1601" s="1" t="s">
        <v>100</v>
      </c>
      <c r="AF1601" s="1" t="s">
        <v>43</v>
      </c>
      <c r="AG1601" s="1" t="s">
        <v>114</v>
      </c>
      <c r="AH1601" s="1" t="s">
        <v>11</v>
      </c>
      <c r="AI1601" s="1" t="s">
        <v>12</v>
      </c>
      <c r="AJ1601" s="1" t="s">
        <v>13</v>
      </c>
      <c r="AK1601" s="1">
        <v>5.0800000000000002E-5</v>
      </c>
      <c r="AL1601" s="1">
        <v>0.75</v>
      </c>
      <c r="AM1601">
        <f>Tabla8[[#This Row],[Precio unitario]]*Tabla8[[#This Row],[Tasa de ingresos cliente]]</f>
        <v>3.8100000000000005E-5</v>
      </c>
    </row>
    <row r="1602" spans="31:39" x14ac:dyDescent="0.25">
      <c r="AE1602" s="2" t="s">
        <v>100</v>
      </c>
      <c r="AF1602" s="2" t="s">
        <v>43</v>
      </c>
      <c r="AG1602" s="2" t="s">
        <v>114</v>
      </c>
      <c r="AH1602" s="2" t="s">
        <v>11</v>
      </c>
      <c r="AI1602" s="2" t="s">
        <v>12</v>
      </c>
      <c r="AJ1602" s="2" t="s">
        <v>13</v>
      </c>
      <c r="AK1602" s="2">
        <v>5.0801699999999998E-5</v>
      </c>
      <c r="AL1602" s="2">
        <v>0.75</v>
      </c>
      <c r="AM1602">
        <f>Tabla8[[#This Row],[Precio unitario]]*Tabla8[[#This Row],[Tasa de ingresos cliente]]</f>
        <v>3.8101274999999999E-5</v>
      </c>
    </row>
    <row r="1603" spans="31:39" x14ac:dyDescent="0.25">
      <c r="AE1603" s="1" t="s">
        <v>100</v>
      </c>
      <c r="AF1603" s="1" t="s">
        <v>43</v>
      </c>
      <c r="AG1603" s="1" t="s">
        <v>114</v>
      </c>
      <c r="AH1603" s="1" t="s">
        <v>11</v>
      </c>
      <c r="AI1603" s="1" t="s">
        <v>12</v>
      </c>
      <c r="AJ1603" s="1" t="s">
        <v>13</v>
      </c>
      <c r="AK1603" s="1">
        <v>5.0798099999999997E-5</v>
      </c>
      <c r="AL1603" s="1">
        <v>0.75</v>
      </c>
      <c r="AM1603">
        <f>Tabla8[[#This Row],[Precio unitario]]*Tabla8[[#This Row],[Tasa de ingresos cliente]]</f>
        <v>3.8098575E-5</v>
      </c>
    </row>
    <row r="1604" spans="31:39" x14ac:dyDescent="0.25">
      <c r="AE1604" s="2" t="s">
        <v>100</v>
      </c>
      <c r="AF1604" s="2" t="s">
        <v>43</v>
      </c>
      <c r="AG1604" s="2" t="s">
        <v>114</v>
      </c>
      <c r="AH1604" s="2" t="s">
        <v>11</v>
      </c>
      <c r="AI1604" s="2" t="s">
        <v>12</v>
      </c>
      <c r="AJ1604" s="2" t="s">
        <v>13</v>
      </c>
      <c r="AK1604" s="2">
        <v>5.0798899999999999E-5</v>
      </c>
      <c r="AL1604" s="2">
        <v>0.75</v>
      </c>
      <c r="AM1604">
        <f>Tabla8[[#This Row],[Precio unitario]]*Tabla8[[#This Row],[Tasa de ingresos cliente]]</f>
        <v>3.8099175000000001E-5</v>
      </c>
    </row>
    <row r="1605" spans="31:39" x14ac:dyDescent="0.25">
      <c r="AE1605" s="1" t="s">
        <v>100</v>
      </c>
      <c r="AF1605" s="1" t="s">
        <v>43</v>
      </c>
      <c r="AG1605" s="1" t="s">
        <v>114</v>
      </c>
      <c r="AH1605" s="1" t="s">
        <v>11</v>
      </c>
      <c r="AI1605" s="1" t="s">
        <v>12</v>
      </c>
      <c r="AJ1605" s="1" t="s">
        <v>13</v>
      </c>
      <c r="AK1605" s="1">
        <v>5.0798599999999998E-5</v>
      </c>
      <c r="AL1605" s="1">
        <v>0.75</v>
      </c>
      <c r="AM1605">
        <f>Tabla8[[#This Row],[Precio unitario]]*Tabla8[[#This Row],[Tasa de ingresos cliente]]</f>
        <v>3.8098949999999999E-5</v>
      </c>
    </row>
    <row r="1606" spans="31:39" x14ac:dyDescent="0.25">
      <c r="AE1606" s="2" t="s">
        <v>100</v>
      </c>
      <c r="AF1606" s="2" t="s">
        <v>43</v>
      </c>
      <c r="AG1606" s="2" t="s">
        <v>114</v>
      </c>
      <c r="AH1606" s="2" t="s">
        <v>11</v>
      </c>
      <c r="AI1606" s="2" t="s">
        <v>12</v>
      </c>
      <c r="AJ1606" s="2" t="s">
        <v>13</v>
      </c>
      <c r="AK1606" s="2">
        <v>5.0798799999999999E-5</v>
      </c>
      <c r="AL1606" s="2">
        <v>0.75</v>
      </c>
      <c r="AM1606">
        <f>Tabla8[[#This Row],[Precio unitario]]*Tabla8[[#This Row],[Tasa de ingresos cliente]]</f>
        <v>3.8099099999999996E-5</v>
      </c>
    </row>
    <row r="1607" spans="31:39" x14ac:dyDescent="0.25">
      <c r="AE1607" s="1" t="s">
        <v>100</v>
      </c>
      <c r="AF1607" s="1" t="s">
        <v>43</v>
      </c>
      <c r="AG1607" s="1" t="s">
        <v>114</v>
      </c>
      <c r="AH1607" s="1" t="s">
        <v>11</v>
      </c>
      <c r="AI1607" s="1" t="s">
        <v>12</v>
      </c>
      <c r="AJ1607" s="1" t="s">
        <v>13</v>
      </c>
      <c r="AK1607" s="1">
        <v>5.0798399999999998E-5</v>
      </c>
      <c r="AL1607" s="1">
        <v>0.75</v>
      </c>
      <c r="AM1607">
        <f>Tabla8[[#This Row],[Precio unitario]]*Tabla8[[#This Row],[Tasa de ingresos cliente]]</f>
        <v>3.8098800000000002E-5</v>
      </c>
    </row>
    <row r="1608" spans="31:39" x14ac:dyDescent="0.25">
      <c r="AE1608" s="2" t="s">
        <v>100</v>
      </c>
      <c r="AF1608" s="2" t="s">
        <v>43</v>
      </c>
      <c r="AG1608" s="2" t="s">
        <v>114</v>
      </c>
      <c r="AH1608" s="2" t="s">
        <v>11</v>
      </c>
      <c r="AI1608" s="2" t="s">
        <v>12</v>
      </c>
      <c r="AJ1608" s="2" t="s">
        <v>13</v>
      </c>
      <c r="AK1608" s="2">
        <v>5.0803900000000003E-5</v>
      </c>
      <c r="AL1608" s="2">
        <v>0.75</v>
      </c>
      <c r="AM1608">
        <f>Tabla8[[#This Row],[Precio unitario]]*Tabla8[[#This Row],[Tasa de ingresos cliente]]</f>
        <v>3.8102924999999999E-5</v>
      </c>
    </row>
    <row r="1609" spans="31:39" x14ac:dyDescent="0.25">
      <c r="AE1609" s="1" t="s">
        <v>100</v>
      </c>
      <c r="AF1609" s="1" t="s">
        <v>43</v>
      </c>
      <c r="AG1609" s="1" t="s">
        <v>114</v>
      </c>
      <c r="AH1609" s="1" t="s">
        <v>11</v>
      </c>
      <c r="AI1609" s="1" t="s">
        <v>12</v>
      </c>
      <c r="AJ1609" s="1" t="s">
        <v>13</v>
      </c>
      <c r="AK1609" s="1">
        <v>5.0799600000000001E-5</v>
      </c>
      <c r="AL1609" s="1">
        <v>0.75</v>
      </c>
      <c r="AM1609">
        <f>Tabla8[[#This Row],[Precio unitario]]*Tabla8[[#This Row],[Tasa de ingresos cliente]]</f>
        <v>3.8099699999999997E-5</v>
      </c>
    </row>
    <row r="1610" spans="31:39" x14ac:dyDescent="0.25">
      <c r="AE1610" s="2" t="s">
        <v>100</v>
      </c>
      <c r="AF1610" s="2" t="s">
        <v>43</v>
      </c>
      <c r="AG1610" s="2" t="s">
        <v>114</v>
      </c>
      <c r="AH1610" s="2" t="s">
        <v>11</v>
      </c>
      <c r="AI1610" s="2" t="s">
        <v>12</v>
      </c>
      <c r="AJ1610" s="2" t="s">
        <v>13</v>
      </c>
      <c r="AK1610" s="2">
        <v>5.0797300000000002E-5</v>
      </c>
      <c r="AL1610" s="2">
        <v>0.75</v>
      </c>
      <c r="AM1610">
        <f>Tabla8[[#This Row],[Precio unitario]]*Tabla8[[#This Row],[Tasa de ingresos cliente]]</f>
        <v>3.8097975000000005E-5</v>
      </c>
    </row>
    <row r="1611" spans="31:39" x14ac:dyDescent="0.25">
      <c r="AE1611" s="1" t="s">
        <v>100</v>
      </c>
      <c r="AF1611" s="1" t="s">
        <v>43</v>
      </c>
      <c r="AG1611" s="1" t="s">
        <v>114</v>
      </c>
      <c r="AH1611" s="1" t="s">
        <v>11</v>
      </c>
      <c r="AI1611" s="1" t="s">
        <v>12</v>
      </c>
      <c r="AJ1611" s="1" t="s">
        <v>13</v>
      </c>
      <c r="AK1611" s="1">
        <v>5.0801099999999997E-5</v>
      </c>
      <c r="AL1611" s="1">
        <v>0.75</v>
      </c>
      <c r="AM1611">
        <f>Tabla8[[#This Row],[Precio unitario]]*Tabla8[[#This Row],[Tasa de ingresos cliente]]</f>
        <v>3.8100825000000001E-5</v>
      </c>
    </row>
    <row r="1612" spans="31:39" x14ac:dyDescent="0.25">
      <c r="AE1612" s="2" t="s">
        <v>100</v>
      </c>
      <c r="AF1612" s="2" t="s">
        <v>43</v>
      </c>
      <c r="AG1612" s="2" t="s">
        <v>114</v>
      </c>
      <c r="AH1612" s="2" t="s">
        <v>11</v>
      </c>
      <c r="AI1612" s="2" t="s">
        <v>12</v>
      </c>
      <c r="AJ1612" s="2" t="s">
        <v>13</v>
      </c>
      <c r="AK1612" s="2">
        <v>5.0801899999999999E-5</v>
      </c>
      <c r="AL1612" s="2">
        <v>0.75</v>
      </c>
      <c r="AM1612">
        <f>Tabla8[[#This Row],[Precio unitario]]*Tabla8[[#This Row],[Tasa de ingresos cliente]]</f>
        <v>3.8101425000000003E-5</v>
      </c>
    </row>
    <row r="1613" spans="31:39" x14ac:dyDescent="0.25">
      <c r="AE1613" s="1" t="s">
        <v>100</v>
      </c>
      <c r="AF1613" s="1" t="s">
        <v>43</v>
      </c>
      <c r="AG1613" s="1" t="s">
        <v>114</v>
      </c>
      <c r="AH1613" s="1" t="s">
        <v>11</v>
      </c>
      <c r="AI1613" s="1" t="s">
        <v>12</v>
      </c>
      <c r="AJ1613" s="1" t="s">
        <v>13</v>
      </c>
      <c r="AK1613" s="1">
        <v>5.0800999999999997E-5</v>
      </c>
      <c r="AL1613" s="1">
        <v>0.75</v>
      </c>
      <c r="AM1613">
        <f>Tabla8[[#This Row],[Precio unitario]]*Tabla8[[#This Row],[Tasa de ingresos cliente]]</f>
        <v>3.8100749999999996E-5</v>
      </c>
    </row>
    <row r="1614" spans="31:39" x14ac:dyDescent="0.25">
      <c r="AE1614" s="2" t="s">
        <v>100</v>
      </c>
      <c r="AF1614" s="2" t="s">
        <v>43</v>
      </c>
      <c r="AG1614" s="2" t="s">
        <v>114</v>
      </c>
      <c r="AH1614" s="2" t="s">
        <v>11</v>
      </c>
      <c r="AI1614" s="2" t="s">
        <v>12</v>
      </c>
      <c r="AJ1614" s="2" t="s">
        <v>13</v>
      </c>
      <c r="AK1614" s="2">
        <v>5.0794100000000002E-5</v>
      </c>
      <c r="AL1614" s="2">
        <v>0.75</v>
      </c>
      <c r="AM1614">
        <f>Tabla8[[#This Row],[Precio unitario]]*Tabla8[[#This Row],[Tasa de ingresos cliente]]</f>
        <v>3.8095575E-5</v>
      </c>
    </row>
    <row r="1615" spans="31:39" x14ac:dyDescent="0.25">
      <c r="AE1615" s="1" t="s">
        <v>100</v>
      </c>
      <c r="AF1615" s="1" t="s">
        <v>43</v>
      </c>
      <c r="AG1615" s="1" t="s">
        <v>114</v>
      </c>
      <c r="AH1615" s="1" t="s">
        <v>11</v>
      </c>
      <c r="AI1615" s="1" t="s">
        <v>12</v>
      </c>
      <c r="AJ1615" s="1" t="s">
        <v>13</v>
      </c>
      <c r="AK1615" s="1">
        <v>5.0796900000000001E-5</v>
      </c>
      <c r="AL1615" s="1">
        <v>0.75</v>
      </c>
      <c r="AM1615">
        <f>Tabla8[[#This Row],[Precio unitario]]*Tabla8[[#This Row],[Tasa de ingresos cliente]]</f>
        <v>3.8097674999999998E-5</v>
      </c>
    </row>
    <row r="1616" spans="31:39" x14ac:dyDescent="0.25">
      <c r="AE1616" s="2" t="s">
        <v>100</v>
      </c>
      <c r="AF1616" s="2" t="s">
        <v>43</v>
      </c>
      <c r="AG1616" s="2" t="s">
        <v>114</v>
      </c>
      <c r="AH1616" s="2" t="s">
        <v>11</v>
      </c>
      <c r="AI1616" s="2" t="s">
        <v>12</v>
      </c>
      <c r="AJ1616" s="2" t="s">
        <v>13</v>
      </c>
      <c r="AK1616" s="2">
        <v>5.0804299999999997E-5</v>
      </c>
      <c r="AL1616" s="2">
        <v>0.75</v>
      </c>
      <c r="AM1616">
        <f>Tabla8[[#This Row],[Precio unitario]]*Tabla8[[#This Row],[Tasa de ingresos cliente]]</f>
        <v>3.8103225E-5</v>
      </c>
    </row>
    <row r="1617" spans="31:39" x14ac:dyDescent="0.25">
      <c r="AE1617" s="1" t="s">
        <v>100</v>
      </c>
      <c r="AF1617" s="1" t="s">
        <v>43</v>
      </c>
      <c r="AG1617" s="1" t="s">
        <v>114</v>
      </c>
      <c r="AH1617" s="1" t="s">
        <v>11</v>
      </c>
      <c r="AI1617" s="1" t="s">
        <v>12</v>
      </c>
      <c r="AJ1617" s="1" t="s">
        <v>13</v>
      </c>
      <c r="AK1617" s="1">
        <v>5.0802099999999999E-5</v>
      </c>
      <c r="AL1617" s="1">
        <v>0.75</v>
      </c>
      <c r="AM1617">
        <f>Tabla8[[#This Row],[Precio unitario]]*Tabla8[[#This Row],[Tasa de ingresos cliente]]</f>
        <v>3.8101575E-5</v>
      </c>
    </row>
    <row r="1618" spans="31:39" x14ac:dyDescent="0.25">
      <c r="AE1618" s="2" t="s">
        <v>100</v>
      </c>
      <c r="AF1618" s="2" t="s">
        <v>56</v>
      </c>
      <c r="AG1618" s="2" t="s">
        <v>114</v>
      </c>
      <c r="AH1618" s="2" t="s">
        <v>11</v>
      </c>
      <c r="AI1618" s="2" t="s">
        <v>12</v>
      </c>
      <c r="AJ1618" s="2" t="s">
        <v>13</v>
      </c>
      <c r="AK1618" s="2">
        <v>7.54E-4</v>
      </c>
      <c r="AL1618" s="2">
        <v>0.75</v>
      </c>
      <c r="AM1618">
        <f>Tabla8[[#This Row],[Precio unitario]]*Tabla8[[#This Row],[Tasa de ingresos cliente]]</f>
        <v>5.6550000000000003E-4</v>
      </c>
    </row>
    <row r="1619" spans="31:39" x14ac:dyDescent="0.25">
      <c r="AE1619" s="1" t="s">
        <v>100</v>
      </c>
      <c r="AF1619" s="1" t="s">
        <v>56</v>
      </c>
      <c r="AG1619" s="1" t="s">
        <v>114</v>
      </c>
      <c r="AH1619" s="1" t="s">
        <v>11</v>
      </c>
      <c r="AI1619" s="1" t="s">
        <v>12</v>
      </c>
      <c r="AJ1619" s="1" t="s">
        <v>13</v>
      </c>
      <c r="AK1619" s="1">
        <v>7.5391300000000004E-4</v>
      </c>
      <c r="AL1619" s="1">
        <v>0.75</v>
      </c>
      <c r="AM1619">
        <f>Tabla8[[#This Row],[Precio unitario]]*Tabla8[[#This Row],[Tasa de ingresos cliente]]</f>
        <v>5.6543475000000001E-4</v>
      </c>
    </row>
    <row r="1620" spans="31:39" x14ac:dyDescent="0.25">
      <c r="AE1620" s="2" t="s">
        <v>100</v>
      </c>
      <c r="AF1620" s="2" t="s">
        <v>44</v>
      </c>
      <c r="AG1620" s="2" t="s">
        <v>114</v>
      </c>
      <c r="AH1620" s="2" t="s">
        <v>11</v>
      </c>
      <c r="AI1620" s="2" t="s">
        <v>12</v>
      </c>
      <c r="AJ1620" s="2" t="s">
        <v>13</v>
      </c>
      <c r="AK1620" s="2">
        <v>9.7211110000000004E-4</v>
      </c>
      <c r="AL1620" s="2">
        <v>0.75</v>
      </c>
      <c r="AM1620">
        <f>Tabla8[[#This Row],[Precio unitario]]*Tabla8[[#This Row],[Tasa de ingresos cliente]]</f>
        <v>7.2908332500000006E-4</v>
      </c>
    </row>
    <row r="1621" spans="31:39" x14ac:dyDescent="0.25">
      <c r="AE1621" s="1" t="s">
        <v>100</v>
      </c>
      <c r="AF1621" s="1" t="s">
        <v>44</v>
      </c>
      <c r="AG1621" s="1" t="s">
        <v>114</v>
      </c>
      <c r="AH1621" s="1" t="s">
        <v>11</v>
      </c>
      <c r="AI1621" s="1" t="s">
        <v>12</v>
      </c>
      <c r="AJ1621" s="1" t="s">
        <v>13</v>
      </c>
      <c r="AK1621" s="1">
        <v>9.7199999999999999E-4</v>
      </c>
      <c r="AL1621" s="1">
        <v>0.75</v>
      </c>
      <c r="AM1621">
        <f>Tabla8[[#This Row],[Precio unitario]]*Tabla8[[#This Row],[Tasa de ingresos cliente]]</f>
        <v>7.2900000000000005E-4</v>
      </c>
    </row>
    <row r="1622" spans="31:39" x14ac:dyDescent="0.25">
      <c r="AE1622" s="2" t="s">
        <v>100</v>
      </c>
      <c r="AF1622" s="2" t="s">
        <v>44</v>
      </c>
      <c r="AG1622" s="2" t="s">
        <v>114</v>
      </c>
      <c r="AH1622" s="2" t="s">
        <v>11</v>
      </c>
      <c r="AI1622" s="2" t="s">
        <v>12</v>
      </c>
      <c r="AJ1622" s="2" t="s">
        <v>13</v>
      </c>
      <c r="AK1622" s="2">
        <v>9.7212500000000001E-4</v>
      </c>
      <c r="AL1622" s="2">
        <v>0.75</v>
      </c>
      <c r="AM1622">
        <f>Tabla8[[#This Row],[Precio unitario]]*Tabla8[[#This Row],[Tasa de ingresos cliente]]</f>
        <v>7.2909375000000003E-4</v>
      </c>
    </row>
    <row r="1623" spans="31:39" x14ac:dyDescent="0.25">
      <c r="AE1623" s="1" t="s">
        <v>100</v>
      </c>
      <c r="AF1623" s="1" t="s">
        <v>44</v>
      </c>
      <c r="AG1623" s="1" t="s">
        <v>114</v>
      </c>
      <c r="AH1623" s="1" t="s">
        <v>11</v>
      </c>
      <c r="AI1623" s="1" t="s">
        <v>12</v>
      </c>
      <c r="AJ1623" s="1" t="s">
        <v>13</v>
      </c>
      <c r="AK1623" s="1">
        <v>9.7210530000000001E-4</v>
      </c>
      <c r="AL1623" s="1">
        <v>0.75</v>
      </c>
      <c r="AM1623">
        <f>Tabla8[[#This Row],[Precio unitario]]*Tabla8[[#This Row],[Tasa de ingresos cliente]]</f>
        <v>7.2907897499999998E-4</v>
      </c>
    </row>
    <row r="1624" spans="31:39" x14ac:dyDescent="0.25">
      <c r="AE1624" s="2" t="s">
        <v>100</v>
      </c>
      <c r="AF1624" s="2" t="s">
        <v>44</v>
      </c>
      <c r="AG1624" s="2" t="s">
        <v>114</v>
      </c>
      <c r="AH1624" s="2" t="s">
        <v>11</v>
      </c>
      <c r="AI1624" s="2" t="s">
        <v>12</v>
      </c>
      <c r="AJ1624" s="2" t="s">
        <v>13</v>
      </c>
      <c r="AK1624" s="2">
        <v>9.7212000000000004E-4</v>
      </c>
      <c r="AL1624" s="2">
        <v>0.75</v>
      </c>
      <c r="AM1624">
        <f>Tabla8[[#This Row],[Precio unitario]]*Tabla8[[#This Row],[Tasa de ingresos cliente]]</f>
        <v>7.2909000000000005E-4</v>
      </c>
    </row>
    <row r="1625" spans="31:39" x14ac:dyDescent="0.25">
      <c r="AE1625" s="1" t="s">
        <v>100</v>
      </c>
      <c r="AF1625" s="1" t="s">
        <v>44</v>
      </c>
      <c r="AG1625" s="1" t="s">
        <v>114</v>
      </c>
      <c r="AH1625" s="1" t="s">
        <v>11</v>
      </c>
      <c r="AI1625" s="1" t="s">
        <v>12</v>
      </c>
      <c r="AJ1625" s="1" t="s">
        <v>13</v>
      </c>
      <c r="AK1625" s="1">
        <v>9.7211430000000004E-4</v>
      </c>
      <c r="AL1625" s="1">
        <v>0.75</v>
      </c>
      <c r="AM1625">
        <f>Tabla8[[#This Row],[Precio unitario]]*Tabla8[[#This Row],[Tasa de ingresos cliente]]</f>
        <v>7.2908572500000001E-4</v>
      </c>
    </row>
    <row r="1626" spans="31:39" x14ac:dyDescent="0.25">
      <c r="AE1626" s="2" t="s">
        <v>100</v>
      </c>
      <c r="AF1626" s="2" t="s">
        <v>44</v>
      </c>
      <c r="AG1626" s="2" t="s">
        <v>114</v>
      </c>
      <c r="AH1626" s="2" t="s">
        <v>11</v>
      </c>
      <c r="AI1626" s="2" t="s">
        <v>12</v>
      </c>
      <c r="AJ1626" s="2" t="s">
        <v>13</v>
      </c>
      <c r="AK1626" s="2">
        <v>9.721129E-4</v>
      </c>
      <c r="AL1626" s="2">
        <v>0.75</v>
      </c>
      <c r="AM1626">
        <f>Tabla8[[#This Row],[Precio unitario]]*Tabla8[[#This Row],[Tasa de ingresos cliente]]</f>
        <v>7.2908467499999997E-4</v>
      </c>
    </row>
    <row r="1627" spans="31:39" x14ac:dyDescent="0.25">
      <c r="AE1627" s="1" t="s">
        <v>100</v>
      </c>
      <c r="AF1627" s="1" t="s">
        <v>44</v>
      </c>
      <c r="AG1627" s="1" t="s">
        <v>114</v>
      </c>
      <c r="AH1627" s="1" t="s">
        <v>11</v>
      </c>
      <c r="AI1627" s="1" t="s">
        <v>12</v>
      </c>
      <c r="AJ1627" s="1" t="s">
        <v>13</v>
      </c>
      <c r="AK1627" s="1">
        <v>9.7210389999999997E-4</v>
      </c>
      <c r="AL1627" s="1">
        <v>0.75</v>
      </c>
      <c r="AM1627">
        <f>Tabla8[[#This Row],[Precio unitario]]*Tabla8[[#This Row],[Tasa de ingresos cliente]]</f>
        <v>7.2907792499999995E-4</v>
      </c>
    </row>
    <row r="1628" spans="31:39" x14ac:dyDescent="0.25">
      <c r="AE1628" s="2" t="s">
        <v>100</v>
      </c>
      <c r="AF1628" s="2" t="s">
        <v>44</v>
      </c>
      <c r="AG1628" s="2" t="s">
        <v>114</v>
      </c>
      <c r="AH1628" s="2" t="s">
        <v>11</v>
      </c>
      <c r="AI1628" s="2" t="s">
        <v>12</v>
      </c>
      <c r="AJ1628" s="2" t="s">
        <v>13</v>
      </c>
      <c r="AK1628" s="2">
        <v>9.7210570000000004E-4</v>
      </c>
      <c r="AL1628" s="2">
        <v>0.75</v>
      </c>
      <c r="AM1628">
        <f>Tabla8[[#This Row],[Precio unitario]]*Tabla8[[#This Row],[Tasa de ingresos cliente]]</f>
        <v>7.2907927500000008E-4</v>
      </c>
    </row>
    <row r="1629" spans="31:39" x14ac:dyDescent="0.25">
      <c r="AE1629" s="1" t="s">
        <v>100</v>
      </c>
      <c r="AF1629" s="1" t="s">
        <v>44</v>
      </c>
      <c r="AG1629" s="1" t="s">
        <v>114</v>
      </c>
      <c r="AH1629" s="1" t="s">
        <v>11</v>
      </c>
      <c r="AI1629" s="1" t="s">
        <v>12</v>
      </c>
      <c r="AJ1629" s="1" t="s">
        <v>13</v>
      </c>
      <c r="AK1629" s="1">
        <v>9.7211360000000002E-4</v>
      </c>
      <c r="AL1629" s="1">
        <v>0.75</v>
      </c>
      <c r="AM1629">
        <f>Tabla8[[#This Row],[Precio unitario]]*Tabla8[[#This Row],[Tasa de ingresos cliente]]</f>
        <v>7.2908520000000004E-4</v>
      </c>
    </row>
    <row r="1630" spans="31:39" x14ac:dyDescent="0.25">
      <c r="AE1630" s="2" t="s">
        <v>100</v>
      </c>
      <c r="AF1630" s="2" t="s">
        <v>44</v>
      </c>
      <c r="AG1630" s="2" t="s">
        <v>114</v>
      </c>
      <c r="AH1630" s="2" t="s">
        <v>11</v>
      </c>
      <c r="AI1630" s="2" t="s">
        <v>12</v>
      </c>
      <c r="AJ1630" s="2" t="s">
        <v>13</v>
      </c>
      <c r="AK1630" s="2">
        <v>9.7209680000000004E-4</v>
      </c>
      <c r="AL1630" s="2">
        <v>0.75</v>
      </c>
      <c r="AM1630">
        <f>Tabla8[[#This Row],[Precio unitario]]*Tabla8[[#This Row],[Tasa de ingresos cliente]]</f>
        <v>7.2907260000000008E-4</v>
      </c>
    </row>
    <row r="1631" spans="31:39" x14ac:dyDescent="0.25">
      <c r="AE1631" s="1" t="s">
        <v>100</v>
      </c>
      <c r="AF1631" s="1" t="s">
        <v>44</v>
      </c>
      <c r="AG1631" s="1" t="s">
        <v>114</v>
      </c>
      <c r="AH1631" s="1" t="s">
        <v>11</v>
      </c>
      <c r="AI1631" s="1" t="s">
        <v>12</v>
      </c>
      <c r="AJ1631" s="1" t="s">
        <v>13</v>
      </c>
      <c r="AK1631" s="1">
        <v>9.7210709999999997E-4</v>
      </c>
      <c r="AL1631" s="1">
        <v>0.75</v>
      </c>
      <c r="AM1631">
        <f>Tabla8[[#This Row],[Precio unitario]]*Tabla8[[#This Row],[Tasa de ingresos cliente]]</f>
        <v>7.2908032500000001E-4</v>
      </c>
    </row>
    <row r="1632" spans="31:39" x14ac:dyDescent="0.25">
      <c r="AE1632" s="2" t="s">
        <v>100</v>
      </c>
      <c r="AF1632" s="2" t="s">
        <v>44</v>
      </c>
      <c r="AG1632" s="2" t="s">
        <v>114</v>
      </c>
      <c r="AH1632" s="2" t="s">
        <v>11</v>
      </c>
      <c r="AI1632" s="2" t="s">
        <v>12</v>
      </c>
      <c r="AJ1632" s="2" t="s">
        <v>13</v>
      </c>
      <c r="AK1632" s="2">
        <v>9.7210000000000005E-4</v>
      </c>
      <c r="AL1632" s="2">
        <v>0.75</v>
      </c>
      <c r="AM1632">
        <f>Tabla8[[#This Row],[Precio unitario]]*Tabla8[[#This Row],[Tasa de ingresos cliente]]</f>
        <v>7.2907500000000004E-4</v>
      </c>
    </row>
    <row r="1633" spans="31:39" x14ac:dyDescent="0.25">
      <c r="AE1633" s="1" t="s">
        <v>100</v>
      </c>
      <c r="AF1633" s="1" t="s">
        <v>44</v>
      </c>
      <c r="AG1633" s="1" t="s">
        <v>114</v>
      </c>
      <c r="AH1633" s="1" t="s">
        <v>11</v>
      </c>
      <c r="AI1633" s="1" t="s">
        <v>12</v>
      </c>
      <c r="AJ1633" s="1" t="s">
        <v>13</v>
      </c>
      <c r="AK1633" s="1">
        <v>9.7210829999999995E-4</v>
      </c>
      <c r="AL1633" s="1">
        <v>0.75</v>
      </c>
      <c r="AM1633">
        <f>Tabla8[[#This Row],[Precio unitario]]*Tabla8[[#This Row],[Tasa de ingresos cliente]]</f>
        <v>7.2908122499999999E-4</v>
      </c>
    </row>
    <row r="1634" spans="31:39" x14ac:dyDescent="0.25">
      <c r="AE1634" s="2" t="s">
        <v>100</v>
      </c>
      <c r="AF1634" s="2" t="s">
        <v>44</v>
      </c>
      <c r="AG1634" s="2" t="s">
        <v>114</v>
      </c>
      <c r="AH1634" s="2" t="s">
        <v>11</v>
      </c>
      <c r="AI1634" s="2" t="s">
        <v>12</v>
      </c>
      <c r="AJ1634" s="2" t="s">
        <v>13</v>
      </c>
      <c r="AK1634" s="2">
        <v>9.7211759999999998E-4</v>
      </c>
      <c r="AL1634" s="2">
        <v>0.75</v>
      </c>
      <c r="AM1634">
        <f>Tabla8[[#This Row],[Precio unitario]]*Tabla8[[#This Row],[Tasa de ingresos cliente]]</f>
        <v>7.2908819999999998E-4</v>
      </c>
    </row>
    <row r="1635" spans="31:39" x14ac:dyDescent="0.25">
      <c r="AE1635" s="1" t="s">
        <v>100</v>
      </c>
      <c r="AF1635" s="1" t="s">
        <v>44</v>
      </c>
      <c r="AG1635" s="1" t="s">
        <v>114</v>
      </c>
      <c r="AH1635" s="1" t="s">
        <v>11</v>
      </c>
      <c r="AI1635" s="1" t="s">
        <v>12</v>
      </c>
      <c r="AJ1635" s="1" t="s">
        <v>13</v>
      </c>
      <c r="AK1635" s="1">
        <v>9.7214290000000004E-4</v>
      </c>
      <c r="AL1635" s="1">
        <v>0.75</v>
      </c>
      <c r="AM1635">
        <f>Tabla8[[#This Row],[Precio unitario]]*Tabla8[[#This Row],[Tasa de ingresos cliente]]</f>
        <v>7.2910717500000006E-4</v>
      </c>
    </row>
    <row r="1636" spans="31:39" x14ac:dyDescent="0.25">
      <c r="AE1636" s="2" t="s">
        <v>100</v>
      </c>
      <c r="AF1636" s="2" t="s">
        <v>85</v>
      </c>
      <c r="AG1636" s="2" t="s">
        <v>114</v>
      </c>
      <c r="AH1636" s="2" t="s">
        <v>11</v>
      </c>
      <c r="AI1636" s="2" t="s">
        <v>12</v>
      </c>
      <c r="AJ1636" s="2" t="s">
        <v>13</v>
      </c>
      <c r="AK1636" s="2">
        <v>9.2E-5</v>
      </c>
      <c r="AL1636" s="2">
        <v>0.75</v>
      </c>
      <c r="AM1636">
        <f>Tabla8[[#This Row],[Precio unitario]]*Tabla8[[#This Row],[Tasa de ingresos cliente]]</f>
        <v>6.8999999999999997E-5</v>
      </c>
    </row>
    <row r="1637" spans="31:39" x14ac:dyDescent="0.25">
      <c r="AE1637" s="1" t="s">
        <v>100</v>
      </c>
      <c r="AF1637" s="1" t="s">
        <v>50</v>
      </c>
      <c r="AG1637" s="1" t="s">
        <v>114</v>
      </c>
      <c r="AH1637" s="1" t="s">
        <v>11</v>
      </c>
      <c r="AI1637" s="1" t="s">
        <v>12</v>
      </c>
      <c r="AJ1637" s="1" t="s">
        <v>13</v>
      </c>
      <c r="AK1637" s="1">
        <v>3.6299999999999999E-4</v>
      </c>
      <c r="AL1637" s="1">
        <v>0.75</v>
      </c>
      <c r="AM1637">
        <f>Tabla8[[#This Row],[Precio unitario]]*Tabla8[[#This Row],[Tasa de ingresos cliente]]</f>
        <v>2.7224999999999998E-4</v>
      </c>
    </row>
    <row r="1638" spans="31:39" x14ac:dyDescent="0.25">
      <c r="AE1638" s="2" t="s">
        <v>100</v>
      </c>
      <c r="AF1638" s="2" t="s">
        <v>50</v>
      </c>
      <c r="AG1638" s="2" t="s">
        <v>114</v>
      </c>
      <c r="AH1638" s="2" t="s">
        <v>11</v>
      </c>
      <c r="AI1638" s="2" t="s">
        <v>12</v>
      </c>
      <c r="AJ1638" s="2" t="s">
        <v>13</v>
      </c>
      <c r="AK1638" s="2">
        <v>3.6266670000000001E-4</v>
      </c>
      <c r="AL1638" s="2">
        <v>0.75</v>
      </c>
      <c r="AM1638">
        <f>Tabla8[[#This Row],[Precio unitario]]*Tabla8[[#This Row],[Tasa de ingresos cliente]]</f>
        <v>2.7200002500000001E-4</v>
      </c>
    </row>
    <row r="1639" spans="31:39" x14ac:dyDescent="0.25">
      <c r="AE1639" s="1" t="s">
        <v>100</v>
      </c>
      <c r="AF1639" s="1" t="s">
        <v>50</v>
      </c>
      <c r="AG1639" s="1" t="s">
        <v>114</v>
      </c>
      <c r="AH1639" s="1" t="s">
        <v>11</v>
      </c>
      <c r="AI1639" s="1" t="s">
        <v>12</v>
      </c>
      <c r="AJ1639" s="1" t="s">
        <v>13</v>
      </c>
      <c r="AK1639" s="1">
        <v>3.627778E-4</v>
      </c>
      <c r="AL1639" s="1">
        <v>0.75</v>
      </c>
      <c r="AM1639">
        <f>Tabla8[[#This Row],[Precio unitario]]*Tabla8[[#This Row],[Tasa de ingresos cliente]]</f>
        <v>2.7208335000000001E-4</v>
      </c>
    </row>
    <row r="1640" spans="31:39" x14ac:dyDescent="0.25">
      <c r="AE1640" s="2" t="s">
        <v>100</v>
      </c>
      <c r="AF1640" s="2" t="s">
        <v>50</v>
      </c>
      <c r="AG1640" s="2" t="s">
        <v>114</v>
      </c>
      <c r="AH1640" s="2" t="s">
        <v>11</v>
      </c>
      <c r="AI1640" s="2" t="s">
        <v>12</v>
      </c>
      <c r="AJ1640" s="2" t="s">
        <v>13</v>
      </c>
      <c r="AK1640" s="2">
        <v>3.6275000000000001E-4</v>
      </c>
      <c r="AL1640" s="2">
        <v>0.75</v>
      </c>
      <c r="AM1640">
        <f>Tabla8[[#This Row],[Precio unitario]]*Tabla8[[#This Row],[Tasa de ingresos cliente]]</f>
        <v>2.7206250000000001E-4</v>
      </c>
    </row>
    <row r="1641" spans="31:39" x14ac:dyDescent="0.25">
      <c r="AE1641" s="1" t="s">
        <v>100</v>
      </c>
      <c r="AF1641" s="1" t="s">
        <v>95</v>
      </c>
      <c r="AG1641" s="1" t="s">
        <v>114</v>
      </c>
      <c r="AH1641" s="1" t="s">
        <v>11</v>
      </c>
      <c r="AI1641" s="1" t="s">
        <v>12</v>
      </c>
      <c r="AJ1641" s="1" t="s">
        <v>13</v>
      </c>
      <c r="AK1641" s="1">
        <v>1.5100000000000001E-4</v>
      </c>
      <c r="AL1641" s="1">
        <v>0.75</v>
      </c>
      <c r="AM1641">
        <f>Tabla8[[#This Row],[Precio unitario]]*Tabla8[[#This Row],[Tasa de ingresos cliente]]</f>
        <v>1.1325000000000002E-4</v>
      </c>
    </row>
    <row r="1642" spans="31:39" x14ac:dyDescent="0.25">
      <c r="AE1642" s="2" t="s">
        <v>100</v>
      </c>
      <c r="AF1642" s="2" t="s">
        <v>95</v>
      </c>
      <c r="AG1642" s="2" t="s">
        <v>114</v>
      </c>
      <c r="AH1642" s="2" t="s">
        <v>11</v>
      </c>
      <c r="AI1642" s="2" t="s">
        <v>12</v>
      </c>
      <c r="AJ1642" s="2" t="s">
        <v>13</v>
      </c>
      <c r="AK1642" s="2">
        <v>1.505E-4</v>
      </c>
      <c r="AL1642" s="2">
        <v>0.75</v>
      </c>
      <c r="AM1642">
        <f>Tabla8[[#This Row],[Precio unitario]]*Tabla8[[#This Row],[Tasa de ingresos cliente]]</f>
        <v>1.1287499999999999E-4</v>
      </c>
    </row>
    <row r="1643" spans="31:39" x14ac:dyDescent="0.25">
      <c r="AE1643" s="1" t="s">
        <v>100</v>
      </c>
      <c r="AF1643" s="1" t="s">
        <v>95</v>
      </c>
      <c r="AG1643" s="1" t="s">
        <v>114</v>
      </c>
      <c r="AH1643" s="1" t="s">
        <v>11</v>
      </c>
      <c r="AI1643" s="1" t="s">
        <v>12</v>
      </c>
      <c r="AJ1643" s="1" t="s">
        <v>13</v>
      </c>
      <c r="AK1643" s="1">
        <v>1.5066670000000001E-4</v>
      </c>
      <c r="AL1643" s="1">
        <v>0.75</v>
      </c>
      <c r="AM1643">
        <f>Tabla8[[#This Row],[Precio unitario]]*Tabla8[[#This Row],[Tasa de ingresos cliente]]</f>
        <v>1.13000025E-4</v>
      </c>
    </row>
    <row r="1644" spans="31:39" x14ac:dyDescent="0.25">
      <c r="AE1644" s="2" t="s">
        <v>100</v>
      </c>
      <c r="AF1644" s="2" t="s">
        <v>80</v>
      </c>
      <c r="AG1644" s="2" t="s">
        <v>114</v>
      </c>
      <c r="AH1644" s="2" t="s">
        <v>11</v>
      </c>
      <c r="AI1644" s="2" t="s">
        <v>12</v>
      </c>
      <c r="AJ1644" s="2" t="s">
        <v>13</v>
      </c>
      <c r="AK1644" s="2">
        <v>9.6399999999999999E-5</v>
      </c>
      <c r="AL1644" s="2">
        <v>0.75</v>
      </c>
      <c r="AM1644">
        <f>Tabla8[[#This Row],[Precio unitario]]*Tabla8[[#This Row],[Tasa de ingresos cliente]]</f>
        <v>7.2299999999999996E-5</v>
      </c>
    </row>
    <row r="1645" spans="31:39" x14ac:dyDescent="0.25">
      <c r="AE1645" s="1" t="s">
        <v>100</v>
      </c>
      <c r="AF1645" s="1" t="s">
        <v>80</v>
      </c>
      <c r="AG1645" s="1" t="s">
        <v>114</v>
      </c>
      <c r="AH1645" s="1" t="s">
        <v>11</v>
      </c>
      <c r="AI1645" s="1" t="s">
        <v>12</v>
      </c>
      <c r="AJ1645" s="1" t="s">
        <v>13</v>
      </c>
      <c r="AK1645" s="1">
        <v>9.6500000000000001E-5</v>
      </c>
      <c r="AL1645" s="1">
        <v>0.75</v>
      </c>
      <c r="AM1645">
        <f>Tabla8[[#This Row],[Precio unitario]]*Tabla8[[#This Row],[Tasa de ingresos cliente]]</f>
        <v>7.2374999999999997E-5</v>
      </c>
    </row>
    <row r="1646" spans="31:39" x14ac:dyDescent="0.25">
      <c r="AE1646" s="2" t="s">
        <v>100</v>
      </c>
      <c r="AF1646" s="2" t="s">
        <v>80</v>
      </c>
      <c r="AG1646" s="2" t="s">
        <v>114</v>
      </c>
      <c r="AH1646" s="2" t="s">
        <v>11</v>
      </c>
      <c r="AI1646" s="2" t="s">
        <v>12</v>
      </c>
      <c r="AJ1646" s="2" t="s">
        <v>13</v>
      </c>
      <c r="AK1646" s="2">
        <v>9.6249999999999995E-5</v>
      </c>
      <c r="AL1646" s="2">
        <v>0.75</v>
      </c>
      <c r="AM1646">
        <f>Tabla8[[#This Row],[Precio unitario]]*Tabla8[[#This Row],[Tasa de ingresos cliente]]</f>
        <v>7.21875E-5</v>
      </c>
    </row>
    <row r="1647" spans="31:39" x14ac:dyDescent="0.25">
      <c r="AE1647" s="1" t="s">
        <v>100</v>
      </c>
      <c r="AF1647" s="1" t="s">
        <v>80</v>
      </c>
      <c r="AG1647" s="1" t="s">
        <v>114</v>
      </c>
      <c r="AH1647" s="1" t="s">
        <v>11</v>
      </c>
      <c r="AI1647" s="1" t="s">
        <v>12</v>
      </c>
      <c r="AJ1647" s="1" t="s">
        <v>13</v>
      </c>
      <c r="AK1647" s="1">
        <v>9.6000000000000002E-5</v>
      </c>
      <c r="AL1647" s="1">
        <v>0.75</v>
      </c>
      <c r="AM1647">
        <f>Tabla8[[#This Row],[Precio unitario]]*Tabla8[[#This Row],[Tasa de ingresos cliente]]</f>
        <v>7.2000000000000002E-5</v>
      </c>
    </row>
    <row r="1648" spans="31:39" x14ac:dyDescent="0.25">
      <c r="AE1648" s="2" t="s">
        <v>100</v>
      </c>
      <c r="AF1648" s="2" t="s">
        <v>128</v>
      </c>
      <c r="AG1648" s="2" t="s">
        <v>114</v>
      </c>
      <c r="AH1648" s="2" t="s">
        <v>11</v>
      </c>
      <c r="AI1648" s="2" t="s">
        <v>12</v>
      </c>
      <c r="AJ1648" s="2" t="s">
        <v>13</v>
      </c>
      <c r="AK1648" s="2">
        <v>9.9999999999999995E-7</v>
      </c>
      <c r="AL1648" s="2">
        <v>0.75</v>
      </c>
      <c r="AM1648">
        <f>Tabla8[[#This Row],[Precio unitario]]*Tabla8[[#This Row],[Tasa de ingresos cliente]]</f>
        <v>7.5000000000000002E-7</v>
      </c>
    </row>
    <row r="1649" spans="31:39" x14ac:dyDescent="0.25">
      <c r="AE1649" s="1" t="s">
        <v>100</v>
      </c>
      <c r="AF1649" s="1" t="s">
        <v>79</v>
      </c>
      <c r="AG1649" s="1" t="s">
        <v>114</v>
      </c>
      <c r="AH1649" s="1" t="s">
        <v>11</v>
      </c>
      <c r="AI1649" s="1" t="s">
        <v>12</v>
      </c>
      <c r="AJ1649" s="1" t="s">
        <v>13</v>
      </c>
      <c r="AK1649" s="1">
        <v>4.4799999999999999E-4</v>
      </c>
      <c r="AL1649" s="1">
        <v>0.75</v>
      </c>
      <c r="AM1649">
        <f>Tabla8[[#This Row],[Precio unitario]]*Tabla8[[#This Row],[Tasa de ingresos cliente]]</f>
        <v>3.3599999999999998E-4</v>
      </c>
    </row>
    <row r="1650" spans="31:39" x14ac:dyDescent="0.25">
      <c r="AE1650" s="2" t="s">
        <v>100</v>
      </c>
      <c r="AF1650" s="2" t="s">
        <v>79</v>
      </c>
      <c r="AG1650" s="2" t="s">
        <v>114</v>
      </c>
      <c r="AH1650" s="2" t="s">
        <v>11</v>
      </c>
      <c r="AI1650" s="2" t="s">
        <v>12</v>
      </c>
      <c r="AJ1650" s="2" t="s">
        <v>13</v>
      </c>
      <c r="AK1650" s="2">
        <v>4.4749999999999998E-4</v>
      </c>
      <c r="AL1650" s="2">
        <v>0.75</v>
      </c>
      <c r="AM1650">
        <f>Tabla8[[#This Row],[Precio unitario]]*Tabla8[[#This Row],[Tasa de ingresos cliente]]</f>
        <v>3.3562499999999999E-4</v>
      </c>
    </row>
    <row r="1651" spans="31:39" x14ac:dyDescent="0.25">
      <c r="AE1651" s="1" t="s">
        <v>100</v>
      </c>
      <c r="AF1651" s="1" t="s">
        <v>16</v>
      </c>
      <c r="AG1651" s="1" t="s">
        <v>114</v>
      </c>
      <c r="AH1651" s="1" t="s">
        <v>11</v>
      </c>
      <c r="AI1651" s="1" t="s">
        <v>12</v>
      </c>
      <c r="AJ1651" s="1" t="s">
        <v>13</v>
      </c>
      <c r="AK1651" s="1">
        <v>1.4163333E-3</v>
      </c>
      <c r="AL1651" s="1">
        <v>0.75</v>
      </c>
      <c r="AM1651">
        <f>Tabla8[[#This Row],[Precio unitario]]*Tabla8[[#This Row],[Tasa de ingresos cliente]]</f>
        <v>1.0622499749999999E-3</v>
      </c>
    </row>
    <row r="1652" spans="31:39" x14ac:dyDescent="0.25">
      <c r="AE1652" s="2" t="s">
        <v>100</v>
      </c>
      <c r="AF1652" s="2" t="s">
        <v>16</v>
      </c>
      <c r="AG1652" s="2" t="s">
        <v>114</v>
      </c>
      <c r="AH1652" s="2" t="s">
        <v>11</v>
      </c>
      <c r="AI1652" s="2" t="s">
        <v>12</v>
      </c>
      <c r="AJ1652" s="2" t="s">
        <v>13</v>
      </c>
      <c r="AK1652" s="2">
        <v>1.4162857E-3</v>
      </c>
      <c r="AL1652" s="2">
        <v>0.75</v>
      </c>
      <c r="AM1652">
        <f>Tabla8[[#This Row],[Precio unitario]]*Tabla8[[#This Row],[Tasa de ingresos cliente]]</f>
        <v>1.0622142749999999E-3</v>
      </c>
    </row>
    <row r="1653" spans="31:39" x14ac:dyDescent="0.25">
      <c r="AE1653" s="1" t="s">
        <v>100</v>
      </c>
      <c r="AF1653" s="1" t="s">
        <v>16</v>
      </c>
      <c r="AG1653" s="1" t="s">
        <v>114</v>
      </c>
      <c r="AH1653" s="1" t="s">
        <v>11</v>
      </c>
      <c r="AI1653" s="1" t="s">
        <v>12</v>
      </c>
      <c r="AJ1653" s="1" t="s">
        <v>13</v>
      </c>
      <c r="AK1653" s="1">
        <v>1.4163750000000001E-3</v>
      </c>
      <c r="AL1653" s="1">
        <v>0.75</v>
      </c>
      <c r="AM1653">
        <f>Tabla8[[#This Row],[Precio unitario]]*Tabla8[[#This Row],[Tasa de ingresos cliente]]</f>
        <v>1.0622812500000001E-3</v>
      </c>
    </row>
    <row r="1654" spans="31:39" x14ac:dyDescent="0.25">
      <c r="AE1654" s="2" t="s">
        <v>100</v>
      </c>
      <c r="AF1654" s="2" t="s">
        <v>16</v>
      </c>
      <c r="AG1654" s="2" t="s">
        <v>114</v>
      </c>
      <c r="AH1654" s="2" t="s">
        <v>11</v>
      </c>
      <c r="AI1654" s="2" t="s">
        <v>12</v>
      </c>
      <c r="AJ1654" s="2" t="s">
        <v>13</v>
      </c>
      <c r="AK1654" s="2">
        <v>1.4165E-3</v>
      </c>
      <c r="AL1654" s="2">
        <v>0.75</v>
      </c>
      <c r="AM1654">
        <f>Tabla8[[#This Row],[Precio unitario]]*Tabla8[[#This Row],[Tasa de ingresos cliente]]</f>
        <v>1.062375E-3</v>
      </c>
    </row>
    <row r="1655" spans="31:39" x14ac:dyDescent="0.25">
      <c r="AE1655" s="1" t="s">
        <v>100</v>
      </c>
      <c r="AF1655" s="1" t="s">
        <v>16</v>
      </c>
      <c r="AG1655" s="1" t="s">
        <v>114</v>
      </c>
      <c r="AH1655" s="1" t="s">
        <v>11</v>
      </c>
      <c r="AI1655" s="1" t="s">
        <v>12</v>
      </c>
      <c r="AJ1655" s="1" t="s">
        <v>13</v>
      </c>
      <c r="AK1655" s="1">
        <v>1.4163125E-3</v>
      </c>
      <c r="AL1655" s="1">
        <v>0.75</v>
      </c>
      <c r="AM1655">
        <f>Tabla8[[#This Row],[Precio unitario]]*Tabla8[[#This Row],[Tasa de ingresos cliente]]</f>
        <v>1.062234375E-3</v>
      </c>
    </row>
    <row r="1656" spans="31:39" x14ac:dyDescent="0.25">
      <c r="AE1656" s="2" t="s">
        <v>100</v>
      </c>
      <c r="AF1656" s="2" t="s">
        <v>16</v>
      </c>
      <c r="AG1656" s="2" t="s">
        <v>114</v>
      </c>
      <c r="AH1656" s="2" t="s">
        <v>11</v>
      </c>
      <c r="AI1656" s="2" t="s">
        <v>12</v>
      </c>
      <c r="AJ1656" s="2" t="s">
        <v>13</v>
      </c>
      <c r="AK1656" s="2">
        <v>1.4159999999999999E-3</v>
      </c>
      <c r="AL1656" s="2">
        <v>0.75</v>
      </c>
      <c r="AM1656">
        <f>Tabla8[[#This Row],[Precio unitario]]*Tabla8[[#This Row],[Tasa de ingresos cliente]]</f>
        <v>1.062E-3</v>
      </c>
    </row>
    <row r="1657" spans="31:39" x14ac:dyDescent="0.25">
      <c r="AE1657" s="1" t="s">
        <v>100</v>
      </c>
      <c r="AF1657" s="1" t="s">
        <v>56</v>
      </c>
      <c r="AG1657" s="1" t="s">
        <v>104</v>
      </c>
      <c r="AH1657" s="1" t="s">
        <v>11</v>
      </c>
      <c r="AI1657" s="1" t="s">
        <v>12</v>
      </c>
      <c r="AJ1657" s="1" t="s">
        <v>13</v>
      </c>
      <c r="AK1657" s="1">
        <v>5.2490000000000002E-3</v>
      </c>
      <c r="AL1657" s="1">
        <v>0.75</v>
      </c>
      <c r="AM1657">
        <f>Tabla8[[#This Row],[Precio unitario]]*Tabla8[[#This Row],[Tasa de ingresos cliente]]</f>
        <v>3.9367500000000001E-3</v>
      </c>
    </row>
    <row r="1658" spans="31:39" x14ac:dyDescent="0.25">
      <c r="AE1658" s="2" t="s">
        <v>100</v>
      </c>
      <c r="AF1658" s="2" t="s">
        <v>31</v>
      </c>
      <c r="AG1658" s="2" t="s">
        <v>104</v>
      </c>
      <c r="AH1658" s="2" t="s">
        <v>11</v>
      </c>
      <c r="AI1658" s="2" t="s">
        <v>12</v>
      </c>
      <c r="AJ1658" s="2" t="s">
        <v>13</v>
      </c>
      <c r="AK1658" s="2">
        <v>3.01E-4</v>
      </c>
      <c r="AL1658" s="2">
        <v>0.75</v>
      </c>
      <c r="AM1658">
        <f>Tabla8[[#This Row],[Precio unitario]]*Tabla8[[#This Row],[Tasa de ingresos cliente]]</f>
        <v>2.2574999999999998E-4</v>
      </c>
    </row>
    <row r="1659" spans="31:39" x14ac:dyDescent="0.25">
      <c r="AE1659" s="1" t="s">
        <v>100</v>
      </c>
      <c r="AF1659" s="1" t="s">
        <v>10</v>
      </c>
      <c r="AG1659" s="1" t="s">
        <v>104</v>
      </c>
      <c r="AH1659" s="1" t="s">
        <v>11</v>
      </c>
      <c r="AI1659" s="1" t="s">
        <v>12</v>
      </c>
      <c r="AJ1659" s="1" t="s">
        <v>13</v>
      </c>
      <c r="AK1659" s="1">
        <v>6.0300000000000002E-4</v>
      </c>
      <c r="AL1659" s="1">
        <v>0.75</v>
      </c>
      <c r="AM1659">
        <f>Tabla8[[#This Row],[Precio unitario]]*Tabla8[[#This Row],[Tasa de ingresos cliente]]</f>
        <v>4.5225000000000002E-4</v>
      </c>
    </row>
    <row r="1660" spans="31:39" x14ac:dyDescent="0.25">
      <c r="AE1660" s="2" t="s">
        <v>100</v>
      </c>
      <c r="AF1660" s="2" t="s">
        <v>21</v>
      </c>
      <c r="AG1660" s="2" t="s">
        <v>101</v>
      </c>
      <c r="AH1660" s="2" t="s">
        <v>11</v>
      </c>
      <c r="AI1660" s="2" t="s">
        <v>12</v>
      </c>
      <c r="AJ1660" s="2" t="s">
        <v>13</v>
      </c>
      <c r="AK1660" s="2">
        <v>2.0165000000000001E-3</v>
      </c>
      <c r="AL1660" s="2">
        <v>0.75</v>
      </c>
      <c r="AM1660">
        <f>Tabla8[[#This Row],[Precio unitario]]*Tabla8[[#This Row],[Tasa de ingresos cliente]]</f>
        <v>1.512375E-3</v>
      </c>
    </row>
    <row r="1661" spans="31:39" x14ac:dyDescent="0.25">
      <c r="AE1661" s="1" t="s">
        <v>100</v>
      </c>
      <c r="AF1661" s="1" t="s">
        <v>19</v>
      </c>
      <c r="AG1661" s="1" t="s">
        <v>101</v>
      </c>
      <c r="AH1661" s="1" t="s">
        <v>11</v>
      </c>
      <c r="AI1661" s="1" t="s">
        <v>12</v>
      </c>
      <c r="AJ1661" s="1" t="s">
        <v>13</v>
      </c>
      <c r="AK1661" s="1">
        <v>1.760625E-3</v>
      </c>
      <c r="AL1661" s="1">
        <v>0.75</v>
      </c>
      <c r="AM1661">
        <f>Tabla8[[#This Row],[Precio unitario]]*Tabla8[[#This Row],[Tasa de ingresos cliente]]</f>
        <v>1.32046875E-3</v>
      </c>
    </row>
    <row r="1662" spans="31:39" x14ac:dyDescent="0.25">
      <c r="AE1662" s="2" t="s">
        <v>100</v>
      </c>
      <c r="AF1662" s="2" t="s">
        <v>18</v>
      </c>
      <c r="AG1662" s="2" t="s">
        <v>101</v>
      </c>
      <c r="AH1662" s="2" t="s">
        <v>11</v>
      </c>
      <c r="AI1662" s="2" t="s">
        <v>12</v>
      </c>
      <c r="AJ1662" s="2" t="s">
        <v>13</v>
      </c>
      <c r="AK1662" s="2">
        <v>9.6906900000000003E-4</v>
      </c>
      <c r="AL1662" s="2">
        <v>0.75</v>
      </c>
      <c r="AM1662">
        <f>Tabla8[[#This Row],[Precio unitario]]*Tabla8[[#This Row],[Tasa de ingresos cliente]]</f>
        <v>7.2680175000000005E-4</v>
      </c>
    </row>
    <row r="1663" spans="31:39" x14ac:dyDescent="0.25">
      <c r="AE1663" s="1" t="s">
        <v>100</v>
      </c>
      <c r="AF1663" s="1" t="s">
        <v>18</v>
      </c>
      <c r="AG1663" s="1" t="s">
        <v>101</v>
      </c>
      <c r="AH1663" s="1" t="s">
        <v>11</v>
      </c>
      <c r="AI1663" s="1" t="s">
        <v>12</v>
      </c>
      <c r="AJ1663" s="1" t="s">
        <v>13</v>
      </c>
      <c r="AK1663" s="1">
        <v>9.6905259999999997E-4</v>
      </c>
      <c r="AL1663" s="1">
        <v>0.75</v>
      </c>
      <c r="AM1663">
        <f>Tabla8[[#This Row],[Precio unitario]]*Tabla8[[#This Row],[Tasa de ingresos cliente]]</f>
        <v>7.2678944999999997E-4</v>
      </c>
    </row>
    <row r="1664" spans="31:39" x14ac:dyDescent="0.25">
      <c r="AE1664" s="2" t="s">
        <v>100</v>
      </c>
      <c r="AF1664" s="2" t="s">
        <v>18</v>
      </c>
      <c r="AG1664" s="2" t="s">
        <v>101</v>
      </c>
      <c r="AH1664" s="2" t="s">
        <v>11</v>
      </c>
      <c r="AI1664" s="2" t="s">
        <v>12</v>
      </c>
      <c r="AJ1664" s="2" t="s">
        <v>13</v>
      </c>
      <c r="AK1664" s="2">
        <v>9.6907139999999998E-4</v>
      </c>
      <c r="AL1664" s="2">
        <v>0.75</v>
      </c>
      <c r="AM1664">
        <f>Tabla8[[#This Row],[Precio unitario]]*Tabla8[[#This Row],[Tasa de ingresos cliente]]</f>
        <v>7.2680355000000001E-4</v>
      </c>
    </row>
    <row r="1665" spans="31:39" x14ac:dyDescent="0.25">
      <c r="AE1665" s="1" t="s">
        <v>100</v>
      </c>
      <c r="AF1665" s="1" t="s">
        <v>18</v>
      </c>
      <c r="AG1665" s="1" t="s">
        <v>101</v>
      </c>
      <c r="AH1665" s="1" t="s">
        <v>11</v>
      </c>
      <c r="AI1665" s="1" t="s">
        <v>12</v>
      </c>
      <c r="AJ1665" s="1" t="s">
        <v>13</v>
      </c>
      <c r="AK1665" s="1">
        <v>9.6907999999999998E-4</v>
      </c>
      <c r="AL1665" s="1">
        <v>0.75</v>
      </c>
      <c r="AM1665">
        <f>Tabla8[[#This Row],[Precio unitario]]*Tabla8[[#This Row],[Tasa de ingresos cliente]]</f>
        <v>7.2681000000000004E-4</v>
      </c>
    </row>
    <row r="1666" spans="31:39" x14ac:dyDescent="0.25">
      <c r="AE1666" s="2" t="s">
        <v>100</v>
      </c>
      <c r="AF1666" s="2" t="s">
        <v>18</v>
      </c>
      <c r="AG1666" s="2" t="s">
        <v>101</v>
      </c>
      <c r="AH1666" s="2" t="s">
        <v>11</v>
      </c>
      <c r="AI1666" s="2" t="s">
        <v>12</v>
      </c>
      <c r="AJ1666" s="2" t="s">
        <v>13</v>
      </c>
      <c r="AK1666" s="2">
        <v>9.6908330000000003E-4</v>
      </c>
      <c r="AL1666" s="2">
        <v>0.75</v>
      </c>
      <c r="AM1666">
        <f>Tabla8[[#This Row],[Precio unitario]]*Tabla8[[#This Row],[Tasa de ingresos cliente]]</f>
        <v>7.2681247500000002E-4</v>
      </c>
    </row>
    <row r="1667" spans="31:39" x14ac:dyDescent="0.25">
      <c r="AE1667" s="1" t="s">
        <v>100</v>
      </c>
      <c r="AF1667" s="1" t="s">
        <v>18</v>
      </c>
      <c r="AG1667" s="1" t="s">
        <v>101</v>
      </c>
      <c r="AH1667" s="1" t="s">
        <v>11</v>
      </c>
      <c r="AI1667" s="1" t="s">
        <v>12</v>
      </c>
      <c r="AJ1667" s="1" t="s">
        <v>13</v>
      </c>
      <c r="AK1667" s="1">
        <v>9.6909090000000002E-4</v>
      </c>
      <c r="AL1667" s="1">
        <v>0.75</v>
      </c>
      <c r="AM1667">
        <f>Tabla8[[#This Row],[Precio unitario]]*Tabla8[[#This Row],[Tasa de ingresos cliente]]</f>
        <v>7.2681817500000001E-4</v>
      </c>
    </row>
    <row r="1668" spans="31:39" x14ac:dyDescent="0.25">
      <c r="AE1668" s="2" t="s">
        <v>100</v>
      </c>
      <c r="AF1668" s="2" t="s">
        <v>18</v>
      </c>
      <c r="AG1668" s="2" t="s">
        <v>101</v>
      </c>
      <c r="AH1668" s="2" t="s">
        <v>11</v>
      </c>
      <c r="AI1668" s="2" t="s">
        <v>12</v>
      </c>
      <c r="AJ1668" s="2" t="s">
        <v>13</v>
      </c>
      <c r="AK1668" s="2">
        <v>9.6905560000000001E-4</v>
      </c>
      <c r="AL1668" s="2">
        <v>0.75</v>
      </c>
      <c r="AM1668">
        <f>Tabla8[[#This Row],[Precio unitario]]*Tabla8[[#This Row],[Tasa de ingresos cliente]]</f>
        <v>7.2679169999999998E-4</v>
      </c>
    </row>
    <row r="1669" spans="31:39" x14ac:dyDescent="0.25">
      <c r="AE1669" s="1" t="s">
        <v>100</v>
      </c>
      <c r="AF1669" s="1" t="s">
        <v>18</v>
      </c>
      <c r="AG1669" s="1" t="s">
        <v>101</v>
      </c>
      <c r="AH1669" s="1" t="s">
        <v>11</v>
      </c>
      <c r="AI1669" s="1" t="s">
        <v>12</v>
      </c>
      <c r="AJ1669" s="1" t="s">
        <v>13</v>
      </c>
      <c r="AK1669" s="1">
        <v>9.6911109999999996E-4</v>
      </c>
      <c r="AL1669" s="1">
        <v>0.75</v>
      </c>
      <c r="AM1669">
        <f>Tabla8[[#This Row],[Precio unitario]]*Tabla8[[#This Row],[Tasa de ingresos cliente]]</f>
        <v>7.2683332499999997E-4</v>
      </c>
    </row>
    <row r="1670" spans="31:39" x14ac:dyDescent="0.25">
      <c r="AE1670" s="2" t="s">
        <v>100</v>
      </c>
      <c r="AF1670" s="2" t="s">
        <v>18</v>
      </c>
      <c r="AG1670" s="2" t="s">
        <v>101</v>
      </c>
      <c r="AH1670" s="2" t="s">
        <v>11</v>
      </c>
      <c r="AI1670" s="2" t="s">
        <v>12</v>
      </c>
      <c r="AJ1670" s="2" t="s">
        <v>13</v>
      </c>
      <c r="AK1670" s="2">
        <v>9.6907690000000001E-4</v>
      </c>
      <c r="AL1670" s="2">
        <v>0.75</v>
      </c>
      <c r="AM1670">
        <f>Tabla8[[#This Row],[Precio unitario]]*Tabla8[[#This Row],[Tasa de ingresos cliente]]</f>
        <v>7.2680767500000001E-4</v>
      </c>
    </row>
    <row r="1671" spans="31:39" x14ac:dyDescent="0.25">
      <c r="AE1671" s="1" t="s">
        <v>100</v>
      </c>
      <c r="AF1671" s="1" t="s">
        <v>18</v>
      </c>
      <c r="AG1671" s="1" t="s">
        <v>101</v>
      </c>
      <c r="AH1671" s="1" t="s">
        <v>11</v>
      </c>
      <c r="AI1671" s="1" t="s">
        <v>12</v>
      </c>
      <c r="AJ1671" s="1" t="s">
        <v>13</v>
      </c>
      <c r="AK1671" s="1">
        <v>9.6907809999999999E-4</v>
      </c>
      <c r="AL1671" s="1">
        <v>0.75</v>
      </c>
      <c r="AM1671">
        <f>Tabla8[[#This Row],[Precio unitario]]*Tabla8[[#This Row],[Tasa de ingresos cliente]]</f>
        <v>7.2680857499999999E-4</v>
      </c>
    </row>
    <row r="1672" spans="31:39" x14ac:dyDescent="0.25">
      <c r="AE1672" s="2" t="s">
        <v>100</v>
      </c>
      <c r="AF1672" s="2" t="s">
        <v>18</v>
      </c>
      <c r="AG1672" s="2" t="s">
        <v>101</v>
      </c>
      <c r="AH1672" s="2" t="s">
        <v>11</v>
      </c>
      <c r="AI1672" s="2" t="s">
        <v>12</v>
      </c>
      <c r="AJ1672" s="2" t="s">
        <v>13</v>
      </c>
      <c r="AK1672" s="2">
        <v>9.6905880000000002E-4</v>
      </c>
      <c r="AL1672" s="2">
        <v>0.75</v>
      </c>
      <c r="AM1672">
        <f>Tabla8[[#This Row],[Precio unitario]]*Tabla8[[#This Row],[Tasa de ingresos cliente]]</f>
        <v>7.2679410000000004E-4</v>
      </c>
    </row>
    <row r="1673" spans="31:39" x14ac:dyDescent="0.25">
      <c r="AE1673" s="1" t="s">
        <v>100</v>
      </c>
      <c r="AF1673" s="1" t="s">
        <v>16</v>
      </c>
      <c r="AG1673" s="1" t="s">
        <v>101</v>
      </c>
      <c r="AH1673" s="1" t="s">
        <v>11</v>
      </c>
      <c r="AI1673" s="1" t="s">
        <v>12</v>
      </c>
      <c r="AJ1673" s="1" t="s">
        <v>13</v>
      </c>
      <c r="AK1673" s="1">
        <v>2.2920000000000002E-3</v>
      </c>
      <c r="AL1673" s="1">
        <v>0.75</v>
      </c>
      <c r="AM1673">
        <f>Tabla8[[#This Row],[Precio unitario]]*Tabla8[[#This Row],[Tasa de ingresos cliente]]</f>
        <v>1.719E-3</v>
      </c>
    </row>
    <row r="1674" spans="31:39" x14ac:dyDescent="0.25">
      <c r="AE1674" s="2" t="s">
        <v>100</v>
      </c>
      <c r="AF1674" s="2" t="s">
        <v>14</v>
      </c>
      <c r="AG1674" s="2" t="s">
        <v>101</v>
      </c>
      <c r="AH1674" s="2" t="s">
        <v>11</v>
      </c>
      <c r="AI1674" s="2" t="s">
        <v>12</v>
      </c>
      <c r="AJ1674" s="2" t="s">
        <v>13</v>
      </c>
      <c r="AK1674" s="2">
        <v>7.18E-4</v>
      </c>
      <c r="AL1674" s="2">
        <v>0.75</v>
      </c>
      <c r="AM1674">
        <f>Tabla8[[#This Row],[Precio unitario]]*Tabla8[[#This Row],[Tasa de ingresos cliente]]</f>
        <v>5.3850000000000002E-4</v>
      </c>
    </row>
    <row r="1675" spans="31:39" x14ac:dyDescent="0.25">
      <c r="AE1675" s="1" t="s">
        <v>100</v>
      </c>
      <c r="AF1675" s="1" t="s">
        <v>66</v>
      </c>
      <c r="AG1675" s="1" t="s">
        <v>101</v>
      </c>
      <c r="AH1675" s="1" t="s">
        <v>11</v>
      </c>
      <c r="AI1675" s="1" t="s">
        <v>12</v>
      </c>
      <c r="AJ1675" s="1" t="s">
        <v>13</v>
      </c>
      <c r="AK1675" s="1">
        <v>4.5199999999999998E-4</v>
      </c>
      <c r="AL1675" s="1">
        <v>0.75</v>
      </c>
      <c r="AM1675">
        <f>Tabla8[[#This Row],[Precio unitario]]*Tabla8[[#This Row],[Tasa de ingresos cliente]]</f>
        <v>3.39E-4</v>
      </c>
    </row>
    <row r="1676" spans="31:39" x14ac:dyDescent="0.25">
      <c r="AE1676" s="2" t="s">
        <v>100</v>
      </c>
      <c r="AF1676" s="2" t="s">
        <v>10</v>
      </c>
      <c r="AG1676" s="2" t="s">
        <v>104</v>
      </c>
      <c r="AH1676" s="2" t="s">
        <v>11</v>
      </c>
      <c r="AI1676" s="2" t="s">
        <v>12</v>
      </c>
      <c r="AJ1676" s="2" t="s">
        <v>13</v>
      </c>
      <c r="AK1676" s="2">
        <v>8.585E-4</v>
      </c>
      <c r="AL1676" s="2">
        <v>0.75</v>
      </c>
      <c r="AM1676">
        <f>Tabla8[[#This Row],[Precio unitario]]*Tabla8[[#This Row],[Tasa de ingresos cliente]]</f>
        <v>6.4387500000000002E-4</v>
      </c>
    </row>
    <row r="1677" spans="31:39" x14ac:dyDescent="0.25">
      <c r="AE1677" s="1" t="s">
        <v>100</v>
      </c>
      <c r="AF1677" s="1" t="s">
        <v>39</v>
      </c>
      <c r="AG1677" s="1" t="s">
        <v>104</v>
      </c>
      <c r="AH1677" s="1" t="s">
        <v>11</v>
      </c>
      <c r="AI1677" s="1" t="s">
        <v>129</v>
      </c>
      <c r="AJ1677" s="1" t="s">
        <v>13</v>
      </c>
      <c r="AK1677" s="1">
        <v>-1.2464240000000001E-3</v>
      </c>
      <c r="AL1677" s="1">
        <v>0.75</v>
      </c>
      <c r="AM1677">
        <f>Tabla8[[#This Row],[Precio unitario]]*Tabla8[[#This Row],[Tasa de ingresos cliente]]</f>
        <v>-9.3481800000000002E-4</v>
      </c>
    </row>
    <row r="1678" spans="31:39" x14ac:dyDescent="0.25">
      <c r="AE1678" s="2" t="s">
        <v>100</v>
      </c>
      <c r="AF1678" s="2" t="s">
        <v>39</v>
      </c>
      <c r="AG1678" s="2" t="s">
        <v>104</v>
      </c>
      <c r="AH1678" s="2" t="s">
        <v>11</v>
      </c>
      <c r="AI1678" s="2" t="s">
        <v>129</v>
      </c>
      <c r="AJ1678" s="2" t="s">
        <v>13</v>
      </c>
      <c r="AK1678" s="2">
        <v>-1.2464245000000001E-3</v>
      </c>
      <c r="AL1678" s="2">
        <v>0.75</v>
      </c>
      <c r="AM1678">
        <f>Tabla8[[#This Row],[Precio unitario]]*Tabla8[[#This Row],[Tasa de ingresos cliente]]</f>
        <v>-9.3481837500000004E-4</v>
      </c>
    </row>
    <row r="1679" spans="31:39" x14ac:dyDescent="0.25">
      <c r="AE1679" s="1" t="s">
        <v>100</v>
      </c>
      <c r="AF1679" s="1" t="s">
        <v>39</v>
      </c>
      <c r="AG1679" s="1" t="s">
        <v>104</v>
      </c>
      <c r="AH1679" s="1" t="s">
        <v>11</v>
      </c>
      <c r="AI1679" s="1" t="s">
        <v>129</v>
      </c>
      <c r="AJ1679" s="1" t="s">
        <v>13</v>
      </c>
      <c r="AK1679" s="1">
        <v>-1.2464244E-3</v>
      </c>
      <c r="AL1679" s="1">
        <v>0.75</v>
      </c>
      <c r="AM1679">
        <f>Tabla8[[#This Row],[Precio unitario]]*Tabla8[[#This Row],[Tasa de ingresos cliente]]</f>
        <v>-9.3481830000000001E-4</v>
      </c>
    </row>
    <row r="1680" spans="31:39" x14ac:dyDescent="0.25">
      <c r="AE1680" s="2" t="s">
        <v>100</v>
      </c>
      <c r="AF1680" s="2" t="s">
        <v>111</v>
      </c>
      <c r="AG1680" s="2" t="s">
        <v>104</v>
      </c>
      <c r="AH1680" s="2" t="s">
        <v>11</v>
      </c>
      <c r="AI1680" s="2" t="s">
        <v>129</v>
      </c>
      <c r="AJ1680" s="2" t="s">
        <v>13</v>
      </c>
      <c r="AK1680" s="2">
        <v>-4.0918900000000002E-4</v>
      </c>
      <c r="AL1680" s="2">
        <v>0.75</v>
      </c>
      <c r="AM1680">
        <f>Tabla8[[#This Row],[Precio unitario]]*Tabla8[[#This Row],[Tasa de ingresos cliente]]</f>
        <v>-3.0689175000000004E-4</v>
      </c>
    </row>
    <row r="1681" spans="31:39" x14ac:dyDescent="0.25">
      <c r="AE1681" s="1" t="s">
        <v>100</v>
      </c>
      <c r="AF1681" s="1" t="s">
        <v>51</v>
      </c>
      <c r="AG1681" s="1" t="s">
        <v>104</v>
      </c>
      <c r="AH1681" s="1" t="s">
        <v>11</v>
      </c>
      <c r="AI1681" s="1" t="s">
        <v>129</v>
      </c>
      <c r="AJ1681" s="1" t="s">
        <v>13</v>
      </c>
      <c r="AK1681" s="1">
        <v>-6.8333900000000004E-4</v>
      </c>
      <c r="AL1681" s="1">
        <v>0.75</v>
      </c>
      <c r="AM1681">
        <f>Tabla8[[#This Row],[Precio unitario]]*Tabla8[[#This Row],[Tasa de ingresos cliente]]</f>
        <v>-5.1250425000000008E-4</v>
      </c>
    </row>
    <row r="1682" spans="31:39" x14ac:dyDescent="0.25">
      <c r="AE1682" s="2" t="s">
        <v>100</v>
      </c>
      <c r="AF1682" s="2" t="s">
        <v>23</v>
      </c>
      <c r="AG1682" s="2" t="s">
        <v>104</v>
      </c>
      <c r="AH1682" s="2" t="s">
        <v>11</v>
      </c>
      <c r="AI1682" s="2" t="s">
        <v>129</v>
      </c>
      <c r="AJ1682" s="2" t="s">
        <v>13</v>
      </c>
      <c r="AK1682" s="2">
        <v>-1.0085770000000001E-3</v>
      </c>
      <c r="AL1682" s="2">
        <v>0.75</v>
      </c>
      <c r="AM1682">
        <f>Tabla8[[#This Row],[Precio unitario]]*Tabla8[[#This Row],[Tasa de ingresos cliente]]</f>
        <v>-7.5643275000000006E-4</v>
      </c>
    </row>
    <row r="1683" spans="31:39" x14ac:dyDescent="0.25">
      <c r="AE1683" s="1" t="s">
        <v>100</v>
      </c>
      <c r="AF1683" s="1" t="s">
        <v>23</v>
      </c>
      <c r="AG1683" s="1" t="s">
        <v>104</v>
      </c>
      <c r="AH1683" s="1" t="s">
        <v>11</v>
      </c>
      <c r="AI1683" s="1" t="s">
        <v>129</v>
      </c>
      <c r="AJ1683" s="1" t="s">
        <v>13</v>
      </c>
      <c r="AK1683" s="1">
        <v>-1.0085771999999999E-3</v>
      </c>
      <c r="AL1683" s="1">
        <v>0.75</v>
      </c>
      <c r="AM1683">
        <f>Tabla8[[#This Row],[Precio unitario]]*Tabla8[[#This Row],[Tasa de ingresos cliente]]</f>
        <v>-7.564328999999999E-4</v>
      </c>
    </row>
    <row r="1684" spans="31:39" x14ac:dyDescent="0.25">
      <c r="AE1684" s="2" t="s">
        <v>100</v>
      </c>
      <c r="AF1684" s="2" t="s">
        <v>53</v>
      </c>
      <c r="AG1684" s="2" t="s">
        <v>104</v>
      </c>
      <c r="AH1684" s="2" t="s">
        <v>11</v>
      </c>
      <c r="AI1684" s="2" t="s">
        <v>129</v>
      </c>
      <c r="AJ1684" s="2" t="s">
        <v>13</v>
      </c>
      <c r="AK1684" s="2">
        <v>-5.7636000000000005E-4</v>
      </c>
      <c r="AL1684" s="2">
        <v>0.75</v>
      </c>
      <c r="AM1684">
        <f>Tabla8[[#This Row],[Precio unitario]]*Tabla8[[#This Row],[Tasa de ingresos cliente]]</f>
        <v>-4.3227000000000001E-4</v>
      </c>
    </row>
    <row r="1685" spans="31:39" x14ac:dyDescent="0.25">
      <c r="AE1685" s="1" t="s">
        <v>100</v>
      </c>
      <c r="AF1685" s="1" t="s">
        <v>21</v>
      </c>
      <c r="AG1685" s="1" t="s">
        <v>104</v>
      </c>
      <c r="AH1685" s="1" t="s">
        <v>11</v>
      </c>
      <c r="AI1685" s="1" t="s">
        <v>129</v>
      </c>
      <c r="AJ1685" s="1" t="s">
        <v>13</v>
      </c>
      <c r="AK1685" s="1">
        <v>-1.1146655999999999E-3</v>
      </c>
      <c r="AL1685" s="1">
        <v>0.75</v>
      </c>
      <c r="AM1685">
        <f>Tabla8[[#This Row],[Precio unitario]]*Tabla8[[#This Row],[Tasa de ingresos cliente]]</f>
        <v>-8.3599919999999988E-4</v>
      </c>
    </row>
    <row r="1686" spans="31:39" x14ac:dyDescent="0.25">
      <c r="AE1686" s="2" t="s">
        <v>100</v>
      </c>
      <c r="AF1686" s="2" t="s">
        <v>37</v>
      </c>
      <c r="AG1686" s="2" t="s">
        <v>104</v>
      </c>
      <c r="AH1686" s="2" t="s">
        <v>11</v>
      </c>
      <c r="AI1686" s="2" t="s">
        <v>129</v>
      </c>
      <c r="AJ1686" s="2" t="s">
        <v>13</v>
      </c>
      <c r="AK1686" s="2">
        <v>-5.1608999999999997E-4</v>
      </c>
      <c r="AL1686" s="2">
        <v>0.75</v>
      </c>
      <c r="AM1686">
        <f>Tabla8[[#This Row],[Precio unitario]]*Tabla8[[#This Row],[Tasa de ingresos cliente]]</f>
        <v>-3.8706750000000001E-4</v>
      </c>
    </row>
    <row r="1687" spans="31:39" x14ac:dyDescent="0.25">
      <c r="AE1687" s="1" t="s">
        <v>100</v>
      </c>
      <c r="AF1687" s="1" t="s">
        <v>57</v>
      </c>
      <c r="AG1687" s="1" t="s">
        <v>104</v>
      </c>
      <c r="AH1687" s="1" t="s">
        <v>11</v>
      </c>
      <c r="AI1687" s="1" t="s">
        <v>129</v>
      </c>
      <c r="AJ1687" s="1" t="s">
        <v>13</v>
      </c>
      <c r="AK1687" s="1">
        <v>-6.5668200000000001E-4</v>
      </c>
      <c r="AL1687" s="1">
        <v>0.75</v>
      </c>
      <c r="AM1687">
        <f>Tabla8[[#This Row],[Precio unitario]]*Tabla8[[#This Row],[Tasa de ingresos cliente]]</f>
        <v>-4.9251150000000001E-4</v>
      </c>
    </row>
    <row r="1688" spans="31:39" x14ac:dyDescent="0.25">
      <c r="AE1688" s="2" t="s">
        <v>100</v>
      </c>
      <c r="AF1688" s="2" t="s">
        <v>75</v>
      </c>
      <c r="AG1688" s="2" t="s">
        <v>104</v>
      </c>
      <c r="AH1688" s="2" t="s">
        <v>11</v>
      </c>
      <c r="AI1688" s="2" t="s">
        <v>129</v>
      </c>
      <c r="AJ1688" s="2" t="s">
        <v>13</v>
      </c>
      <c r="AK1688" s="2">
        <v>-3.8042099999999998E-4</v>
      </c>
      <c r="AL1688" s="2">
        <v>0.75</v>
      </c>
      <c r="AM1688">
        <f>Tabla8[[#This Row],[Precio unitario]]*Tabla8[[#This Row],[Tasa de ingresos cliente]]</f>
        <v>-2.8531575E-4</v>
      </c>
    </row>
    <row r="1689" spans="31:39" x14ac:dyDescent="0.25">
      <c r="AE1689" s="1" t="s">
        <v>100</v>
      </c>
      <c r="AF1689" s="1" t="s">
        <v>102</v>
      </c>
      <c r="AG1689" s="1" t="s">
        <v>104</v>
      </c>
      <c r="AH1689" s="1" t="s">
        <v>11</v>
      </c>
      <c r="AI1689" s="1" t="s">
        <v>129</v>
      </c>
      <c r="AJ1689" s="1" t="s">
        <v>13</v>
      </c>
      <c r="AK1689" s="1">
        <v>-1.223399E-3</v>
      </c>
      <c r="AL1689" s="1">
        <v>0.75</v>
      </c>
      <c r="AM1689">
        <f>Tabla8[[#This Row],[Precio unitario]]*Tabla8[[#This Row],[Tasa de ingresos cliente]]</f>
        <v>-9.1754925000000001E-4</v>
      </c>
    </row>
    <row r="1690" spans="31:39" x14ac:dyDescent="0.25">
      <c r="AE1690" s="2" t="s">
        <v>100</v>
      </c>
      <c r="AF1690" s="2" t="s">
        <v>60</v>
      </c>
      <c r="AG1690" s="2" t="s">
        <v>104</v>
      </c>
      <c r="AH1690" s="2" t="s">
        <v>11</v>
      </c>
      <c r="AI1690" s="2" t="s">
        <v>129</v>
      </c>
      <c r="AJ1690" s="2" t="s">
        <v>13</v>
      </c>
      <c r="AK1690" s="2">
        <v>-1.0833105E-3</v>
      </c>
      <c r="AL1690" s="2">
        <v>0.75</v>
      </c>
      <c r="AM1690">
        <f>Tabla8[[#This Row],[Precio unitario]]*Tabla8[[#This Row],[Tasa de ingresos cliente]]</f>
        <v>-8.1248287499999998E-4</v>
      </c>
    </row>
    <row r="1691" spans="31:39" x14ac:dyDescent="0.25">
      <c r="AE1691" s="1" t="s">
        <v>100</v>
      </c>
      <c r="AF1691" s="1" t="s">
        <v>38</v>
      </c>
      <c r="AG1691" s="1" t="s">
        <v>104</v>
      </c>
      <c r="AH1691" s="1" t="s">
        <v>11</v>
      </c>
      <c r="AI1691" s="1" t="s">
        <v>129</v>
      </c>
      <c r="AJ1691" s="1" t="s">
        <v>13</v>
      </c>
      <c r="AK1691" s="1">
        <v>-6.2690300000000005E-4</v>
      </c>
      <c r="AL1691" s="1">
        <v>0.75</v>
      </c>
      <c r="AM1691">
        <f>Tabla8[[#This Row],[Precio unitario]]*Tabla8[[#This Row],[Tasa de ingresos cliente]]</f>
        <v>-4.7017725000000004E-4</v>
      </c>
    </row>
    <row r="1692" spans="31:39" x14ac:dyDescent="0.25">
      <c r="AE1692" s="2" t="s">
        <v>100</v>
      </c>
      <c r="AF1692" s="2" t="s">
        <v>22</v>
      </c>
      <c r="AG1692" s="2" t="s">
        <v>104</v>
      </c>
      <c r="AH1692" s="2" t="s">
        <v>11</v>
      </c>
      <c r="AI1692" s="2" t="s">
        <v>129</v>
      </c>
      <c r="AJ1692" s="2" t="s">
        <v>13</v>
      </c>
      <c r="AK1692" s="2">
        <v>-9.9631200000000007E-4</v>
      </c>
      <c r="AL1692" s="2">
        <v>0.75</v>
      </c>
      <c r="AM1692">
        <f>Tabla8[[#This Row],[Precio unitario]]*Tabla8[[#This Row],[Tasa de ingresos cliente]]</f>
        <v>-7.4723400000000005E-4</v>
      </c>
    </row>
    <row r="1693" spans="31:39" x14ac:dyDescent="0.25">
      <c r="AE1693" s="1" t="s">
        <v>100</v>
      </c>
      <c r="AF1693" s="1" t="s">
        <v>73</v>
      </c>
      <c r="AG1693" s="1" t="s">
        <v>104</v>
      </c>
      <c r="AH1693" s="1" t="s">
        <v>11</v>
      </c>
      <c r="AI1693" s="1" t="s">
        <v>129</v>
      </c>
      <c r="AJ1693" s="1" t="s">
        <v>13</v>
      </c>
      <c r="AK1693" s="1">
        <v>-3.6864550000000003E-4</v>
      </c>
      <c r="AL1693" s="1">
        <v>0.75</v>
      </c>
      <c r="AM1693">
        <f>Tabla8[[#This Row],[Precio unitario]]*Tabla8[[#This Row],[Tasa de ingresos cliente]]</f>
        <v>-2.7648412500000001E-4</v>
      </c>
    </row>
    <row r="1694" spans="31:39" x14ac:dyDescent="0.25">
      <c r="AE1694" s="2" t="s">
        <v>100</v>
      </c>
      <c r="AF1694" s="2" t="s">
        <v>108</v>
      </c>
      <c r="AG1694" s="2" t="s">
        <v>104</v>
      </c>
      <c r="AH1694" s="2" t="s">
        <v>11</v>
      </c>
      <c r="AI1694" s="2" t="s">
        <v>129</v>
      </c>
      <c r="AJ1694" s="2" t="s">
        <v>13</v>
      </c>
      <c r="AK1694" s="2">
        <v>-5.4232599999999998E-4</v>
      </c>
      <c r="AL1694" s="2">
        <v>0.75</v>
      </c>
      <c r="AM1694">
        <f>Tabla8[[#This Row],[Precio unitario]]*Tabla8[[#This Row],[Tasa de ingresos cliente]]</f>
        <v>-4.0674449999999996E-4</v>
      </c>
    </row>
    <row r="1695" spans="31:39" x14ac:dyDescent="0.25">
      <c r="AE1695" s="1" t="s">
        <v>100</v>
      </c>
      <c r="AF1695" s="1" t="s">
        <v>62</v>
      </c>
      <c r="AG1695" s="1" t="s">
        <v>104</v>
      </c>
      <c r="AH1695" s="1" t="s">
        <v>11</v>
      </c>
      <c r="AI1695" s="1" t="s">
        <v>129</v>
      </c>
      <c r="AJ1695" s="1" t="s">
        <v>13</v>
      </c>
      <c r="AK1695" s="1">
        <v>-1.4616422E-3</v>
      </c>
      <c r="AL1695" s="1">
        <v>0.75</v>
      </c>
      <c r="AM1695">
        <f>Tabla8[[#This Row],[Precio unitario]]*Tabla8[[#This Row],[Tasa de ingresos cliente]]</f>
        <v>-1.09623165E-3</v>
      </c>
    </row>
    <row r="1696" spans="31:39" x14ac:dyDescent="0.25">
      <c r="AE1696" s="2" t="s">
        <v>100</v>
      </c>
      <c r="AF1696" s="2" t="s">
        <v>62</v>
      </c>
      <c r="AG1696" s="2" t="s">
        <v>104</v>
      </c>
      <c r="AH1696" s="2" t="s">
        <v>11</v>
      </c>
      <c r="AI1696" s="2" t="s">
        <v>129</v>
      </c>
      <c r="AJ1696" s="2" t="s">
        <v>13</v>
      </c>
      <c r="AK1696" s="2">
        <v>-1.4616423000000001E-3</v>
      </c>
      <c r="AL1696" s="2">
        <v>0.75</v>
      </c>
      <c r="AM1696">
        <f>Tabla8[[#This Row],[Precio unitario]]*Tabla8[[#This Row],[Tasa de ingresos cliente]]</f>
        <v>-1.0962317250000002E-3</v>
      </c>
    </row>
    <row r="1697" spans="31:39" x14ac:dyDescent="0.25">
      <c r="AE1697" s="1" t="s">
        <v>100</v>
      </c>
      <c r="AF1697" s="1" t="s">
        <v>61</v>
      </c>
      <c r="AG1697" s="1" t="s">
        <v>104</v>
      </c>
      <c r="AH1697" s="1" t="s">
        <v>11</v>
      </c>
      <c r="AI1697" s="1" t="s">
        <v>129</v>
      </c>
      <c r="AJ1697" s="1" t="s">
        <v>13</v>
      </c>
      <c r="AK1697" s="1">
        <v>-1.393267E-4</v>
      </c>
      <c r="AL1697" s="1">
        <v>0.75</v>
      </c>
      <c r="AM1697">
        <f>Tabla8[[#This Row],[Precio unitario]]*Tabla8[[#This Row],[Tasa de ingresos cliente]]</f>
        <v>-1.04495025E-4</v>
      </c>
    </row>
    <row r="1698" spans="31:39" x14ac:dyDescent="0.25">
      <c r="AE1698" s="2" t="s">
        <v>100</v>
      </c>
      <c r="AF1698" s="2" t="s">
        <v>58</v>
      </c>
      <c r="AG1698" s="2" t="s">
        <v>104</v>
      </c>
      <c r="AH1698" s="2" t="s">
        <v>11</v>
      </c>
      <c r="AI1698" s="2" t="s">
        <v>129</v>
      </c>
      <c r="AJ1698" s="2" t="s">
        <v>13</v>
      </c>
      <c r="AK1698" s="2">
        <v>-4.5808449999999999E-4</v>
      </c>
      <c r="AL1698" s="2">
        <v>0.75</v>
      </c>
      <c r="AM1698">
        <f>Tabla8[[#This Row],[Precio unitario]]*Tabla8[[#This Row],[Tasa de ingresos cliente]]</f>
        <v>-3.4356337499999998E-4</v>
      </c>
    </row>
    <row r="1699" spans="31:39" x14ac:dyDescent="0.25">
      <c r="AE1699" s="1" t="s">
        <v>100</v>
      </c>
      <c r="AF1699" s="1" t="s">
        <v>19</v>
      </c>
      <c r="AG1699" s="1" t="s">
        <v>104</v>
      </c>
      <c r="AH1699" s="1" t="s">
        <v>11</v>
      </c>
      <c r="AI1699" s="1" t="s">
        <v>129</v>
      </c>
      <c r="AJ1699" s="1" t="s">
        <v>13</v>
      </c>
      <c r="AK1699" s="1">
        <v>-1.1417586000000001E-3</v>
      </c>
      <c r="AL1699" s="1">
        <v>0.75</v>
      </c>
      <c r="AM1699">
        <f>Tabla8[[#This Row],[Precio unitario]]*Tabla8[[#This Row],[Tasa de ingresos cliente]]</f>
        <v>-8.5631895000000012E-4</v>
      </c>
    </row>
    <row r="1700" spans="31:39" x14ac:dyDescent="0.25">
      <c r="AE1700" s="2" t="s">
        <v>100</v>
      </c>
      <c r="AF1700" s="2" t="s">
        <v>52</v>
      </c>
      <c r="AG1700" s="2" t="s">
        <v>104</v>
      </c>
      <c r="AH1700" s="2" t="s">
        <v>11</v>
      </c>
      <c r="AI1700" s="2" t="s">
        <v>129</v>
      </c>
      <c r="AJ1700" s="2" t="s">
        <v>13</v>
      </c>
      <c r="AK1700" s="2">
        <v>-7.6409579999999996E-4</v>
      </c>
      <c r="AL1700" s="2">
        <v>0.75</v>
      </c>
      <c r="AM1700">
        <f>Tabla8[[#This Row],[Precio unitario]]*Tabla8[[#This Row],[Tasa de ingresos cliente]]</f>
        <v>-5.7307184999999994E-4</v>
      </c>
    </row>
    <row r="1701" spans="31:39" x14ac:dyDescent="0.25">
      <c r="AE1701" s="1" t="s">
        <v>100</v>
      </c>
      <c r="AF1701" s="1" t="s">
        <v>20</v>
      </c>
      <c r="AG1701" s="1" t="s">
        <v>104</v>
      </c>
      <c r="AH1701" s="1" t="s">
        <v>11</v>
      </c>
      <c r="AI1701" s="1" t="s">
        <v>129</v>
      </c>
      <c r="AJ1701" s="1" t="s">
        <v>13</v>
      </c>
      <c r="AK1701" s="1">
        <v>-8.7840870000000003E-4</v>
      </c>
      <c r="AL1701" s="1">
        <v>0.75</v>
      </c>
      <c r="AM1701">
        <f>Tabla8[[#This Row],[Precio unitario]]*Tabla8[[#This Row],[Tasa de ingresos cliente]]</f>
        <v>-6.5880652500000002E-4</v>
      </c>
    </row>
    <row r="1702" spans="31:39" x14ac:dyDescent="0.25">
      <c r="AE1702" s="2" t="s">
        <v>100</v>
      </c>
      <c r="AF1702" s="2" t="s">
        <v>45</v>
      </c>
      <c r="AG1702" s="2" t="s">
        <v>104</v>
      </c>
      <c r="AH1702" s="2" t="s">
        <v>11</v>
      </c>
      <c r="AI1702" s="2" t="s">
        <v>129</v>
      </c>
      <c r="AJ1702" s="2" t="s">
        <v>13</v>
      </c>
      <c r="AK1702" s="2">
        <v>-6.6825179999999997E-4</v>
      </c>
      <c r="AL1702" s="2">
        <v>0.75</v>
      </c>
      <c r="AM1702">
        <f>Tabla8[[#This Row],[Precio unitario]]*Tabla8[[#This Row],[Tasa de ingresos cliente]]</f>
        <v>-5.0118884999999992E-4</v>
      </c>
    </row>
    <row r="1703" spans="31:39" x14ac:dyDescent="0.25">
      <c r="AE1703" s="1" t="s">
        <v>100</v>
      </c>
      <c r="AF1703" s="1" t="s">
        <v>33</v>
      </c>
      <c r="AG1703" s="1" t="s">
        <v>104</v>
      </c>
      <c r="AH1703" s="1" t="s">
        <v>11</v>
      </c>
      <c r="AI1703" s="1" t="s">
        <v>129</v>
      </c>
      <c r="AJ1703" s="1" t="s">
        <v>13</v>
      </c>
      <c r="AK1703" s="1">
        <v>-1.1101220000000001E-3</v>
      </c>
      <c r="AL1703" s="1">
        <v>0.75</v>
      </c>
      <c r="AM1703">
        <f>Tabla8[[#This Row],[Precio unitario]]*Tabla8[[#This Row],[Tasa de ingresos cliente]]</f>
        <v>-8.325915000000001E-4</v>
      </c>
    </row>
    <row r="1704" spans="31:39" x14ac:dyDescent="0.25">
      <c r="AE1704" s="2" t="s">
        <v>100</v>
      </c>
      <c r="AF1704" s="2" t="s">
        <v>18</v>
      </c>
      <c r="AG1704" s="2" t="s">
        <v>104</v>
      </c>
      <c r="AH1704" s="2" t="s">
        <v>11</v>
      </c>
      <c r="AI1704" s="2" t="s">
        <v>129</v>
      </c>
      <c r="AJ1704" s="2" t="s">
        <v>13</v>
      </c>
      <c r="AK1704" s="2">
        <v>-4.273824E-4</v>
      </c>
      <c r="AL1704" s="2">
        <v>0.75</v>
      </c>
      <c r="AM1704">
        <f>Tabla8[[#This Row],[Precio unitario]]*Tabla8[[#This Row],[Tasa de ingresos cliente]]</f>
        <v>-3.2053680000000001E-4</v>
      </c>
    </row>
    <row r="1705" spans="31:39" x14ac:dyDescent="0.25">
      <c r="AE1705" s="1" t="s">
        <v>100</v>
      </c>
      <c r="AF1705" s="1" t="s">
        <v>71</v>
      </c>
      <c r="AG1705" s="1" t="s">
        <v>104</v>
      </c>
      <c r="AH1705" s="1" t="s">
        <v>11</v>
      </c>
      <c r="AI1705" s="1" t="s">
        <v>129</v>
      </c>
      <c r="AJ1705" s="1" t="s">
        <v>13</v>
      </c>
      <c r="AK1705" s="1">
        <v>-5.0390400000000001E-4</v>
      </c>
      <c r="AL1705" s="1">
        <v>0.75</v>
      </c>
      <c r="AM1705">
        <f>Tabla8[[#This Row],[Precio unitario]]*Tabla8[[#This Row],[Tasa de ingresos cliente]]</f>
        <v>-3.7792800000000003E-4</v>
      </c>
    </row>
    <row r="1706" spans="31:39" x14ac:dyDescent="0.25">
      <c r="AE1706" s="2" t="s">
        <v>100</v>
      </c>
      <c r="AF1706" s="2" t="s">
        <v>82</v>
      </c>
      <c r="AG1706" s="2" t="s">
        <v>104</v>
      </c>
      <c r="AH1706" s="2" t="s">
        <v>11</v>
      </c>
      <c r="AI1706" s="2" t="s">
        <v>129</v>
      </c>
      <c r="AJ1706" s="2" t="s">
        <v>13</v>
      </c>
      <c r="AK1706" s="2">
        <v>-1.182303E-3</v>
      </c>
      <c r="AL1706" s="2">
        <v>0.75</v>
      </c>
      <c r="AM1706">
        <f>Tabla8[[#This Row],[Precio unitario]]*Tabla8[[#This Row],[Tasa de ingresos cliente]]</f>
        <v>-8.8672725E-4</v>
      </c>
    </row>
    <row r="1707" spans="31:39" x14ac:dyDescent="0.25">
      <c r="AE1707" s="1" t="s">
        <v>100</v>
      </c>
      <c r="AF1707" s="1" t="s">
        <v>34</v>
      </c>
      <c r="AG1707" s="1" t="s">
        <v>104</v>
      </c>
      <c r="AH1707" s="1" t="s">
        <v>11</v>
      </c>
      <c r="AI1707" s="1" t="s">
        <v>129</v>
      </c>
      <c r="AJ1707" s="1" t="s">
        <v>13</v>
      </c>
      <c r="AK1707" s="1">
        <v>-5.1460980000000002E-4</v>
      </c>
      <c r="AL1707" s="1">
        <v>0.75</v>
      </c>
      <c r="AM1707">
        <f>Tabla8[[#This Row],[Precio unitario]]*Tabla8[[#This Row],[Tasa de ingresos cliente]]</f>
        <v>-3.8595735000000004E-4</v>
      </c>
    </row>
    <row r="1708" spans="31:39" x14ac:dyDescent="0.25">
      <c r="AE1708" s="2" t="s">
        <v>100</v>
      </c>
      <c r="AF1708" s="2" t="s">
        <v>36</v>
      </c>
      <c r="AG1708" s="2" t="s">
        <v>104</v>
      </c>
      <c r="AH1708" s="2" t="s">
        <v>11</v>
      </c>
      <c r="AI1708" s="2" t="s">
        <v>129</v>
      </c>
      <c r="AJ1708" s="2" t="s">
        <v>13</v>
      </c>
      <c r="AK1708" s="2">
        <v>-4.54191E-4</v>
      </c>
      <c r="AL1708" s="2">
        <v>0.75</v>
      </c>
      <c r="AM1708">
        <f>Tabla8[[#This Row],[Precio unitario]]*Tabla8[[#This Row],[Tasa de ingresos cliente]]</f>
        <v>-3.4064324999999999E-4</v>
      </c>
    </row>
    <row r="1709" spans="31:39" x14ac:dyDescent="0.25">
      <c r="AE1709" s="1" t="s">
        <v>100</v>
      </c>
      <c r="AF1709" s="1" t="s">
        <v>63</v>
      </c>
      <c r="AG1709" s="1" t="s">
        <v>104</v>
      </c>
      <c r="AH1709" s="1" t="s">
        <v>11</v>
      </c>
      <c r="AI1709" s="1" t="s">
        <v>129</v>
      </c>
      <c r="AJ1709" s="1" t="s">
        <v>13</v>
      </c>
      <c r="AK1709" s="1">
        <v>-6.1063770000000005E-4</v>
      </c>
      <c r="AL1709" s="1">
        <v>0.75</v>
      </c>
      <c r="AM1709">
        <f>Tabla8[[#This Row],[Precio unitario]]*Tabla8[[#This Row],[Tasa de ingresos cliente]]</f>
        <v>-4.5797827500000004E-4</v>
      </c>
    </row>
    <row r="1710" spans="31:39" x14ac:dyDescent="0.25">
      <c r="AE1710" s="2" t="s">
        <v>100</v>
      </c>
      <c r="AF1710" s="2" t="s">
        <v>99</v>
      </c>
      <c r="AG1710" s="2" t="s">
        <v>104</v>
      </c>
      <c r="AH1710" s="2" t="s">
        <v>11</v>
      </c>
      <c r="AI1710" s="2" t="s">
        <v>129</v>
      </c>
      <c r="AJ1710" s="2" t="s">
        <v>13</v>
      </c>
      <c r="AK1710" s="2">
        <v>-5.166983E-4</v>
      </c>
      <c r="AL1710" s="2">
        <v>0.75</v>
      </c>
      <c r="AM1710">
        <f>Tabla8[[#This Row],[Precio unitario]]*Tabla8[[#This Row],[Tasa de ingresos cliente]]</f>
        <v>-3.87523725E-4</v>
      </c>
    </row>
    <row r="1711" spans="31:39" x14ac:dyDescent="0.25">
      <c r="AE1711" s="1" t="s">
        <v>100</v>
      </c>
      <c r="AF1711" s="1" t="s">
        <v>130</v>
      </c>
      <c r="AG1711" s="1" t="s">
        <v>104</v>
      </c>
      <c r="AH1711" s="1" t="s">
        <v>11</v>
      </c>
      <c r="AI1711" s="1" t="s">
        <v>129</v>
      </c>
      <c r="AJ1711" s="1" t="s">
        <v>13</v>
      </c>
      <c r="AK1711" s="1">
        <v>-2.7919300000000001E-4</v>
      </c>
      <c r="AL1711" s="1">
        <v>0.75</v>
      </c>
      <c r="AM1711">
        <f>Tabla8[[#This Row],[Precio unitario]]*Tabla8[[#This Row],[Tasa de ingresos cliente]]</f>
        <v>-2.0939474999999999E-4</v>
      </c>
    </row>
    <row r="1712" spans="31:39" x14ac:dyDescent="0.25">
      <c r="AE1712" s="2" t="s">
        <v>100</v>
      </c>
      <c r="AF1712" s="2" t="s">
        <v>76</v>
      </c>
      <c r="AG1712" s="2" t="s">
        <v>104</v>
      </c>
      <c r="AH1712" s="2" t="s">
        <v>11</v>
      </c>
      <c r="AI1712" s="2" t="s">
        <v>129</v>
      </c>
      <c r="AJ1712" s="2" t="s">
        <v>13</v>
      </c>
      <c r="AK1712" s="2">
        <v>-9.4169499999999999E-4</v>
      </c>
      <c r="AL1712" s="2">
        <v>0.75</v>
      </c>
      <c r="AM1712">
        <f>Tabla8[[#This Row],[Precio unitario]]*Tabla8[[#This Row],[Tasa de ingresos cliente]]</f>
        <v>-7.0627124999999994E-4</v>
      </c>
    </row>
    <row r="1713" spans="31:39" x14ac:dyDescent="0.25">
      <c r="AE1713" s="1" t="s">
        <v>100</v>
      </c>
      <c r="AF1713" s="1" t="s">
        <v>43</v>
      </c>
      <c r="AG1713" s="1" t="s">
        <v>104</v>
      </c>
      <c r="AH1713" s="1" t="s">
        <v>11</v>
      </c>
      <c r="AI1713" s="1" t="s">
        <v>129</v>
      </c>
      <c r="AJ1713" s="1" t="s">
        <v>13</v>
      </c>
      <c r="AK1713" s="1">
        <v>-5.4098500000000001E-4</v>
      </c>
      <c r="AL1713" s="1">
        <v>0.75</v>
      </c>
      <c r="AM1713">
        <f>Tabla8[[#This Row],[Precio unitario]]*Tabla8[[#This Row],[Tasa de ingresos cliente]]</f>
        <v>-4.0573875000000004E-4</v>
      </c>
    </row>
    <row r="1714" spans="31:39" x14ac:dyDescent="0.25">
      <c r="AE1714" s="2" t="s">
        <v>100</v>
      </c>
      <c r="AF1714" s="2" t="s">
        <v>43</v>
      </c>
      <c r="AG1714" s="2" t="s">
        <v>104</v>
      </c>
      <c r="AH1714" s="2" t="s">
        <v>11</v>
      </c>
      <c r="AI1714" s="2" t="s">
        <v>129</v>
      </c>
      <c r="AJ1714" s="2" t="s">
        <v>13</v>
      </c>
      <c r="AK1714" s="2">
        <v>-5.4098489999999998E-4</v>
      </c>
      <c r="AL1714" s="2">
        <v>0.75</v>
      </c>
      <c r="AM1714">
        <f>Tabla8[[#This Row],[Precio unitario]]*Tabla8[[#This Row],[Tasa de ingresos cliente]]</f>
        <v>-4.0573867500000001E-4</v>
      </c>
    </row>
    <row r="1715" spans="31:39" x14ac:dyDescent="0.25">
      <c r="AE1715" s="1" t="s">
        <v>100</v>
      </c>
      <c r="AF1715" s="1" t="s">
        <v>56</v>
      </c>
      <c r="AG1715" s="1" t="s">
        <v>104</v>
      </c>
      <c r="AH1715" s="1" t="s">
        <v>11</v>
      </c>
      <c r="AI1715" s="1" t="s">
        <v>129</v>
      </c>
      <c r="AJ1715" s="1" t="s">
        <v>13</v>
      </c>
      <c r="AK1715" s="1">
        <v>-1.1353775000000001E-3</v>
      </c>
      <c r="AL1715" s="1">
        <v>0.75</v>
      </c>
      <c r="AM1715">
        <f>Tabla8[[#This Row],[Precio unitario]]*Tabla8[[#This Row],[Tasa de ingresos cliente]]</f>
        <v>-8.5153312500000006E-4</v>
      </c>
    </row>
    <row r="1716" spans="31:39" x14ac:dyDescent="0.25">
      <c r="AE1716" s="2" t="s">
        <v>100</v>
      </c>
      <c r="AF1716" s="2" t="s">
        <v>56</v>
      </c>
      <c r="AG1716" s="2" t="s">
        <v>104</v>
      </c>
      <c r="AH1716" s="2" t="s">
        <v>11</v>
      </c>
      <c r="AI1716" s="2" t="s">
        <v>129</v>
      </c>
      <c r="AJ1716" s="2" t="s">
        <v>13</v>
      </c>
      <c r="AK1716" s="2">
        <v>-1.1353773E-3</v>
      </c>
      <c r="AL1716" s="2">
        <v>0.75</v>
      </c>
      <c r="AM1716">
        <f>Tabla8[[#This Row],[Precio unitario]]*Tabla8[[#This Row],[Tasa de ingresos cliente]]</f>
        <v>-8.5153297500000001E-4</v>
      </c>
    </row>
    <row r="1717" spans="31:39" x14ac:dyDescent="0.25">
      <c r="AE1717" s="1" t="s">
        <v>100</v>
      </c>
      <c r="AF1717" s="1" t="s">
        <v>44</v>
      </c>
      <c r="AG1717" s="1" t="s">
        <v>104</v>
      </c>
      <c r="AH1717" s="1" t="s">
        <v>11</v>
      </c>
      <c r="AI1717" s="1" t="s">
        <v>129</v>
      </c>
      <c r="AJ1717" s="1" t="s">
        <v>13</v>
      </c>
      <c r="AK1717" s="1">
        <v>-6.0745649999999999E-4</v>
      </c>
      <c r="AL1717" s="1">
        <v>0.75</v>
      </c>
      <c r="AM1717">
        <f>Tabla8[[#This Row],[Precio unitario]]*Tabla8[[#This Row],[Tasa de ingresos cliente]]</f>
        <v>-4.5559237500000002E-4</v>
      </c>
    </row>
    <row r="1718" spans="31:39" x14ac:dyDescent="0.25">
      <c r="AE1718" s="2" t="s">
        <v>100</v>
      </c>
      <c r="AF1718" s="2" t="s">
        <v>50</v>
      </c>
      <c r="AG1718" s="2" t="s">
        <v>104</v>
      </c>
      <c r="AH1718" s="2" t="s">
        <v>11</v>
      </c>
      <c r="AI1718" s="2" t="s">
        <v>129</v>
      </c>
      <c r="AJ1718" s="2" t="s">
        <v>13</v>
      </c>
      <c r="AK1718" s="2">
        <v>-7.6802000000000001E-4</v>
      </c>
      <c r="AL1718" s="2">
        <v>0.75</v>
      </c>
      <c r="AM1718">
        <f>Tabla8[[#This Row],[Precio unitario]]*Tabla8[[#This Row],[Tasa de ingresos cliente]]</f>
        <v>-5.7601500000000003E-4</v>
      </c>
    </row>
    <row r="1719" spans="31:39" x14ac:dyDescent="0.25">
      <c r="AE1719" s="1" t="s">
        <v>100</v>
      </c>
      <c r="AF1719" s="1" t="s">
        <v>95</v>
      </c>
      <c r="AG1719" s="1" t="s">
        <v>104</v>
      </c>
      <c r="AH1719" s="1" t="s">
        <v>11</v>
      </c>
      <c r="AI1719" s="1" t="s">
        <v>129</v>
      </c>
      <c r="AJ1719" s="1" t="s">
        <v>13</v>
      </c>
      <c r="AK1719" s="1">
        <v>-4.7247849999999998E-4</v>
      </c>
      <c r="AL1719" s="1">
        <v>0.75</v>
      </c>
      <c r="AM1719">
        <f>Tabla8[[#This Row],[Precio unitario]]*Tabla8[[#This Row],[Tasa de ingresos cliente]]</f>
        <v>-3.5435887500000001E-4</v>
      </c>
    </row>
    <row r="1720" spans="31:39" x14ac:dyDescent="0.25">
      <c r="AE1720" s="2" t="s">
        <v>100</v>
      </c>
      <c r="AF1720" s="2" t="s">
        <v>16</v>
      </c>
      <c r="AG1720" s="2" t="s">
        <v>104</v>
      </c>
      <c r="AH1720" s="2" t="s">
        <v>11</v>
      </c>
      <c r="AI1720" s="2" t="s">
        <v>129</v>
      </c>
      <c r="AJ1720" s="2" t="s">
        <v>13</v>
      </c>
      <c r="AK1720" s="2">
        <v>-1.6343239999999999E-3</v>
      </c>
      <c r="AL1720" s="2">
        <v>0.75</v>
      </c>
      <c r="AM1720">
        <f>Tabla8[[#This Row],[Precio unitario]]*Tabla8[[#This Row],[Tasa de ingresos cliente]]</f>
        <v>-1.2257430000000001E-3</v>
      </c>
    </row>
    <row r="1721" spans="31:39" x14ac:dyDescent="0.25">
      <c r="AE1721" s="1" t="s">
        <v>100</v>
      </c>
      <c r="AF1721" s="1" t="s">
        <v>16</v>
      </c>
      <c r="AG1721" s="1" t="s">
        <v>104</v>
      </c>
      <c r="AH1721" s="1" t="s">
        <v>11</v>
      </c>
      <c r="AI1721" s="1" t="s">
        <v>129</v>
      </c>
      <c r="AJ1721" s="1" t="s">
        <v>13</v>
      </c>
      <c r="AK1721" s="1">
        <v>-1.6343238000000001E-3</v>
      </c>
      <c r="AL1721" s="1">
        <v>0.75</v>
      </c>
      <c r="AM1721">
        <f>Tabla8[[#This Row],[Precio unitario]]*Tabla8[[#This Row],[Tasa de ingresos cliente]]</f>
        <v>-1.22574285E-3</v>
      </c>
    </row>
    <row r="1722" spans="31:39" x14ac:dyDescent="0.25">
      <c r="AE1722" s="2" t="s">
        <v>100</v>
      </c>
      <c r="AF1722" s="2" t="s">
        <v>17</v>
      </c>
      <c r="AG1722" s="2" t="s">
        <v>104</v>
      </c>
      <c r="AH1722" s="2" t="s">
        <v>11</v>
      </c>
      <c r="AI1722" s="2" t="s">
        <v>129</v>
      </c>
      <c r="AJ1722" s="2" t="s">
        <v>13</v>
      </c>
      <c r="AK1722" s="2">
        <v>-3.15264E-4</v>
      </c>
      <c r="AL1722" s="2">
        <v>0.75</v>
      </c>
      <c r="AM1722">
        <f>Tabla8[[#This Row],[Precio unitario]]*Tabla8[[#This Row],[Tasa de ingresos cliente]]</f>
        <v>-2.36448E-4</v>
      </c>
    </row>
    <row r="1723" spans="31:39" x14ac:dyDescent="0.25">
      <c r="AE1723" s="1" t="s">
        <v>100</v>
      </c>
      <c r="AF1723" s="1" t="s">
        <v>17</v>
      </c>
      <c r="AG1723" s="1" t="s">
        <v>104</v>
      </c>
      <c r="AH1723" s="1" t="s">
        <v>11</v>
      </c>
      <c r="AI1723" s="1" t="s">
        <v>129</v>
      </c>
      <c r="AJ1723" s="1" t="s">
        <v>13</v>
      </c>
      <c r="AK1723" s="1">
        <v>-3.1526429999999999E-4</v>
      </c>
      <c r="AL1723" s="1">
        <v>0.75</v>
      </c>
      <c r="AM1723">
        <f>Tabla8[[#This Row],[Precio unitario]]*Tabla8[[#This Row],[Tasa de ingresos cliente]]</f>
        <v>-2.3644822499999999E-4</v>
      </c>
    </row>
    <row r="1724" spans="31:39" x14ac:dyDescent="0.25">
      <c r="AE1724" s="2" t="s">
        <v>100</v>
      </c>
      <c r="AF1724" s="2" t="s">
        <v>35</v>
      </c>
      <c r="AG1724" s="2" t="s">
        <v>104</v>
      </c>
      <c r="AH1724" s="2" t="s">
        <v>11</v>
      </c>
      <c r="AI1724" s="2" t="s">
        <v>129</v>
      </c>
      <c r="AJ1724" s="2" t="s">
        <v>13</v>
      </c>
      <c r="AK1724" s="2">
        <v>-2.0038999999999999E-3</v>
      </c>
      <c r="AL1724" s="2">
        <v>0.75</v>
      </c>
      <c r="AM1724">
        <f>Tabla8[[#This Row],[Precio unitario]]*Tabla8[[#This Row],[Tasa de ingresos cliente]]</f>
        <v>-1.502925E-3</v>
      </c>
    </row>
    <row r="1725" spans="31:39" x14ac:dyDescent="0.25">
      <c r="AE1725" s="1" t="s">
        <v>100</v>
      </c>
      <c r="AF1725" s="1" t="s">
        <v>109</v>
      </c>
      <c r="AG1725" s="1" t="s">
        <v>104</v>
      </c>
      <c r="AH1725" s="1" t="s">
        <v>11</v>
      </c>
      <c r="AI1725" s="1" t="s">
        <v>129</v>
      </c>
      <c r="AJ1725" s="1" t="s">
        <v>13</v>
      </c>
      <c r="AK1725" s="1">
        <v>-1.576622E-3</v>
      </c>
      <c r="AL1725" s="1">
        <v>0.75</v>
      </c>
      <c r="AM1725">
        <f>Tabla8[[#This Row],[Precio unitario]]*Tabla8[[#This Row],[Tasa de ingresos cliente]]</f>
        <v>-1.1824665E-3</v>
      </c>
    </row>
    <row r="1726" spans="31:39" x14ac:dyDescent="0.25">
      <c r="AE1726" s="2" t="s">
        <v>100</v>
      </c>
      <c r="AF1726" s="2" t="s">
        <v>14</v>
      </c>
      <c r="AG1726" s="2" t="s">
        <v>104</v>
      </c>
      <c r="AH1726" s="2" t="s">
        <v>11</v>
      </c>
      <c r="AI1726" s="2" t="s">
        <v>129</v>
      </c>
      <c r="AJ1726" s="2" t="s">
        <v>13</v>
      </c>
      <c r="AK1726" s="2">
        <v>-4.8955400000000001E-4</v>
      </c>
      <c r="AL1726" s="2">
        <v>0.75</v>
      </c>
      <c r="AM1726">
        <f>Tabla8[[#This Row],[Precio unitario]]*Tabla8[[#This Row],[Tasa de ingresos cliente]]</f>
        <v>-3.6716549999999998E-4</v>
      </c>
    </row>
    <row r="1727" spans="31:39" x14ac:dyDescent="0.25">
      <c r="AE1727" s="1" t="s">
        <v>100</v>
      </c>
      <c r="AF1727" s="1" t="s">
        <v>14</v>
      </c>
      <c r="AG1727" s="1" t="s">
        <v>104</v>
      </c>
      <c r="AH1727" s="1" t="s">
        <v>11</v>
      </c>
      <c r="AI1727" s="1" t="s">
        <v>129</v>
      </c>
      <c r="AJ1727" s="1" t="s">
        <v>13</v>
      </c>
      <c r="AK1727" s="1">
        <v>-4.8955440000000004E-4</v>
      </c>
      <c r="AL1727" s="1">
        <v>0.75</v>
      </c>
      <c r="AM1727">
        <f>Tabla8[[#This Row],[Precio unitario]]*Tabla8[[#This Row],[Tasa de ingresos cliente]]</f>
        <v>-3.6716580000000003E-4</v>
      </c>
    </row>
    <row r="1728" spans="31:39" x14ac:dyDescent="0.25">
      <c r="AE1728" s="2" t="s">
        <v>100</v>
      </c>
      <c r="AF1728" s="2" t="s">
        <v>92</v>
      </c>
      <c r="AG1728" s="2" t="s">
        <v>104</v>
      </c>
      <c r="AH1728" s="2" t="s">
        <v>11</v>
      </c>
      <c r="AI1728" s="2" t="s">
        <v>129</v>
      </c>
      <c r="AJ1728" s="2" t="s">
        <v>13</v>
      </c>
      <c r="AK1728" s="2">
        <v>-1.5116890000000001E-3</v>
      </c>
      <c r="AL1728" s="2">
        <v>0.75</v>
      </c>
      <c r="AM1728">
        <f>Tabla8[[#This Row],[Precio unitario]]*Tabla8[[#This Row],[Tasa de ingresos cliente]]</f>
        <v>-1.1337667500000001E-3</v>
      </c>
    </row>
    <row r="1729" spans="31:39" x14ac:dyDescent="0.25">
      <c r="AE1729" s="1" t="s">
        <v>100</v>
      </c>
      <c r="AF1729" s="1" t="s">
        <v>92</v>
      </c>
      <c r="AG1729" s="1" t="s">
        <v>104</v>
      </c>
      <c r="AH1729" s="1" t="s">
        <v>11</v>
      </c>
      <c r="AI1729" s="1" t="s">
        <v>129</v>
      </c>
      <c r="AJ1729" s="1" t="s">
        <v>13</v>
      </c>
      <c r="AK1729" s="1">
        <v>-1.5116891999999999E-3</v>
      </c>
      <c r="AL1729" s="1">
        <v>0.75</v>
      </c>
      <c r="AM1729">
        <f>Tabla8[[#This Row],[Precio unitario]]*Tabla8[[#This Row],[Tasa de ingresos cliente]]</f>
        <v>-1.1337668999999999E-3</v>
      </c>
    </row>
    <row r="1730" spans="31:39" x14ac:dyDescent="0.25">
      <c r="AE1730" s="2" t="s">
        <v>100</v>
      </c>
      <c r="AF1730" s="2" t="s">
        <v>42</v>
      </c>
      <c r="AG1730" s="2" t="s">
        <v>104</v>
      </c>
      <c r="AH1730" s="2" t="s">
        <v>11</v>
      </c>
      <c r="AI1730" s="2" t="s">
        <v>129</v>
      </c>
      <c r="AJ1730" s="2" t="s">
        <v>13</v>
      </c>
      <c r="AK1730" s="2">
        <v>-6.9657170000000002E-4</v>
      </c>
      <c r="AL1730" s="2">
        <v>0.75</v>
      </c>
      <c r="AM1730">
        <f>Tabla8[[#This Row],[Precio unitario]]*Tabla8[[#This Row],[Tasa de ingresos cliente]]</f>
        <v>-5.2242877500000007E-4</v>
      </c>
    </row>
    <row r="1731" spans="31:39" x14ac:dyDescent="0.25">
      <c r="AE1731" s="1" t="s">
        <v>100</v>
      </c>
      <c r="AF1731" s="1" t="s">
        <v>42</v>
      </c>
      <c r="AG1731" s="1" t="s">
        <v>104</v>
      </c>
      <c r="AH1731" s="1" t="s">
        <v>11</v>
      </c>
      <c r="AI1731" s="1" t="s">
        <v>129</v>
      </c>
      <c r="AJ1731" s="1" t="s">
        <v>13</v>
      </c>
      <c r="AK1731" s="1">
        <v>-6.9657149999999995E-4</v>
      </c>
      <c r="AL1731" s="1">
        <v>0.75</v>
      </c>
      <c r="AM1731">
        <f>Tabla8[[#This Row],[Precio unitario]]*Tabla8[[#This Row],[Tasa de ingresos cliente]]</f>
        <v>-5.2242862500000002E-4</v>
      </c>
    </row>
    <row r="1732" spans="31:39" x14ac:dyDescent="0.25">
      <c r="AE1732" s="2" t="s">
        <v>100</v>
      </c>
      <c r="AF1732" s="2" t="s">
        <v>84</v>
      </c>
      <c r="AG1732" s="2" t="s">
        <v>104</v>
      </c>
      <c r="AH1732" s="2" t="s">
        <v>11</v>
      </c>
      <c r="AI1732" s="2" t="s">
        <v>129</v>
      </c>
      <c r="AJ1732" s="2" t="s">
        <v>13</v>
      </c>
      <c r="AK1732" s="2">
        <v>-1.6418868E-3</v>
      </c>
      <c r="AL1732" s="2">
        <v>0.75</v>
      </c>
      <c r="AM1732">
        <f>Tabla8[[#This Row],[Precio unitario]]*Tabla8[[#This Row],[Tasa de ingresos cliente]]</f>
        <v>-1.2314151000000001E-3</v>
      </c>
    </row>
    <row r="1733" spans="31:39" x14ac:dyDescent="0.25">
      <c r="AE1733" s="1" t="s">
        <v>100</v>
      </c>
      <c r="AF1733" s="1" t="s">
        <v>49</v>
      </c>
      <c r="AG1733" s="1" t="s">
        <v>104</v>
      </c>
      <c r="AH1733" s="1" t="s">
        <v>11</v>
      </c>
      <c r="AI1733" s="1" t="s">
        <v>129</v>
      </c>
      <c r="AJ1733" s="1" t="s">
        <v>13</v>
      </c>
      <c r="AK1733" s="1">
        <v>-5.5055220000000001E-4</v>
      </c>
      <c r="AL1733" s="1">
        <v>0.75</v>
      </c>
      <c r="AM1733">
        <f>Tabla8[[#This Row],[Precio unitario]]*Tabla8[[#This Row],[Tasa de ingresos cliente]]</f>
        <v>-4.1291415000000001E-4</v>
      </c>
    </row>
    <row r="1734" spans="31:39" x14ac:dyDescent="0.25">
      <c r="AE1734" s="2" t="s">
        <v>100</v>
      </c>
      <c r="AF1734" s="2" t="s">
        <v>15</v>
      </c>
      <c r="AG1734" s="2" t="s">
        <v>104</v>
      </c>
      <c r="AH1734" s="2" t="s">
        <v>11</v>
      </c>
      <c r="AI1734" s="2" t="s">
        <v>129</v>
      </c>
      <c r="AJ1734" s="2" t="s">
        <v>13</v>
      </c>
      <c r="AK1734" s="2">
        <v>-1.1057517000000001E-3</v>
      </c>
      <c r="AL1734" s="2">
        <v>0.75</v>
      </c>
      <c r="AM1734">
        <f>Tabla8[[#This Row],[Precio unitario]]*Tabla8[[#This Row],[Tasa de ingresos cliente]]</f>
        <v>-8.2931377500000008E-4</v>
      </c>
    </row>
    <row r="1735" spans="31:39" x14ac:dyDescent="0.25">
      <c r="AE1735" s="1" t="s">
        <v>100</v>
      </c>
      <c r="AF1735" s="1" t="s">
        <v>112</v>
      </c>
      <c r="AG1735" s="1" t="s">
        <v>104</v>
      </c>
      <c r="AH1735" s="1" t="s">
        <v>11</v>
      </c>
      <c r="AI1735" s="1" t="s">
        <v>129</v>
      </c>
      <c r="AJ1735" s="1" t="s">
        <v>13</v>
      </c>
      <c r="AK1735" s="1">
        <v>-4.8235800000000001E-4</v>
      </c>
      <c r="AL1735" s="1">
        <v>0.75</v>
      </c>
      <c r="AM1735">
        <f>Tabla8[[#This Row],[Precio unitario]]*Tabla8[[#This Row],[Tasa de ingresos cliente]]</f>
        <v>-3.617685E-4</v>
      </c>
    </row>
    <row r="1736" spans="31:39" x14ac:dyDescent="0.25">
      <c r="AE1736" s="2" t="s">
        <v>100</v>
      </c>
      <c r="AF1736" s="2" t="s">
        <v>66</v>
      </c>
      <c r="AG1736" s="2" t="s">
        <v>104</v>
      </c>
      <c r="AH1736" s="2" t="s">
        <v>11</v>
      </c>
      <c r="AI1736" s="2" t="s">
        <v>129</v>
      </c>
      <c r="AJ1736" s="2" t="s">
        <v>13</v>
      </c>
      <c r="AK1736" s="2">
        <v>-2.16314E-4</v>
      </c>
      <c r="AL1736" s="2">
        <v>0.75</v>
      </c>
      <c r="AM1736">
        <f>Tabla8[[#This Row],[Precio unitario]]*Tabla8[[#This Row],[Tasa de ingresos cliente]]</f>
        <v>-1.622355E-4</v>
      </c>
    </row>
    <row r="1737" spans="31:39" x14ac:dyDescent="0.25">
      <c r="AE1737" s="1" t="s">
        <v>100</v>
      </c>
      <c r="AF1737" s="1" t="s">
        <v>66</v>
      </c>
      <c r="AG1737" s="1" t="s">
        <v>104</v>
      </c>
      <c r="AH1737" s="1" t="s">
        <v>11</v>
      </c>
      <c r="AI1737" s="1" t="s">
        <v>129</v>
      </c>
      <c r="AJ1737" s="1" t="s">
        <v>13</v>
      </c>
      <c r="AK1737" s="1">
        <v>-2.1631410000000001E-4</v>
      </c>
      <c r="AL1737" s="1">
        <v>0.75</v>
      </c>
      <c r="AM1737">
        <f>Tabla8[[#This Row],[Precio unitario]]*Tabla8[[#This Row],[Tasa de ingresos cliente]]</f>
        <v>-1.62235575E-4</v>
      </c>
    </row>
    <row r="1738" spans="31:39" x14ac:dyDescent="0.25">
      <c r="AE1738" s="2" t="s">
        <v>100</v>
      </c>
      <c r="AF1738" s="2" t="s">
        <v>28</v>
      </c>
      <c r="AG1738" s="2" t="s">
        <v>104</v>
      </c>
      <c r="AH1738" s="2" t="s">
        <v>11</v>
      </c>
      <c r="AI1738" s="2" t="s">
        <v>129</v>
      </c>
      <c r="AJ1738" s="2" t="s">
        <v>13</v>
      </c>
      <c r="AK1738" s="2">
        <v>-2.8999199999999998E-4</v>
      </c>
      <c r="AL1738" s="2">
        <v>0.75</v>
      </c>
      <c r="AM1738">
        <f>Tabla8[[#This Row],[Precio unitario]]*Tabla8[[#This Row],[Tasa de ingresos cliente]]</f>
        <v>-2.1749399999999999E-4</v>
      </c>
    </row>
    <row r="1739" spans="31:39" x14ac:dyDescent="0.25">
      <c r="AE1739" s="1" t="s">
        <v>100</v>
      </c>
      <c r="AF1739" s="1" t="s">
        <v>29</v>
      </c>
      <c r="AG1739" s="1" t="s">
        <v>104</v>
      </c>
      <c r="AH1739" s="1" t="s">
        <v>11</v>
      </c>
      <c r="AI1739" s="1" t="s">
        <v>129</v>
      </c>
      <c r="AJ1739" s="1" t="s">
        <v>13</v>
      </c>
      <c r="AK1739" s="1">
        <v>-6.8079299999999996E-4</v>
      </c>
      <c r="AL1739" s="1">
        <v>0.75</v>
      </c>
      <c r="AM1739">
        <f>Tabla8[[#This Row],[Precio unitario]]*Tabla8[[#This Row],[Tasa de ingresos cliente]]</f>
        <v>-5.1059475E-4</v>
      </c>
    </row>
    <row r="1740" spans="31:39" x14ac:dyDescent="0.25">
      <c r="AE1740" s="2" t="s">
        <v>100</v>
      </c>
      <c r="AF1740" s="2" t="s">
        <v>54</v>
      </c>
      <c r="AG1740" s="2" t="s">
        <v>104</v>
      </c>
      <c r="AH1740" s="2" t="s">
        <v>11</v>
      </c>
      <c r="AI1740" s="2" t="s">
        <v>129</v>
      </c>
      <c r="AJ1740" s="2" t="s">
        <v>13</v>
      </c>
      <c r="AK1740" s="2">
        <v>-8.18486E-4</v>
      </c>
      <c r="AL1740" s="2">
        <v>0.75</v>
      </c>
      <c r="AM1740">
        <f>Tabla8[[#This Row],[Precio unitario]]*Tabla8[[#This Row],[Tasa de ingresos cliente]]</f>
        <v>-6.1386449999999994E-4</v>
      </c>
    </row>
    <row r="1741" spans="31:39" x14ac:dyDescent="0.25">
      <c r="AE1741" s="1" t="s">
        <v>100</v>
      </c>
      <c r="AF1741" s="1" t="s">
        <v>54</v>
      </c>
      <c r="AG1741" s="1" t="s">
        <v>104</v>
      </c>
      <c r="AH1741" s="1" t="s">
        <v>11</v>
      </c>
      <c r="AI1741" s="1" t="s">
        <v>129</v>
      </c>
      <c r="AJ1741" s="1" t="s">
        <v>13</v>
      </c>
      <c r="AK1741" s="1">
        <v>-8.1848629999999999E-4</v>
      </c>
      <c r="AL1741" s="1">
        <v>0.75</v>
      </c>
      <c r="AM1741">
        <f>Tabla8[[#This Row],[Precio unitario]]*Tabla8[[#This Row],[Tasa de ingresos cliente]]</f>
        <v>-6.1386472500000002E-4</v>
      </c>
    </row>
    <row r="1742" spans="31:39" x14ac:dyDescent="0.25">
      <c r="AE1742" s="2" t="s">
        <v>100</v>
      </c>
      <c r="AF1742" s="2" t="s">
        <v>64</v>
      </c>
      <c r="AG1742" s="2" t="s">
        <v>104</v>
      </c>
      <c r="AH1742" s="2" t="s">
        <v>11</v>
      </c>
      <c r="AI1742" s="2" t="s">
        <v>129</v>
      </c>
      <c r="AJ1742" s="2" t="s">
        <v>13</v>
      </c>
      <c r="AK1742" s="2">
        <v>-6.1935419999999998E-4</v>
      </c>
      <c r="AL1742" s="2">
        <v>0.75</v>
      </c>
      <c r="AM1742">
        <f>Tabla8[[#This Row],[Precio unitario]]*Tabla8[[#This Row],[Tasa de ingresos cliente]]</f>
        <v>-4.6451564999999998E-4</v>
      </c>
    </row>
    <row r="1743" spans="31:39" x14ac:dyDescent="0.25">
      <c r="AE1743" s="1" t="s">
        <v>100</v>
      </c>
      <c r="AF1743" s="1" t="s">
        <v>105</v>
      </c>
      <c r="AG1743" s="1" t="s">
        <v>104</v>
      </c>
      <c r="AH1743" s="1" t="s">
        <v>11</v>
      </c>
      <c r="AI1743" s="1" t="s">
        <v>129</v>
      </c>
      <c r="AJ1743" s="1" t="s">
        <v>13</v>
      </c>
      <c r="AK1743" s="1">
        <v>-1.9828273E-3</v>
      </c>
      <c r="AL1743" s="1">
        <v>0.75</v>
      </c>
      <c r="AM1743">
        <f>Tabla8[[#This Row],[Precio unitario]]*Tabla8[[#This Row],[Tasa de ingresos cliente]]</f>
        <v>-1.487120475E-3</v>
      </c>
    </row>
    <row r="1744" spans="31:39" x14ac:dyDescent="0.25">
      <c r="AE1744" s="2" t="s">
        <v>100</v>
      </c>
      <c r="AF1744" s="2" t="s">
        <v>30</v>
      </c>
      <c r="AG1744" s="2" t="s">
        <v>104</v>
      </c>
      <c r="AH1744" s="2" t="s">
        <v>11</v>
      </c>
      <c r="AI1744" s="2" t="s">
        <v>129</v>
      </c>
      <c r="AJ1744" s="2" t="s">
        <v>13</v>
      </c>
      <c r="AK1744" s="2">
        <v>-1.010494E-3</v>
      </c>
      <c r="AL1744" s="2">
        <v>0.75</v>
      </c>
      <c r="AM1744">
        <f>Tabla8[[#This Row],[Precio unitario]]*Tabla8[[#This Row],[Tasa de ingresos cliente]]</f>
        <v>-7.5787050000000007E-4</v>
      </c>
    </row>
    <row r="1745" spans="31:39" x14ac:dyDescent="0.25">
      <c r="AE1745" s="1" t="s">
        <v>100</v>
      </c>
      <c r="AF1745" s="1" t="s">
        <v>48</v>
      </c>
      <c r="AG1745" s="1" t="s">
        <v>104</v>
      </c>
      <c r="AH1745" s="1" t="s">
        <v>11</v>
      </c>
      <c r="AI1745" s="1" t="s">
        <v>129</v>
      </c>
      <c r="AJ1745" s="1" t="s">
        <v>13</v>
      </c>
      <c r="AK1745" s="1">
        <v>-6.9533750000000004E-4</v>
      </c>
      <c r="AL1745" s="1">
        <v>0.75</v>
      </c>
      <c r="AM1745">
        <f>Tabla8[[#This Row],[Precio unitario]]*Tabla8[[#This Row],[Tasa de ingresos cliente]]</f>
        <v>-5.2150312500000003E-4</v>
      </c>
    </row>
    <row r="1746" spans="31:39" x14ac:dyDescent="0.25">
      <c r="AE1746" s="2" t="s">
        <v>100</v>
      </c>
      <c r="AF1746" s="2" t="s">
        <v>106</v>
      </c>
      <c r="AG1746" s="2" t="s">
        <v>104</v>
      </c>
      <c r="AH1746" s="2" t="s">
        <v>11</v>
      </c>
      <c r="AI1746" s="2" t="s">
        <v>129</v>
      </c>
      <c r="AJ1746" s="2" t="s">
        <v>13</v>
      </c>
      <c r="AK1746" s="2">
        <v>-1.2700751999999999E-3</v>
      </c>
      <c r="AL1746" s="2">
        <v>0.75</v>
      </c>
      <c r="AM1746">
        <f>Tabla8[[#This Row],[Precio unitario]]*Tabla8[[#This Row],[Tasa de ingresos cliente]]</f>
        <v>-9.5255639999999994E-4</v>
      </c>
    </row>
    <row r="1747" spans="31:39" x14ac:dyDescent="0.25">
      <c r="AE1747" s="1" t="s">
        <v>100</v>
      </c>
      <c r="AF1747" s="1" t="s">
        <v>107</v>
      </c>
      <c r="AG1747" s="1" t="s">
        <v>104</v>
      </c>
      <c r="AH1747" s="1" t="s">
        <v>11</v>
      </c>
      <c r="AI1747" s="1" t="s">
        <v>129</v>
      </c>
      <c r="AJ1747" s="1" t="s">
        <v>13</v>
      </c>
      <c r="AK1747" s="1">
        <v>-8.6381700000000001E-4</v>
      </c>
      <c r="AL1747" s="1">
        <v>0.75</v>
      </c>
      <c r="AM1747">
        <f>Tabla8[[#This Row],[Precio unitario]]*Tabla8[[#This Row],[Tasa de ingresos cliente]]</f>
        <v>-6.4786274999999996E-4</v>
      </c>
    </row>
    <row r="1748" spans="31:39" x14ac:dyDescent="0.25">
      <c r="AE1748" s="2" t="s">
        <v>100</v>
      </c>
      <c r="AF1748" s="2" t="s">
        <v>31</v>
      </c>
      <c r="AG1748" s="2" t="s">
        <v>104</v>
      </c>
      <c r="AH1748" s="2" t="s">
        <v>11</v>
      </c>
      <c r="AI1748" s="2" t="s">
        <v>129</v>
      </c>
      <c r="AJ1748" s="2" t="s">
        <v>13</v>
      </c>
      <c r="AK1748" s="2">
        <v>-2.7969719999999999E-4</v>
      </c>
      <c r="AL1748" s="2">
        <v>0.75</v>
      </c>
      <c r="AM1748">
        <f>Tabla8[[#This Row],[Precio unitario]]*Tabla8[[#This Row],[Tasa de ingresos cliente]]</f>
        <v>-2.0977289999999998E-4</v>
      </c>
    </row>
    <row r="1749" spans="31:39" x14ac:dyDescent="0.25">
      <c r="AE1749" s="1" t="s">
        <v>100</v>
      </c>
      <c r="AF1749" s="1" t="s">
        <v>31</v>
      </c>
      <c r="AG1749" s="1" t="s">
        <v>104</v>
      </c>
      <c r="AH1749" s="1" t="s">
        <v>11</v>
      </c>
      <c r="AI1749" s="1" t="s">
        <v>129</v>
      </c>
      <c r="AJ1749" s="1" t="s">
        <v>13</v>
      </c>
      <c r="AK1749" s="1">
        <v>-2.7969730000000002E-4</v>
      </c>
      <c r="AL1749" s="1">
        <v>0.75</v>
      </c>
      <c r="AM1749">
        <f>Tabla8[[#This Row],[Precio unitario]]*Tabla8[[#This Row],[Tasa de ingresos cliente]]</f>
        <v>-2.09772975E-4</v>
      </c>
    </row>
    <row r="1750" spans="31:39" x14ac:dyDescent="0.25">
      <c r="AE1750" s="2" t="s">
        <v>100</v>
      </c>
      <c r="AF1750" s="2" t="s">
        <v>32</v>
      </c>
      <c r="AG1750" s="2" t="s">
        <v>104</v>
      </c>
      <c r="AH1750" s="2" t="s">
        <v>11</v>
      </c>
      <c r="AI1750" s="2" t="s">
        <v>129</v>
      </c>
      <c r="AJ1750" s="2" t="s">
        <v>13</v>
      </c>
      <c r="AK1750" s="2">
        <v>-7.4930099999999996E-4</v>
      </c>
      <c r="AL1750" s="2">
        <v>0.75</v>
      </c>
      <c r="AM1750">
        <f>Tabla8[[#This Row],[Precio unitario]]*Tabla8[[#This Row],[Tasa de ingresos cliente]]</f>
        <v>-5.6197574999999997E-4</v>
      </c>
    </row>
    <row r="1751" spans="31:39" x14ac:dyDescent="0.25">
      <c r="AE1751" s="1" t="s">
        <v>100</v>
      </c>
      <c r="AF1751" s="1" t="s">
        <v>32</v>
      </c>
      <c r="AG1751" s="1" t="s">
        <v>104</v>
      </c>
      <c r="AH1751" s="1" t="s">
        <v>11</v>
      </c>
      <c r="AI1751" s="1" t="s">
        <v>129</v>
      </c>
      <c r="AJ1751" s="1" t="s">
        <v>13</v>
      </c>
      <c r="AK1751" s="1">
        <v>-7.4930069999999997E-4</v>
      </c>
      <c r="AL1751" s="1">
        <v>0.75</v>
      </c>
      <c r="AM1751">
        <f>Tabla8[[#This Row],[Precio unitario]]*Tabla8[[#This Row],[Tasa de ingresos cliente]]</f>
        <v>-5.61975525E-4</v>
      </c>
    </row>
    <row r="1752" spans="31:39" x14ac:dyDescent="0.25">
      <c r="AE1752" s="2" t="s">
        <v>100</v>
      </c>
      <c r="AF1752" s="2" t="s">
        <v>70</v>
      </c>
      <c r="AG1752" s="2" t="s">
        <v>104</v>
      </c>
      <c r="AH1752" s="2" t="s">
        <v>11</v>
      </c>
      <c r="AI1752" s="2" t="s">
        <v>129</v>
      </c>
      <c r="AJ1752" s="2" t="s">
        <v>13</v>
      </c>
      <c r="AK1752" s="2">
        <v>-5.2710150000000004E-4</v>
      </c>
      <c r="AL1752" s="2">
        <v>0.75</v>
      </c>
      <c r="AM1752">
        <f>Tabla8[[#This Row],[Precio unitario]]*Tabla8[[#This Row],[Tasa de ingresos cliente]]</f>
        <v>-3.9532612500000003E-4</v>
      </c>
    </row>
    <row r="1753" spans="31:39" x14ac:dyDescent="0.25">
      <c r="AE1753" s="1" t="s">
        <v>100</v>
      </c>
      <c r="AF1753" s="1" t="s">
        <v>67</v>
      </c>
      <c r="AG1753" s="1" t="s">
        <v>104</v>
      </c>
      <c r="AH1753" s="1" t="s">
        <v>11</v>
      </c>
      <c r="AI1753" s="1" t="s">
        <v>129</v>
      </c>
      <c r="AJ1753" s="1" t="s">
        <v>13</v>
      </c>
      <c r="AK1753" s="1">
        <v>-5.8443150000000001E-4</v>
      </c>
      <c r="AL1753" s="1">
        <v>0.75</v>
      </c>
      <c r="AM1753">
        <f>Tabla8[[#This Row],[Precio unitario]]*Tabla8[[#This Row],[Tasa de ingresos cliente]]</f>
        <v>-4.3832362500000001E-4</v>
      </c>
    </row>
    <row r="1754" spans="31:39" x14ac:dyDescent="0.25">
      <c r="AE1754" s="2" t="s">
        <v>100</v>
      </c>
      <c r="AF1754" s="2" t="s">
        <v>113</v>
      </c>
      <c r="AG1754" s="2" t="s">
        <v>104</v>
      </c>
      <c r="AH1754" s="2" t="s">
        <v>11</v>
      </c>
      <c r="AI1754" s="2" t="s">
        <v>129</v>
      </c>
      <c r="AJ1754" s="2" t="s">
        <v>13</v>
      </c>
      <c r="AK1754" s="2">
        <v>-3.6779100000000002E-4</v>
      </c>
      <c r="AL1754" s="2">
        <v>0.75</v>
      </c>
      <c r="AM1754">
        <f>Tabla8[[#This Row],[Precio unitario]]*Tabla8[[#This Row],[Tasa de ingresos cliente]]</f>
        <v>-2.7584324999999999E-4</v>
      </c>
    </row>
    <row r="1755" spans="31:39" x14ac:dyDescent="0.25">
      <c r="AE1755" s="1" t="s">
        <v>100</v>
      </c>
      <c r="AF1755" s="1" t="s">
        <v>65</v>
      </c>
      <c r="AG1755" s="1" t="s">
        <v>104</v>
      </c>
      <c r="AH1755" s="1" t="s">
        <v>11</v>
      </c>
      <c r="AI1755" s="1" t="s">
        <v>129</v>
      </c>
      <c r="AJ1755" s="1" t="s">
        <v>13</v>
      </c>
      <c r="AK1755" s="1">
        <v>-1.0320675E-3</v>
      </c>
      <c r="AL1755" s="1">
        <v>0.75</v>
      </c>
      <c r="AM1755">
        <f>Tabla8[[#This Row],[Precio unitario]]*Tabla8[[#This Row],[Tasa de ingresos cliente]]</f>
        <v>-7.7405062499999997E-4</v>
      </c>
    </row>
    <row r="1756" spans="31:39" x14ac:dyDescent="0.25">
      <c r="AE1756" s="2" t="s">
        <v>100</v>
      </c>
      <c r="AF1756" s="2" t="s">
        <v>41</v>
      </c>
      <c r="AG1756" s="2" t="s">
        <v>104</v>
      </c>
      <c r="AH1756" s="2" t="s">
        <v>11</v>
      </c>
      <c r="AI1756" s="2" t="s">
        <v>129</v>
      </c>
      <c r="AJ1756" s="2" t="s">
        <v>13</v>
      </c>
      <c r="AK1756" s="2">
        <v>-4.7365260000000001E-4</v>
      </c>
      <c r="AL1756" s="2">
        <v>0.75</v>
      </c>
      <c r="AM1756">
        <f>Tabla8[[#This Row],[Precio unitario]]*Tabla8[[#This Row],[Tasa de ingresos cliente]]</f>
        <v>-3.5523945000000002E-4</v>
      </c>
    </row>
    <row r="1757" spans="31:39" x14ac:dyDescent="0.25">
      <c r="AE1757" s="1" t="s">
        <v>100</v>
      </c>
      <c r="AF1757" s="1" t="s">
        <v>74</v>
      </c>
      <c r="AG1757" s="1" t="s">
        <v>104</v>
      </c>
      <c r="AH1757" s="1" t="s">
        <v>11</v>
      </c>
      <c r="AI1757" s="1" t="s">
        <v>129</v>
      </c>
      <c r="AJ1757" s="1" t="s">
        <v>13</v>
      </c>
      <c r="AK1757" s="1">
        <v>-5.726358E-4</v>
      </c>
      <c r="AL1757" s="1">
        <v>0.75</v>
      </c>
      <c r="AM1757">
        <f>Tabla8[[#This Row],[Precio unitario]]*Tabla8[[#This Row],[Tasa de ingresos cliente]]</f>
        <v>-4.2947685E-4</v>
      </c>
    </row>
    <row r="1758" spans="31:39" x14ac:dyDescent="0.25">
      <c r="AE1758" s="2" t="s">
        <v>100</v>
      </c>
      <c r="AF1758" s="2" t="s">
        <v>46</v>
      </c>
      <c r="AG1758" s="2" t="s">
        <v>104</v>
      </c>
      <c r="AH1758" s="2" t="s">
        <v>11</v>
      </c>
      <c r="AI1758" s="2" t="s">
        <v>129</v>
      </c>
      <c r="AJ1758" s="2" t="s">
        <v>13</v>
      </c>
      <c r="AK1758" s="2">
        <v>-1.6006515E-3</v>
      </c>
      <c r="AL1758" s="2">
        <v>0.75</v>
      </c>
      <c r="AM1758">
        <f>Tabla8[[#This Row],[Precio unitario]]*Tabla8[[#This Row],[Tasa de ingresos cliente]]</f>
        <v>-1.2004886250000001E-3</v>
      </c>
    </row>
    <row r="1759" spans="31:39" x14ac:dyDescent="0.25">
      <c r="AE1759" s="1" t="s">
        <v>100</v>
      </c>
      <c r="AF1759" s="1" t="s">
        <v>25</v>
      </c>
      <c r="AG1759" s="1" t="s">
        <v>104</v>
      </c>
      <c r="AH1759" s="1" t="s">
        <v>11</v>
      </c>
      <c r="AI1759" s="1" t="s">
        <v>129</v>
      </c>
      <c r="AJ1759" s="1" t="s">
        <v>13</v>
      </c>
      <c r="AK1759" s="1">
        <v>-7.2172899999999995E-4</v>
      </c>
      <c r="AL1759" s="1">
        <v>0.75</v>
      </c>
      <c r="AM1759">
        <f>Tabla8[[#This Row],[Precio unitario]]*Tabla8[[#This Row],[Tasa de ingresos cliente]]</f>
        <v>-5.4129674999999996E-4</v>
      </c>
    </row>
    <row r="1760" spans="31:39" x14ac:dyDescent="0.25">
      <c r="AE1760" s="2" t="s">
        <v>100</v>
      </c>
      <c r="AF1760" s="2" t="s">
        <v>25</v>
      </c>
      <c r="AG1760" s="2" t="s">
        <v>104</v>
      </c>
      <c r="AH1760" s="2" t="s">
        <v>11</v>
      </c>
      <c r="AI1760" s="2" t="s">
        <v>129</v>
      </c>
      <c r="AJ1760" s="2" t="s">
        <v>13</v>
      </c>
      <c r="AK1760" s="2">
        <v>-7.2172879999999999E-4</v>
      </c>
      <c r="AL1760" s="2">
        <v>0.75</v>
      </c>
      <c r="AM1760">
        <f>Tabla8[[#This Row],[Precio unitario]]*Tabla8[[#This Row],[Tasa de ingresos cliente]]</f>
        <v>-5.4129660000000002E-4</v>
      </c>
    </row>
    <row r="1761" spans="31:39" x14ac:dyDescent="0.25">
      <c r="AE1761" s="1" t="s">
        <v>100</v>
      </c>
      <c r="AF1761" s="1" t="s">
        <v>25</v>
      </c>
      <c r="AG1761" s="1" t="s">
        <v>104</v>
      </c>
      <c r="AH1761" s="1" t="s">
        <v>11</v>
      </c>
      <c r="AI1761" s="1" t="s">
        <v>129</v>
      </c>
      <c r="AJ1761" s="1" t="s">
        <v>13</v>
      </c>
      <c r="AK1761" s="1">
        <v>-7.2172890000000002E-4</v>
      </c>
      <c r="AL1761" s="1">
        <v>0.75</v>
      </c>
      <c r="AM1761">
        <f>Tabla8[[#This Row],[Precio unitario]]*Tabla8[[#This Row],[Tasa de ingresos cliente]]</f>
        <v>-5.4129667500000004E-4</v>
      </c>
    </row>
    <row r="1762" spans="31:39" x14ac:dyDescent="0.25">
      <c r="AE1762" s="2" t="s">
        <v>100</v>
      </c>
      <c r="AF1762" s="2" t="s">
        <v>40</v>
      </c>
      <c r="AG1762" s="2" t="s">
        <v>104</v>
      </c>
      <c r="AH1762" s="2" t="s">
        <v>11</v>
      </c>
      <c r="AI1762" s="2" t="s">
        <v>129</v>
      </c>
      <c r="AJ1762" s="2" t="s">
        <v>13</v>
      </c>
      <c r="AK1762" s="2">
        <v>-5.9282200000000001E-4</v>
      </c>
      <c r="AL1762" s="2">
        <v>0.75</v>
      </c>
      <c r="AM1762">
        <f>Tabla8[[#This Row],[Precio unitario]]*Tabla8[[#This Row],[Tasa de ingresos cliente]]</f>
        <v>-4.4461650000000001E-4</v>
      </c>
    </row>
    <row r="1763" spans="31:39" x14ac:dyDescent="0.25">
      <c r="AE1763" s="1" t="s">
        <v>100</v>
      </c>
      <c r="AF1763" s="1" t="s">
        <v>40</v>
      </c>
      <c r="AG1763" s="1" t="s">
        <v>104</v>
      </c>
      <c r="AH1763" s="1" t="s">
        <v>11</v>
      </c>
      <c r="AI1763" s="1" t="s">
        <v>129</v>
      </c>
      <c r="AJ1763" s="1" t="s">
        <v>13</v>
      </c>
      <c r="AK1763" s="1">
        <v>-5.9282189999999998E-4</v>
      </c>
      <c r="AL1763" s="1">
        <v>0.75</v>
      </c>
      <c r="AM1763">
        <f>Tabla8[[#This Row],[Precio unitario]]*Tabla8[[#This Row],[Tasa de ingresos cliente]]</f>
        <v>-4.4461642499999998E-4</v>
      </c>
    </row>
    <row r="1764" spans="31:39" x14ac:dyDescent="0.25">
      <c r="AE1764" s="2" t="s">
        <v>100</v>
      </c>
      <c r="AF1764" s="2" t="s">
        <v>59</v>
      </c>
      <c r="AG1764" s="2" t="s">
        <v>104</v>
      </c>
      <c r="AH1764" s="2" t="s">
        <v>11</v>
      </c>
      <c r="AI1764" s="2" t="s">
        <v>129</v>
      </c>
      <c r="AJ1764" s="2" t="s">
        <v>13</v>
      </c>
      <c r="AK1764" s="2">
        <v>-1.4382485E-3</v>
      </c>
      <c r="AL1764" s="2">
        <v>0.75</v>
      </c>
      <c r="AM1764">
        <f>Tabla8[[#This Row],[Precio unitario]]*Tabla8[[#This Row],[Tasa de ingresos cliente]]</f>
        <v>-1.0786863749999999E-3</v>
      </c>
    </row>
    <row r="1765" spans="31:39" x14ac:dyDescent="0.25">
      <c r="AE1765" s="1" t="s">
        <v>100</v>
      </c>
      <c r="AF1765" s="1" t="s">
        <v>59</v>
      </c>
      <c r="AG1765" s="1" t="s">
        <v>104</v>
      </c>
      <c r="AH1765" s="1" t="s">
        <v>11</v>
      </c>
      <c r="AI1765" s="1" t="s">
        <v>129</v>
      </c>
      <c r="AJ1765" s="1" t="s">
        <v>13</v>
      </c>
      <c r="AK1765" s="1">
        <v>-1.4382482999999999E-3</v>
      </c>
      <c r="AL1765" s="1">
        <v>0.75</v>
      </c>
      <c r="AM1765">
        <f>Tabla8[[#This Row],[Precio unitario]]*Tabla8[[#This Row],[Tasa de ingresos cliente]]</f>
        <v>-1.0786862249999999E-3</v>
      </c>
    </row>
    <row r="1766" spans="31:39" x14ac:dyDescent="0.25">
      <c r="AE1766" s="2" t="s">
        <v>100</v>
      </c>
      <c r="AF1766" s="2" t="s">
        <v>26</v>
      </c>
      <c r="AG1766" s="2" t="s">
        <v>104</v>
      </c>
      <c r="AH1766" s="2" t="s">
        <v>11</v>
      </c>
      <c r="AI1766" s="2" t="s">
        <v>129</v>
      </c>
      <c r="AJ1766" s="2" t="s">
        <v>13</v>
      </c>
      <c r="AK1766" s="2">
        <v>-1.0443869999999999E-3</v>
      </c>
      <c r="AL1766" s="2">
        <v>0.75</v>
      </c>
      <c r="AM1766">
        <f>Tabla8[[#This Row],[Precio unitario]]*Tabla8[[#This Row],[Tasa de ingresos cliente]]</f>
        <v>-7.8329024999999994E-4</v>
      </c>
    </row>
    <row r="1767" spans="31:39" x14ac:dyDescent="0.25">
      <c r="AE1767" s="1" t="s">
        <v>100</v>
      </c>
      <c r="AF1767" s="1" t="s">
        <v>10</v>
      </c>
      <c r="AG1767" s="1" t="s">
        <v>104</v>
      </c>
      <c r="AH1767" s="1" t="s">
        <v>11</v>
      </c>
      <c r="AI1767" s="1" t="s">
        <v>129</v>
      </c>
      <c r="AJ1767" s="1" t="s">
        <v>13</v>
      </c>
      <c r="AK1767" s="1">
        <v>-4.0721000000000003E-4</v>
      </c>
      <c r="AL1767" s="1">
        <v>0.75</v>
      </c>
      <c r="AM1767">
        <f>Tabla8[[#This Row],[Precio unitario]]*Tabla8[[#This Row],[Tasa de ingresos cliente]]</f>
        <v>-3.0540750000000001E-4</v>
      </c>
    </row>
    <row r="1768" spans="31:39" x14ac:dyDescent="0.25">
      <c r="AE1768" s="2" t="s">
        <v>100</v>
      </c>
      <c r="AF1768" s="2" t="s">
        <v>10</v>
      </c>
      <c r="AG1768" s="2" t="s">
        <v>104</v>
      </c>
      <c r="AH1768" s="2" t="s">
        <v>11</v>
      </c>
      <c r="AI1768" s="2" t="s">
        <v>129</v>
      </c>
      <c r="AJ1768" s="2" t="s">
        <v>13</v>
      </c>
      <c r="AK1768" s="2">
        <v>-4.0721010000000001E-4</v>
      </c>
      <c r="AL1768" s="2">
        <v>0.75</v>
      </c>
      <c r="AM1768">
        <f>Tabla8[[#This Row],[Precio unitario]]*Tabla8[[#This Row],[Tasa de ingresos cliente]]</f>
        <v>-3.0540757500000003E-4</v>
      </c>
    </row>
    <row r="1769" spans="31:39" x14ac:dyDescent="0.25">
      <c r="AE1769" s="1" t="s">
        <v>100</v>
      </c>
      <c r="AF1769" s="1" t="s">
        <v>27</v>
      </c>
      <c r="AG1769" s="1" t="s">
        <v>104</v>
      </c>
      <c r="AH1769" s="1" t="s">
        <v>11</v>
      </c>
      <c r="AI1769" s="1" t="s">
        <v>129</v>
      </c>
      <c r="AJ1769" s="1" t="s">
        <v>13</v>
      </c>
      <c r="AK1769" s="1">
        <v>-3.6000650000000002E-4</v>
      </c>
      <c r="AL1769" s="1">
        <v>0.75</v>
      </c>
      <c r="AM1769">
        <f>Tabla8[[#This Row],[Precio unitario]]*Tabla8[[#This Row],[Tasa de ingresos cliente]]</f>
        <v>-2.7000487499999999E-4</v>
      </c>
    </row>
    <row r="1770" spans="31:39" x14ac:dyDescent="0.25">
      <c r="AE1770" s="2" t="s">
        <v>100</v>
      </c>
      <c r="AF1770" s="2" t="s">
        <v>47</v>
      </c>
      <c r="AG1770" s="2" t="s">
        <v>104</v>
      </c>
      <c r="AH1770" s="2" t="s">
        <v>11</v>
      </c>
      <c r="AI1770" s="2" t="s">
        <v>129</v>
      </c>
      <c r="AJ1770" s="2" t="s">
        <v>13</v>
      </c>
      <c r="AK1770" s="2">
        <v>-6.0767999999999998E-4</v>
      </c>
      <c r="AL1770" s="2">
        <v>0.75</v>
      </c>
      <c r="AM1770">
        <f>Tabla8[[#This Row],[Precio unitario]]*Tabla8[[#This Row],[Tasa de ingresos cliente]]</f>
        <v>-4.5575999999999999E-4</v>
      </c>
    </row>
    <row r="1771" spans="31:39" x14ac:dyDescent="0.25">
      <c r="AE1771" s="1" t="s">
        <v>100</v>
      </c>
      <c r="AF1771" s="1" t="s">
        <v>39</v>
      </c>
      <c r="AG1771" s="1" t="s">
        <v>114</v>
      </c>
      <c r="AH1771" s="1" t="s">
        <v>11</v>
      </c>
      <c r="AI1771" s="1" t="s">
        <v>129</v>
      </c>
      <c r="AJ1771" s="1" t="s">
        <v>13</v>
      </c>
      <c r="AK1771" s="1">
        <v>-4.4877499999999999E-5</v>
      </c>
      <c r="AL1771" s="1">
        <v>0.75</v>
      </c>
      <c r="AM1771">
        <f>Tabla8[[#This Row],[Precio unitario]]*Tabla8[[#This Row],[Tasa de ingresos cliente]]</f>
        <v>-3.3658124999999997E-5</v>
      </c>
    </row>
    <row r="1772" spans="31:39" x14ac:dyDescent="0.25">
      <c r="AE1772" s="2" t="s">
        <v>100</v>
      </c>
      <c r="AF1772" s="2" t="s">
        <v>39</v>
      </c>
      <c r="AG1772" s="2" t="s">
        <v>114</v>
      </c>
      <c r="AH1772" s="2" t="s">
        <v>11</v>
      </c>
      <c r="AI1772" s="2" t="s">
        <v>129</v>
      </c>
      <c r="AJ1772" s="2" t="s">
        <v>13</v>
      </c>
      <c r="AK1772" s="2">
        <v>-4.4877599999999999E-5</v>
      </c>
      <c r="AL1772" s="2">
        <v>0.75</v>
      </c>
      <c r="AM1772">
        <f>Tabla8[[#This Row],[Precio unitario]]*Tabla8[[#This Row],[Tasa de ingresos cliente]]</f>
        <v>-3.3658199999999996E-5</v>
      </c>
    </row>
    <row r="1773" spans="31:39" x14ac:dyDescent="0.25">
      <c r="AE1773" s="1" t="s">
        <v>100</v>
      </c>
      <c r="AF1773" s="1" t="s">
        <v>51</v>
      </c>
      <c r="AG1773" s="1" t="s">
        <v>114</v>
      </c>
      <c r="AH1773" s="1" t="s">
        <v>11</v>
      </c>
      <c r="AI1773" s="1" t="s">
        <v>129</v>
      </c>
      <c r="AJ1773" s="1" t="s">
        <v>13</v>
      </c>
      <c r="AK1773" s="1">
        <v>-1.5559299999999999E-5</v>
      </c>
      <c r="AL1773" s="1">
        <v>0.75</v>
      </c>
      <c r="AM1773">
        <f>Tabla8[[#This Row],[Precio unitario]]*Tabla8[[#This Row],[Tasa de ingresos cliente]]</f>
        <v>-1.1669474999999999E-5</v>
      </c>
    </row>
    <row r="1774" spans="31:39" x14ac:dyDescent="0.25">
      <c r="AE1774" s="2" t="s">
        <v>100</v>
      </c>
      <c r="AF1774" s="2" t="s">
        <v>23</v>
      </c>
      <c r="AG1774" s="2" t="s">
        <v>114</v>
      </c>
      <c r="AH1774" s="2" t="s">
        <v>11</v>
      </c>
      <c r="AI1774" s="2" t="s">
        <v>129</v>
      </c>
      <c r="AJ1774" s="2" t="s">
        <v>13</v>
      </c>
      <c r="AK1774" s="2">
        <v>-4.32E-5</v>
      </c>
      <c r="AL1774" s="2">
        <v>0.75</v>
      </c>
      <c r="AM1774">
        <f>Tabla8[[#This Row],[Precio unitario]]*Tabla8[[#This Row],[Tasa de ingresos cliente]]</f>
        <v>-3.2400000000000001E-5</v>
      </c>
    </row>
    <row r="1775" spans="31:39" x14ac:dyDescent="0.25">
      <c r="AE1775" s="1" t="s">
        <v>100</v>
      </c>
      <c r="AF1775" s="1" t="s">
        <v>23</v>
      </c>
      <c r="AG1775" s="1" t="s">
        <v>114</v>
      </c>
      <c r="AH1775" s="1" t="s">
        <v>11</v>
      </c>
      <c r="AI1775" s="1" t="s">
        <v>129</v>
      </c>
      <c r="AJ1775" s="1" t="s">
        <v>13</v>
      </c>
      <c r="AK1775" s="1">
        <v>-4.32003E-5</v>
      </c>
      <c r="AL1775" s="1">
        <v>0.75</v>
      </c>
      <c r="AM1775">
        <f>Tabla8[[#This Row],[Precio unitario]]*Tabla8[[#This Row],[Tasa de ingresos cliente]]</f>
        <v>-3.2400224999999997E-5</v>
      </c>
    </row>
    <row r="1776" spans="31:39" x14ac:dyDescent="0.25">
      <c r="AE1776" s="2" t="s">
        <v>100</v>
      </c>
      <c r="AF1776" s="2" t="s">
        <v>53</v>
      </c>
      <c r="AG1776" s="2" t="s">
        <v>114</v>
      </c>
      <c r="AH1776" s="2" t="s">
        <v>11</v>
      </c>
      <c r="AI1776" s="2" t="s">
        <v>129</v>
      </c>
      <c r="AJ1776" s="2" t="s">
        <v>13</v>
      </c>
      <c r="AK1776" s="2">
        <v>-1.7557199999999999E-5</v>
      </c>
      <c r="AL1776" s="2">
        <v>0.75</v>
      </c>
      <c r="AM1776">
        <f>Tabla8[[#This Row],[Precio unitario]]*Tabla8[[#This Row],[Tasa de ingresos cliente]]</f>
        <v>-1.31679E-5</v>
      </c>
    </row>
    <row r="1777" spans="31:39" x14ac:dyDescent="0.25">
      <c r="AE1777" s="1" t="s">
        <v>100</v>
      </c>
      <c r="AF1777" s="1" t="s">
        <v>89</v>
      </c>
      <c r="AG1777" s="1" t="s">
        <v>114</v>
      </c>
      <c r="AH1777" s="1" t="s">
        <v>11</v>
      </c>
      <c r="AI1777" s="1" t="s">
        <v>129</v>
      </c>
      <c r="AJ1777" s="1" t="s">
        <v>13</v>
      </c>
      <c r="AK1777" s="1">
        <v>-1.84125E-5</v>
      </c>
      <c r="AL1777" s="1">
        <v>0.75</v>
      </c>
      <c r="AM1777">
        <f>Tabla8[[#This Row],[Precio unitario]]*Tabla8[[#This Row],[Tasa de ingresos cliente]]</f>
        <v>-1.3809375E-5</v>
      </c>
    </row>
    <row r="1778" spans="31:39" x14ac:dyDescent="0.25">
      <c r="AE1778" s="2" t="s">
        <v>100</v>
      </c>
      <c r="AF1778" s="2" t="s">
        <v>21</v>
      </c>
      <c r="AG1778" s="2" t="s">
        <v>114</v>
      </c>
      <c r="AH1778" s="2" t="s">
        <v>11</v>
      </c>
      <c r="AI1778" s="2" t="s">
        <v>129</v>
      </c>
      <c r="AJ1778" s="2" t="s">
        <v>13</v>
      </c>
      <c r="AK1778" s="2">
        <v>-9.4457999999999996E-5</v>
      </c>
      <c r="AL1778" s="2">
        <v>0.75</v>
      </c>
      <c r="AM1778">
        <f>Tabla8[[#This Row],[Precio unitario]]*Tabla8[[#This Row],[Tasa de ingresos cliente]]</f>
        <v>-7.0843499999999993E-5</v>
      </c>
    </row>
    <row r="1779" spans="31:39" x14ac:dyDescent="0.25">
      <c r="AE1779" s="1" t="s">
        <v>100</v>
      </c>
      <c r="AF1779" s="1" t="s">
        <v>37</v>
      </c>
      <c r="AG1779" s="1" t="s">
        <v>114</v>
      </c>
      <c r="AH1779" s="1" t="s">
        <v>11</v>
      </c>
      <c r="AI1779" s="1" t="s">
        <v>129</v>
      </c>
      <c r="AJ1779" s="1" t="s">
        <v>13</v>
      </c>
      <c r="AK1779" s="1">
        <v>-1.6198500000000001E-5</v>
      </c>
      <c r="AL1779" s="1">
        <v>0.75</v>
      </c>
      <c r="AM1779">
        <f>Tabla8[[#This Row],[Precio unitario]]*Tabla8[[#This Row],[Tasa de ingresos cliente]]</f>
        <v>-1.2148875E-5</v>
      </c>
    </row>
    <row r="1780" spans="31:39" x14ac:dyDescent="0.25">
      <c r="AE1780" s="2" t="s">
        <v>100</v>
      </c>
      <c r="AF1780" s="2" t="s">
        <v>57</v>
      </c>
      <c r="AG1780" s="2" t="s">
        <v>114</v>
      </c>
      <c r="AH1780" s="2" t="s">
        <v>11</v>
      </c>
      <c r="AI1780" s="2" t="s">
        <v>129</v>
      </c>
      <c r="AJ1780" s="2" t="s">
        <v>13</v>
      </c>
      <c r="AK1780" s="2">
        <v>-8.9000000000000003E-8</v>
      </c>
      <c r="AL1780" s="2">
        <v>0.75</v>
      </c>
      <c r="AM1780">
        <f>Tabla8[[#This Row],[Precio unitario]]*Tabla8[[#This Row],[Tasa de ingresos cliente]]</f>
        <v>-6.6749999999999999E-8</v>
      </c>
    </row>
    <row r="1781" spans="31:39" x14ac:dyDescent="0.25">
      <c r="AE1781" s="1" t="s">
        <v>100</v>
      </c>
      <c r="AF1781" s="1" t="s">
        <v>57</v>
      </c>
      <c r="AG1781" s="1" t="s">
        <v>114</v>
      </c>
      <c r="AH1781" s="1" t="s">
        <v>11</v>
      </c>
      <c r="AI1781" s="1" t="s">
        <v>129</v>
      </c>
      <c r="AJ1781" s="1" t="s">
        <v>13</v>
      </c>
      <c r="AK1781" s="1">
        <v>-8.9099999999999997E-8</v>
      </c>
      <c r="AL1781" s="1">
        <v>0.75</v>
      </c>
      <c r="AM1781">
        <f>Tabla8[[#This Row],[Precio unitario]]*Tabla8[[#This Row],[Tasa de ingresos cliente]]</f>
        <v>-6.6824999999999991E-8</v>
      </c>
    </row>
    <row r="1782" spans="31:39" x14ac:dyDescent="0.25">
      <c r="AE1782" s="2" t="s">
        <v>100</v>
      </c>
      <c r="AF1782" s="2" t="s">
        <v>75</v>
      </c>
      <c r="AG1782" s="2" t="s">
        <v>114</v>
      </c>
      <c r="AH1782" s="2" t="s">
        <v>11</v>
      </c>
      <c r="AI1782" s="2" t="s">
        <v>129</v>
      </c>
      <c r="AJ1782" s="2" t="s">
        <v>13</v>
      </c>
      <c r="AK1782" s="2">
        <v>-6.7347299999999998E-5</v>
      </c>
      <c r="AL1782" s="2">
        <v>0.75</v>
      </c>
      <c r="AM1782">
        <f>Tabla8[[#This Row],[Precio unitario]]*Tabla8[[#This Row],[Tasa de ingresos cliente]]</f>
        <v>-5.0510475000000002E-5</v>
      </c>
    </row>
    <row r="1783" spans="31:39" x14ac:dyDescent="0.25">
      <c r="AE1783" s="1" t="s">
        <v>100</v>
      </c>
      <c r="AF1783" s="1" t="s">
        <v>110</v>
      </c>
      <c r="AG1783" s="1" t="s">
        <v>114</v>
      </c>
      <c r="AH1783" s="1" t="s">
        <v>11</v>
      </c>
      <c r="AI1783" s="1" t="s">
        <v>129</v>
      </c>
      <c r="AJ1783" s="1" t="s">
        <v>13</v>
      </c>
      <c r="AK1783" s="1">
        <v>-4.0000000000000001E-8</v>
      </c>
      <c r="AL1783" s="1">
        <v>0.75</v>
      </c>
      <c r="AM1783">
        <f>Tabla8[[#This Row],[Precio unitario]]*Tabla8[[#This Row],[Tasa de ingresos cliente]]</f>
        <v>-3.0000000000000004E-8</v>
      </c>
    </row>
    <row r="1784" spans="31:39" x14ac:dyDescent="0.25">
      <c r="AE1784" s="2" t="s">
        <v>100</v>
      </c>
      <c r="AF1784" s="2" t="s">
        <v>60</v>
      </c>
      <c r="AG1784" s="2" t="s">
        <v>114</v>
      </c>
      <c r="AH1784" s="2" t="s">
        <v>11</v>
      </c>
      <c r="AI1784" s="2" t="s">
        <v>129</v>
      </c>
      <c r="AJ1784" s="2" t="s">
        <v>13</v>
      </c>
      <c r="AK1784" s="2">
        <v>-1.2163920000000001E-4</v>
      </c>
      <c r="AL1784" s="2">
        <v>0.75</v>
      </c>
      <c r="AM1784">
        <f>Tabla8[[#This Row],[Precio unitario]]*Tabla8[[#This Row],[Tasa de ingresos cliente]]</f>
        <v>-9.1229400000000004E-5</v>
      </c>
    </row>
    <row r="1785" spans="31:39" x14ac:dyDescent="0.25">
      <c r="AE1785" s="1" t="s">
        <v>100</v>
      </c>
      <c r="AF1785" s="1" t="s">
        <v>22</v>
      </c>
      <c r="AG1785" s="1" t="s">
        <v>114</v>
      </c>
      <c r="AH1785" s="1" t="s">
        <v>11</v>
      </c>
      <c r="AI1785" s="1" t="s">
        <v>129</v>
      </c>
      <c r="AJ1785" s="1" t="s">
        <v>13</v>
      </c>
      <c r="AK1785" s="1">
        <v>-2.3188500000000001E-4</v>
      </c>
      <c r="AL1785" s="1">
        <v>0.75</v>
      </c>
      <c r="AM1785">
        <f>Tabla8[[#This Row],[Precio unitario]]*Tabla8[[#This Row],[Tasa de ingresos cliente]]</f>
        <v>-1.7391375E-4</v>
      </c>
    </row>
    <row r="1786" spans="31:39" x14ac:dyDescent="0.25">
      <c r="AE1786" s="2" t="s">
        <v>100</v>
      </c>
      <c r="AF1786" s="2" t="s">
        <v>73</v>
      </c>
      <c r="AG1786" s="2" t="s">
        <v>114</v>
      </c>
      <c r="AH1786" s="2" t="s">
        <v>11</v>
      </c>
      <c r="AI1786" s="2" t="s">
        <v>129</v>
      </c>
      <c r="AJ1786" s="2" t="s">
        <v>13</v>
      </c>
      <c r="AK1786" s="2">
        <v>-1.3394799999999999E-5</v>
      </c>
      <c r="AL1786" s="2">
        <v>0.75</v>
      </c>
      <c r="AM1786">
        <f>Tabla8[[#This Row],[Precio unitario]]*Tabla8[[#This Row],[Tasa de ingresos cliente]]</f>
        <v>-1.0046099999999999E-5</v>
      </c>
    </row>
    <row r="1787" spans="31:39" x14ac:dyDescent="0.25">
      <c r="AE1787" s="1" t="s">
        <v>100</v>
      </c>
      <c r="AF1787" s="1" t="s">
        <v>62</v>
      </c>
      <c r="AG1787" s="1" t="s">
        <v>114</v>
      </c>
      <c r="AH1787" s="1" t="s">
        <v>11</v>
      </c>
      <c r="AI1787" s="1" t="s">
        <v>129</v>
      </c>
      <c r="AJ1787" s="1" t="s">
        <v>13</v>
      </c>
      <c r="AK1787" s="1">
        <v>-6.4192500000000006E-5</v>
      </c>
      <c r="AL1787" s="1">
        <v>0.75</v>
      </c>
      <c r="AM1787">
        <f>Tabla8[[#This Row],[Precio unitario]]*Tabla8[[#This Row],[Tasa de ingresos cliente]]</f>
        <v>-4.8144375000000004E-5</v>
      </c>
    </row>
    <row r="1788" spans="31:39" x14ac:dyDescent="0.25">
      <c r="AE1788" s="2" t="s">
        <v>100</v>
      </c>
      <c r="AF1788" s="2" t="s">
        <v>61</v>
      </c>
      <c r="AG1788" s="2" t="s">
        <v>114</v>
      </c>
      <c r="AH1788" s="2" t="s">
        <v>11</v>
      </c>
      <c r="AI1788" s="2" t="s">
        <v>129</v>
      </c>
      <c r="AJ1788" s="2" t="s">
        <v>13</v>
      </c>
      <c r="AK1788" s="2">
        <v>-5.0961000000000002E-6</v>
      </c>
      <c r="AL1788" s="2">
        <v>0.75</v>
      </c>
      <c r="AM1788">
        <f>Tabla8[[#This Row],[Precio unitario]]*Tabla8[[#This Row],[Tasa de ingresos cliente]]</f>
        <v>-3.8220750000000002E-6</v>
      </c>
    </row>
    <row r="1789" spans="31:39" x14ac:dyDescent="0.25">
      <c r="AE1789" s="1" t="s">
        <v>100</v>
      </c>
      <c r="AF1789" s="1" t="s">
        <v>19</v>
      </c>
      <c r="AG1789" s="1" t="s">
        <v>114</v>
      </c>
      <c r="AH1789" s="1" t="s">
        <v>11</v>
      </c>
      <c r="AI1789" s="1" t="s">
        <v>129</v>
      </c>
      <c r="AJ1789" s="1" t="s">
        <v>13</v>
      </c>
      <c r="AK1789" s="1">
        <v>-6.4096650000000004E-4</v>
      </c>
      <c r="AL1789" s="1">
        <v>0.75</v>
      </c>
      <c r="AM1789">
        <f>Tabla8[[#This Row],[Precio unitario]]*Tabla8[[#This Row],[Tasa de ingresos cliente]]</f>
        <v>-4.8072487500000005E-4</v>
      </c>
    </row>
    <row r="1790" spans="31:39" x14ac:dyDescent="0.25">
      <c r="AE1790" s="2" t="s">
        <v>100</v>
      </c>
      <c r="AF1790" s="2" t="s">
        <v>52</v>
      </c>
      <c r="AG1790" s="2" t="s">
        <v>114</v>
      </c>
      <c r="AH1790" s="2" t="s">
        <v>11</v>
      </c>
      <c r="AI1790" s="2" t="s">
        <v>129</v>
      </c>
      <c r="AJ1790" s="2" t="s">
        <v>13</v>
      </c>
      <c r="AK1790" s="2">
        <v>-3.5940599999999999E-5</v>
      </c>
      <c r="AL1790" s="2">
        <v>0.75</v>
      </c>
      <c r="AM1790">
        <f>Tabla8[[#This Row],[Precio unitario]]*Tabla8[[#This Row],[Tasa de ingresos cliente]]</f>
        <v>-2.695545E-5</v>
      </c>
    </row>
    <row r="1791" spans="31:39" x14ac:dyDescent="0.25">
      <c r="AE1791" s="1" t="s">
        <v>100</v>
      </c>
      <c r="AF1791" s="1" t="s">
        <v>20</v>
      </c>
      <c r="AG1791" s="1" t="s">
        <v>114</v>
      </c>
      <c r="AH1791" s="1" t="s">
        <v>11</v>
      </c>
      <c r="AI1791" s="1" t="s">
        <v>129</v>
      </c>
      <c r="AJ1791" s="1" t="s">
        <v>13</v>
      </c>
      <c r="AK1791" s="1">
        <v>-3.3007140000000001E-4</v>
      </c>
      <c r="AL1791" s="1">
        <v>0.75</v>
      </c>
      <c r="AM1791">
        <f>Tabla8[[#This Row],[Precio unitario]]*Tabla8[[#This Row],[Tasa de ingresos cliente]]</f>
        <v>-2.4755354999999999E-4</v>
      </c>
    </row>
    <row r="1792" spans="31:39" x14ac:dyDescent="0.25">
      <c r="AE1792" s="2" t="s">
        <v>100</v>
      </c>
      <c r="AF1792" s="2" t="s">
        <v>20</v>
      </c>
      <c r="AG1792" s="2" t="s">
        <v>114</v>
      </c>
      <c r="AH1792" s="2" t="s">
        <v>11</v>
      </c>
      <c r="AI1792" s="2" t="s">
        <v>129</v>
      </c>
      <c r="AJ1792" s="2" t="s">
        <v>13</v>
      </c>
      <c r="AK1792" s="2">
        <v>-3.3007149999999999E-4</v>
      </c>
      <c r="AL1792" s="2">
        <v>0.75</v>
      </c>
      <c r="AM1792">
        <f>Tabla8[[#This Row],[Precio unitario]]*Tabla8[[#This Row],[Tasa de ingresos cliente]]</f>
        <v>-2.4755362499999996E-4</v>
      </c>
    </row>
    <row r="1793" spans="31:39" x14ac:dyDescent="0.25">
      <c r="AE1793" s="1" t="s">
        <v>100</v>
      </c>
      <c r="AF1793" s="1" t="s">
        <v>45</v>
      </c>
      <c r="AG1793" s="1" t="s">
        <v>114</v>
      </c>
      <c r="AH1793" s="1" t="s">
        <v>11</v>
      </c>
      <c r="AI1793" s="1" t="s">
        <v>129</v>
      </c>
      <c r="AJ1793" s="1" t="s">
        <v>13</v>
      </c>
      <c r="AK1793" s="1">
        <v>-2.5579699999999998E-5</v>
      </c>
      <c r="AL1793" s="1">
        <v>0.75</v>
      </c>
      <c r="AM1793">
        <f>Tabla8[[#This Row],[Precio unitario]]*Tabla8[[#This Row],[Tasa de ingresos cliente]]</f>
        <v>-1.9184774999999998E-5</v>
      </c>
    </row>
    <row r="1794" spans="31:39" x14ac:dyDescent="0.25">
      <c r="AE1794" s="2" t="s">
        <v>100</v>
      </c>
      <c r="AF1794" s="2" t="s">
        <v>45</v>
      </c>
      <c r="AG1794" s="2" t="s">
        <v>114</v>
      </c>
      <c r="AH1794" s="2" t="s">
        <v>11</v>
      </c>
      <c r="AI1794" s="2" t="s">
        <v>129</v>
      </c>
      <c r="AJ1794" s="2" t="s">
        <v>13</v>
      </c>
      <c r="AK1794" s="2">
        <v>-2.5579500000000001E-5</v>
      </c>
      <c r="AL1794" s="2">
        <v>0.75</v>
      </c>
      <c r="AM1794">
        <f>Tabla8[[#This Row],[Precio unitario]]*Tabla8[[#This Row],[Tasa de ingresos cliente]]</f>
        <v>-1.9184625000000001E-5</v>
      </c>
    </row>
    <row r="1795" spans="31:39" x14ac:dyDescent="0.25">
      <c r="AE1795" s="1" t="s">
        <v>100</v>
      </c>
      <c r="AF1795" s="1" t="s">
        <v>53</v>
      </c>
      <c r="AG1795" s="1" t="s">
        <v>114</v>
      </c>
      <c r="AH1795" s="1" t="s">
        <v>11</v>
      </c>
      <c r="AI1795" s="1" t="s">
        <v>129</v>
      </c>
      <c r="AJ1795" s="1" t="s">
        <v>13</v>
      </c>
      <c r="AK1795" s="1">
        <v>-1.7557000000000001E-5</v>
      </c>
      <c r="AL1795" s="1">
        <v>0.75</v>
      </c>
      <c r="AM1795">
        <f>Tabla8[[#This Row],[Precio unitario]]*Tabla8[[#This Row],[Tasa de ingresos cliente]]</f>
        <v>-1.3167750000000001E-5</v>
      </c>
    </row>
    <row r="1796" spans="31:39" x14ac:dyDescent="0.25">
      <c r="AE1796" s="2" t="s">
        <v>100</v>
      </c>
      <c r="AF1796" s="2" t="s">
        <v>18</v>
      </c>
      <c r="AG1796" s="2" t="s">
        <v>114</v>
      </c>
      <c r="AH1796" s="2" t="s">
        <v>11</v>
      </c>
      <c r="AI1796" s="2" t="s">
        <v>129</v>
      </c>
      <c r="AJ1796" s="2" t="s">
        <v>13</v>
      </c>
      <c r="AK1796" s="2">
        <v>-2.3577000000000001E-5</v>
      </c>
      <c r="AL1796" s="2">
        <v>0.75</v>
      </c>
      <c r="AM1796">
        <f>Tabla8[[#This Row],[Precio unitario]]*Tabla8[[#This Row],[Tasa de ingresos cliente]]</f>
        <v>-1.7682750000000003E-5</v>
      </c>
    </row>
    <row r="1797" spans="31:39" x14ac:dyDescent="0.25">
      <c r="AE1797" s="1" t="s">
        <v>100</v>
      </c>
      <c r="AF1797" s="1" t="s">
        <v>71</v>
      </c>
      <c r="AG1797" s="1" t="s">
        <v>114</v>
      </c>
      <c r="AH1797" s="1" t="s">
        <v>11</v>
      </c>
      <c r="AI1797" s="1" t="s">
        <v>129</v>
      </c>
      <c r="AJ1797" s="1" t="s">
        <v>13</v>
      </c>
      <c r="AK1797" s="1">
        <v>-2.5890000000000001E-6</v>
      </c>
      <c r="AL1797" s="1">
        <v>0.75</v>
      </c>
      <c r="AM1797">
        <f>Tabla8[[#This Row],[Precio unitario]]*Tabla8[[#This Row],[Tasa de ingresos cliente]]</f>
        <v>-1.9417500000000001E-6</v>
      </c>
    </row>
    <row r="1798" spans="31:39" x14ac:dyDescent="0.25">
      <c r="AE1798" s="2" t="s">
        <v>100</v>
      </c>
      <c r="AF1798" s="2" t="s">
        <v>34</v>
      </c>
      <c r="AG1798" s="2" t="s">
        <v>114</v>
      </c>
      <c r="AH1798" s="2" t="s">
        <v>11</v>
      </c>
      <c r="AI1798" s="2" t="s">
        <v>129</v>
      </c>
      <c r="AJ1798" s="2" t="s">
        <v>13</v>
      </c>
      <c r="AK1798" s="2">
        <v>-1.1613999999999999E-5</v>
      </c>
      <c r="AL1798" s="2">
        <v>0.75</v>
      </c>
      <c r="AM1798">
        <f>Tabla8[[#This Row],[Precio unitario]]*Tabla8[[#This Row],[Tasa de ingresos cliente]]</f>
        <v>-8.710499999999999E-6</v>
      </c>
    </row>
    <row r="1799" spans="31:39" x14ac:dyDescent="0.25">
      <c r="AE1799" s="1" t="s">
        <v>100</v>
      </c>
      <c r="AF1799" s="1" t="s">
        <v>34</v>
      </c>
      <c r="AG1799" s="1" t="s">
        <v>114</v>
      </c>
      <c r="AH1799" s="1" t="s">
        <v>11</v>
      </c>
      <c r="AI1799" s="1" t="s">
        <v>129</v>
      </c>
      <c r="AJ1799" s="1" t="s">
        <v>13</v>
      </c>
      <c r="AK1799" s="1">
        <v>-1.16142E-5</v>
      </c>
      <c r="AL1799" s="1">
        <v>0.75</v>
      </c>
      <c r="AM1799">
        <f>Tabla8[[#This Row],[Precio unitario]]*Tabla8[[#This Row],[Tasa de ingresos cliente]]</f>
        <v>-8.7106499999999993E-6</v>
      </c>
    </row>
    <row r="1800" spans="31:39" x14ac:dyDescent="0.25">
      <c r="AE1800" s="2" t="s">
        <v>100</v>
      </c>
      <c r="AF1800" s="2" t="s">
        <v>36</v>
      </c>
      <c r="AG1800" s="2" t="s">
        <v>114</v>
      </c>
      <c r="AH1800" s="2" t="s">
        <v>11</v>
      </c>
      <c r="AI1800" s="2" t="s">
        <v>129</v>
      </c>
      <c r="AJ1800" s="2" t="s">
        <v>13</v>
      </c>
      <c r="AK1800" s="2">
        <v>-1.7472299999999999E-5</v>
      </c>
      <c r="AL1800" s="2">
        <v>0.75</v>
      </c>
      <c r="AM1800">
        <f>Tabla8[[#This Row],[Precio unitario]]*Tabla8[[#This Row],[Tasa de ingresos cliente]]</f>
        <v>-1.3104224999999999E-5</v>
      </c>
    </row>
    <row r="1801" spans="31:39" x14ac:dyDescent="0.25">
      <c r="AE1801" s="1" t="s">
        <v>100</v>
      </c>
      <c r="AF1801" s="1" t="s">
        <v>63</v>
      </c>
      <c r="AG1801" s="1" t="s">
        <v>114</v>
      </c>
      <c r="AH1801" s="1" t="s">
        <v>11</v>
      </c>
      <c r="AI1801" s="1" t="s">
        <v>129</v>
      </c>
      <c r="AJ1801" s="1" t="s">
        <v>13</v>
      </c>
      <c r="AK1801" s="1">
        <v>-1.5477000000000001E-5</v>
      </c>
      <c r="AL1801" s="1">
        <v>0.75</v>
      </c>
      <c r="AM1801">
        <f>Tabla8[[#This Row],[Precio unitario]]*Tabla8[[#This Row],[Tasa de ingresos cliente]]</f>
        <v>-1.1607750000000001E-5</v>
      </c>
    </row>
    <row r="1802" spans="31:39" x14ac:dyDescent="0.25">
      <c r="AE1802" s="2" t="s">
        <v>100</v>
      </c>
      <c r="AF1802" s="2" t="s">
        <v>43</v>
      </c>
      <c r="AG1802" s="2" t="s">
        <v>114</v>
      </c>
      <c r="AH1802" s="2" t="s">
        <v>11</v>
      </c>
      <c r="AI1802" s="2" t="s">
        <v>129</v>
      </c>
      <c r="AJ1802" s="2" t="s">
        <v>13</v>
      </c>
      <c r="AK1802" s="2">
        <v>-1.524E-5</v>
      </c>
      <c r="AL1802" s="2">
        <v>0.75</v>
      </c>
      <c r="AM1802">
        <f>Tabla8[[#This Row],[Precio unitario]]*Tabla8[[#This Row],[Tasa de ingresos cliente]]</f>
        <v>-1.1430000000000001E-5</v>
      </c>
    </row>
    <row r="1803" spans="31:39" x14ac:dyDescent="0.25">
      <c r="AE1803" s="1" t="s">
        <v>100</v>
      </c>
      <c r="AF1803" s="1" t="s">
        <v>56</v>
      </c>
      <c r="AG1803" s="1" t="s">
        <v>114</v>
      </c>
      <c r="AH1803" s="1" t="s">
        <v>11</v>
      </c>
      <c r="AI1803" s="1" t="s">
        <v>129</v>
      </c>
      <c r="AJ1803" s="1" t="s">
        <v>13</v>
      </c>
      <c r="AK1803" s="1">
        <v>-2.261694E-4</v>
      </c>
      <c r="AL1803" s="1">
        <v>0.75</v>
      </c>
      <c r="AM1803">
        <f>Tabla8[[#This Row],[Precio unitario]]*Tabla8[[#This Row],[Tasa de ingresos cliente]]</f>
        <v>-1.6962705000000001E-4</v>
      </c>
    </row>
    <row r="1804" spans="31:39" x14ac:dyDescent="0.25">
      <c r="AE1804" s="2" t="s">
        <v>100</v>
      </c>
      <c r="AF1804" s="2" t="s">
        <v>56</v>
      </c>
      <c r="AG1804" s="2" t="s">
        <v>114</v>
      </c>
      <c r="AH1804" s="2" t="s">
        <v>11</v>
      </c>
      <c r="AI1804" s="2" t="s">
        <v>129</v>
      </c>
      <c r="AJ1804" s="2" t="s">
        <v>13</v>
      </c>
      <c r="AK1804" s="2">
        <v>-2.26169E-4</v>
      </c>
      <c r="AL1804" s="2">
        <v>0.75</v>
      </c>
      <c r="AM1804">
        <f>Tabla8[[#This Row],[Precio unitario]]*Tabla8[[#This Row],[Tasa de ingresos cliente]]</f>
        <v>-1.6962674999999999E-4</v>
      </c>
    </row>
    <row r="1805" spans="31:39" x14ac:dyDescent="0.25">
      <c r="AE1805" s="1" t="s">
        <v>100</v>
      </c>
      <c r="AF1805" s="1" t="s">
        <v>44</v>
      </c>
      <c r="AG1805" s="1" t="s">
        <v>114</v>
      </c>
      <c r="AH1805" s="1" t="s">
        <v>11</v>
      </c>
      <c r="AI1805" s="1" t="s">
        <v>129</v>
      </c>
      <c r="AJ1805" s="1" t="s">
        <v>13</v>
      </c>
      <c r="AK1805" s="1">
        <v>-9.3854E-6</v>
      </c>
      <c r="AL1805" s="1">
        <v>0.75</v>
      </c>
      <c r="AM1805">
        <f>Tabla8[[#This Row],[Precio unitario]]*Tabla8[[#This Row],[Tasa de ingresos cliente]]</f>
        <v>-7.03905E-6</v>
      </c>
    </row>
    <row r="1806" spans="31:39" x14ac:dyDescent="0.25">
      <c r="AE1806" s="2" t="s">
        <v>100</v>
      </c>
      <c r="AF1806" s="2" t="s">
        <v>44</v>
      </c>
      <c r="AG1806" s="2" t="s">
        <v>114</v>
      </c>
      <c r="AH1806" s="2" t="s">
        <v>11</v>
      </c>
      <c r="AI1806" s="2" t="s">
        <v>129</v>
      </c>
      <c r="AJ1806" s="2" t="s">
        <v>13</v>
      </c>
      <c r="AK1806" s="2">
        <v>-9.3855000000000002E-6</v>
      </c>
      <c r="AL1806" s="2">
        <v>0.75</v>
      </c>
      <c r="AM1806">
        <f>Tabla8[[#This Row],[Precio unitario]]*Tabla8[[#This Row],[Tasa de ingresos cliente]]</f>
        <v>-7.0391250000000001E-6</v>
      </c>
    </row>
    <row r="1807" spans="31:39" x14ac:dyDescent="0.25">
      <c r="AE1807" s="1" t="s">
        <v>100</v>
      </c>
      <c r="AF1807" s="1" t="s">
        <v>50</v>
      </c>
      <c r="AG1807" s="1" t="s">
        <v>114</v>
      </c>
      <c r="AH1807" s="1" t="s">
        <v>11</v>
      </c>
      <c r="AI1807" s="1" t="s">
        <v>129</v>
      </c>
      <c r="AJ1807" s="1" t="s">
        <v>13</v>
      </c>
      <c r="AK1807" s="1">
        <v>-1.088368E-4</v>
      </c>
      <c r="AL1807" s="1">
        <v>0.75</v>
      </c>
      <c r="AM1807">
        <f>Tabla8[[#This Row],[Precio unitario]]*Tabla8[[#This Row],[Tasa de ingresos cliente]]</f>
        <v>-8.1627599999999998E-5</v>
      </c>
    </row>
    <row r="1808" spans="31:39" x14ac:dyDescent="0.25">
      <c r="AE1808" s="2" t="s">
        <v>100</v>
      </c>
      <c r="AF1808" s="2" t="s">
        <v>95</v>
      </c>
      <c r="AG1808" s="2" t="s">
        <v>114</v>
      </c>
      <c r="AH1808" s="2" t="s">
        <v>11</v>
      </c>
      <c r="AI1808" s="2" t="s">
        <v>129</v>
      </c>
      <c r="AJ1808" s="2" t="s">
        <v>13</v>
      </c>
      <c r="AK1808" s="2">
        <v>-4.5157999999999997E-5</v>
      </c>
      <c r="AL1808" s="2">
        <v>0.75</v>
      </c>
      <c r="AM1808">
        <f>Tabla8[[#This Row],[Precio unitario]]*Tabla8[[#This Row],[Tasa de ingresos cliente]]</f>
        <v>-3.3868499999999996E-5</v>
      </c>
    </row>
    <row r="1809" spans="31:39" x14ac:dyDescent="0.25">
      <c r="AE1809" s="1" t="s">
        <v>100</v>
      </c>
      <c r="AF1809" s="1" t="s">
        <v>95</v>
      </c>
      <c r="AG1809" s="1" t="s">
        <v>114</v>
      </c>
      <c r="AH1809" s="1" t="s">
        <v>11</v>
      </c>
      <c r="AI1809" s="1" t="s">
        <v>129</v>
      </c>
      <c r="AJ1809" s="1" t="s">
        <v>13</v>
      </c>
      <c r="AK1809" s="1">
        <v>-4.5157800000000003E-5</v>
      </c>
      <c r="AL1809" s="1">
        <v>0.75</v>
      </c>
      <c r="AM1809">
        <f>Tabla8[[#This Row],[Precio unitario]]*Tabla8[[#This Row],[Tasa de ingresos cliente]]</f>
        <v>-3.3868350000000006E-5</v>
      </c>
    </row>
    <row r="1810" spans="31:39" x14ac:dyDescent="0.25">
      <c r="AE1810" s="2" t="s">
        <v>100</v>
      </c>
      <c r="AF1810" s="2" t="s">
        <v>80</v>
      </c>
      <c r="AG1810" s="2" t="s">
        <v>114</v>
      </c>
      <c r="AH1810" s="2" t="s">
        <v>11</v>
      </c>
      <c r="AI1810" s="2" t="s">
        <v>129</v>
      </c>
      <c r="AJ1810" s="2" t="s">
        <v>13</v>
      </c>
      <c r="AK1810" s="2">
        <v>-2.8903000000000001E-5</v>
      </c>
      <c r="AL1810" s="2">
        <v>0.75</v>
      </c>
      <c r="AM1810">
        <f>Tabla8[[#This Row],[Precio unitario]]*Tabla8[[#This Row],[Tasa de ingresos cliente]]</f>
        <v>-2.167725E-5</v>
      </c>
    </row>
    <row r="1811" spans="31:39" x14ac:dyDescent="0.25">
      <c r="AE1811" s="1" t="s">
        <v>100</v>
      </c>
      <c r="AF1811" s="1" t="s">
        <v>16</v>
      </c>
      <c r="AG1811" s="1" t="s">
        <v>114</v>
      </c>
      <c r="AH1811" s="1" t="s">
        <v>11</v>
      </c>
      <c r="AI1811" s="1" t="s">
        <v>129</v>
      </c>
      <c r="AJ1811" s="1" t="s">
        <v>13</v>
      </c>
      <c r="AK1811" s="1">
        <v>-4.2489550000000001E-4</v>
      </c>
      <c r="AL1811" s="1">
        <v>0.75</v>
      </c>
      <c r="AM1811">
        <f>Tabla8[[#This Row],[Precio unitario]]*Tabla8[[#This Row],[Tasa de ingresos cliente]]</f>
        <v>-3.1867162500000002E-4</v>
      </c>
    </row>
    <row r="1812" spans="31:39" x14ac:dyDescent="0.25">
      <c r="AE1812" s="2" t="s">
        <v>100</v>
      </c>
      <c r="AF1812" s="2" t="s">
        <v>16</v>
      </c>
      <c r="AG1812" s="2" t="s">
        <v>114</v>
      </c>
      <c r="AH1812" s="2" t="s">
        <v>11</v>
      </c>
      <c r="AI1812" s="2" t="s">
        <v>129</v>
      </c>
      <c r="AJ1812" s="2" t="s">
        <v>13</v>
      </c>
      <c r="AK1812" s="2">
        <v>-4.2489570000000003E-4</v>
      </c>
      <c r="AL1812" s="2">
        <v>0.75</v>
      </c>
      <c r="AM1812">
        <f>Tabla8[[#This Row],[Precio unitario]]*Tabla8[[#This Row],[Tasa de ingresos cliente]]</f>
        <v>-3.1867177500000002E-4</v>
      </c>
    </row>
    <row r="1813" spans="31:39" x14ac:dyDescent="0.25">
      <c r="AE1813" s="1" t="s">
        <v>100</v>
      </c>
      <c r="AF1813" s="1" t="s">
        <v>17</v>
      </c>
      <c r="AG1813" s="1" t="s">
        <v>114</v>
      </c>
      <c r="AH1813" s="1" t="s">
        <v>11</v>
      </c>
      <c r="AI1813" s="1" t="s">
        <v>129</v>
      </c>
      <c r="AJ1813" s="1" t="s">
        <v>13</v>
      </c>
      <c r="AK1813" s="1">
        <v>-3.1151E-5</v>
      </c>
      <c r="AL1813" s="1">
        <v>0.75</v>
      </c>
      <c r="AM1813">
        <f>Tabla8[[#This Row],[Precio unitario]]*Tabla8[[#This Row],[Tasa de ingresos cliente]]</f>
        <v>-2.336325E-5</v>
      </c>
    </row>
    <row r="1814" spans="31:39" x14ac:dyDescent="0.25">
      <c r="AE1814" s="2" t="s">
        <v>100</v>
      </c>
      <c r="AF1814" s="2" t="s">
        <v>17</v>
      </c>
      <c r="AG1814" s="2" t="s">
        <v>114</v>
      </c>
      <c r="AH1814" s="2" t="s">
        <v>11</v>
      </c>
      <c r="AI1814" s="2" t="s">
        <v>129</v>
      </c>
      <c r="AJ1814" s="2" t="s">
        <v>13</v>
      </c>
      <c r="AK1814" s="2">
        <v>-3.1151100000000001E-5</v>
      </c>
      <c r="AL1814" s="2">
        <v>0.75</v>
      </c>
      <c r="AM1814">
        <f>Tabla8[[#This Row],[Precio unitario]]*Tabla8[[#This Row],[Tasa de ingresos cliente]]</f>
        <v>-2.3363325000000002E-5</v>
      </c>
    </row>
    <row r="1815" spans="31:39" x14ac:dyDescent="0.25">
      <c r="AE1815" s="1" t="s">
        <v>100</v>
      </c>
      <c r="AF1815" s="1" t="s">
        <v>35</v>
      </c>
      <c r="AG1815" s="1" t="s">
        <v>114</v>
      </c>
      <c r="AH1815" s="1" t="s">
        <v>11</v>
      </c>
      <c r="AI1815" s="1" t="s">
        <v>129</v>
      </c>
      <c r="AJ1815" s="1" t="s">
        <v>13</v>
      </c>
      <c r="AK1815" s="1">
        <v>-1.3152119999999999E-4</v>
      </c>
      <c r="AL1815" s="1">
        <v>0.75</v>
      </c>
      <c r="AM1815">
        <f>Tabla8[[#This Row],[Precio unitario]]*Tabla8[[#This Row],[Tasa de ingresos cliente]]</f>
        <v>-9.8640899999999999E-5</v>
      </c>
    </row>
    <row r="1816" spans="31:39" x14ac:dyDescent="0.25">
      <c r="AE1816" s="2" t="s">
        <v>100</v>
      </c>
      <c r="AF1816" s="2" t="s">
        <v>109</v>
      </c>
      <c r="AG1816" s="2" t="s">
        <v>114</v>
      </c>
      <c r="AH1816" s="2" t="s">
        <v>11</v>
      </c>
      <c r="AI1816" s="2" t="s">
        <v>129</v>
      </c>
      <c r="AJ1816" s="2" t="s">
        <v>13</v>
      </c>
      <c r="AK1816" s="2">
        <v>-1.9807599999999999E-4</v>
      </c>
      <c r="AL1816" s="2">
        <v>0.75</v>
      </c>
      <c r="AM1816">
        <f>Tabla8[[#This Row],[Precio unitario]]*Tabla8[[#This Row],[Tasa de ingresos cliente]]</f>
        <v>-1.4855700000000001E-4</v>
      </c>
    </row>
    <row r="1817" spans="31:39" x14ac:dyDescent="0.25">
      <c r="AE1817" s="1" t="s">
        <v>100</v>
      </c>
      <c r="AF1817" s="1" t="s">
        <v>33</v>
      </c>
      <c r="AG1817" s="1" t="s">
        <v>114</v>
      </c>
      <c r="AH1817" s="1" t="s">
        <v>11</v>
      </c>
      <c r="AI1817" s="1" t="s">
        <v>129</v>
      </c>
      <c r="AJ1817" s="1" t="s">
        <v>13</v>
      </c>
      <c r="AK1817" s="1">
        <v>-7.6120199999999997E-5</v>
      </c>
      <c r="AL1817" s="1">
        <v>0.75</v>
      </c>
      <c r="AM1817">
        <f>Tabla8[[#This Row],[Precio unitario]]*Tabla8[[#This Row],[Tasa de ingresos cliente]]</f>
        <v>-5.7090149999999994E-5</v>
      </c>
    </row>
    <row r="1818" spans="31:39" x14ac:dyDescent="0.25">
      <c r="AE1818" s="2" t="s">
        <v>100</v>
      </c>
      <c r="AF1818" s="2" t="s">
        <v>33</v>
      </c>
      <c r="AG1818" s="2" t="s">
        <v>114</v>
      </c>
      <c r="AH1818" s="2" t="s">
        <v>11</v>
      </c>
      <c r="AI1818" s="2" t="s">
        <v>129</v>
      </c>
      <c r="AJ1818" s="2" t="s">
        <v>13</v>
      </c>
      <c r="AK1818" s="2">
        <v>-7.6119999999999996E-5</v>
      </c>
      <c r="AL1818" s="2">
        <v>0.75</v>
      </c>
      <c r="AM1818">
        <f>Tabla8[[#This Row],[Precio unitario]]*Tabla8[[#This Row],[Tasa de ingresos cliente]]</f>
        <v>-5.7089999999999997E-5</v>
      </c>
    </row>
    <row r="1819" spans="31:39" x14ac:dyDescent="0.25">
      <c r="AE1819" s="1" t="s">
        <v>100</v>
      </c>
      <c r="AF1819" s="1" t="s">
        <v>14</v>
      </c>
      <c r="AG1819" s="1" t="s">
        <v>114</v>
      </c>
      <c r="AH1819" s="1" t="s">
        <v>11</v>
      </c>
      <c r="AI1819" s="1" t="s">
        <v>129</v>
      </c>
      <c r="AJ1819" s="1" t="s">
        <v>13</v>
      </c>
      <c r="AK1819" s="1">
        <v>-1.9877999999999998E-5</v>
      </c>
      <c r="AL1819" s="1">
        <v>0.75</v>
      </c>
      <c r="AM1819">
        <f>Tabla8[[#This Row],[Precio unitario]]*Tabla8[[#This Row],[Tasa de ingresos cliente]]</f>
        <v>-1.4908499999999998E-5</v>
      </c>
    </row>
    <row r="1820" spans="31:39" x14ac:dyDescent="0.25">
      <c r="AE1820" s="2" t="s">
        <v>100</v>
      </c>
      <c r="AF1820" s="2" t="s">
        <v>92</v>
      </c>
      <c r="AG1820" s="2" t="s">
        <v>114</v>
      </c>
      <c r="AH1820" s="2" t="s">
        <v>11</v>
      </c>
      <c r="AI1820" s="2" t="s">
        <v>129</v>
      </c>
      <c r="AJ1820" s="2" t="s">
        <v>13</v>
      </c>
      <c r="AK1820" s="2">
        <v>-1.1309160000000001E-4</v>
      </c>
      <c r="AL1820" s="2">
        <v>0.75</v>
      </c>
      <c r="AM1820">
        <f>Tabla8[[#This Row],[Precio unitario]]*Tabla8[[#This Row],[Tasa de ingresos cliente]]</f>
        <v>-8.4818700000000008E-5</v>
      </c>
    </row>
    <row r="1821" spans="31:39" x14ac:dyDescent="0.25">
      <c r="AE1821" s="1" t="s">
        <v>100</v>
      </c>
      <c r="AF1821" s="1" t="s">
        <v>42</v>
      </c>
      <c r="AG1821" s="1" t="s">
        <v>114</v>
      </c>
      <c r="AH1821" s="1" t="s">
        <v>11</v>
      </c>
      <c r="AI1821" s="1" t="s">
        <v>129</v>
      </c>
      <c r="AJ1821" s="1" t="s">
        <v>13</v>
      </c>
      <c r="AK1821" s="1">
        <v>-7.3743600000000003E-5</v>
      </c>
      <c r="AL1821" s="1">
        <v>0.75</v>
      </c>
      <c r="AM1821">
        <f>Tabla8[[#This Row],[Precio unitario]]*Tabla8[[#This Row],[Tasa de ingresos cliente]]</f>
        <v>-5.5307699999999999E-5</v>
      </c>
    </row>
    <row r="1822" spans="31:39" x14ac:dyDescent="0.25">
      <c r="AE1822" s="2" t="s">
        <v>100</v>
      </c>
      <c r="AF1822" s="2" t="s">
        <v>84</v>
      </c>
      <c r="AG1822" s="2" t="s">
        <v>114</v>
      </c>
      <c r="AH1822" s="2" t="s">
        <v>11</v>
      </c>
      <c r="AI1822" s="2" t="s">
        <v>129</v>
      </c>
      <c r="AJ1822" s="2" t="s">
        <v>13</v>
      </c>
      <c r="AK1822" s="2">
        <v>-1.635575E-4</v>
      </c>
      <c r="AL1822" s="2">
        <v>0.75</v>
      </c>
      <c r="AM1822">
        <f>Tabla8[[#This Row],[Precio unitario]]*Tabla8[[#This Row],[Tasa de ingresos cliente]]</f>
        <v>-1.22668125E-4</v>
      </c>
    </row>
    <row r="1823" spans="31:39" x14ac:dyDescent="0.25">
      <c r="AE1823" s="1" t="s">
        <v>100</v>
      </c>
      <c r="AF1823" s="1" t="s">
        <v>84</v>
      </c>
      <c r="AG1823" s="1" t="s">
        <v>114</v>
      </c>
      <c r="AH1823" s="1" t="s">
        <v>11</v>
      </c>
      <c r="AI1823" s="1" t="s">
        <v>129</v>
      </c>
      <c r="AJ1823" s="1" t="s">
        <v>13</v>
      </c>
      <c r="AK1823" s="1">
        <v>-1.6355760000000001E-4</v>
      </c>
      <c r="AL1823" s="1">
        <v>0.75</v>
      </c>
      <c r="AM1823">
        <f>Tabla8[[#This Row],[Precio unitario]]*Tabla8[[#This Row],[Tasa de ingresos cliente]]</f>
        <v>-1.226682E-4</v>
      </c>
    </row>
    <row r="1824" spans="31:39" x14ac:dyDescent="0.25">
      <c r="AE1824" s="2" t="s">
        <v>100</v>
      </c>
      <c r="AF1824" s="2" t="s">
        <v>49</v>
      </c>
      <c r="AG1824" s="2" t="s">
        <v>114</v>
      </c>
      <c r="AH1824" s="2" t="s">
        <v>11</v>
      </c>
      <c r="AI1824" s="2" t="s">
        <v>129</v>
      </c>
      <c r="AJ1824" s="2" t="s">
        <v>13</v>
      </c>
      <c r="AK1824" s="2">
        <v>-6.9228E-6</v>
      </c>
      <c r="AL1824" s="2">
        <v>0.75</v>
      </c>
      <c r="AM1824">
        <f>Tabla8[[#This Row],[Precio unitario]]*Tabla8[[#This Row],[Tasa de ingresos cliente]]</f>
        <v>-5.1920999999999998E-6</v>
      </c>
    </row>
    <row r="1825" spans="31:39" x14ac:dyDescent="0.25">
      <c r="AE1825" s="1" t="s">
        <v>100</v>
      </c>
      <c r="AF1825" s="1" t="s">
        <v>15</v>
      </c>
      <c r="AG1825" s="1" t="s">
        <v>114</v>
      </c>
      <c r="AH1825" s="1" t="s">
        <v>11</v>
      </c>
      <c r="AI1825" s="1" t="s">
        <v>129</v>
      </c>
      <c r="AJ1825" s="1" t="s">
        <v>13</v>
      </c>
      <c r="AK1825" s="1">
        <v>-7.4239200000000006E-5</v>
      </c>
      <c r="AL1825" s="1">
        <v>0.75</v>
      </c>
      <c r="AM1825">
        <f>Tabla8[[#This Row],[Precio unitario]]*Tabla8[[#This Row],[Tasa de ingresos cliente]]</f>
        <v>-5.5679400000000008E-5</v>
      </c>
    </row>
    <row r="1826" spans="31:39" x14ac:dyDescent="0.25">
      <c r="AE1826" s="2" t="s">
        <v>100</v>
      </c>
      <c r="AF1826" s="2" t="s">
        <v>116</v>
      </c>
      <c r="AG1826" s="2" t="s">
        <v>114</v>
      </c>
      <c r="AH1826" s="2" t="s">
        <v>11</v>
      </c>
      <c r="AI1826" s="2" t="s">
        <v>129</v>
      </c>
      <c r="AJ1826" s="2" t="s">
        <v>13</v>
      </c>
      <c r="AK1826" s="2">
        <v>-6.9090000000000003E-6</v>
      </c>
      <c r="AL1826" s="2">
        <v>0.75</v>
      </c>
      <c r="AM1826">
        <f>Tabla8[[#This Row],[Precio unitario]]*Tabla8[[#This Row],[Tasa de ingresos cliente]]</f>
        <v>-5.18175E-6</v>
      </c>
    </row>
    <row r="1827" spans="31:39" x14ac:dyDescent="0.25">
      <c r="AE1827" s="1" t="s">
        <v>100</v>
      </c>
      <c r="AF1827" s="1" t="s">
        <v>126</v>
      </c>
      <c r="AG1827" s="1" t="s">
        <v>114</v>
      </c>
      <c r="AH1827" s="1" t="s">
        <v>11</v>
      </c>
      <c r="AI1827" s="1" t="s">
        <v>129</v>
      </c>
      <c r="AJ1827" s="1" t="s">
        <v>13</v>
      </c>
      <c r="AK1827" s="1">
        <v>-4.7650000000000001E-7</v>
      </c>
      <c r="AL1827" s="1">
        <v>0.75</v>
      </c>
      <c r="AM1827">
        <f>Tabla8[[#This Row],[Precio unitario]]*Tabla8[[#This Row],[Tasa de ingresos cliente]]</f>
        <v>-3.5737500000000001E-7</v>
      </c>
    </row>
    <row r="1828" spans="31:39" x14ac:dyDescent="0.25">
      <c r="AE1828" s="2" t="s">
        <v>100</v>
      </c>
      <c r="AF1828" s="2" t="s">
        <v>66</v>
      </c>
      <c r="AG1828" s="2" t="s">
        <v>114</v>
      </c>
      <c r="AH1828" s="2" t="s">
        <v>11</v>
      </c>
      <c r="AI1828" s="2" t="s">
        <v>129</v>
      </c>
      <c r="AJ1828" s="2" t="s">
        <v>13</v>
      </c>
      <c r="AK1828" s="2">
        <v>-1.0145E-5</v>
      </c>
      <c r="AL1828" s="2">
        <v>0.75</v>
      </c>
      <c r="AM1828">
        <f>Tabla8[[#This Row],[Precio unitario]]*Tabla8[[#This Row],[Tasa de ingresos cliente]]</f>
        <v>-7.6087500000000006E-6</v>
      </c>
    </row>
    <row r="1829" spans="31:39" x14ac:dyDescent="0.25">
      <c r="AE1829" s="1" t="s">
        <v>100</v>
      </c>
      <c r="AF1829" s="1" t="s">
        <v>66</v>
      </c>
      <c r="AG1829" s="1" t="s">
        <v>114</v>
      </c>
      <c r="AH1829" s="1" t="s">
        <v>11</v>
      </c>
      <c r="AI1829" s="1" t="s">
        <v>129</v>
      </c>
      <c r="AJ1829" s="1" t="s">
        <v>13</v>
      </c>
      <c r="AK1829" s="1">
        <v>-1.01451E-5</v>
      </c>
      <c r="AL1829" s="1">
        <v>0.75</v>
      </c>
      <c r="AM1829">
        <f>Tabla8[[#This Row],[Precio unitario]]*Tabla8[[#This Row],[Tasa de ingresos cliente]]</f>
        <v>-7.6088250000000008E-6</v>
      </c>
    </row>
    <row r="1830" spans="31:39" x14ac:dyDescent="0.25">
      <c r="AE1830" s="2" t="s">
        <v>100</v>
      </c>
      <c r="AF1830" s="2" t="s">
        <v>28</v>
      </c>
      <c r="AG1830" s="2" t="s">
        <v>114</v>
      </c>
      <c r="AH1830" s="2" t="s">
        <v>11</v>
      </c>
      <c r="AI1830" s="2" t="s">
        <v>129</v>
      </c>
      <c r="AJ1830" s="2" t="s">
        <v>13</v>
      </c>
      <c r="AK1830" s="2">
        <v>-2.6503E-5</v>
      </c>
      <c r="AL1830" s="2">
        <v>0.75</v>
      </c>
      <c r="AM1830">
        <f>Tabla8[[#This Row],[Precio unitario]]*Tabla8[[#This Row],[Tasa de ingresos cliente]]</f>
        <v>-1.987725E-5</v>
      </c>
    </row>
    <row r="1831" spans="31:39" x14ac:dyDescent="0.25">
      <c r="AE1831" s="1" t="s">
        <v>100</v>
      </c>
      <c r="AF1831" s="1" t="s">
        <v>28</v>
      </c>
      <c r="AG1831" s="1" t="s">
        <v>114</v>
      </c>
      <c r="AH1831" s="1" t="s">
        <v>11</v>
      </c>
      <c r="AI1831" s="1" t="s">
        <v>129</v>
      </c>
      <c r="AJ1831" s="1" t="s">
        <v>13</v>
      </c>
      <c r="AK1831" s="1">
        <v>-2.65029E-5</v>
      </c>
      <c r="AL1831" s="1">
        <v>0.75</v>
      </c>
      <c r="AM1831">
        <f>Tabla8[[#This Row],[Precio unitario]]*Tabla8[[#This Row],[Tasa de ingresos cliente]]</f>
        <v>-1.9877174999999998E-5</v>
      </c>
    </row>
    <row r="1832" spans="31:39" x14ac:dyDescent="0.25">
      <c r="AE1832" s="2" t="s">
        <v>100</v>
      </c>
      <c r="AF1832" s="2" t="s">
        <v>117</v>
      </c>
      <c r="AG1832" s="2" t="s">
        <v>114</v>
      </c>
      <c r="AH1832" s="2" t="s">
        <v>11</v>
      </c>
      <c r="AI1832" s="2" t="s">
        <v>129</v>
      </c>
      <c r="AJ1832" s="2" t="s">
        <v>13</v>
      </c>
      <c r="AK1832" s="2">
        <v>-1.8500000000000001E-6</v>
      </c>
      <c r="AL1832" s="2">
        <v>0.75</v>
      </c>
      <c r="AM1832">
        <f>Tabla8[[#This Row],[Precio unitario]]*Tabla8[[#This Row],[Tasa de ingresos cliente]]</f>
        <v>-1.3875000000000001E-6</v>
      </c>
    </row>
    <row r="1833" spans="31:39" x14ac:dyDescent="0.25">
      <c r="AE1833" s="1" t="s">
        <v>100</v>
      </c>
      <c r="AF1833" s="1" t="s">
        <v>29</v>
      </c>
      <c r="AG1833" s="1" t="s">
        <v>114</v>
      </c>
      <c r="AH1833" s="1" t="s">
        <v>11</v>
      </c>
      <c r="AI1833" s="1" t="s">
        <v>129</v>
      </c>
      <c r="AJ1833" s="1" t="s">
        <v>13</v>
      </c>
      <c r="AK1833" s="1">
        <v>-1.4684E-5</v>
      </c>
      <c r="AL1833" s="1">
        <v>0.75</v>
      </c>
      <c r="AM1833">
        <f>Tabla8[[#This Row],[Precio unitario]]*Tabla8[[#This Row],[Tasa de ingresos cliente]]</f>
        <v>-1.1013000000000001E-5</v>
      </c>
    </row>
    <row r="1834" spans="31:39" x14ac:dyDescent="0.25">
      <c r="AE1834" s="2" t="s">
        <v>100</v>
      </c>
      <c r="AF1834" s="2" t="s">
        <v>54</v>
      </c>
      <c r="AG1834" s="2" t="s">
        <v>114</v>
      </c>
      <c r="AH1834" s="2" t="s">
        <v>11</v>
      </c>
      <c r="AI1834" s="2" t="s">
        <v>129</v>
      </c>
      <c r="AJ1834" s="2" t="s">
        <v>13</v>
      </c>
      <c r="AK1834" s="2">
        <v>-9.3950000000000007E-6</v>
      </c>
      <c r="AL1834" s="2">
        <v>0.75</v>
      </c>
      <c r="AM1834">
        <f>Tabla8[[#This Row],[Precio unitario]]*Tabla8[[#This Row],[Tasa de ingresos cliente]]</f>
        <v>-7.0462500000000005E-6</v>
      </c>
    </row>
    <row r="1835" spans="31:39" x14ac:dyDescent="0.25">
      <c r="AE1835" s="1" t="s">
        <v>100</v>
      </c>
      <c r="AF1835" s="1" t="s">
        <v>64</v>
      </c>
      <c r="AG1835" s="1" t="s">
        <v>114</v>
      </c>
      <c r="AH1835" s="1" t="s">
        <v>11</v>
      </c>
      <c r="AI1835" s="1" t="s">
        <v>129</v>
      </c>
      <c r="AJ1835" s="1" t="s">
        <v>13</v>
      </c>
      <c r="AK1835" s="1">
        <v>-2.0103999999999999E-5</v>
      </c>
      <c r="AL1835" s="1">
        <v>0.75</v>
      </c>
      <c r="AM1835">
        <f>Tabla8[[#This Row],[Precio unitario]]*Tabla8[[#This Row],[Tasa de ingresos cliente]]</f>
        <v>-1.5078E-5</v>
      </c>
    </row>
    <row r="1836" spans="31:39" x14ac:dyDescent="0.25">
      <c r="AE1836" s="2" t="s">
        <v>100</v>
      </c>
      <c r="AF1836" s="2" t="s">
        <v>105</v>
      </c>
      <c r="AG1836" s="2" t="s">
        <v>114</v>
      </c>
      <c r="AH1836" s="2" t="s">
        <v>11</v>
      </c>
      <c r="AI1836" s="2" t="s">
        <v>129</v>
      </c>
      <c r="AJ1836" s="2" t="s">
        <v>13</v>
      </c>
      <c r="AK1836" s="2">
        <v>-4.75E-7</v>
      </c>
      <c r="AL1836" s="2">
        <v>0.75</v>
      </c>
      <c r="AM1836">
        <f>Tabla8[[#This Row],[Precio unitario]]*Tabla8[[#This Row],[Tasa de ingresos cliente]]</f>
        <v>-3.5624999999999998E-7</v>
      </c>
    </row>
    <row r="1837" spans="31:39" x14ac:dyDescent="0.25">
      <c r="AE1837" s="1" t="s">
        <v>100</v>
      </c>
      <c r="AF1837" s="1" t="s">
        <v>48</v>
      </c>
      <c r="AG1837" s="1" t="s">
        <v>114</v>
      </c>
      <c r="AH1837" s="1" t="s">
        <v>11</v>
      </c>
      <c r="AI1837" s="1" t="s">
        <v>129</v>
      </c>
      <c r="AJ1837" s="1" t="s">
        <v>13</v>
      </c>
      <c r="AK1837" s="1">
        <v>-1.3995999999999999E-5</v>
      </c>
      <c r="AL1837" s="1">
        <v>0.75</v>
      </c>
      <c r="AM1837">
        <f>Tabla8[[#This Row],[Precio unitario]]*Tabla8[[#This Row],[Tasa de ingresos cliente]]</f>
        <v>-1.0497E-5</v>
      </c>
    </row>
    <row r="1838" spans="31:39" x14ac:dyDescent="0.25">
      <c r="AE1838" s="2" t="s">
        <v>100</v>
      </c>
      <c r="AF1838" s="2" t="s">
        <v>106</v>
      </c>
      <c r="AG1838" s="2" t="s">
        <v>114</v>
      </c>
      <c r="AH1838" s="2" t="s">
        <v>11</v>
      </c>
      <c r="AI1838" s="2" t="s">
        <v>129</v>
      </c>
      <c r="AJ1838" s="2" t="s">
        <v>13</v>
      </c>
      <c r="AK1838" s="2">
        <v>-5.9706500000000002E-5</v>
      </c>
      <c r="AL1838" s="2">
        <v>0.75</v>
      </c>
      <c r="AM1838">
        <f>Tabla8[[#This Row],[Precio unitario]]*Tabla8[[#This Row],[Tasa de ingresos cliente]]</f>
        <v>-4.4779875E-5</v>
      </c>
    </row>
    <row r="1839" spans="31:39" x14ac:dyDescent="0.25">
      <c r="AE1839" s="1" t="s">
        <v>100</v>
      </c>
      <c r="AF1839" s="1" t="s">
        <v>118</v>
      </c>
      <c r="AG1839" s="1" t="s">
        <v>114</v>
      </c>
      <c r="AH1839" s="1" t="s">
        <v>11</v>
      </c>
      <c r="AI1839" s="1" t="s">
        <v>129</v>
      </c>
      <c r="AJ1839" s="1" t="s">
        <v>13</v>
      </c>
      <c r="AK1839" s="1">
        <v>-1.0408700000000001E-5</v>
      </c>
      <c r="AL1839" s="1">
        <v>0.75</v>
      </c>
      <c r="AM1839">
        <f>Tabla8[[#This Row],[Precio unitario]]*Tabla8[[#This Row],[Tasa de ingresos cliente]]</f>
        <v>-7.8065250000000006E-6</v>
      </c>
    </row>
    <row r="1840" spans="31:39" x14ac:dyDescent="0.25">
      <c r="AE1840" s="2" t="s">
        <v>100</v>
      </c>
      <c r="AF1840" s="2" t="s">
        <v>31</v>
      </c>
      <c r="AG1840" s="2" t="s">
        <v>114</v>
      </c>
      <c r="AH1840" s="2" t="s">
        <v>11</v>
      </c>
      <c r="AI1840" s="2" t="s">
        <v>129</v>
      </c>
      <c r="AJ1840" s="2" t="s">
        <v>13</v>
      </c>
      <c r="AK1840" s="2">
        <v>-1.5571999999999999E-5</v>
      </c>
      <c r="AL1840" s="2">
        <v>0.75</v>
      </c>
      <c r="AM1840">
        <f>Tabla8[[#This Row],[Precio unitario]]*Tabla8[[#This Row],[Tasa de ingresos cliente]]</f>
        <v>-1.1678999999999999E-5</v>
      </c>
    </row>
    <row r="1841" spans="31:39" x14ac:dyDescent="0.25">
      <c r="AE1841" s="1" t="s">
        <v>100</v>
      </c>
      <c r="AF1841" s="1" t="s">
        <v>31</v>
      </c>
      <c r="AG1841" s="1" t="s">
        <v>114</v>
      </c>
      <c r="AH1841" s="1" t="s">
        <v>11</v>
      </c>
      <c r="AI1841" s="1" t="s">
        <v>129</v>
      </c>
      <c r="AJ1841" s="1" t="s">
        <v>13</v>
      </c>
      <c r="AK1841" s="1">
        <v>-1.5571799999999999E-5</v>
      </c>
      <c r="AL1841" s="1">
        <v>0.75</v>
      </c>
      <c r="AM1841">
        <f>Tabla8[[#This Row],[Precio unitario]]*Tabla8[[#This Row],[Tasa de ingresos cliente]]</f>
        <v>-1.1678849999999999E-5</v>
      </c>
    </row>
    <row r="1842" spans="31:39" x14ac:dyDescent="0.25">
      <c r="AE1842" s="2" t="s">
        <v>100</v>
      </c>
      <c r="AF1842" s="2" t="s">
        <v>32</v>
      </c>
      <c r="AG1842" s="2" t="s">
        <v>114</v>
      </c>
      <c r="AH1842" s="2" t="s">
        <v>11</v>
      </c>
      <c r="AI1842" s="2" t="s">
        <v>129</v>
      </c>
      <c r="AJ1842" s="2" t="s">
        <v>13</v>
      </c>
      <c r="AK1842" s="2">
        <v>-1.96746E-5</v>
      </c>
      <c r="AL1842" s="2">
        <v>0.75</v>
      </c>
      <c r="AM1842">
        <f>Tabla8[[#This Row],[Precio unitario]]*Tabla8[[#This Row],[Tasa de ingresos cliente]]</f>
        <v>-1.4755949999999999E-5</v>
      </c>
    </row>
    <row r="1843" spans="31:39" x14ac:dyDescent="0.25">
      <c r="AE1843" s="1" t="s">
        <v>100</v>
      </c>
      <c r="AF1843" s="1" t="s">
        <v>67</v>
      </c>
      <c r="AG1843" s="1" t="s">
        <v>114</v>
      </c>
      <c r="AH1843" s="1" t="s">
        <v>11</v>
      </c>
      <c r="AI1843" s="1" t="s">
        <v>129</v>
      </c>
      <c r="AJ1843" s="1" t="s">
        <v>13</v>
      </c>
      <c r="AK1843" s="1">
        <v>-1.5267000000000001E-5</v>
      </c>
      <c r="AL1843" s="1">
        <v>0.75</v>
      </c>
      <c r="AM1843">
        <f>Tabla8[[#This Row],[Precio unitario]]*Tabla8[[#This Row],[Tasa de ingresos cliente]]</f>
        <v>-1.1450250000000001E-5</v>
      </c>
    </row>
    <row r="1844" spans="31:39" x14ac:dyDescent="0.25">
      <c r="AE1844" s="2" t="s">
        <v>100</v>
      </c>
      <c r="AF1844" s="2" t="s">
        <v>65</v>
      </c>
      <c r="AG1844" s="2" t="s">
        <v>114</v>
      </c>
      <c r="AH1844" s="2" t="s">
        <v>11</v>
      </c>
      <c r="AI1844" s="2" t="s">
        <v>129</v>
      </c>
      <c r="AJ1844" s="2" t="s">
        <v>13</v>
      </c>
      <c r="AK1844" s="2">
        <v>-5.8870920000000005E-4</v>
      </c>
      <c r="AL1844" s="2">
        <v>0.75</v>
      </c>
      <c r="AM1844">
        <f>Tabla8[[#This Row],[Precio unitario]]*Tabla8[[#This Row],[Tasa de ingresos cliente]]</f>
        <v>-4.4153190000000003E-4</v>
      </c>
    </row>
    <row r="1845" spans="31:39" x14ac:dyDescent="0.25">
      <c r="AE1845" s="1" t="s">
        <v>100</v>
      </c>
      <c r="AF1845" s="1" t="s">
        <v>41</v>
      </c>
      <c r="AG1845" s="1" t="s">
        <v>114</v>
      </c>
      <c r="AH1845" s="1" t="s">
        <v>11</v>
      </c>
      <c r="AI1845" s="1" t="s">
        <v>129</v>
      </c>
      <c r="AJ1845" s="1" t="s">
        <v>13</v>
      </c>
      <c r="AK1845" s="1">
        <v>-7.9796999999999992E-6</v>
      </c>
      <c r="AL1845" s="1">
        <v>0.75</v>
      </c>
      <c r="AM1845">
        <f>Tabla8[[#This Row],[Precio unitario]]*Tabla8[[#This Row],[Tasa de ingresos cliente]]</f>
        <v>-5.984774999999999E-6</v>
      </c>
    </row>
    <row r="1846" spans="31:39" x14ac:dyDescent="0.25">
      <c r="AE1846" s="2" t="s">
        <v>100</v>
      </c>
      <c r="AF1846" s="2" t="s">
        <v>46</v>
      </c>
      <c r="AG1846" s="2" t="s">
        <v>114</v>
      </c>
      <c r="AH1846" s="2" t="s">
        <v>11</v>
      </c>
      <c r="AI1846" s="2" t="s">
        <v>129</v>
      </c>
      <c r="AJ1846" s="2" t="s">
        <v>13</v>
      </c>
      <c r="AK1846" s="2">
        <v>-3.7749000000000001E-5</v>
      </c>
      <c r="AL1846" s="2">
        <v>0.75</v>
      </c>
      <c r="AM1846">
        <f>Tabla8[[#This Row],[Precio unitario]]*Tabla8[[#This Row],[Tasa de ingresos cliente]]</f>
        <v>-2.8311749999999999E-5</v>
      </c>
    </row>
    <row r="1847" spans="31:39" x14ac:dyDescent="0.25">
      <c r="AE1847" s="1" t="s">
        <v>100</v>
      </c>
      <c r="AF1847" s="1" t="s">
        <v>46</v>
      </c>
      <c r="AG1847" s="1" t="s">
        <v>114</v>
      </c>
      <c r="AH1847" s="1" t="s">
        <v>11</v>
      </c>
      <c r="AI1847" s="1" t="s">
        <v>129</v>
      </c>
      <c r="AJ1847" s="1" t="s">
        <v>13</v>
      </c>
      <c r="AK1847" s="1">
        <v>-3.77487E-5</v>
      </c>
      <c r="AL1847" s="1">
        <v>0.75</v>
      </c>
      <c r="AM1847">
        <f>Tabla8[[#This Row],[Precio unitario]]*Tabla8[[#This Row],[Tasa de ingresos cliente]]</f>
        <v>-2.8311525E-5</v>
      </c>
    </row>
    <row r="1848" spans="31:39" x14ac:dyDescent="0.25">
      <c r="AE1848" s="2" t="s">
        <v>100</v>
      </c>
      <c r="AF1848" s="2" t="s">
        <v>25</v>
      </c>
      <c r="AG1848" s="2" t="s">
        <v>114</v>
      </c>
      <c r="AH1848" s="2" t="s">
        <v>11</v>
      </c>
      <c r="AI1848" s="2" t="s">
        <v>129</v>
      </c>
      <c r="AJ1848" s="2" t="s">
        <v>13</v>
      </c>
      <c r="AK1848" s="2">
        <v>-3.5076600000000002E-5</v>
      </c>
      <c r="AL1848" s="2">
        <v>0.75</v>
      </c>
      <c r="AM1848">
        <f>Tabla8[[#This Row],[Precio unitario]]*Tabla8[[#This Row],[Tasa de ingresos cliente]]</f>
        <v>-2.6307450000000002E-5</v>
      </c>
    </row>
    <row r="1849" spans="31:39" x14ac:dyDescent="0.25">
      <c r="AE1849" s="1" t="s">
        <v>100</v>
      </c>
      <c r="AF1849" s="1" t="s">
        <v>40</v>
      </c>
      <c r="AG1849" s="1" t="s">
        <v>114</v>
      </c>
      <c r="AH1849" s="1" t="s">
        <v>11</v>
      </c>
      <c r="AI1849" s="1" t="s">
        <v>129</v>
      </c>
      <c r="AJ1849" s="1" t="s">
        <v>13</v>
      </c>
      <c r="AK1849" s="1">
        <v>-1.8576999999999998E-5</v>
      </c>
      <c r="AL1849" s="1">
        <v>0.75</v>
      </c>
      <c r="AM1849">
        <f>Tabla8[[#This Row],[Precio unitario]]*Tabla8[[#This Row],[Tasa de ingresos cliente]]</f>
        <v>-1.393275E-5</v>
      </c>
    </row>
    <row r="1850" spans="31:39" x14ac:dyDescent="0.25">
      <c r="AE1850" s="2" t="s">
        <v>100</v>
      </c>
      <c r="AF1850" s="2" t="s">
        <v>40</v>
      </c>
      <c r="AG1850" s="2" t="s">
        <v>114</v>
      </c>
      <c r="AH1850" s="2" t="s">
        <v>11</v>
      </c>
      <c r="AI1850" s="2" t="s">
        <v>129</v>
      </c>
      <c r="AJ1850" s="2" t="s">
        <v>13</v>
      </c>
      <c r="AK1850" s="2">
        <v>-1.8576900000000002E-5</v>
      </c>
      <c r="AL1850" s="2">
        <v>0.75</v>
      </c>
      <c r="AM1850">
        <f>Tabla8[[#This Row],[Precio unitario]]*Tabla8[[#This Row],[Tasa de ingresos cliente]]</f>
        <v>-1.3932675000000001E-5</v>
      </c>
    </row>
    <row r="1851" spans="31:39" x14ac:dyDescent="0.25">
      <c r="AE1851" s="1" t="s">
        <v>100</v>
      </c>
      <c r="AF1851" s="1" t="s">
        <v>122</v>
      </c>
      <c r="AG1851" s="1" t="s">
        <v>114</v>
      </c>
      <c r="AH1851" s="1" t="s">
        <v>11</v>
      </c>
      <c r="AI1851" s="1" t="s">
        <v>129</v>
      </c>
      <c r="AJ1851" s="1" t="s">
        <v>13</v>
      </c>
      <c r="AK1851" s="1">
        <v>-1.7751500000000001E-5</v>
      </c>
      <c r="AL1851" s="1">
        <v>0.75</v>
      </c>
      <c r="AM1851">
        <f>Tabla8[[#This Row],[Precio unitario]]*Tabla8[[#This Row],[Tasa de ingresos cliente]]</f>
        <v>-1.3313625000000001E-5</v>
      </c>
    </row>
    <row r="1852" spans="31:39" x14ac:dyDescent="0.25">
      <c r="AE1852" s="2" t="s">
        <v>100</v>
      </c>
      <c r="AF1852" s="2" t="s">
        <v>59</v>
      </c>
      <c r="AG1852" s="2" t="s">
        <v>114</v>
      </c>
      <c r="AH1852" s="2" t="s">
        <v>11</v>
      </c>
      <c r="AI1852" s="2" t="s">
        <v>129</v>
      </c>
      <c r="AJ1852" s="2" t="s">
        <v>13</v>
      </c>
      <c r="AK1852" s="2">
        <v>-1.0302300000000001E-4</v>
      </c>
      <c r="AL1852" s="2">
        <v>0.75</v>
      </c>
      <c r="AM1852">
        <f>Tabla8[[#This Row],[Precio unitario]]*Tabla8[[#This Row],[Tasa de ingresos cliente]]</f>
        <v>-7.7267250000000008E-5</v>
      </c>
    </row>
    <row r="1853" spans="31:39" x14ac:dyDescent="0.25">
      <c r="AE1853" s="1" t="s">
        <v>100</v>
      </c>
      <c r="AF1853" s="1" t="s">
        <v>26</v>
      </c>
      <c r="AG1853" s="1" t="s">
        <v>114</v>
      </c>
      <c r="AH1853" s="1" t="s">
        <v>11</v>
      </c>
      <c r="AI1853" s="1" t="s">
        <v>129</v>
      </c>
      <c r="AJ1853" s="1" t="s">
        <v>13</v>
      </c>
      <c r="AK1853" s="1">
        <v>-2.0388350000000001E-4</v>
      </c>
      <c r="AL1853" s="1">
        <v>0.75</v>
      </c>
      <c r="AM1853">
        <f>Tabla8[[#This Row],[Precio unitario]]*Tabla8[[#This Row],[Tasa de ingresos cliente]]</f>
        <v>-1.52912625E-4</v>
      </c>
    </row>
    <row r="1854" spans="31:39" x14ac:dyDescent="0.25">
      <c r="AE1854" s="2" t="s">
        <v>100</v>
      </c>
      <c r="AF1854" s="2" t="s">
        <v>10</v>
      </c>
      <c r="AG1854" s="2" t="s">
        <v>114</v>
      </c>
      <c r="AH1854" s="2" t="s">
        <v>11</v>
      </c>
      <c r="AI1854" s="2" t="s">
        <v>129</v>
      </c>
      <c r="AJ1854" s="2" t="s">
        <v>13</v>
      </c>
      <c r="AK1854" s="2">
        <v>-2.70515E-5</v>
      </c>
      <c r="AL1854" s="2">
        <v>0.75</v>
      </c>
      <c r="AM1854">
        <f>Tabla8[[#This Row],[Precio unitario]]*Tabla8[[#This Row],[Tasa de ingresos cliente]]</f>
        <v>-2.0288624999999999E-5</v>
      </c>
    </row>
    <row r="1855" spans="31:39" x14ac:dyDescent="0.25">
      <c r="AE1855" s="1" t="s">
        <v>100</v>
      </c>
      <c r="AF1855" s="1" t="s">
        <v>10</v>
      </c>
      <c r="AG1855" s="1" t="s">
        <v>114</v>
      </c>
      <c r="AH1855" s="1" t="s">
        <v>11</v>
      </c>
      <c r="AI1855" s="1" t="s">
        <v>129</v>
      </c>
      <c r="AJ1855" s="1" t="s">
        <v>13</v>
      </c>
      <c r="AK1855" s="1">
        <v>-2.70516E-5</v>
      </c>
      <c r="AL1855" s="1">
        <v>0.75</v>
      </c>
      <c r="AM1855">
        <f>Tabla8[[#This Row],[Precio unitario]]*Tabla8[[#This Row],[Tasa de ingresos cliente]]</f>
        <v>-2.0288700000000001E-5</v>
      </c>
    </row>
    <row r="1856" spans="31:39" x14ac:dyDescent="0.25">
      <c r="AE1856" s="2" t="s">
        <v>100</v>
      </c>
      <c r="AF1856" s="2" t="s">
        <v>27</v>
      </c>
      <c r="AG1856" s="2" t="s">
        <v>114</v>
      </c>
      <c r="AH1856" s="2" t="s">
        <v>11</v>
      </c>
      <c r="AI1856" s="2" t="s">
        <v>129</v>
      </c>
      <c r="AJ1856" s="2" t="s">
        <v>13</v>
      </c>
      <c r="AK1856" s="2">
        <v>-2.8861999999999999E-5</v>
      </c>
      <c r="AL1856" s="2">
        <v>0.75</v>
      </c>
      <c r="AM1856">
        <f>Tabla8[[#This Row],[Precio unitario]]*Tabla8[[#This Row],[Tasa de ingresos cliente]]</f>
        <v>-2.16465E-5</v>
      </c>
    </row>
    <row r="1857" spans="31:39" x14ac:dyDescent="0.25">
      <c r="AE1857" s="1" t="s">
        <v>100</v>
      </c>
      <c r="AF1857" s="1" t="s">
        <v>47</v>
      </c>
      <c r="AG1857" s="1" t="s">
        <v>114</v>
      </c>
      <c r="AH1857" s="1" t="s">
        <v>11</v>
      </c>
      <c r="AI1857" s="1" t="s">
        <v>129</v>
      </c>
      <c r="AJ1857" s="1" t="s">
        <v>13</v>
      </c>
      <c r="AK1857" s="1">
        <v>-1.7881999999999999E-5</v>
      </c>
      <c r="AL1857" s="1">
        <v>0.75</v>
      </c>
      <c r="AM1857">
        <f>Tabla8[[#This Row],[Precio unitario]]*Tabla8[[#This Row],[Tasa de ingresos cliente]]</f>
        <v>-1.3411499999999999E-5</v>
      </c>
    </row>
    <row r="1858" spans="31:39" x14ac:dyDescent="0.25">
      <c r="AE1858" s="2" t="s">
        <v>100</v>
      </c>
      <c r="AF1858" s="2" t="s">
        <v>47</v>
      </c>
      <c r="AG1858" s="2" t="s">
        <v>114</v>
      </c>
      <c r="AH1858" s="2" t="s">
        <v>11</v>
      </c>
      <c r="AI1858" s="2" t="s">
        <v>129</v>
      </c>
      <c r="AJ1858" s="2" t="s">
        <v>13</v>
      </c>
      <c r="AK1858" s="2">
        <v>-1.7881799999999999E-5</v>
      </c>
      <c r="AL1858" s="2">
        <v>0.75</v>
      </c>
      <c r="AM1858">
        <f>Tabla8[[#This Row],[Precio unitario]]*Tabla8[[#This Row],[Tasa de ingresos cliente]]</f>
        <v>-1.3411349999999998E-5</v>
      </c>
    </row>
    <row r="1859" spans="31:39" x14ac:dyDescent="0.25">
      <c r="AE1859" s="1" t="s">
        <v>100</v>
      </c>
      <c r="AF1859" s="1" t="s">
        <v>23</v>
      </c>
      <c r="AG1859" s="1" t="s">
        <v>101</v>
      </c>
      <c r="AH1859" s="1" t="s">
        <v>11</v>
      </c>
      <c r="AI1859" s="1" t="s">
        <v>12</v>
      </c>
      <c r="AJ1859" s="1" t="s">
        <v>13</v>
      </c>
      <c r="AK1859" s="1">
        <v>1.9945000000000002E-3</v>
      </c>
      <c r="AL1859" s="1">
        <v>0.75</v>
      </c>
      <c r="AM1859">
        <f>Tabla8[[#This Row],[Precio unitario]]*Tabla8[[#This Row],[Tasa de ingresos cliente]]</f>
        <v>1.4958750000000002E-3</v>
      </c>
    </row>
    <row r="1860" spans="31:39" x14ac:dyDescent="0.25">
      <c r="AE1860" s="2" t="s">
        <v>100</v>
      </c>
      <c r="AF1860" s="2" t="s">
        <v>23</v>
      </c>
      <c r="AG1860" s="2" t="s">
        <v>101</v>
      </c>
      <c r="AH1860" s="2" t="s">
        <v>11</v>
      </c>
      <c r="AI1860" s="2" t="s">
        <v>12</v>
      </c>
      <c r="AJ1860" s="2" t="s">
        <v>13</v>
      </c>
      <c r="AK1860" s="2">
        <v>1.9940000000000001E-3</v>
      </c>
      <c r="AL1860" s="2">
        <v>0.75</v>
      </c>
      <c r="AM1860">
        <f>Tabla8[[#This Row],[Precio unitario]]*Tabla8[[#This Row],[Tasa de ingresos cliente]]</f>
        <v>1.4955000000000001E-3</v>
      </c>
    </row>
    <row r="1861" spans="31:39" x14ac:dyDescent="0.25">
      <c r="AE1861" s="1" t="s">
        <v>100</v>
      </c>
      <c r="AF1861" s="1" t="s">
        <v>23</v>
      </c>
      <c r="AG1861" s="1" t="s">
        <v>101</v>
      </c>
      <c r="AH1861" s="1" t="s">
        <v>11</v>
      </c>
      <c r="AI1861" s="1" t="s">
        <v>12</v>
      </c>
      <c r="AJ1861" s="1" t="s">
        <v>13</v>
      </c>
      <c r="AK1861" s="1">
        <v>1.9943999999999999E-3</v>
      </c>
      <c r="AL1861" s="1">
        <v>0.75</v>
      </c>
      <c r="AM1861">
        <f>Tabla8[[#This Row],[Precio unitario]]*Tabla8[[#This Row],[Tasa de ingresos cliente]]</f>
        <v>1.4957999999999998E-3</v>
      </c>
    </row>
    <row r="1862" spans="31:39" x14ac:dyDescent="0.25">
      <c r="AE1862" s="2" t="s">
        <v>100</v>
      </c>
      <c r="AF1862" s="2" t="s">
        <v>23</v>
      </c>
      <c r="AG1862" s="2" t="s">
        <v>101</v>
      </c>
      <c r="AH1862" s="2" t="s">
        <v>11</v>
      </c>
      <c r="AI1862" s="2" t="s">
        <v>12</v>
      </c>
      <c r="AJ1862" s="2" t="s">
        <v>13</v>
      </c>
      <c r="AK1862" s="2">
        <v>1.9943333000000001E-3</v>
      </c>
      <c r="AL1862" s="2">
        <v>0.75</v>
      </c>
      <c r="AM1862">
        <f>Tabla8[[#This Row],[Precio unitario]]*Tabla8[[#This Row],[Tasa de ingresos cliente]]</f>
        <v>1.4957499750000002E-3</v>
      </c>
    </row>
    <row r="1863" spans="31:39" x14ac:dyDescent="0.25">
      <c r="AE1863" s="1" t="s">
        <v>100</v>
      </c>
      <c r="AF1863" s="1" t="s">
        <v>53</v>
      </c>
      <c r="AG1863" s="1" t="s">
        <v>101</v>
      </c>
      <c r="AH1863" s="1" t="s">
        <v>11</v>
      </c>
      <c r="AI1863" s="1" t="s">
        <v>12</v>
      </c>
      <c r="AJ1863" s="1" t="s">
        <v>13</v>
      </c>
      <c r="AK1863" s="1">
        <v>1.0248636E-3</v>
      </c>
      <c r="AL1863" s="1">
        <v>0.75</v>
      </c>
      <c r="AM1863">
        <f>Tabla8[[#This Row],[Precio unitario]]*Tabla8[[#This Row],[Tasa de ingresos cliente]]</f>
        <v>7.6864769999999993E-4</v>
      </c>
    </row>
    <row r="1864" spans="31:39" x14ac:dyDescent="0.25">
      <c r="AE1864" s="2" t="s">
        <v>100</v>
      </c>
      <c r="AF1864" s="2" t="s">
        <v>53</v>
      </c>
      <c r="AG1864" s="2" t="s">
        <v>101</v>
      </c>
      <c r="AH1864" s="2" t="s">
        <v>11</v>
      </c>
      <c r="AI1864" s="2" t="s">
        <v>12</v>
      </c>
      <c r="AJ1864" s="2" t="s">
        <v>13</v>
      </c>
      <c r="AK1864" s="2">
        <v>1.0249091000000001E-3</v>
      </c>
      <c r="AL1864" s="2">
        <v>0.75</v>
      </c>
      <c r="AM1864">
        <f>Tabla8[[#This Row],[Precio unitario]]*Tabla8[[#This Row],[Tasa de ingresos cliente]]</f>
        <v>7.6868182500000007E-4</v>
      </c>
    </row>
    <row r="1865" spans="31:39" x14ac:dyDescent="0.25">
      <c r="AE1865" s="1" t="s">
        <v>100</v>
      </c>
      <c r="AF1865" s="1" t="s">
        <v>53</v>
      </c>
      <c r="AG1865" s="1" t="s">
        <v>101</v>
      </c>
      <c r="AH1865" s="1" t="s">
        <v>11</v>
      </c>
      <c r="AI1865" s="1" t="s">
        <v>12</v>
      </c>
      <c r="AJ1865" s="1" t="s">
        <v>13</v>
      </c>
      <c r="AK1865" s="1">
        <v>1.0250000000000001E-3</v>
      </c>
      <c r="AL1865" s="1">
        <v>0.75</v>
      </c>
      <c r="AM1865">
        <f>Tabla8[[#This Row],[Precio unitario]]*Tabla8[[#This Row],[Tasa de ingresos cliente]]</f>
        <v>7.6875000000000012E-4</v>
      </c>
    </row>
    <row r="1866" spans="31:39" x14ac:dyDescent="0.25">
      <c r="AE1866" s="2" t="s">
        <v>100</v>
      </c>
      <c r="AF1866" s="2" t="s">
        <v>53</v>
      </c>
      <c r="AG1866" s="2" t="s">
        <v>101</v>
      </c>
      <c r="AH1866" s="2" t="s">
        <v>11</v>
      </c>
      <c r="AI1866" s="2" t="s">
        <v>12</v>
      </c>
      <c r="AJ1866" s="2" t="s">
        <v>13</v>
      </c>
      <c r="AK1866" s="2">
        <v>1.024875E-3</v>
      </c>
      <c r="AL1866" s="2">
        <v>0.75</v>
      </c>
      <c r="AM1866">
        <f>Tabla8[[#This Row],[Precio unitario]]*Tabla8[[#This Row],[Tasa de ingresos cliente]]</f>
        <v>7.6865625000000003E-4</v>
      </c>
    </row>
    <row r="1867" spans="31:39" x14ac:dyDescent="0.25">
      <c r="AE1867" s="1" t="s">
        <v>100</v>
      </c>
      <c r="AF1867" s="1" t="s">
        <v>37</v>
      </c>
      <c r="AG1867" s="1" t="s">
        <v>101</v>
      </c>
      <c r="AH1867" s="1" t="s">
        <v>11</v>
      </c>
      <c r="AI1867" s="1" t="s">
        <v>12</v>
      </c>
      <c r="AJ1867" s="1" t="s">
        <v>13</v>
      </c>
      <c r="AK1867" s="1">
        <v>8.0416669999999995E-4</v>
      </c>
      <c r="AL1867" s="1">
        <v>0.75</v>
      </c>
      <c r="AM1867">
        <f>Tabla8[[#This Row],[Precio unitario]]*Tabla8[[#This Row],[Tasa de ingresos cliente]]</f>
        <v>6.0312502499999994E-4</v>
      </c>
    </row>
    <row r="1868" spans="31:39" x14ac:dyDescent="0.25">
      <c r="AE1868" s="2" t="s">
        <v>100</v>
      </c>
      <c r="AF1868" s="2" t="s">
        <v>60</v>
      </c>
      <c r="AG1868" s="2" t="s">
        <v>101</v>
      </c>
      <c r="AH1868" s="2" t="s">
        <v>11</v>
      </c>
      <c r="AI1868" s="2" t="s">
        <v>12</v>
      </c>
      <c r="AJ1868" s="2" t="s">
        <v>13</v>
      </c>
      <c r="AK1868" s="2">
        <v>2.1635000000000001E-3</v>
      </c>
      <c r="AL1868" s="2">
        <v>0.75</v>
      </c>
      <c r="AM1868">
        <f>Tabla8[[#This Row],[Precio unitario]]*Tabla8[[#This Row],[Tasa de ingresos cliente]]</f>
        <v>1.6226249999999999E-3</v>
      </c>
    </row>
    <row r="1869" spans="31:39" x14ac:dyDescent="0.25">
      <c r="AE1869" s="1" t="s">
        <v>100</v>
      </c>
      <c r="AF1869" s="1" t="s">
        <v>22</v>
      </c>
      <c r="AG1869" s="1" t="s">
        <v>101</v>
      </c>
      <c r="AH1869" s="1" t="s">
        <v>11</v>
      </c>
      <c r="AI1869" s="1" t="s">
        <v>12</v>
      </c>
      <c r="AJ1869" s="1" t="s">
        <v>13</v>
      </c>
      <c r="AK1869" s="1">
        <v>2.0890000000000001E-3</v>
      </c>
      <c r="AL1869" s="1">
        <v>0.75</v>
      </c>
      <c r="AM1869">
        <f>Tabla8[[#This Row],[Precio unitario]]*Tabla8[[#This Row],[Tasa de ingresos cliente]]</f>
        <v>1.56675E-3</v>
      </c>
    </row>
    <row r="1870" spans="31:39" x14ac:dyDescent="0.25">
      <c r="AE1870" s="2" t="s">
        <v>100</v>
      </c>
      <c r="AF1870" s="2" t="s">
        <v>61</v>
      </c>
      <c r="AG1870" s="2" t="s">
        <v>101</v>
      </c>
      <c r="AH1870" s="2" t="s">
        <v>11</v>
      </c>
      <c r="AI1870" s="2" t="s">
        <v>12</v>
      </c>
      <c r="AJ1870" s="2" t="s">
        <v>13</v>
      </c>
      <c r="AK1870" s="2">
        <v>2.2000000000000001E-4</v>
      </c>
      <c r="AL1870" s="2">
        <v>0.75</v>
      </c>
      <c r="AM1870">
        <f>Tabla8[[#This Row],[Precio unitario]]*Tabla8[[#This Row],[Tasa de ingresos cliente]]</f>
        <v>1.65E-4</v>
      </c>
    </row>
    <row r="1871" spans="31:39" x14ac:dyDescent="0.25">
      <c r="AE1871" s="1" t="s">
        <v>100</v>
      </c>
      <c r="AF1871" s="1" t="s">
        <v>19</v>
      </c>
      <c r="AG1871" s="1" t="s">
        <v>101</v>
      </c>
      <c r="AH1871" s="1" t="s">
        <v>11</v>
      </c>
      <c r="AI1871" s="1" t="s">
        <v>12</v>
      </c>
      <c r="AJ1871" s="1" t="s">
        <v>13</v>
      </c>
      <c r="AK1871" s="1">
        <v>1.7619999999999999E-3</v>
      </c>
      <c r="AL1871" s="1">
        <v>0.75</v>
      </c>
      <c r="AM1871">
        <f>Tabla8[[#This Row],[Precio unitario]]*Tabla8[[#This Row],[Tasa de ingresos cliente]]</f>
        <v>1.3215E-3</v>
      </c>
    </row>
    <row r="1872" spans="31:39" x14ac:dyDescent="0.25">
      <c r="AE1872" s="2" t="s">
        <v>100</v>
      </c>
      <c r="AF1872" s="2" t="s">
        <v>19</v>
      </c>
      <c r="AG1872" s="2" t="s">
        <v>101</v>
      </c>
      <c r="AH1872" s="2" t="s">
        <v>11</v>
      </c>
      <c r="AI1872" s="2" t="s">
        <v>12</v>
      </c>
      <c r="AJ1872" s="2" t="s">
        <v>13</v>
      </c>
      <c r="AK1872" s="2">
        <v>1.7615373E-3</v>
      </c>
      <c r="AL1872" s="2">
        <v>0.75</v>
      </c>
      <c r="AM1872">
        <f>Tabla8[[#This Row],[Precio unitario]]*Tabla8[[#This Row],[Tasa de ingresos cliente]]</f>
        <v>1.3211529749999999E-3</v>
      </c>
    </row>
    <row r="1873" spans="31:39" x14ac:dyDescent="0.25">
      <c r="AE1873" s="1" t="s">
        <v>100</v>
      </c>
      <c r="AF1873" s="1" t="s">
        <v>19</v>
      </c>
      <c r="AG1873" s="1" t="s">
        <v>101</v>
      </c>
      <c r="AH1873" s="1" t="s">
        <v>11</v>
      </c>
      <c r="AI1873" s="1" t="s">
        <v>12</v>
      </c>
      <c r="AJ1873" s="1" t="s">
        <v>13</v>
      </c>
      <c r="AK1873" s="1">
        <v>1.7616000000000001E-3</v>
      </c>
      <c r="AL1873" s="1">
        <v>0.75</v>
      </c>
      <c r="AM1873">
        <f>Tabla8[[#This Row],[Precio unitario]]*Tabla8[[#This Row],[Tasa de ingresos cliente]]</f>
        <v>1.3212E-3</v>
      </c>
    </row>
    <row r="1874" spans="31:39" x14ac:dyDescent="0.25">
      <c r="AE1874" s="2" t="s">
        <v>100</v>
      </c>
      <c r="AF1874" s="2" t="s">
        <v>19</v>
      </c>
      <c r="AG1874" s="2" t="s">
        <v>101</v>
      </c>
      <c r="AH1874" s="2" t="s">
        <v>11</v>
      </c>
      <c r="AI1874" s="2" t="s">
        <v>12</v>
      </c>
      <c r="AJ1874" s="2" t="s">
        <v>13</v>
      </c>
      <c r="AK1874" s="2">
        <v>1.7615714000000001E-3</v>
      </c>
      <c r="AL1874" s="2">
        <v>0.75</v>
      </c>
      <c r="AM1874">
        <f>Tabla8[[#This Row],[Precio unitario]]*Tabla8[[#This Row],[Tasa de ingresos cliente]]</f>
        <v>1.3211785500000001E-3</v>
      </c>
    </row>
    <row r="1875" spans="31:39" x14ac:dyDescent="0.25">
      <c r="AE1875" s="1" t="s">
        <v>100</v>
      </c>
      <c r="AF1875" s="1" t="s">
        <v>19</v>
      </c>
      <c r="AG1875" s="1" t="s">
        <v>101</v>
      </c>
      <c r="AH1875" s="1" t="s">
        <v>11</v>
      </c>
      <c r="AI1875" s="1" t="s">
        <v>12</v>
      </c>
      <c r="AJ1875" s="1" t="s">
        <v>13</v>
      </c>
      <c r="AK1875" s="1">
        <v>1.7615E-3</v>
      </c>
      <c r="AL1875" s="1">
        <v>0.75</v>
      </c>
      <c r="AM1875">
        <f>Tabla8[[#This Row],[Precio unitario]]*Tabla8[[#This Row],[Tasa de ingresos cliente]]</f>
        <v>1.321125E-3</v>
      </c>
    </row>
    <row r="1876" spans="31:39" x14ac:dyDescent="0.25">
      <c r="AE1876" s="2" t="s">
        <v>100</v>
      </c>
      <c r="AF1876" s="2" t="s">
        <v>19</v>
      </c>
      <c r="AG1876" s="2" t="s">
        <v>101</v>
      </c>
      <c r="AH1876" s="2" t="s">
        <v>11</v>
      </c>
      <c r="AI1876" s="2" t="s">
        <v>12</v>
      </c>
      <c r="AJ1876" s="2" t="s">
        <v>13</v>
      </c>
      <c r="AK1876" s="2">
        <v>1.7616667000000001E-3</v>
      </c>
      <c r="AL1876" s="2">
        <v>0.75</v>
      </c>
      <c r="AM1876">
        <f>Tabla8[[#This Row],[Precio unitario]]*Tabla8[[#This Row],[Tasa de ingresos cliente]]</f>
        <v>1.3212500250000001E-3</v>
      </c>
    </row>
    <row r="1877" spans="31:39" x14ac:dyDescent="0.25">
      <c r="AE1877" s="1" t="s">
        <v>100</v>
      </c>
      <c r="AF1877" s="1" t="s">
        <v>20</v>
      </c>
      <c r="AG1877" s="1" t="s">
        <v>101</v>
      </c>
      <c r="AH1877" s="1" t="s">
        <v>11</v>
      </c>
      <c r="AI1877" s="1" t="s">
        <v>12</v>
      </c>
      <c r="AJ1877" s="1" t="s">
        <v>13</v>
      </c>
      <c r="AK1877" s="1">
        <v>1.537E-3</v>
      </c>
      <c r="AL1877" s="1">
        <v>0.75</v>
      </c>
      <c r="AM1877">
        <f>Tabla8[[#This Row],[Precio unitario]]*Tabla8[[#This Row],[Tasa de ingresos cliente]]</f>
        <v>1.1527499999999999E-3</v>
      </c>
    </row>
    <row r="1878" spans="31:39" x14ac:dyDescent="0.25">
      <c r="AE1878" s="2" t="s">
        <v>100</v>
      </c>
      <c r="AF1878" s="2" t="s">
        <v>45</v>
      </c>
      <c r="AG1878" s="2" t="s">
        <v>101</v>
      </c>
      <c r="AH1878" s="2" t="s">
        <v>11</v>
      </c>
      <c r="AI1878" s="2" t="s">
        <v>12</v>
      </c>
      <c r="AJ1878" s="2" t="s">
        <v>13</v>
      </c>
      <c r="AK1878" s="2">
        <v>1.1280000000000001E-3</v>
      </c>
      <c r="AL1878" s="2">
        <v>0.75</v>
      </c>
      <c r="AM1878">
        <f>Tabla8[[#This Row],[Precio unitario]]*Tabla8[[#This Row],[Tasa de ingresos cliente]]</f>
        <v>8.4600000000000007E-4</v>
      </c>
    </row>
    <row r="1879" spans="31:39" x14ac:dyDescent="0.25">
      <c r="AE1879" s="1" t="s">
        <v>100</v>
      </c>
      <c r="AF1879" s="1" t="s">
        <v>18</v>
      </c>
      <c r="AG1879" s="1" t="s">
        <v>101</v>
      </c>
      <c r="AH1879" s="1" t="s">
        <v>11</v>
      </c>
      <c r="AI1879" s="1" t="s">
        <v>12</v>
      </c>
      <c r="AJ1879" s="1" t="s">
        <v>13</v>
      </c>
      <c r="AK1879" s="1">
        <v>9.6907180000000001E-4</v>
      </c>
      <c r="AL1879" s="1">
        <v>0.75</v>
      </c>
      <c r="AM1879">
        <f>Tabla8[[#This Row],[Precio unitario]]*Tabla8[[#This Row],[Tasa de ingresos cliente]]</f>
        <v>7.2680385000000001E-4</v>
      </c>
    </row>
    <row r="1880" spans="31:39" x14ac:dyDescent="0.25">
      <c r="AE1880" s="2" t="s">
        <v>100</v>
      </c>
      <c r="AF1880" s="2" t="s">
        <v>18</v>
      </c>
      <c r="AG1880" s="2" t="s">
        <v>101</v>
      </c>
      <c r="AH1880" s="2" t="s">
        <v>11</v>
      </c>
      <c r="AI1880" s="2" t="s">
        <v>12</v>
      </c>
      <c r="AJ1880" s="2" t="s">
        <v>13</v>
      </c>
      <c r="AK1880" s="2">
        <v>9.6906780000000005E-4</v>
      </c>
      <c r="AL1880" s="2">
        <v>0.75</v>
      </c>
      <c r="AM1880">
        <f>Tabla8[[#This Row],[Precio unitario]]*Tabla8[[#This Row],[Tasa de ingresos cliente]]</f>
        <v>7.2680085000000007E-4</v>
      </c>
    </row>
    <row r="1881" spans="31:39" x14ac:dyDescent="0.25">
      <c r="AE1881" s="1" t="s">
        <v>100</v>
      </c>
      <c r="AF1881" s="1" t="s">
        <v>18</v>
      </c>
      <c r="AG1881" s="1" t="s">
        <v>101</v>
      </c>
      <c r="AH1881" s="1" t="s">
        <v>11</v>
      </c>
      <c r="AI1881" s="1" t="s">
        <v>12</v>
      </c>
      <c r="AJ1881" s="1" t="s">
        <v>13</v>
      </c>
      <c r="AK1881" s="1">
        <v>9.6906990000000001E-4</v>
      </c>
      <c r="AL1881" s="1">
        <v>0.75</v>
      </c>
      <c r="AM1881">
        <f>Tabla8[[#This Row],[Precio unitario]]*Tabla8[[#This Row],[Tasa de ingresos cliente]]</f>
        <v>7.2680242499999995E-4</v>
      </c>
    </row>
    <row r="1882" spans="31:39" x14ac:dyDescent="0.25">
      <c r="AE1882" s="2" t="s">
        <v>100</v>
      </c>
      <c r="AF1882" s="2" t="s">
        <v>18</v>
      </c>
      <c r="AG1882" s="2" t="s">
        <v>101</v>
      </c>
      <c r="AH1882" s="2" t="s">
        <v>11</v>
      </c>
      <c r="AI1882" s="2" t="s">
        <v>12</v>
      </c>
      <c r="AJ1882" s="2" t="s">
        <v>13</v>
      </c>
      <c r="AK1882" s="2">
        <v>9.6907229999999996E-4</v>
      </c>
      <c r="AL1882" s="2">
        <v>0.75</v>
      </c>
      <c r="AM1882">
        <f>Tabla8[[#This Row],[Precio unitario]]*Tabla8[[#This Row],[Tasa de ingresos cliente]]</f>
        <v>7.2680422499999992E-4</v>
      </c>
    </row>
    <row r="1883" spans="31:39" x14ac:dyDescent="0.25">
      <c r="AE1883" s="1" t="s">
        <v>100</v>
      </c>
      <c r="AF1883" s="1" t="s">
        <v>18</v>
      </c>
      <c r="AG1883" s="1" t="s">
        <v>101</v>
      </c>
      <c r="AH1883" s="1" t="s">
        <v>11</v>
      </c>
      <c r="AI1883" s="1" t="s">
        <v>12</v>
      </c>
      <c r="AJ1883" s="1" t="s">
        <v>13</v>
      </c>
      <c r="AK1883" s="1">
        <v>9.6905709999999998E-4</v>
      </c>
      <c r="AL1883" s="1">
        <v>0.75</v>
      </c>
      <c r="AM1883">
        <f>Tabla8[[#This Row],[Precio unitario]]*Tabla8[[#This Row],[Tasa de ingresos cliente]]</f>
        <v>7.2679282499999993E-4</v>
      </c>
    </row>
    <row r="1884" spans="31:39" x14ac:dyDescent="0.25">
      <c r="AE1884" s="2" t="s">
        <v>100</v>
      </c>
      <c r="AF1884" s="2" t="s">
        <v>18</v>
      </c>
      <c r="AG1884" s="2" t="s">
        <v>101</v>
      </c>
      <c r="AH1884" s="2" t="s">
        <v>11</v>
      </c>
      <c r="AI1884" s="2" t="s">
        <v>12</v>
      </c>
      <c r="AJ1884" s="2" t="s">
        <v>13</v>
      </c>
      <c r="AK1884" s="2">
        <v>9.6912500000000004E-4</v>
      </c>
      <c r="AL1884" s="2">
        <v>0.75</v>
      </c>
      <c r="AM1884">
        <f>Tabla8[[#This Row],[Precio unitario]]*Tabla8[[#This Row],[Tasa de ingresos cliente]]</f>
        <v>7.2684375000000006E-4</v>
      </c>
    </row>
    <row r="1885" spans="31:39" x14ac:dyDescent="0.25">
      <c r="AE1885" s="1" t="s">
        <v>100</v>
      </c>
      <c r="AF1885" s="1" t="s">
        <v>18</v>
      </c>
      <c r="AG1885" s="1" t="s">
        <v>101</v>
      </c>
      <c r="AH1885" s="1" t="s">
        <v>11</v>
      </c>
      <c r="AI1885" s="1" t="s">
        <v>12</v>
      </c>
      <c r="AJ1885" s="1" t="s">
        <v>13</v>
      </c>
      <c r="AK1885" s="1">
        <v>9.690702E-4</v>
      </c>
      <c r="AL1885" s="1">
        <v>0.75</v>
      </c>
      <c r="AM1885">
        <f>Tabla8[[#This Row],[Precio unitario]]*Tabla8[[#This Row],[Tasa de ingresos cliente]]</f>
        <v>7.2680265000000003E-4</v>
      </c>
    </row>
    <row r="1886" spans="31:39" x14ac:dyDescent="0.25">
      <c r="AE1886" s="2" t="s">
        <v>100</v>
      </c>
      <c r="AF1886" s="2" t="s">
        <v>18</v>
      </c>
      <c r="AG1886" s="2" t="s">
        <v>101</v>
      </c>
      <c r="AH1886" s="2" t="s">
        <v>11</v>
      </c>
      <c r="AI1886" s="2" t="s">
        <v>12</v>
      </c>
      <c r="AJ1886" s="2" t="s">
        <v>13</v>
      </c>
      <c r="AK1886" s="2">
        <v>9.6906059999999998E-4</v>
      </c>
      <c r="AL1886" s="2">
        <v>0.75</v>
      </c>
      <c r="AM1886">
        <f>Tabla8[[#This Row],[Precio unitario]]*Tabla8[[#This Row],[Tasa de ingresos cliente]]</f>
        <v>7.2679544999999996E-4</v>
      </c>
    </row>
    <row r="1887" spans="31:39" x14ac:dyDescent="0.25">
      <c r="AE1887" s="1" t="s">
        <v>100</v>
      </c>
      <c r="AF1887" s="1" t="s">
        <v>18</v>
      </c>
      <c r="AG1887" s="1" t="s">
        <v>101</v>
      </c>
      <c r="AH1887" s="1" t="s">
        <v>11</v>
      </c>
      <c r="AI1887" s="1" t="s">
        <v>12</v>
      </c>
      <c r="AJ1887" s="1" t="s">
        <v>13</v>
      </c>
      <c r="AK1887" s="1">
        <v>9.6906840000000004E-4</v>
      </c>
      <c r="AL1887" s="1">
        <v>0.75</v>
      </c>
      <c r="AM1887">
        <f>Tabla8[[#This Row],[Precio unitario]]*Tabla8[[#This Row],[Tasa de ingresos cliente]]</f>
        <v>7.268013E-4</v>
      </c>
    </row>
    <row r="1888" spans="31:39" x14ac:dyDescent="0.25">
      <c r="AE1888" s="2" t="s">
        <v>100</v>
      </c>
      <c r="AF1888" s="2" t="s">
        <v>18</v>
      </c>
      <c r="AG1888" s="2" t="s">
        <v>101</v>
      </c>
      <c r="AH1888" s="2" t="s">
        <v>11</v>
      </c>
      <c r="AI1888" s="2" t="s">
        <v>12</v>
      </c>
      <c r="AJ1888" s="2" t="s">
        <v>13</v>
      </c>
      <c r="AK1888" s="2">
        <v>9.6906939999999995E-4</v>
      </c>
      <c r="AL1888" s="2">
        <v>0.75</v>
      </c>
      <c r="AM1888">
        <f>Tabla8[[#This Row],[Precio unitario]]*Tabla8[[#This Row],[Tasa de ingresos cliente]]</f>
        <v>7.2680204999999993E-4</v>
      </c>
    </row>
    <row r="1889" spans="31:39" x14ac:dyDescent="0.25">
      <c r="AE1889" s="1" t="s">
        <v>100</v>
      </c>
      <c r="AF1889" s="1" t="s">
        <v>18</v>
      </c>
      <c r="AG1889" s="1" t="s">
        <v>101</v>
      </c>
      <c r="AH1889" s="1" t="s">
        <v>11</v>
      </c>
      <c r="AI1889" s="1" t="s">
        <v>12</v>
      </c>
      <c r="AJ1889" s="1" t="s">
        <v>13</v>
      </c>
      <c r="AK1889" s="1">
        <v>9.6907220000000004E-4</v>
      </c>
      <c r="AL1889" s="1">
        <v>0.75</v>
      </c>
      <c r="AM1889">
        <f>Tabla8[[#This Row],[Precio unitario]]*Tabla8[[#This Row],[Tasa de ingresos cliente]]</f>
        <v>7.2680415E-4</v>
      </c>
    </row>
    <row r="1890" spans="31:39" x14ac:dyDescent="0.25">
      <c r="AE1890" s="2" t="s">
        <v>100</v>
      </c>
      <c r="AF1890" s="2" t="s">
        <v>76</v>
      </c>
      <c r="AG1890" s="2" t="s">
        <v>101</v>
      </c>
      <c r="AH1890" s="2" t="s">
        <v>11</v>
      </c>
      <c r="AI1890" s="2" t="s">
        <v>12</v>
      </c>
      <c r="AJ1890" s="2" t="s">
        <v>13</v>
      </c>
      <c r="AK1890" s="2">
        <v>1.67E-3</v>
      </c>
      <c r="AL1890" s="2">
        <v>0.75</v>
      </c>
      <c r="AM1890">
        <f>Tabla8[[#This Row],[Precio unitario]]*Tabla8[[#This Row],[Tasa de ingresos cliente]]</f>
        <v>1.2525000000000001E-3</v>
      </c>
    </row>
    <row r="1891" spans="31:39" x14ac:dyDescent="0.25">
      <c r="AE1891" s="1" t="s">
        <v>100</v>
      </c>
      <c r="AF1891" s="1" t="s">
        <v>43</v>
      </c>
      <c r="AG1891" s="1" t="s">
        <v>101</v>
      </c>
      <c r="AH1891" s="1" t="s">
        <v>11</v>
      </c>
      <c r="AI1891" s="1" t="s">
        <v>12</v>
      </c>
      <c r="AJ1891" s="1" t="s">
        <v>13</v>
      </c>
      <c r="AK1891" s="1">
        <v>1.0794999999999999E-3</v>
      </c>
      <c r="AL1891" s="1">
        <v>0.75</v>
      </c>
      <c r="AM1891">
        <f>Tabla8[[#This Row],[Precio unitario]]*Tabla8[[#This Row],[Tasa de ingresos cliente]]</f>
        <v>8.0962500000000001E-4</v>
      </c>
    </row>
    <row r="1892" spans="31:39" x14ac:dyDescent="0.25">
      <c r="AE1892" s="2" t="s">
        <v>100</v>
      </c>
      <c r="AF1892" s="2" t="s">
        <v>43</v>
      </c>
      <c r="AG1892" s="2" t="s">
        <v>101</v>
      </c>
      <c r="AH1892" s="2" t="s">
        <v>11</v>
      </c>
      <c r="AI1892" s="2" t="s">
        <v>12</v>
      </c>
      <c r="AJ1892" s="2" t="s">
        <v>13</v>
      </c>
      <c r="AK1892" s="2">
        <v>1.08E-3</v>
      </c>
      <c r="AL1892" s="2">
        <v>0.75</v>
      </c>
      <c r="AM1892">
        <f>Tabla8[[#This Row],[Precio unitario]]*Tabla8[[#This Row],[Tasa de ingresos cliente]]</f>
        <v>8.0999999999999996E-4</v>
      </c>
    </row>
    <row r="1893" spans="31:39" x14ac:dyDescent="0.25">
      <c r="AE1893" s="1" t="s">
        <v>100</v>
      </c>
      <c r="AF1893" s="1" t="s">
        <v>16</v>
      </c>
      <c r="AG1893" s="1" t="s">
        <v>101</v>
      </c>
      <c r="AH1893" s="1" t="s">
        <v>11</v>
      </c>
      <c r="AI1893" s="1" t="s">
        <v>12</v>
      </c>
      <c r="AJ1893" s="1" t="s">
        <v>13</v>
      </c>
      <c r="AK1893" s="1">
        <v>2.6396667E-3</v>
      </c>
      <c r="AL1893" s="1">
        <v>0.75</v>
      </c>
      <c r="AM1893">
        <f>Tabla8[[#This Row],[Precio unitario]]*Tabla8[[#This Row],[Tasa de ingresos cliente]]</f>
        <v>1.9797500250000001E-3</v>
      </c>
    </row>
    <row r="1894" spans="31:39" x14ac:dyDescent="0.25">
      <c r="AE1894" s="2" t="s">
        <v>100</v>
      </c>
      <c r="AF1894" s="2" t="s">
        <v>16</v>
      </c>
      <c r="AG1894" s="2" t="s">
        <v>101</v>
      </c>
      <c r="AH1894" s="2" t="s">
        <v>11</v>
      </c>
      <c r="AI1894" s="2" t="s">
        <v>12</v>
      </c>
      <c r="AJ1894" s="2" t="s">
        <v>13</v>
      </c>
      <c r="AK1894" s="2">
        <v>2.64E-3</v>
      </c>
      <c r="AL1894" s="2">
        <v>0.75</v>
      </c>
      <c r="AM1894">
        <f>Tabla8[[#This Row],[Precio unitario]]*Tabla8[[#This Row],[Tasa de ingresos cliente]]</f>
        <v>1.98E-3</v>
      </c>
    </row>
    <row r="1895" spans="31:39" x14ac:dyDescent="0.25">
      <c r="AE1895" s="1" t="s">
        <v>100</v>
      </c>
      <c r="AF1895" s="1" t="s">
        <v>17</v>
      </c>
      <c r="AG1895" s="1" t="s">
        <v>101</v>
      </c>
      <c r="AH1895" s="1" t="s">
        <v>11</v>
      </c>
      <c r="AI1895" s="1" t="s">
        <v>12</v>
      </c>
      <c r="AJ1895" s="1" t="s">
        <v>13</v>
      </c>
      <c r="AK1895" s="1">
        <v>6.0700000000000001E-4</v>
      </c>
      <c r="AL1895" s="1">
        <v>0.75</v>
      </c>
      <c r="AM1895">
        <f>Tabla8[[#This Row],[Precio unitario]]*Tabla8[[#This Row],[Tasa de ingresos cliente]]</f>
        <v>4.5525000000000003E-4</v>
      </c>
    </row>
    <row r="1896" spans="31:39" x14ac:dyDescent="0.25">
      <c r="AE1896" s="2" t="s">
        <v>100</v>
      </c>
      <c r="AF1896" s="2" t="s">
        <v>17</v>
      </c>
      <c r="AG1896" s="2" t="s">
        <v>101</v>
      </c>
      <c r="AH1896" s="2" t="s">
        <v>11</v>
      </c>
      <c r="AI1896" s="2" t="s">
        <v>12</v>
      </c>
      <c r="AJ1896" s="2" t="s">
        <v>13</v>
      </c>
      <c r="AK1896" s="2">
        <v>6.0706249999999996E-4</v>
      </c>
      <c r="AL1896" s="2">
        <v>0.75</v>
      </c>
      <c r="AM1896">
        <f>Tabla8[[#This Row],[Precio unitario]]*Tabla8[[#This Row],[Tasa de ingresos cliente]]</f>
        <v>4.5529687499999997E-4</v>
      </c>
    </row>
    <row r="1897" spans="31:39" x14ac:dyDescent="0.25">
      <c r="AE1897" s="1" t="s">
        <v>100</v>
      </c>
      <c r="AF1897" s="1" t="s">
        <v>41</v>
      </c>
      <c r="AG1897" s="1" t="s">
        <v>101</v>
      </c>
      <c r="AH1897" s="1" t="s">
        <v>11</v>
      </c>
      <c r="AI1897" s="1" t="s">
        <v>12</v>
      </c>
      <c r="AJ1897" s="1" t="s">
        <v>13</v>
      </c>
      <c r="AK1897" s="1">
        <v>9.6150000000000001E-4</v>
      </c>
      <c r="AL1897" s="1">
        <v>0.75</v>
      </c>
      <c r="AM1897">
        <f>Tabla8[[#This Row],[Precio unitario]]*Tabla8[[#This Row],[Tasa de ingresos cliente]]</f>
        <v>7.2112499999999998E-4</v>
      </c>
    </row>
    <row r="1898" spans="31:39" x14ac:dyDescent="0.25">
      <c r="AE1898" s="2" t="s">
        <v>100</v>
      </c>
      <c r="AF1898" s="2" t="s">
        <v>41</v>
      </c>
      <c r="AG1898" s="2" t="s">
        <v>101</v>
      </c>
      <c r="AH1898" s="2" t="s">
        <v>11</v>
      </c>
      <c r="AI1898" s="2" t="s">
        <v>12</v>
      </c>
      <c r="AJ1898" s="2" t="s">
        <v>13</v>
      </c>
      <c r="AK1898" s="2">
        <v>9.6175000000000004E-4</v>
      </c>
      <c r="AL1898" s="2">
        <v>0.75</v>
      </c>
      <c r="AM1898">
        <f>Tabla8[[#This Row],[Precio unitario]]*Tabla8[[#This Row],[Tasa de ingresos cliente]]</f>
        <v>7.2131250000000006E-4</v>
      </c>
    </row>
    <row r="1899" spans="31:39" x14ac:dyDescent="0.25">
      <c r="AE1899" s="1" t="s">
        <v>100</v>
      </c>
      <c r="AF1899" s="1" t="s">
        <v>14</v>
      </c>
      <c r="AG1899" s="1" t="s">
        <v>101</v>
      </c>
      <c r="AH1899" s="1" t="s">
        <v>11</v>
      </c>
      <c r="AI1899" s="1" t="s">
        <v>12</v>
      </c>
      <c r="AJ1899" s="1" t="s">
        <v>13</v>
      </c>
      <c r="AK1899" s="1">
        <v>8.486667E-4</v>
      </c>
      <c r="AL1899" s="1">
        <v>0.75</v>
      </c>
      <c r="AM1899">
        <f>Tabla8[[#This Row],[Precio unitario]]*Tabla8[[#This Row],[Tasa de ingresos cliente]]</f>
        <v>6.3650002500000003E-4</v>
      </c>
    </row>
    <row r="1900" spans="31:39" x14ac:dyDescent="0.25">
      <c r="AE1900" s="2" t="s">
        <v>100</v>
      </c>
      <c r="AF1900" s="2" t="s">
        <v>14</v>
      </c>
      <c r="AG1900" s="2" t="s">
        <v>101</v>
      </c>
      <c r="AH1900" s="2" t="s">
        <v>11</v>
      </c>
      <c r="AI1900" s="2" t="s">
        <v>12</v>
      </c>
      <c r="AJ1900" s="2" t="s">
        <v>13</v>
      </c>
      <c r="AK1900" s="2">
        <v>8.4849999999999997E-4</v>
      </c>
      <c r="AL1900" s="2">
        <v>0.75</v>
      </c>
      <c r="AM1900">
        <f>Tabla8[[#This Row],[Precio unitario]]*Tabla8[[#This Row],[Tasa de ingresos cliente]]</f>
        <v>6.36375E-4</v>
      </c>
    </row>
    <row r="1901" spans="31:39" x14ac:dyDescent="0.25">
      <c r="AE1901" s="1" t="s">
        <v>100</v>
      </c>
      <c r="AF1901" s="1" t="s">
        <v>14</v>
      </c>
      <c r="AG1901" s="1" t="s">
        <v>101</v>
      </c>
      <c r="AH1901" s="1" t="s">
        <v>11</v>
      </c>
      <c r="AI1901" s="1" t="s">
        <v>12</v>
      </c>
      <c r="AJ1901" s="1" t="s">
        <v>13</v>
      </c>
      <c r="AK1901" s="1">
        <v>8.4900000000000004E-4</v>
      </c>
      <c r="AL1901" s="1">
        <v>0.75</v>
      </c>
      <c r="AM1901">
        <f>Tabla8[[#This Row],[Precio unitario]]*Tabla8[[#This Row],[Tasa de ingresos cliente]]</f>
        <v>6.3675000000000005E-4</v>
      </c>
    </row>
    <row r="1902" spans="31:39" x14ac:dyDescent="0.25">
      <c r="AE1902" s="2" t="s">
        <v>100</v>
      </c>
      <c r="AF1902" s="2" t="s">
        <v>14</v>
      </c>
      <c r="AG1902" s="2" t="s">
        <v>101</v>
      </c>
      <c r="AH1902" s="2" t="s">
        <v>11</v>
      </c>
      <c r="AI1902" s="2" t="s">
        <v>12</v>
      </c>
      <c r="AJ1902" s="2" t="s">
        <v>13</v>
      </c>
      <c r="AK1902" s="2">
        <v>8.4880000000000003E-4</v>
      </c>
      <c r="AL1902" s="2">
        <v>0.75</v>
      </c>
      <c r="AM1902">
        <f>Tabla8[[#This Row],[Precio unitario]]*Tabla8[[#This Row],[Tasa de ingresos cliente]]</f>
        <v>6.3659999999999997E-4</v>
      </c>
    </row>
    <row r="1903" spans="31:39" x14ac:dyDescent="0.25">
      <c r="AE1903" s="1" t="s">
        <v>100</v>
      </c>
      <c r="AF1903" s="1" t="s">
        <v>14</v>
      </c>
      <c r="AG1903" s="1" t="s">
        <v>101</v>
      </c>
      <c r="AH1903" s="1" t="s">
        <v>11</v>
      </c>
      <c r="AI1903" s="1" t="s">
        <v>12</v>
      </c>
      <c r="AJ1903" s="1" t="s">
        <v>13</v>
      </c>
      <c r="AK1903" s="1">
        <v>8.4875E-4</v>
      </c>
      <c r="AL1903" s="1">
        <v>0.75</v>
      </c>
      <c r="AM1903">
        <f>Tabla8[[#This Row],[Precio unitario]]*Tabla8[[#This Row],[Tasa de ingresos cliente]]</f>
        <v>6.3656249999999998E-4</v>
      </c>
    </row>
    <row r="1904" spans="31:39" x14ac:dyDescent="0.25">
      <c r="AE1904" s="2" t="s">
        <v>100</v>
      </c>
      <c r="AF1904" s="2" t="s">
        <v>14</v>
      </c>
      <c r="AG1904" s="2" t="s">
        <v>101</v>
      </c>
      <c r="AH1904" s="2" t="s">
        <v>11</v>
      </c>
      <c r="AI1904" s="2" t="s">
        <v>12</v>
      </c>
      <c r="AJ1904" s="2" t="s">
        <v>13</v>
      </c>
      <c r="AK1904" s="2">
        <v>8.4874419999999998E-4</v>
      </c>
      <c r="AL1904" s="2">
        <v>0.75</v>
      </c>
      <c r="AM1904">
        <f>Tabla8[[#This Row],[Precio unitario]]*Tabla8[[#This Row],[Tasa de ingresos cliente]]</f>
        <v>6.3655815000000001E-4</v>
      </c>
    </row>
    <row r="1905" spans="31:39" x14ac:dyDescent="0.25">
      <c r="AE1905" s="1" t="s">
        <v>100</v>
      </c>
      <c r="AF1905" s="1" t="s">
        <v>92</v>
      </c>
      <c r="AG1905" s="1" t="s">
        <v>101</v>
      </c>
      <c r="AH1905" s="1" t="s">
        <v>11</v>
      </c>
      <c r="AI1905" s="1" t="s">
        <v>12</v>
      </c>
      <c r="AJ1905" s="1" t="s">
        <v>13</v>
      </c>
      <c r="AK1905" s="1">
        <v>2.513E-3</v>
      </c>
      <c r="AL1905" s="1">
        <v>0.75</v>
      </c>
      <c r="AM1905">
        <f>Tabla8[[#This Row],[Precio unitario]]*Tabla8[[#This Row],[Tasa de ingresos cliente]]</f>
        <v>1.8847500000000001E-3</v>
      </c>
    </row>
    <row r="1906" spans="31:39" x14ac:dyDescent="0.25">
      <c r="AE1906" s="2" t="s">
        <v>100</v>
      </c>
      <c r="AF1906" s="2" t="s">
        <v>42</v>
      </c>
      <c r="AG1906" s="2" t="s">
        <v>101</v>
      </c>
      <c r="AH1906" s="2" t="s">
        <v>11</v>
      </c>
      <c r="AI1906" s="2" t="s">
        <v>12</v>
      </c>
      <c r="AJ1906" s="2" t="s">
        <v>13</v>
      </c>
      <c r="AK1906" s="2">
        <v>1.3879999999999999E-3</v>
      </c>
      <c r="AL1906" s="2">
        <v>0.75</v>
      </c>
      <c r="AM1906">
        <f>Tabla8[[#This Row],[Precio unitario]]*Tabla8[[#This Row],[Tasa de ingresos cliente]]</f>
        <v>1.0409999999999998E-3</v>
      </c>
    </row>
    <row r="1907" spans="31:39" x14ac:dyDescent="0.25">
      <c r="AE1907" s="1" t="s">
        <v>100</v>
      </c>
      <c r="AF1907" s="1" t="s">
        <v>49</v>
      </c>
      <c r="AG1907" s="1" t="s">
        <v>101</v>
      </c>
      <c r="AH1907" s="1" t="s">
        <v>11</v>
      </c>
      <c r="AI1907" s="1" t="s">
        <v>12</v>
      </c>
      <c r="AJ1907" s="1" t="s">
        <v>13</v>
      </c>
      <c r="AK1907" s="1">
        <v>1.1150000000000001E-3</v>
      </c>
      <c r="AL1907" s="1">
        <v>0.75</v>
      </c>
      <c r="AM1907">
        <f>Tabla8[[#This Row],[Precio unitario]]*Tabla8[[#This Row],[Tasa de ingresos cliente]]</f>
        <v>8.3625000000000008E-4</v>
      </c>
    </row>
    <row r="1908" spans="31:39" x14ac:dyDescent="0.25">
      <c r="AE1908" s="2" t="s">
        <v>100</v>
      </c>
      <c r="AF1908" s="2" t="s">
        <v>49</v>
      </c>
      <c r="AG1908" s="2" t="s">
        <v>101</v>
      </c>
      <c r="AH1908" s="2" t="s">
        <v>11</v>
      </c>
      <c r="AI1908" s="2" t="s">
        <v>12</v>
      </c>
      <c r="AJ1908" s="2" t="s">
        <v>13</v>
      </c>
      <c r="AK1908" s="2">
        <v>1.1155E-3</v>
      </c>
      <c r="AL1908" s="2">
        <v>0.75</v>
      </c>
      <c r="AM1908">
        <f>Tabla8[[#This Row],[Precio unitario]]*Tabla8[[#This Row],[Tasa de ingresos cliente]]</f>
        <v>8.3662499999999991E-4</v>
      </c>
    </row>
    <row r="1909" spans="31:39" x14ac:dyDescent="0.25">
      <c r="AE1909" s="1" t="s">
        <v>100</v>
      </c>
      <c r="AF1909" s="1" t="s">
        <v>15</v>
      </c>
      <c r="AG1909" s="1" t="s">
        <v>101</v>
      </c>
      <c r="AH1909" s="1" t="s">
        <v>11</v>
      </c>
      <c r="AI1909" s="1" t="s">
        <v>12</v>
      </c>
      <c r="AJ1909" s="1" t="s">
        <v>13</v>
      </c>
      <c r="AK1909" s="1">
        <v>2.1970000000000002E-3</v>
      </c>
      <c r="AL1909" s="1">
        <v>0.75</v>
      </c>
      <c r="AM1909">
        <f>Tabla8[[#This Row],[Precio unitario]]*Tabla8[[#This Row],[Tasa de ingresos cliente]]</f>
        <v>1.6477500000000001E-3</v>
      </c>
    </row>
    <row r="1910" spans="31:39" x14ac:dyDescent="0.25">
      <c r="AE1910" s="2" t="s">
        <v>100</v>
      </c>
      <c r="AF1910" s="2" t="s">
        <v>28</v>
      </c>
      <c r="AG1910" s="2" t="s">
        <v>101</v>
      </c>
      <c r="AH1910" s="2" t="s">
        <v>11</v>
      </c>
      <c r="AI1910" s="2" t="s">
        <v>12</v>
      </c>
      <c r="AJ1910" s="2" t="s">
        <v>13</v>
      </c>
      <c r="AK1910" s="2">
        <v>4.7150000000000002E-4</v>
      </c>
      <c r="AL1910" s="2">
        <v>0.75</v>
      </c>
      <c r="AM1910">
        <f>Tabla8[[#This Row],[Precio unitario]]*Tabla8[[#This Row],[Tasa de ingresos cliente]]</f>
        <v>3.5362499999999999E-4</v>
      </c>
    </row>
    <row r="1911" spans="31:39" x14ac:dyDescent="0.25">
      <c r="AE1911" s="1" t="s">
        <v>100</v>
      </c>
      <c r="AF1911" s="1" t="s">
        <v>28</v>
      </c>
      <c r="AG1911" s="1" t="s">
        <v>101</v>
      </c>
      <c r="AH1911" s="1" t="s">
        <v>11</v>
      </c>
      <c r="AI1911" s="1" t="s">
        <v>12</v>
      </c>
      <c r="AJ1911" s="1" t="s">
        <v>13</v>
      </c>
      <c r="AK1911" s="1">
        <v>4.7100000000000001E-4</v>
      </c>
      <c r="AL1911" s="1">
        <v>0.75</v>
      </c>
      <c r="AM1911">
        <f>Tabla8[[#This Row],[Precio unitario]]*Tabla8[[#This Row],[Tasa de ingresos cliente]]</f>
        <v>3.5324999999999999E-4</v>
      </c>
    </row>
    <row r="1912" spans="31:39" x14ac:dyDescent="0.25">
      <c r="AE1912" s="2" t="s">
        <v>100</v>
      </c>
      <c r="AF1912" s="2" t="s">
        <v>28</v>
      </c>
      <c r="AG1912" s="2" t="s">
        <v>101</v>
      </c>
      <c r="AH1912" s="2" t="s">
        <v>11</v>
      </c>
      <c r="AI1912" s="2" t="s">
        <v>12</v>
      </c>
      <c r="AJ1912" s="2" t="s">
        <v>13</v>
      </c>
      <c r="AK1912" s="2">
        <v>4.7133329999999999E-4</v>
      </c>
      <c r="AL1912" s="2">
        <v>0.75</v>
      </c>
      <c r="AM1912">
        <f>Tabla8[[#This Row],[Precio unitario]]*Tabla8[[#This Row],[Tasa de ingresos cliente]]</f>
        <v>3.5349997499999996E-4</v>
      </c>
    </row>
    <row r="1913" spans="31:39" x14ac:dyDescent="0.25">
      <c r="AE1913" s="1" t="s">
        <v>100</v>
      </c>
      <c r="AF1913" s="1" t="s">
        <v>28</v>
      </c>
      <c r="AG1913" s="1" t="s">
        <v>101</v>
      </c>
      <c r="AH1913" s="1" t="s">
        <v>11</v>
      </c>
      <c r="AI1913" s="1" t="s">
        <v>12</v>
      </c>
      <c r="AJ1913" s="1" t="s">
        <v>13</v>
      </c>
      <c r="AK1913" s="1">
        <v>4.7140000000000002E-4</v>
      </c>
      <c r="AL1913" s="1">
        <v>0.75</v>
      </c>
      <c r="AM1913">
        <f>Tabla8[[#This Row],[Precio unitario]]*Tabla8[[#This Row],[Tasa de ingresos cliente]]</f>
        <v>3.5355E-4</v>
      </c>
    </row>
    <row r="1914" spans="31:39" x14ac:dyDescent="0.25">
      <c r="AE1914" s="2" t="s">
        <v>100</v>
      </c>
      <c r="AF1914" s="2" t="s">
        <v>32</v>
      </c>
      <c r="AG1914" s="2" t="s">
        <v>101</v>
      </c>
      <c r="AH1914" s="2" t="s">
        <v>11</v>
      </c>
      <c r="AI1914" s="2" t="s">
        <v>12</v>
      </c>
      <c r="AJ1914" s="2" t="s">
        <v>13</v>
      </c>
      <c r="AK1914" s="2">
        <v>1.39E-3</v>
      </c>
      <c r="AL1914" s="2">
        <v>0.75</v>
      </c>
      <c r="AM1914">
        <f>Tabla8[[#This Row],[Precio unitario]]*Tabla8[[#This Row],[Tasa de ingresos cliente]]</f>
        <v>1.0425E-3</v>
      </c>
    </row>
    <row r="1915" spans="31:39" x14ac:dyDescent="0.25">
      <c r="AE1915" s="1" t="s">
        <v>100</v>
      </c>
      <c r="AF1915" s="1" t="s">
        <v>25</v>
      </c>
      <c r="AG1915" s="1" t="s">
        <v>101</v>
      </c>
      <c r="AH1915" s="1" t="s">
        <v>11</v>
      </c>
      <c r="AI1915" s="1" t="s">
        <v>12</v>
      </c>
      <c r="AJ1915" s="1" t="s">
        <v>13</v>
      </c>
      <c r="AK1915" s="1">
        <v>1.238E-3</v>
      </c>
      <c r="AL1915" s="1">
        <v>0.75</v>
      </c>
      <c r="AM1915">
        <f>Tabla8[[#This Row],[Precio unitario]]*Tabla8[[#This Row],[Tasa de ingresos cliente]]</f>
        <v>9.2849999999999996E-4</v>
      </c>
    </row>
    <row r="1916" spans="31:39" x14ac:dyDescent="0.25">
      <c r="AE1916" s="2" t="s">
        <v>100</v>
      </c>
      <c r="AF1916" s="2" t="s">
        <v>40</v>
      </c>
      <c r="AG1916" s="2" t="s">
        <v>101</v>
      </c>
      <c r="AH1916" s="2" t="s">
        <v>11</v>
      </c>
      <c r="AI1916" s="2" t="s">
        <v>12</v>
      </c>
      <c r="AJ1916" s="2" t="s">
        <v>13</v>
      </c>
      <c r="AK1916" s="2">
        <v>1.0989999999999999E-3</v>
      </c>
      <c r="AL1916" s="2">
        <v>0.75</v>
      </c>
      <c r="AM1916">
        <f>Tabla8[[#This Row],[Precio unitario]]*Tabla8[[#This Row],[Tasa de ingresos cliente]]</f>
        <v>8.242499999999999E-4</v>
      </c>
    </row>
    <row r="1917" spans="31:39" x14ac:dyDescent="0.25">
      <c r="AE1917" s="1" t="s">
        <v>100</v>
      </c>
      <c r="AF1917" s="1" t="s">
        <v>59</v>
      </c>
      <c r="AG1917" s="1" t="s">
        <v>101</v>
      </c>
      <c r="AH1917" s="1" t="s">
        <v>11</v>
      </c>
      <c r="AI1917" s="1" t="s">
        <v>12</v>
      </c>
      <c r="AJ1917" s="1" t="s">
        <v>13</v>
      </c>
      <c r="AK1917" s="1">
        <v>2.568E-3</v>
      </c>
      <c r="AL1917" s="1">
        <v>0.75</v>
      </c>
      <c r="AM1917">
        <f>Tabla8[[#This Row],[Precio unitario]]*Tabla8[[#This Row],[Tasa de ingresos cliente]]</f>
        <v>1.926E-3</v>
      </c>
    </row>
    <row r="1918" spans="31:39" x14ac:dyDescent="0.25">
      <c r="AE1918" s="2" t="s">
        <v>100</v>
      </c>
      <c r="AF1918" s="2" t="s">
        <v>10</v>
      </c>
      <c r="AG1918" s="2" t="s">
        <v>101</v>
      </c>
      <c r="AH1918" s="2" t="s">
        <v>11</v>
      </c>
      <c r="AI1918" s="2" t="s">
        <v>12</v>
      </c>
      <c r="AJ1918" s="2" t="s">
        <v>13</v>
      </c>
      <c r="AK1918" s="2">
        <v>7.7099999999999998E-4</v>
      </c>
      <c r="AL1918" s="2">
        <v>0.75</v>
      </c>
      <c r="AM1918">
        <f>Tabla8[[#This Row],[Precio unitario]]*Tabla8[[#This Row],[Tasa de ingresos cliente]]</f>
        <v>5.7824999999999999E-4</v>
      </c>
    </row>
    <row r="1919" spans="31:39" x14ac:dyDescent="0.25">
      <c r="AE1919" s="1" t="s">
        <v>100</v>
      </c>
      <c r="AF1919" s="1" t="s">
        <v>10</v>
      </c>
      <c r="AG1919" s="1" t="s">
        <v>101</v>
      </c>
      <c r="AH1919" s="1" t="s">
        <v>11</v>
      </c>
      <c r="AI1919" s="1" t="s">
        <v>12</v>
      </c>
      <c r="AJ1919" s="1" t="s">
        <v>13</v>
      </c>
      <c r="AK1919" s="1">
        <v>7.71125E-4</v>
      </c>
      <c r="AL1919" s="1">
        <v>0.75</v>
      </c>
      <c r="AM1919">
        <f>Tabla8[[#This Row],[Precio unitario]]*Tabla8[[#This Row],[Tasa de ingresos cliente]]</f>
        <v>5.7834374999999997E-4</v>
      </c>
    </row>
    <row r="1920" spans="31:39" x14ac:dyDescent="0.25">
      <c r="AE1920" s="2" t="s">
        <v>100</v>
      </c>
      <c r="AF1920" s="2" t="s">
        <v>10</v>
      </c>
      <c r="AG1920" s="2" t="s">
        <v>101</v>
      </c>
      <c r="AH1920" s="2" t="s">
        <v>11</v>
      </c>
      <c r="AI1920" s="2" t="s">
        <v>12</v>
      </c>
      <c r="AJ1920" s="2" t="s">
        <v>13</v>
      </c>
      <c r="AK1920" s="2">
        <v>7.7116670000000002E-4</v>
      </c>
      <c r="AL1920" s="2">
        <v>0.75</v>
      </c>
      <c r="AM1920">
        <f>Tabla8[[#This Row],[Precio unitario]]*Tabla8[[#This Row],[Tasa de ingresos cliente]]</f>
        <v>5.7837502500000001E-4</v>
      </c>
    </row>
    <row r="1921" spans="31:39" x14ac:dyDescent="0.25">
      <c r="AE1921" s="1" t="s">
        <v>100</v>
      </c>
      <c r="AF1921" s="1" t="s">
        <v>10</v>
      </c>
      <c r="AG1921" s="1" t="s">
        <v>101</v>
      </c>
      <c r="AH1921" s="1" t="s">
        <v>11</v>
      </c>
      <c r="AI1921" s="1" t="s">
        <v>12</v>
      </c>
      <c r="AJ1921" s="1" t="s">
        <v>13</v>
      </c>
      <c r="AK1921" s="1">
        <v>7.7108329999999998E-4</v>
      </c>
      <c r="AL1921" s="1">
        <v>0.75</v>
      </c>
      <c r="AM1921">
        <f>Tabla8[[#This Row],[Precio unitario]]*Tabla8[[#This Row],[Tasa de ingresos cliente]]</f>
        <v>5.7831247499999993E-4</v>
      </c>
    </row>
    <row r="1922" spans="31:39" x14ac:dyDescent="0.25">
      <c r="AE1922" s="2" t="s">
        <v>100</v>
      </c>
      <c r="AF1922" s="2" t="s">
        <v>10</v>
      </c>
      <c r="AG1922" s="2" t="s">
        <v>101</v>
      </c>
      <c r="AH1922" s="2" t="s">
        <v>11</v>
      </c>
      <c r="AI1922" s="2" t="s">
        <v>12</v>
      </c>
      <c r="AJ1922" s="2" t="s">
        <v>13</v>
      </c>
      <c r="AK1922" s="2">
        <v>7.7111110000000003E-4</v>
      </c>
      <c r="AL1922" s="2">
        <v>0.75</v>
      </c>
      <c r="AM1922">
        <f>Tabla8[[#This Row],[Precio unitario]]*Tabla8[[#This Row],[Tasa de ingresos cliente]]</f>
        <v>5.78333325E-4</v>
      </c>
    </row>
    <row r="1924" spans="31:39" x14ac:dyDescent="0.25">
      <c r="AE1924" s="3" t="s">
        <v>0</v>
      </c>
      <c r="AF1924" s="3" t="s">
        <v>1</v>
      </c>
      <c r="AG1924" s="3" t="s">
        <v>2</v>
      </c>
      <c r="AH1924" s="3" t="s">
        <v>3</v>
      </c>
      <c r="AI1924" s="3" t="s">
        <v>4</v>
      </c>
      <c r="AJ1924" s="3" t="s">
        <v>5</v>
      </c>
      <c r="AK1924" s="4" t="s">
        <v>6</v>
      </c>
      <c r="AL1924" s="3" t="s">
        <v>7</v>
      </c>
      <c r="AM1924" s="6" t="s">
        <v>8</v>
      </c>
    </row>
    <row r="1925" spans="31:39" x14ac:dyDescent="0.25">
      <c r="AE1925" s="2" t="s">
        <v>131</v>
      </c>
      <c r="AF1925" s="2" t="s">
        <v>19</v>
      </c>
      <c r="AG1925" s="2" t="s">
        <v>114</v>
      </c>
      <c r="AH1925" s="2" t="s">
        <v>11</v>
      </c>
      <c r="AI1925" s="2" t="s">
        <v>12</v>
      </c>
      <c r="AJ1925" s="2" t="s">
        <v>13</v>
      </c>
      <c r="AK1925" s="2">
        <v>2.93892907E-3</v>
      </c>
      <c r="AL1925" s="2">
        <v>0.75</v>
      </c>
      <c r="AM1925">
        <f>Tabla9[[#This Row],[Precio unitario]]*Tabla9[[#This Row],[Tasa de ingresos cliente]]</f>
        <v>2.2041968024999999E-3</v>
      </c>
    </row>
    <row r="1926" spans="31:39" x14ac:dyDescent="0.25">
      <c r="AE1926" s="1" t="s">
        <v>131</v>
      </c>
      <c r="AF1926" s="1" t="s">
        <v>19</v>
      </c>
      <c r="AG1926" s="1" t="s">
        <v>114</v>
      </c>
      <c r="AH1926" s="1" t="s">
        <v>11</v>
      </c>
      <c r="AI1926" s="1" t="s">
        <v>12</v>
      </c>
      <c r="AJ1926" s="1" t="s">
        <v>13</v>
      </c>
      <c r="AK1926" s="1">
        <v>2.720332483E-3</v>
      </c>
      <c r="AL1926" s="1">
        <v>0.75</v>
      </c>
      <c r="AM1926">
        <f>Tabla9[[#This Row],[Precio unitario]]*Tabla9[[#This Row],[Tasa de ingresos cliente]]</f>
        <v>2.04024936225E-3</v>
      </c>
    </row>
    <row r="1927" spans="31:39" x14ac:dyDescent="0.25">
      <c r="AE1927" s="2" t="s">
        <v>131</v>
      </c>
      <c r="AF1927" s="2" t="s">
        <v>19</v>
      </c>
      <c r="AG1927" s="2" t="s">
        <v>114</v>
      </c>
      <c r="AH1927" s="2" t="s">
        <v>11</v>
      </c>
      <c r="AI1927" s="2" t="s">
        <v>12</v>
      </c>
      <c r="AJ1927" s="2" t="s">
        <v>13</v>
      </c>
      <c r="AK1927" s="2">
        <v>2.2663241869999998E-3</v>
      </c>
      <c r="AL1927" s="2">
        <v>0.75</v>
      </c>
      <c r="AM1927">
        <f>Tabla9[[#This Row],[Precio unitario]]*Tabla9[[#This Row],[Tasa de ingresos cliente]]</f>
        <v>1.6997431402499999E-3</v>
      </c>
    </row>
    <row r="1928" spans="31:39" x14ac:dyDescent="0.25">
      <c r="AE1928" s="1" t="s">
        <v>131</v>
      </c>
      <c r="AF1928" s="1" t="s">
        <v>19</v>
      </c>
      <c r="AG1928" s="1" t="s">
        <v>114</v>
      </c>
      <c r="AH1928" s="1" t="s">
        <v>11</v>
      </c>
      <c r="AI1928" s="1" t="s">
        <v>12</v>
      </c>
      <c r="AJ1928" s="1" t="s">
        <v>13</v>
      </c>
      <c r="AK1928" s="1">
        <v>2.6026266279999999E-3</v>
      </c>
      <c r="AL1928" s="1">
        <v>0.75</v>
      </c>
      <c r="AM1928">
        <f>Tabla9[[#This Row],[Precio unitario]]*Tabla9[[#This Row],[Tasa de ingresos cliente]]</f>
        <v>1.951969971E-3</v>
      </c>
    </row>
    <row r="1929" spans="31:39" x14ac:dyDescent="0.25">
      <c r="AE1929" s="2" t="s">
        <v>131</v>
      </c>
      <c r="AF1929" s="2" t="s">
        <v>19</v>
      </c>
      <c r="AG1929" s="2" t="s">
        <v>114</v>
      </c>
      <c r="AH1929" s="2" t="s">
        <v>11</v>
      </c>
      <c r="AI1929" s="2" t="s">
        <v>12</v>
      </c>
      <c r="AJ1929" s="2" t="s">
        <v>13</v>
      </c>
      <c r="AK1929" s="2">
        <v>2.8559177080000001E-3</v>
      </c>
      <c r="AL1929" s="2">
        <v>0.75</v>
      </c>
      <c r="AM1929">
        <f>Tabla9[[#This Row],[Precio unitario]]*Tabla9[[#This Row],[Tasa de ingresos cliente]]</f>
        <v>2.1419382810000001E-3</v>
      </c>
    </row>
    <row r="1930" spans="31:39" x14ac:dyDescent="0.25">
      <c r="AE1930" s="1" t="s">
        <v>131</v>
      </c>
      <c r="AF1930" s="1" t="s">
        <v>19</v>
      </c>
      <c r="AG1930" s="1" t="s">
        <v>114</v>
      </c>
      <c r="AH1930" s="1" t="s">
        <v>11</v>
      </c>
      <c r="AI1930" s="1" t="s">
        <v>12</v>
      </c>
      <c r="AJ1930" s="1" t="s">
        <v>13</v>
      </c>
      <c r="AK1930" s="1">
        <v>2.6786950379999999E-3</v>
      </c>
      <c r="AL1930" s="1">
        <v>0.75</v>
      </c>
      <c r="AM1930">
        <f>Tabla9[[#This Row],[Precio unitario]]*Tabla9[[#This Row],[Tasa de ingresos cliente]]</f>
        <v>2.0090212784999997E-3</v>
      </c>
    </row>
    <row r="1931" spans="31:39" x14ac:dyDescent="0.25">
      <c r="AE1931" s="2" t="s">
        <v>131</v>
      </c>
      <c r="AF1931" s="2" t="s">
        <v>19</v>
      </c>
      <c r="AG1931" s="2"/>
      <c r="AH1931" s="2" t="s">
        <v>11</v>
      </c>
      <c r="AI1931" s="2" t="s">
        <v>12</v>
      </c>
      <c r="AJ1931" s="2" t="s">
        <v>13</v>
      </c>
      <c r="AK1931" s="2">
        <v>6.4961835420000004E-3</v>
      </c>
      <c r="AL1931" s="2">
        <v>0.75</v>
      </c>
      <c r="AM1931">
        <f>Tabla9[[#This Row],[Precio unitario]]*Tabla9[[#This Row],[Tasa de ingresos cliente]]</f>
        <v>4.8721376565000005E-3</v>
      </c>
    </row>
    <row r="1932" spans="31:39" x14ac:dyDescent="0.25">
      <c r="AE1932" s="1" t="s">
        <v>131</v>
      </c>
      <c r="AF1932" s="1" t="s">
        <v>19</v>
      </c>
      <c r="AG1932" s="1"/>
      <c r="AH1932" s="1" t="s">
        <v>11</v>
      </c>
      <c r="AI1932" s="1" t="s">
        <v>12</v>
      </c>
      <c r="AJ1932" s="1" t="s">
        <v>13</v>
      </c>
      <c r="AK1932" s="1">
        <v>4.2422734099999996E-3</v>
      </c>
      <c r="AL1932" s="1">
        <v>0.75</v>
      </c>
      <c r="AM1932">
        <f>Tabla9[[#This Row],[Precio unitario]]*Tabla9[[#This Row],[Tasa de ingresos cliente]]</f>
        <v>3.1817050574999995E-3</v>
      </c>
    </row>
    <row r="1933" spans="31:39" x14ac:dyDescent="0.25">
      <c r="AE1933" s="2" t="s">
        <v>131</v>
      </c>
      <c r="AF1933" s="2" t="s">
        <v>19</v>
      </c>
      <c r="AG1933" s="2"/>
      <c r="AH1933" s="2" t="s">
        <v>11</v>
      </c>
      <c r="AI1933" s="2" t="s">
        <v>12</v>
      </c>
      <c r="AJ1933" s="2" t="s">
        <v>13</v>
      </c>
      <c r="AK1933" s="2">
        <v>2.5870815730000001E-3</v>
      </c>
      <c r="AL1933" s="2">
        <v>0.75</v>
      </c>
      <c r="AM1933">
        <f>Tabla9[[#This Row],[Precio unitario]]*Tabla9[[#This Row],[Tasa de ingresos cliente]]</f>
        <v>1.9403111797500002E-3</v>
      </c>
    </row>
    <row r="1934" spans="31:39" x14ac:dyDescent="0.25">
      <c r="AE1934" s="1" t="s">
        <v>131</v>
      </c>
      <c r="AF1934" s="1" t="s">
        <v>19</v>
      </c>
      <c r="AG1934" s="1"/>
      <c r="AH1934" s="1" t="s">
        <v>11</v>
      </c>
      <c r="AI1934" s="1" t="s">
        <v>12</v>
      </c>
      <c r="AJ1934" s="1" t="s">
        <v>13</v>
      </c>
      <c r="AK1934" s="1">
        <v>4.3683225500000004E-3</v>
      </c>
      <c r="AL1934" s="1">
        <v>0.75</v>
      </c>
      <c r="AM1934">
        <f>Tabla9[[#This Row],[Precio unitario]]*Tabla9[[#This Row],[Tasa de ingresos cliente]]</f>
        <v>3.2762419125000001E-3</v>
      </c>
    </row>
    <row r="1935" spans="31:39" x14ac:dyDescent="0.25">
      <c r="AE1935" s="2" t="s">
        <v>131</v>
      </c>
      <c r="AF1935" s="2" t="s">
        <v>19</v>
      </c>
      <c r="AG1935" s="2"/>
      <c r="AH1935" s="2" t="s">
        <v>11</v>
      </c>
      <c r="AI1935" s="2" t="s">
        <v>12</v>
      </c>
      <c r="AJ1935" s="2" t="s">
        <v>13</v>
      </c>
      <c r="AK1935" s="2">
        <v>4.8136327940000003E-3</v>
      </c>
      <c r="AL1935" s="2">
        <v>0.75</v>
      </c>
      <c r="AM1935">
        <f>Tabla9[[#This Row],[Precio unitario]]*Tabla9[[#This Row],[Tasa de ingresos cliente]]</f>
        <v>3.6102245955000004E-3</v>
      </c>
    </row>
    <row r="1936" spans="31:39" x14ac:dyDescent="0.25">
      <c r="AE1936" s="1" t="s">
        <v>131</v>
      </c>
      <c r="AF1936" s="1" t="s">
        <v>19</v>
      </c>
      <c r="AG1936" s="1"/>
      <c r="AH1936" s="1" t="s">
        <v>11</v>
      </c>
      <c r="AI1936" s="1" t="s">
        <v>12</v>
      </c>
      <c r="AJ1936" s="1" t="s">
        <v>13</v>
      </c>
      <c r="AK1936" s="1">
        <v>3.785993769E-3</v>
      </c>
      <c r="AL1936" s="1">
        <v>0.75</v>
      </c>
      <c r="AM1936">
        <f>Tabla9[[#This Row],[Precio unitario]]*Tabla9[[#This Row],[Tasa de ingresos cliente]]</f>
        <v>2.8394953267499999E-3</v>
      </c>
    </row>
    <row r="1937" spans="31:39" x14ac:dyDescent="0.25">
      <c r="AE1937" s="2" t="s">
        <v>131</v>
      </c>
      <c r="AF1937" s="2" t="s">
        <v>19</v>
      </c>
      <c r="AG1937" s="2"/>
      <c r="AH1937" s="2" t="s">
        <v>11</v>
      </c>
      <c r="AI1937" s="2" t="s">
        <v>12</v>
      </c>
      <c r="AJ1937" s="2" t="s">
        <v>13</v>
      </c>
      <c r="AK1937" s="2">
        <v>4.4642880890000004E-3</v>
      </c>
      <c r="AL1937" s="2">
        <v>0.75</v>
      </c>
      <c r="AM1937">
        <f>Tabla9[[#This Row],[Precio unitario]]*Tabla9[[#This Row],[Tasa de ingresos cliente]]</f>
        <v>3.3482160667500003E-3</v>
      </c>
    </row>
    <row r="1938" spans="31:39" x14ac:dyDescent="0.25">
      <c r="AE1938" s="1" t="s">
        <v>131</v>
      </c>
      <c r="AF1938" s="1" t="s">
        <v>19</v>
      </c>
      <c r="AG1938" s="1"/>
      <c r="AH1938" s="1" t="s">
        <v>11</v>
      </c>
      <c r="AI1938" s="1" t="s">
        <v>12</v>
      </c>
      <c r="AJ1938" s="1" t="s">
        <v>13</v>
      </c>
      <c r="AK1938" s="1">
        <v>3.4434474270000001E-3</v>
      </c>
      <c r="AL1938" s="1">
        <v>0.75</v>
      </c>
      <c r="AM1938">
        <f>Tabla9[[#This Row],[Precio unitario]]*Tabla9[[#This Row],[Tasa de ingresos cliente]]</f>
        <v>2.5825855702500001E-3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2022-04-07T18:01:49Z</dcterms:created>
  <dcterms:modified xsi:type="dcterms:W3CDTF">2022-04-07T19:21:54Z</dcterms:modified>
</cp:coreProperties>
</file>