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Public\"/>
    </mc:Choice>
  </mc:AlternateContent>
  <xr:revisionPtr revIDLastSave="215" documentId="11_FD1143FE8FE46568C0C62EC04E3CB07692CBE038" xr6:coauthVersionLast="45" xr6:coauthVersionMax="45" xr10:uidLastSave="{24A679A3-2532-4AF4-BE4D-7375C76F6BFF}"/>
  <bookViews>
    <workbookView xWindow="0" yWindow="0" windowWidth="18810" windowHeight="678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1" l="1"/>
  <c r="P29" i="1"/>
  <c r="P28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P25" i="1"/>
  <c r="P17" i="1"/>
  <c r="P18" i="1"/>
  <c r="P19" i="1"/>
  <c r="P20" i="1"/>
  <c r="P21" i="1"/>
  <c r="P22" i="1"/>
  <c r="P23" i="1"/>
  <c r="P11" i="1"/>
  <c r="P16" i="1"/>
  <c r="P13" i="1"/>
  <c r="P5" i="1"/>
  <c r="P6" i="1"/>
  <c r="P7" i="1"/>
  <c r="P8" i="1"/>
  <c r="P9" i="1"/>
  <c r="P10" i="1"/>
  <c r="P4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<sst xmlns="http://schemas.openxmlformats.org/spreadsheetml/2006/main" count="948" uniqueCount="62">
  <si>
    <t>Filtros aplicados: 
Artist es SONALLI
Date el o después del enero 2019
Type no es (En blanco)</t>
  </si>
  <si>
    <t>Dinero Por Pieza</t>
  </si>
  <si>
    <t>Dinero por pais</t>
  </si>
  <si>
    <t>Index</t>
  </si>
  <si>
    <t>Date</t>
  </si>
  <si>
    <t>Dealer</t>
  </si>
  <si>
    <t>Country</t>
  </si>
  <si>
    <t>Artist</t>
  </si>
  <si>
    <t>Album name</t>
  </si>
  <si>
    <t>ISRC</t>
  </si>
  <si>
    <t>Track #</t>
  </si>
  <si>
    <t>Track name</t>
  </si>
  <si>
    <t>Quantity</t>
  </si>
  <si>
    <t>Net Royalty (MXN)</t>
  </si>
  <si>
    <t>Net Royalty Total (MXN)</t>
  </si>
  <si>
    <t>Type</t>
  </si>
  <si>
    <t>Pieza</t>
  </si>
  <si>
    <t>Monto</t>
  </si>
  <si>
    <t>Pais</t>
  </si>
  <si>
    <t>YouTube</t>
  </si>
  <si>
    <t>Argentina</t>
  </si>
  <si>
    <t>SONALLI</t>
  </si>
  <si>
    <t>MXF601800670</t>
  </si>
  <si>
    <t>A VIVIR SE APRENDE VIVIENDO</t>
  </si>
  <si>
    <t>SONG</t>
  </si>
  <si>
    <t>Colombia</t>
  </si>
  <si>
    <t>EL GALLO (SON JAROCHO)</t>
  </si>
  <si>
    <t>Spotify</t>
  </si>
  <si>
    <t>Germany</t>
  </si>
  <si>
    <t>EL TORO RABÓN (SON DE TARIMA)</t>
  </si>
  <si>
    <t>Deezer</t>
  </si>
  <si>
    <t>Mexico</t>
  </si>
  <si>
    <t>LA MADRUGADA (SON JALISCIENSE)</t>
  </si>
  <si>
    <t>LA MALAQUEÑA DE JUQUILA (CHILENA)</t>
  </si>
  <si>
    <t>Poland</t>
  </si>
  <si>
    <t>LA ORQUÍDEA (HUAPANGO)</t>
  </si>
  <si>
    <t>USA</t>
  </si>
  <si>
    <t>TIRIPETÍO (SON ABAJEÑO)</t>
  </si>
  <si>
    <t>Austria</t>
  </si>
  <si>
    <t>YO QUIERO PRIETA (VIEJO CANTO NORESTENSE)</t>
  </si>
  <si>
    <t>France</t>
  </si>
  <si>
    <t>Italy</t>
  </si>
  <si>
    <t>total</t>
  </si>
  <si>
    <t>Spain</t>
  </si>
  <si>
    <t>Clic´s por Pieza</t>
  </si>
  <si>
    <t>Australia</t>
  </si>
  <si>
    <t>YouTube Red</t>
  </si>
  <si>
    <t>Clic´s</t>
  </si>
  <si>
    <t>Brazil</t>
  </si>
  <si>
    <t>Canada</t>
  </si>
  <si>
    <t>Chile</t>
  </si>
  <si>
    <t>MXF601800674</t>
  </si>
  <si>
    <t>Clics por Pais</t>
  </si>
  <si>
    <t>Dinero Por Mes</t>
  </si>
  <si>
    <t>Amazon Unlimited</t>
  </si>
  <si>
    <t>MXF601800667</t>
  </si>
  <si>
    <t>MXF601800672</t>
  </si>
  <si>
    <t>MXF601800673</t>
  </si>
  <si>
    <t>Amazon Digital Services Inc.</t>
  </si>
  <si>
    <t>MXF601800669</t>
  </si>
  <si>
    <t>MXF601800671</t>
  </si>
  <si>
    <t>MXF601800668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</si>
</sst>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\$#,##0.000000;\-\$#,##0.000000;\$#,##0.000000"/>
  </numFmts>
  <fonts count="2">
    <font>
      <sz val="11"/>
      <color theme="1"/>
      <name val="Calibri"/>
      <family val="2"/>
      <scheme val="minor"/>
    </font>
    <font>
      <b/>
      <sz val="11"/>
      <color rgb="FF2F2F2F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1" fillId="0" borderId="0" xfId="0" quotePrefix="1" applyFont="1"/>
    <xf numFmtId="165" fontId="1" fillId="0" borderId="0" xfId="0" quotePrefix="1" applyNumberFormat="1" applyFont="1"/>
    <xf numFmtId="0" fontId="0" fillId="0" borderId="0" xfId="0" applyAlignment="1">
      <alignment horizontal="center"/>
    </xf>
    <xf numFmtId="0" fontId="1" fillId="0" borderId="0" xfId="0" quotePrefix="1" applyNumberFormat="1" applyFont="1"/>
    <xf numFmtId="0" fontId="0" fillId="2" borderId="2" xfId="0" applyFont="1" applyFill="1" applyBorder="1"/>
    <xf numFmtId="0" fontId="1" fillId="2" borderId="3" xfId="0" quotePrefix="1" applyFont="1" applyFill="1" applyBorder="1"/>
    <xf numFmtId="0" fontId="0" fillId="0" borderId="2" xfId="0" applyFont="1" applyBorder="1"/>
    <xf numFmtId="0" fontId="1" fillId="0" borderId="3" xfId="0" quotePrefix="1" applyFont="1" applyBorder="1"/>
    <xf numFmtId="0" fontId="0" fillId="2" borderId="4" xfId="0" applyFont="1" applyFill="1" applyBorder="1"/>
    <xf numFmtId="0" fontId="1" fillId="2" borderId="5" xfId="0" quotePrefix="1" applyFont="1" applyFill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Segoe UI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Segoe UI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Segoe UI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Segoe UI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M128">
  <autoFilter ref="A3:M12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Index"/>
    <tableColumn id="2" xr3:uid="{00000000-0010-0000-0000-000002000000}" name="Date"/>
    <tableColumn id="3" xr3:uid="{00000000-0010-0000-0000-000003000000}" name="Dealer"/>
    <tableColumn id="4" xr3:uid="{00000000-0010-0000-0000-000004000000}" name="Country"/>
    <tableColumn id="5" xr3:uid="{00000000-0010-0000-0000-000005000000}" name="Artist"/>
    <tableColumn id="6" xr3:uid="{00000000-0010-0000-0000-000006000000}" name="Album name"/>
    <tableColumn id="7" xr3:uid="{00000000-0010-0000-0000-000007000000}" name="ISRC"/>
    <tableColumn id="8" xr3:uid="{00000000-0010-0000-0000-000008000000}" name="Track #"/>
    <tableColumn id="9" xr3:uid="{00000000-0010-0000-0000-000009000000}" name="Track name"/>
    <tableColumn id="10" xr3:uid="{00000000-0010-0000-0000-00000A000000}" name="Quantity"/>
    <tableColumn id="11" xr3:uid="{00000000-0010-0000-0000-00000B000000}" name="Net Royalty (MXN)"/>
    <tableColumn id="12" xr3:uid="{00000000-0010-0000-0000-00000C000000}" name="Net Royalty Total (MXN)"/>
    <tableColumn id="13" xr3:uid="{00000000-0010-0000-0000-00000D000000}" name="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479C03-D2C8-4EE2-BBCF-1CADEAC9181A}" name="Tabla2" displayName="Tabla2" ref="R3:S17" totalsRowShown="0">
  <autoFilter ref="R3:S17" xr:uid="{89120AD8-B857-4A0B-99DE-C6F57F5AA566}"/>
  <tableColumns count="2">
    <tableColumn id="1" xr3:uid="{EC9C3ADD-757B-4957-B7B6-31B6828EFE84}" name="Pais" dataDxfId="6"/>
    <tableColumn id="2" xr3:uid="{63552400-46B1-4C9A-9808-D5356B0DFD6F}" name="Mont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0D197E-89E8-4101-B96F-CAC76AC21BED}" name="Tabla3" displayName="Tabla3" ref="O3:P13" totalsRowShown="0">
  <autoFilter ref="O3:P13" xr:uid="{B5280308-9FD0-466B-9F09-3247D15190C2}"/>
  <tableColumns count="2">
    <tableColumn id="1" xr3:uid="{32FB069C-0997-47EC-A2E5-85740A3881F1}" name="Pieza"/>
    <tableColumn id="2" xr3:uid="{30B679DA-8EE4-4F4C-9E78-6D549799F159}" name="Monto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228A04-37EF-4618-9D08-FCE547A2FF5C}" name="Tabla4" displayName="Tabla4" ref="O15:P25" totalsRowShown="0">
  <autoFilter ref="O15:P25" xr:uid="{E81F9740-4D5A-4572-827B-1445EF1B3391}"/>
  <tableColumns count="2">
    <tableColumn id="1" xr3:uid="{F815FB85-7B07-48B8-8EB0-A738D9244581}" name="Pieza"/>
    <tableColumn id="2" xr3:uid="{88C3757C-875E-48AC-A88B-BABB5251362E}" name="Clic´s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DFACE7-253F-4661-AF12-29A4A22DB45F}" name="Tabla5" displayName="Tabla5" ref="R20:S34" totalsRowShown="0" tableBorderDxfId="2">
  <autoFilter ref="R20:S34" xr:uid="{DC9A5877-9829-4878-809F-AEAF5B9F79E3}"/>
  <tableColumns count="2">
    <tableColumn id="1" xr3:uid="{E0DEDF4E-4684-4284-9C44-E7AA409A8CE1}" name="Pais" dataDxfId="1"/>
    <tableColumn id="2" xr3:uid="{7291E32A-F478-456F-8C3D-11CDDD3C4205}" name="Clic´s" dataDxfId="0">
      <calculatedColumnFormula>SUMIF(D4:D128,R21,J4:J128)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8"/>
  <sheetViews>
    <sheetView tabSelected="1" topLeftCell="I1" workbookViewId="0">
      <selection activeCell="S21" sqref="S21"/>
    </sheetView>
  </sheetViews>
  <sheetFormatPr defaultRowHeight="15"/>
  <cols>
    <col min="2" max="2" width="15.42578125" customWidth="1"/>
    <col min="4" max="4" width="10.42578125" bestFit="1" customWidth="1"/>
    <col min="11" max="11" width="14.42578125" customWidth="1"/>
    <col min="12" max="12" width="14.28515625" customWidth="1"/>
    <col min="15" max="15" width="44" bestFit="1" customWidth="1"/>
    <col min="16" max="16" width="15.85546875" customWidth="1"/>
    <col min="18" max="18" width="9.85546875" bestFit="1" customWidth="1"/>
    <col min="19" max="19" width="15.5703125" bestFit="1" customWidth="1"/>
    <col min="20" max="20" width="15.42578125" customWidth="1"/>
  </cols>
  <sheetData>
    <row r="1" spans="1:19">
      <c r="A1" t="s">
        <v>0</v>
      </c>
    </row>
    <row r="2" spans="1:19">
      <c r="O2" s="9" t="s">
        <v>1</v>
      </c>
      <c r="P2" s="9"/>
      <c r="R2" s="9" t="s">
        <v>2</v>
      </c>
      <c r="S2" s="9"/>
    </row>
    <row r="3" spans="1:19" ht="16.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O3" t="s">
        <v>16</v>
      </c>
      <c r="P3" s="7" t="s">
        <v>17</v>
      </c>
      <c r="R3" t="s">
        <v>18</v>
      </c>
      <c r="S3" t="s">
        <v>17</v>
      </c>
    </row>
    <row r="4" spans="1:19" ht="16.5">
      <c r="A4" s="2">
        <v>13404725</v>
      </c>
      <c r="B4" s="1">
        <v>43678</v>
      </c>
      <c r="C4" t="s">
        <v>19</v>
      </c>
      <c r="D4" t="s">
        <v>20</v>
      </c>
      <c r="E4" t="s">
        <v>21</v>
      </c>
      <c r="F4" t="s">
        <v>21</v>
      </c>
      <c r="G4" t="s">
        <v>22</v>
      </c>
      <c r="H4" s="2">
        <v>4</v>
      </c>
      <c r="I4" t="s">
        <v>23</v>
      </c>
      <c r="J4" s="3">
        <v>1</v>
      </c>
      <c r="K4" s="4">
        <v>8.1977399031165996E-3</v>
      </c>
      <c r="L4" s="4">
        <v>8.1977399031165996E-3</v>
      </c>
      <c r="M4" t="s">
        <v>24</v>
      </c>
      <c r="O4" t="s">
        <v>23</v>
      </c>
      <c r="P4" s="7">
        <f>SUMIF(I4:I128,O4,L4:L128)</f>
        <v>3.0761721375578799</v>
      </c>
      <c r="R4" s="5" t="s">
        <v>20</v>
      </c>
      <c r="S4" s="7">
        <f>SUMIF(D4:D128,R4,L4:L128)</f>
        <v>1.9388159617083102E-2</v>
      </c>
    </row>
    <row r="5" spans="1:19" ht="16.5">
      <c r="A5" s="2">
        <v>12831132</v>
      </c>
      <c r="B5" s="1">
        <v>43647</v>
      </c>
      <c r="C5" t="s">
        <v>19</v>
      </c>
      <c r="D5" t="s">
        <v>25</v>
      </c>
      <c r="E5" t="s">
        <v>21</v>
      </c>
      <c r="F5" t="s">
        <v>21</v>
      </c>
      <c r="G5" t="s">
        <v>22</v>
      </c>
      <c r="H5" s="2">
        <v>4</v>
      </c>
      <c r="I5" t="s">
        <v>23</v>
      </c>
      <c r="J5" s="3">
        <v>8</v>
      </c>
      <c r="K5" s="4">
        <v>4.6462273446377404E-3</v>
      </c>
      <c r="L5" s="4">
        <v>3.7169818757101902E-2</v>
      </c>
      <c r="M5" t="s">
        <v>24</v>
      </c>
      <c r="O5" t="s">
        <v>26</v>
      </c>
      <c r="P5" s="7">
        <f>SUMIF(I5:I129,O5,L5:L129)</f>
        <v>2.6297854823735571</v>
      </c>
      <c r="R5" s="6" t="s">
        <v>25</v>
      </c>
      <c r="S5" s="7">
        <f>SUMIF(D4:D128,R5,L4:L128)</f>
        <v>3.7169818757101902E-2</v>
      </c>
    </row>
    <row r="6" spans="1:19" ht="16.5">
      <c r="A6" s="2">
        <v>13404722</v>
      </c>
      <c r="B6" s="1">
        <v>43678</v>
      </c>
      <c r="C6" t="s">
        <v>27</v>
      </c>
      <c r="D6" t="s">
        <v>28</v>
      </c>
      <c r="E6" t="s">
        <v>21</v>
      </c>
      <c r="F6" t="s">
        <v>21</v>
      </c>
      <c r="G6" t="s">
        <v>22</v>
      </c>
      <c r="H6" s="2">
        <v>4</v>
      </c>
      <c r="I6" t="s">
        <v>23</v>
      </c>
      <c r="J6" s="3">
        <v>8</v>
      </c>
      <c r="K6" s="4">
        <v>3.0009419806301601E-2</v>
      </c>
      <c r="L6" s="4">
        <v>0.240075358450413</v>
      </c>
      <c r="M6" t="s">
        <v>24</v>
      </c>
      <c r="O6" t="s">
        <v>29</v>
      </c>
      <c r="P6" s="7">
        <f>SUMIF(I6:I130,O6,L6:L130)</f>
        <v>3.0460066691204011</v>
      </c>
      <c r="R6" s="5" t="s">
        <v>28</v>
      </c>
      <c r="S6" s="7">
        <f>SUMIF(D4:D128,R6,L4:L128)</f>
        <v>1.8392221763217829</v>
      </c>
    </row>
    <row r="7" spans="1:19" ht="16.5">
      <c r="A7" s="2">
        <v>12831134</v>
      </c>
      <c r="B7" s="1">
        <v>43647</v>
      </c>
      <c r="C7" t="s">
        <v>30</v>
      </c>
      <c r="D7" t="s">
        <v>31</v>
      </c>
      <c r="E7" t="s">
        <v>21</v>
      </c>
      <c r="F7" t="s">
        <v>21</v>
      </c>
      <c r="G7" t="s">
        <v>22</v>
      </c>
      <c r="H7" s="2">
        <v>4</v>
      </c>
      <c r="I7" t="s">
        <v>23</v>
      </c>
      <c r="J7" s="3">
        <v>9</v>
      </c>
      <c r="K7" s="4">
        <v>1.3956659641116901E-2</v>
      </c>
      <c r="L7" s="4">
        <v>0.125609936770052</v>
      </c>
      <c r="M7" t="s">
        <v>24</v>
      </c>
      <c r="O7" t="s">
        <v>32</v>
      </c>
      <c r="P7" s="7">
        <f>SUMIF(I7:I131,O7,L7:L131)</f>
        <v>1.7878692931731353</v>
      </c>
      <c r="R7" s="6" t="s">
        <v>31</v>
      </c>
      <c r="S7" s="7">
        <f>SUMIF(D4:D128,R7,L4:L128)</f>
        <v>17.73118858088041</v>
      </c>
    </row>
    <row r="8" spans="1:19" ht="16.5">
      <c r="A8" s="2">
        <v>13404729</v>
      </c>
      <c r="B8" s="1">
        <v>43678</v>
      </c>
      <c r="C8" t="s">
        <v>30</v>
      </c>
      <c r="D8" t="s">
        <v>31</v>
      </c>
      <c r="E8" t="s">
        <v>21</v>
      </c>
      <c r="F8" t="s">
        <v>21</v>
      </c>
      <c r="G8" t="s">
        <v>22</v>
      </c>
      <c r="H8" s="2">
        <v>4</v>
      </c>
      <c r="I8" t="s">
        <v>23</v>
      </c>
      <c r="J8" s="3">
        <v>10</v>
      </c>
      <c r="K8" s="4">
        <v>1.41849362868816E-2</v>
      </c>
      <c r="L8" s="4">
        <v>0.141849362868816</v>
      </c>
      <c r="M8" t="s">
        <v>24</v>
      </c>
      <c r="O8" t="s">
        <v>33</v>
      </c>
      <c r="P8" s="7">
        <f>SUMIF(I8:I132,O8,L8:L132)</f>
        <v>10.1951154810295</v>
      </c>
      <c r="R8" s="5" t="s">
        <v>34</v>
      </c>
      <c r="S8" s="7">
        <f>SUMIF(D4:D128,R8,L4:L128)</f>
        <v>3.5150220344366982E-2</v>
      </c>
    </row>
    <row r="9" spans="1:19" ht="16.5">
      <c r="A9" s="2">
        <v>13404724</v>
      </c>
      <c r="B9" s="1">
        <v>43678</v>
      </c>
      <c r="C9" t="s">
        <v>27</v>
      </c>
      <c r="D9" t="s">
        <v>31</v>
      </c>
      <c r="E9" t="s">
        <v>21</v>
      </c>
      <c r="F9" t="s">
        <v>21</v>
      </c>
      <c r="G9" t="s">
        <v>22</v>
      </c>
      <c r="H9" s="2">
        <v>4</v>
      </c>
      <c r="I9" t="s">
        <v>23</v>
      </c>
      <c r="J9" s="3">
        <v>3</v>
      </c>
      <c r="K9" s="4">
        <v>1.91555998055264E-3</v>
      </c>
      <c r="L9" s="4">
        <v>5.7466799416579298E-3</v>
      </c>
      <c r="M9" t="s">
        <v>24</v>
      </c>
      <c r="O9" t="s">
        <v>35</v>
      </c>
      <c r="P9" s="7">
        <f>SUMIF(I9:I133,O9,L9:L133)</f>
        <v>2.7457655707024937</v>
      </c>
      <c r="R9" s="6" t="s">
        <v>36</v>
      </c>
      <c r="S9" s="7">
        <f>SUMIF(D4:D128,R9,L4:L128)</f>
        <v>8.4137548123975296</v>
      </c>
    </row>
    <row r="10" spans="1:19" ht="16.5">
      <c r="A10" s="2">
        <v>12831135</v>
      </c>
      <c r="B10" s="1">
        <v>43647</v>
      </c>
      <c r="C10" t="s">
        <v>27</v>
      </c>
      <c r="D10" t="s">
        <v>31</v>
      </c>
      <c r="E10" t="s">
        <v>21</v>
      </c>
      <c r="F10" t="s">
        <v>21</v>
      </c>
      <c r="G10" t="s">
        <v>22</v>
      </c>
      <c r="H10" s="2">
        <v>4</v>
      </c>
      <c r="I10" t="s">
        <v>23</v>
      </c>
      <c r="J10" s="3">
        <v>20</v>
      </c>
      <c r="K10" s="4">
        <v>2.1531690442934599E-3</v>
      </c>
      <c r="L10" s="4">
        <v>4.30633808858693E-2</v>
      </c>
      <c r="M10" t="s">
        <v>24</v>
      </c>
      <c r="O10" t="s">
        <v>37</v>
      </c>
      <c r="P10" s="7">
        <f>SUMIF(I10:I134,O10,L10:L134)</f>
        <v>3.1704598712627177</v>
      </c>
      <c r="R10" s="6" t="s">
        <v>38</v>
      </c>
      <c r="S10" s="7">
        <f>SUMIF(D4:D128,R10,L4:L128)</f>
        <v>3.35987993516028E-3</v>
      </c>
    </row>
    <row r="11" spans="1:19" ht="16.5">
      <c r="A11" s="2">
        <v>13404723</v>
      </c>
      <c r="B11" s="1">
        <v>43678</v>
      </c>
      <c r="C11" t="s">
        <v>27</v>
      </c>
      <c r="D11" t="s">
        <v>31</v>
      </c>
      <c r="E11" t="s">
        <v>21</v>
      </c>
      <c r="F11" t="s">
        <v>21</v>
      </c>
      <c r="G11" t="s">
        <v>22</v>
      </c>
      <c r="H11" s="2">
        <v>4</v>
      </c>
      <c r="I11" t="s">
        <v>23</v>
      </c>
      <c r="J11" s="3">
        <v>56</v>
      </c>
      <c r="K11" s="4">
        <v>1.4140970515353299E-2</v>
      </c>
      <c r="L11" s="4">
        <v>0.79189434885978705</v>
      </c>
      <c r="M11" t="s">
        <v>24</v>
      </c>
      <c r="O11" t="s">
        <v>39</v>
      </c>
      <c r="P11" s="7">
        <f>SUMIF(I11:I135,O11,L11:L135)</f>
        <v>1.9366311363311259</v>
      </c>
      <c r="R11" s="5" t="s">
        <v>40</v>
      </c>
      <c r="S11" s="7">
        <f>SUMIF(D4:D128,R11,L4:L128)</f>
        <v>0.15906186034670108</v>
      </c>
    </row>
    <row r="12" spans="1:19" ht="16.5">
      <c r="A12" s="2">
        <v>12831137</v>
      </c>
      <c r="B12" s="1">
        <v>43647</v>
      </c>
      <c r="C12" t="s">
        <v>27</v>
      </c>
      <c r="D12" t="s">
        <v>31</v>
      </c>
      <c r="E12" t="s">
        <v>21</v>
      </c>
      <c r="F12" t="s">
        <v>21</v>
      </c>
      <c r="G12" t="s">
        <v>22</v>
      </c>
      <c r="H12" s="2">
        <v>4</v>
      </c>
      <c r="I12" t="s">
        <v>23</v>
      </c>
      <c r="J12" s="3">
        <v>98</v>
      </c>
      <c r="K12" s="4">
        <v>1.38119660226666E-2</v>
      </c>
      <c r="L12" s="4">
        <v>1.35357267022133</v>
      </c>
      <c r="M12" t="s">
        <v>24</v>
      </c>
      <c r="P12" s="7"/>
      <c r="R12" s="6" t="s">
        <v>41</v>
      </c>
      <c r="S12" s="7">
        <f>SUMIF(D4:D128,R12,L4:L128)</f>
        <v>1.6771859466098299E-2</v>
      </c>
    </row>
    <row r="13" spans="1:19" ht="16.5">
      <c r="A13" s="2">
        <v>13404728</v>
      </c>
      <c r="B13" s="1">
        <v>43678</v>
      </c>
      <c r="C13" t="s">
        <v>19</v>
      </c>
      <c r="D13" t="s">
        <v>31</v>
      </c>
      <c r="E13" t="s">
        <v>21</v>
      </c>
      <c r="F13" t="s">
        <v>21</v>
      </c>
      <c r="G13" t="s">
        <v>22</v>
      </c>
      <c r="H13" s="2">
        <v>4</v>
      </c>
      <c r="I13" t="s">
        <v>23</v>
      </c>
      <c r="J13" s="3">
        <v>1</v>
      </c>
      <c r="K13" s="4">
        <v>1.3714919700287299E-2</v>
      </c>
      <c r="L13" s="4">
        <v>1.3714919700287299E-2</v>
      </c>
      <c r="M13" t="s">
        <v>24</v>
      </c>
      <c r="O13" t="s">
        <v>42</v>
      </c>
      <c r="P13" s="8">
        <f>SUM(L4:L128)</f>
        <v>28.587805641550801</v>
      </c>
      <c r="R13" s="5" t="s">
        <v>43</v>
      </c>
      <c r="S13" s="7">
        <f>SUMIF(D4:D128,R13,L4:L128)</f>
        <v>5.0857200385071369E-2</v>
      </c>
    </row>
    <row r="14" spans="1:19" ht="16.5">
      <c r="A14" s="2">
        <v>12831133</v>
      </c>
      <c r="B14" s="1">
        <v>43647</v>
      </c>
      <c r="C14" t="s">
        <v>19</v>
      </c>
      <c r="D14" t="s">
        <v>31</v>
      </c>
      <c r="E14" t="s">
        <v>21</v>
      </c>
      <c r="F14" t="s">
        <v>21</v>
      </c>
      <c r="G14" t="s">
        <v>22</v>
      </c>
      <c r="H14" s="2">
        <v>4</v>
      </c>
      <c r="I14" t="s">
        <v>23</v>
      </c>
      <c r="J14" s="3">
        <v>55</v>
      </c>
      <c r="K14" s="4">
        <v>1.8199767507612701E-3</v>
      </c>
      <c r="L14" s="4">
        <v>0.10009872129187</v>
      </c>
      <c r="M14" t="s">
        <v>24</v>
      </c>
      <c r="O14" s="9" t="s">
        <v>44</v>
      </c>
      <c r="P14" s="9"/>
      <c r="R14" s="5" t="s">
        <v>45</v>
      </c>
      <c r="S14" s="7">
        <f>SUMIF(D4:D128,R14,L4:L128)</f>
        <v>3.1267080833204099E-2</v>
      </c>
    </row>
    <row r="15" spans="1:19" ht="16.5">
      <c r="A15" s="2">
        <v>12831136</v>
      </c>
      <c r="B15" s="1">
        <v>43647</v>
      </c>
      <c r="C15" t="s">
        <v>46</v>
      </c>
      <c r="D15" t="s">
        <v>31</v>
      </c>
      <c r="E15" t="s">
        <v>21</v>
      </c>
      <c r="F15" t="s">
        <v>21</v>
      </c>
      <c r="G15" t="s">
        <v>22</v>
      </c>
      <c r="H15" s="2">
        <v>4</v>
      </c>
      <c r="I15" t="s">
        <v>23</v>
      </c>
      <c r="J15" s="3">
        <v>1</v>
      </c>
      <c r="K15" s="4">
        <v>3.4636140838265397E-2</v>
      </c>
      <c r="L15" s="4">
        <v>3.4636140838265397E-2</v>
      </c>
      <c r="M15" t="s">
        <v>24</v>
      </c>
      <c r="O15" t="s">
        <v>16</v>
      </c>
      <c r="P15" t="s">
        <v>47</v>
      </c>
      <c r="R15" s="5" t="s">
        <v>48</v>
      </c>
      <c r="S15" s="7">
        <f>SUMIF(D4:D128,R15,L4:L128)</f>
        <v>2.0838599707349199E-3</v>
      </c>
    </row>
    <row r="16" spans="1:19" ht="16.5">
      <c r="A16" s="2">
        <v>13404727</v>
      </c>
      <c r="B16" s="1">
        <v>43678</v>
      </c>
      <c r="C16" t="s">
        <v>27</v>
      </c>
      <c r="D16" t="s">
        <v>34</v>
      </c>
      <c r="E16" t="s">
        <v>21</v>
      </c>
      <c r="F16" t="s">
        <v>21</v>
      </c>
      <c r="G16" t="s">
        <v>22</v>
      </c>
      <c r="H16" s="2">
        <v>4</v>
      </c>
      <c r="I16" t="s">
        <v>23</v>
      </c>
      <c r="J16" s="3">
        <v>4</v>
      </c>
      <c r="K16" s="4">
        <v>1.0993050214892701E-3</v>
      </c>
      <c r="L16" s="4">
        <v>4.3972200859570898E-3</v>
      </c>
      <c r="M16" t="s">
        <v>24</v>
      </c>
      <c r="O16" t="s">
        <v>23</v>
      </c>
      <c r="P16" s="7">
        <f>SUMIF(I4:I128,O16,J4:J128)</f>
        <v>277</v>
      </c>
      <c r="R16" s="6" t="s">
        <v>49</v>
      </c>
      <c r="S16" s="7">
        <f>SUMIF(D4:D128,R16,L4:L128)</f>
        <v>0.15158933367580199</v>
      </c>
    </row>
    <row r="17" spans="1:19" ht="16.5">
      <c r="A17" s="2">
        <v>13404730</v>
      </c>
      <c r="B17" s="1">
        <v>43678</v>
      </c>
      <c r="C17" t="s">
        <v>27</v>
      </c>
      <c r="D17" t="s">
        <v>36</v>
      </c>
      <c r="E17" t="s">
        <v>21</v>
      </c>
      <c r="F17" t="s">
        <v>21</v>
      </c>
      <c r="G17" t="s">
        <v>22</v>
      </c>
      <c r="H17" s="2">
        <v>4</v>
      </c>
      <c r="I17" t="s">
        <v>23</v>
      </c>
      <c r="J17" s="3">
        <v>1</v>
      </c>
      <c r="K17" s="4">
        <v>3.5306279528886098E-2</v>
      </c>
      <c r="L17" s="4">
        <v>3.5306279528886098E-2</v>
      </c>
      <c r="M17" t="s">
        <v>24</v>
      </c>
      <c r="O17" t="s">
        <v>26</v>
      </c>
      <c r="P17" s="7">
        <f t="shared" ref="P17:P23" si="0">SUMIF(I5:I129,O17,J5:J129)</f>
        <v>186</v>
      </c>
      <c r="R17" s="5" t="s">
        <v>50</v>
      </c>
      <c r="S17" s="7">
        <f>SUMIF(D4:D128,R17,L4:L128)</f>
        <v>9.6940798619762097E-2</v>
      </c>
    </row>
    <row r="18" spans="1:19" ht="16.5">
      <c r="A18" s="2">
        <v>13404726</v>
      </c>
      <c r="B18" s="1">
        <v>43678</v>
      </c>
      <c r="C18" t="s">
        <v>19</v>
      </c>
      <c r="D18" t="s">
        <v>36</v>
      </c>
      <c r="E18" t="s">
        <v>21</v>
      </c>
      <c r="F18" t="s">
        <v>21</v>
      </c>
      <c r="G18" t="s">
        <v>22</v>
      </c>
      <c r="H18" s="2">
        <v>4</v>
      </c>
      <c r="I18" t="s">
        <v>23</v>
      </c>
      <c r="J18" s="3">
        <v>2</v>
      </c>
      <c r="K18" s="4">
        <v>7.0419779727235399E-2</v>
      </c>
      <c r="L18" s="4">
        <v>0.14083955945447099</v>
      </c>
      <c r="M18" t="s">
        <v>24</v>
      </c>
      <c r="O18" t="s">
        <v>29</v>
      </c>
      <c r="P18" s="7">
        <f t="shared" si="0"/>
        <v>228</v>
      </c>
    </row>
    <row r="19" spans="1:19" ht="16.5">
      <c r="A19" s="2">
        <v>12894428</v>
      </c>
      <c r="B19" s="1">
        <v>43678</v>
      </c>
      <c r="C19" t="s">
        <v>27</v>
      </c>
      <c r="D19" t="s">
        <v>38</v>
      </c>
      <c r="E19" t="s">
        <v>21</v>
      </c>
      <c r="F19" t="s">
        <v>21</v>
      </c>
      <c r="G19" t="s">
        <v>51</v>
      </c>
      <c r="H19" s="2">
        <v>8</v>
      </c>
      <c r="I19" t="s">
        <v>26</v>
      </c>
      <c r="J19" s="3">
        <v>1</v>
      </c>
      <c r="K19" s="4">
        <v>3.35987993516028E-3</v>
      </c>
      <c r="L19" s="4">
        <v>3.35987993516028E-3</v>
      </c>
      <c r="M19" t="s">
        <v>24</v>
      </c>
      <c r="O19" t="s">
        <v>32</v>
      </c>
      <c r="P19" s="7">
        <f t="shared" si="0"/>
        <v>142</v>
      </c>
      <c r="R19" s="9" t="s">
        <v>52</v>
      </c>
      <c r="S19" s="9"/>
    </row>
    <row r="20" spans="1:19" ht="16.5">
      <c r="A20" s="2">
        <v>13256173</v>
      </c>
      <c r="B20" s="1">
        <v>43647</v>
      </c>
      <c r="C20" t="s">
        <v>30</v>
      </c>
      <c r="D20" t="s">
        <v>40</v>
      </c>
      <c r="E20" t="s">
        <v>21</v>
      </c>
      <c r="F20" t="s">
        <v>21</v>
      </c>
      <c r="G20" t="s">
        <v>51</v>
      </c>
      <c r="H20" s="2">
        <v>8</v>
      </c>
      <c r="I20" t="s">
        <v>26</v>
      </c>
      <c r="J20" s="3">
        <v>1</v>
      </c>
      <c r="K20" s="4">
        <v>7.4780280869454194E-2</v>
      </c>
      <c r="L20" s="4">
        <v>7.4780280869454194E-2</v>
      </c>
      <c r="M20" t="s">
        <v>24</v>
      </c>
      <c r="O20" t="s">
        <v>33</v>
      </c>
      <c r="P20" s="7">
        <f t="shared" si="0"/>
        <v>250</v>
      </c>
      <c r="R20" t="s">
        <v>18</v>
      </c>
      <c r="S20" t="s">
        <v>47</v>
      </c>
    </row>
    <row r="21" spans="1:19" ht="16.5">
      <c r="A21" s="2">
        <v>12894429</v>
      </c>
      <c r="B21" s="1">
        <v>43678</v>
      </c>
      <c r="C21" t="s">
        <v>27</v>
      </c>
      <c r="D21" t="s">
        <v>28</v>
      </c>
      <c r="E21" t="s">
        <v>21</v>
      </c>
      <c r="F21" t="s">
        <v>21</v>
      </c>
      <c r="G21" t="s">
        <v>51</v>
      </c>
      <c r="H21" s="2">
        <v>8</v>
      </c>
      <c r="I21" t="s">
        <v>26</v>
      </c>
      <c r="J21" s="3">
        <v>6</v>
      </c>
      <c r="K21" s="4">
        <v>3.0010950174182701E-2</v>
      </c>
      <c r="L21" s="4">
        <v>0.180065701045096</v>
      </c>
      <c r="M21" t="s">
        <v>24</v>
      </c>
      <c r="O21" t="s">
        <v>35</v>
      </c>
      <c r="P21" s="7">
        <f t="shared" si="0"/>
        <v>214</v>
      </c>
      <c r="R21" s="11" t="s">
        <v>20</v>
      </c>
      <c r="S21" s="12">
        <f>SUMIF(D4:D128,R21,J4:J128)</f>
        <v>2</v>
      </c>
    </row>
    <row r="22" spans="1:19" ht="16.5">
      <c r="A22" s="2">
        <v>12894430</v>
      </c>
      <c r="B22" s="1">
        <v>43678</v>
      </c>
      <c r="C22" t="s">
        <v>19</v>
      </c>
      <c r="D22" t="s">
        <v>28</v>
      </c>
      <c r="E22" t="s">
        <v>21</v>
      </c>
      <c r="F22" t="s">
        <v>21</v>
      </c>
      <c r="G22" t="s">
        <v>51</v>
      </c>
      <c r="H22" s="2">
        <v>8</v>
      </c>
      <c r="I22" t="s">
        <v>26</v>
      </c>
      <c r="J22" s="3">
        <v>1</v>
      </c>
      <c r="K22" s="4">
        <v>2.76409810082987E-2</v>
      </c>
      <c r="L22" s="4">
        <v>2.76409810082987E-2</v>
      </c>
      <c r="M22" t="s">
        <v>24</v>
      </c>
      <c r="O22" t="s">
        <v>37</v>
      </c>
      <c r="P22" s="7">
        <f t="shared" si="0"/>
        <v>232</v>
      </c>
      <c r="R22" s="13" t="s">
        <v>25</v>
      </c>
      <c r="S22" s="12">
        <f>SUMIF(D5:D129,R22,J5:J129)</f>
        <v>8</v>
      </c>
    </row>
    <row r="23" spans="1:19" ht="16.5">
      <c r="A23" s="2">
        <v>13256196</v>
      </c>
      <c r="B23" s="1">
        <v>43647</v>
      </c>
      <c r="C23" t="s">
        <v>27</v>
      </c>
      <c r="D23" t="s">
        <v>41</v>
      </c>
      <c r="E23" t="s">
        <v>21</v>
      </c>
      <c r="F23" t="s">
        <v>21</v>
      </c>
      <c r="G23" t="s">
        <v>51</v>
      </c>
      <c r="H23" s="2">
        <v>8</v>
      </c>
      <c r="I23" t="s">
        <v>26</v>
      </c>
      <c r="J23" s="3">
        <v>1</v>
      </c>
      <c r="K23" s="4">
        <v>1.6771859466098299E-2</v>
      </c>
      <c r="L23" s="4">
        <v>1.6771859466098299E-2</v>
      </c>
      <c r="M23" t="s">
        <v>24</v>
      </c>
      <c r="O23" t="s">
        <v>39</v>
      </c>
      <c r="P23" s="7">
        <f t="shared" si="0"/>
        <v>147</v>
      </c>
      <c r="R23" s="11" t="s">
        <v>28</v>
      </c>
      <c r="S23" s="12">
        <f>SUMIF(D6:D130,R23,J6:J130)</f>
        <v>68</v>
      </c>
    </row>
    <row r="24" spans="1:19" ht="16.5">
      <c r="A24" s="2">
        <v>12894431</v>
      </c>
      <c r="B24" s="1">
        <v>43678</v>
      </c>
      <c r="C24" t="s">
        <v>30</v>
      </c>
      <c r="D24" t="s">
        <v>31</v>
      </c>
      <c r="E24" t="s">
        <v>21</v>
      </c>
      <c r="F24" t="s">
        <v>21</v>
      </c>
      <c r="G24" t="s">
        <v>51</v>
      </c>
      <c r="H24" s="2">
        <v>8</v>
      </c>
      <c r="I24" t="s">
        <v>26</v>
      </c>
      <c r="J24" s="3">
        <v>1</v>
      </c>
      <c r="K24" s="4">
        <v>8.3262598130386303E-3</v>
      </c>
      <c r="L24" s="4">
        <v>8.3262598130386303E-3</v>
      </c>
      <c r="M24" t="s">
        <v>24</v>
      </c>
      <c r="P24" s="7"/>
      <c r="R24" s="13" t="s">
        <v>31</v>
      </c>
      <c r="S24" s="12">
        <f>SUMIF(D7:D131,R24,J7:J131)</f>
        <v>1504</v>
      </c>
    </row>
    <row r="25" spans="1:19" ht="16.5">
      <c r="A25" s="2">
        <v>12894427</v>
      </c>
      <c r="B25" s="1">
        <v>43678</v>
      </c>
      <c r="C25" t="s">
        <v>30</v>
      </c>
      <c r="D25" t="s">
        <v>31</v>
      </c>
      <c r="E25" t="s">
        <v>21</v>
      </c>
      <c r="F25" t="s">
        <v>21</v>
      </c>
      <c r="G25" t="s">
        <v>51</v>
      </c>
      <c r="H25" s="2">
        <v>8</v>
      </c>
      <c r="I25" t="s">
        <v>26</v>
      </c>
      <c r="J25" s="3">
        <v>8</v>
      </c>
      <c r="K25" s="4">
        <v>1.4184247835073599E-2</v>
      </c>
      <c r="L25" s="4">
        <v>0.113473982680589</v>
      </c>
      <c r="M25" t="s">
        <v>24</v>
      </c>
      <c r="O25" t="s">
        <v>42</v>
      </c>
      <c r="P25" s="10">
        <f>SUM(J4:J128)</f>
        <v>1676</v>
      </c>
      <c r="R25" s="11" t="s">
        <v>34</v>
      </c>
      <c r="S25" s="12">
        <f>SUMIF(D8:D132,R25,J8:J132)</f>
        <v>32</v>
      </c>
    </row>
    <row r="26" spans="1:19" ht="16.5">
      <c r="A26" s="2">
        <v>13256198</v>
      </c>
      <c r="B26" s="1">
        <v>43647</v>
      </c>
      <c r="C26" t="s">
        <v>30</v>
      </c>
      <c r="D26" t="s">
        <v>31</v>
      </c>
      <c r="E26" t="s">
        <v>21</v>
      </c>
      <c r="F26" t="s">
        <v>21</v>
      </c>
      <c r="G26" t="s">
        <v>51</v>
      </c>
      <c r="H26" s="2">
        <v>8</v>
      </c>
      <c r="I26" t="s">
        <v>26</v>
      </c>
      <c r="J26" s="3">
        <v>10</v>
      </c>
      <c r="K26" s="4">
        <v>1.39563540425152E-2</v>
      </c>
      <c r="L26" s="4">
        <v>0.13956354042515201</v>
      </c>
      <c r="M26" t="s">
        <v>24</v>
      </c>
      <c r="R26" s="13" t="s">
        <v>36</v>
      </c>
      <c r="S26" s="12">
        <f>SUMIF(D9:D133,R26,J9:J133)</f>
        <v>29</v>
      </c>
    </row>
    <row r="27" spans="1:19" ht="16.5">
      <c r="A27" s="2">
        <v>12894426</v>
      </c>
      <c r="B27" s="1">
        <v>43678</v>
      </c>
      <c r="C27" t="s">
        <v>27</v>
      </c>
      <c r="D27" t="s">
        <v>31</v>
      </c>
      <c r="E27" t="s">
        <v>21</v>
      </c>
      <c r="F27" t="s">
        <v>21</v>
      </c>
      <c r="G27" t="s">
        <v>51</v>
      </c>
      <c r="H27" s="2">
        <v>8</v>
      </c>
      <c r="I27" t="s">
        <v>26</v>
      </c>
      <c r="J27" s="3">
        <v>2</v>
      </c>
      <c r="K27" s="4">
        <v>1.91403001343133E-3</v>
      </c>
      <c r="L27" s="4">
        <v>3.82806002686266E-3</v>
      </c>
      <c r="M27" t="s">
        <v>24</v>
      </c>
      <c r="O27" s="9" t="s">
        <v>53</v>
      </c>
      <c r="P27" s="9"/>
      <c r="R27" s="11" t="s">
        <v>38</v>
      </c>
      <c r="S27" s="12">
        <f>SUMIF(D10:D134,R27,J10:J134)</f>
        <v>1</v>
      </c>
    </row>
    <row r="28" spans="1:19" ht="16.5">
      <c r="A28" s="2">
        <v>13256142</v>
      </c>
      <c r="B28" s="1">
        <v>43647</v>
      </c>
      <c r="C28" t="s">
        <v>27</v>
      </c>
      <c r="D28" t="s">
        <v>31</v>
      </c>
      <c r="E28" t="s">
        <v>21</v>
      </c>
      <c r="F28" t="s">
        <v>21</v>
      </c>
      <c r="G28" t="s">
        <v>51</v>
      </c>
      <c r="H28" s="2">
        <v>8</v>
      </c>
      <c r="I28" t="s">
        <v>26</v>
      </c>
      <c r="J28" s="3">
        <v>18</v>
      </c>
      <c r="K28" s="4">
        <v>2.1532200090587099E-3</v>
      </c>
      <c r="L28" s="4">
        <v>3.8757960163056902E-2</v>
      </c>
      <c r="M28" t="s">
        <v>24</v>
      </c>
      <c r="O28" s="1">
        <v>43678</v>
      </c>
      <c r="P28" s="14">
        <f>SUMIF(B4:B128,O28,L4:L128)</f>
        <v>16.49702945119877</v>
      </c>
      <c r="R28" s="11" t="s">
        <v>40</v>
      </c>
      <c r="S28" s="12">
        <f>SUMIF(D11:D135,R28,J11:J135)</f>
        <v>7</v>
      </c>
    </row>
    <row r="29" spans="1:19" ht="16.5">
      <c r="A29" s="2">
        <v>12894434</v>
      </c>
      <c r="B29" s="1">
        <v>43678</v>
      </c>
      <c r="C29" t="s">
        <v>27</v>
      </c>
      <c r="D29" t="s">
        <v>31</v>
      </c>
      <c r="E29" t="s">
        <v>21</v>
      </c>
      <c r="F29" t="s">
        <v>21</v>
      </c>
      <c r="G29" t="s">
        <v>51</v>
      </c>
      <c r="H29" s="2">
        <v>8</v>
      </c>
      <c r="I29" t="s">
        <v>26</v>
      </c>
      <c r="J29" s="3">
        <v>26</v>
      </c>
      <c r="K29" s="4">
        <v>1.41407307523948E-2</v>
      </c>
      <c r="L29" s="4">
        <v>0.367658999562264</v>
      </c>
      <c r="M29" t="s">
        <v>24</v>
      </c>
      <c r="O29" s="1">
        <v>43647</v>
      </c>
      <c r="P29" s="14">
        <f>SUMIF(B4:B128,O29,L4:L128)</f>
        <v>12.090776190352045</v>
      </c>
      <c r="R29" s="11" t="s">
        <v>41</v>
      </c>
      <c r="S29" s="12">
        <f>SUMIF(D12:D136,R29,J12:J136)</f>
        <v>1</v>
      </c>
    </row>
    <row r="30" spans="1:19" ht="16.5">
      <c r="A30" s="2">
        <v>13256146</v>
      </c>
      <c r="B30" s="1">
        <v>43647</v>
      </c>
      <c r="C30" t="s">
        <v>27</v>
      </c>
      <c r="D30" t="s">
        <v>31</v>
      </c>
      <c r="E30" t="s">
        <v>21</v>
      </c>
      <c r="F30" t="s">
        <v>21</v>
      </c>
      <c r="G30" t="s">
        <v>51</v>
      </c>
      <c r="H30" s="2">
        <v>8</v>
      </c>
      <c r="I30" t="s">
        <v>26</v>
      </c>
      <c r="J30" s="3">
        <v>94</v>
      </c>
      <c r="K30" s="4">
        <v>1.38119941474275E-2</v>
      </c>
      <c r="L30" s="4">
        <v>1.29832744985819</v>
      </c>
      <c r="M30" t="s">
        <v>24</v>
      </c>
      <c r="R30" s="11" t="s">
        <v>43</v>
      </c>
      <c r="S30" s="12">
        <f>SUMIF(D13:D137,R30,J13:J137)</f>
        <v>7</v>
      </c>
    </row>
    <row r="31" spans="1:19" ht="16.5">
      <c r="A31" s="2">
        <v>12894425</v>
      </c>
      <c r="B31" s="1">
        <v>43678</v>
      </c>
      <c r="C31" t="s">
        <v>19</v>
      </c>
      <c r="D31" t="s">
        <v>31</v>
      </c>
      <c r="E31" t="s">
        <v>21</v>
      </c>
      <c r="F31" t="s">
        <v>21</v>
      </c>
      <c r="G31" t="s">
        <v>51</v>
      </c>
      <c r="H31" s="2">
        <v>8</v>
      </c>
      <c r="I31" t="s">
        <v>26</v>
      </c>
      <c r="J31" s="3">
        <v>2</v>
      </c>
      <c r="K31" s="4">
        <v>1.08002699492499E-2</v>
      </c>
      <c r="L31" s="4">
        <v>2.1600539898499801E-2</v>
      </c>
      <c r="M31" t="s">
        <v>24</v>
      </c>
      <c r="R31" s="11" t="s">
        <v>45</v>
      </c>
      <c r="S31" s="12">
        <f>SUMIF(D15:D139,R31,J15:J139)</f>
        <v>1</v>
      </c>
    </row>
    <row r="32" spans="1:19" ht="16.5">
      <c r="A32" s="2">
        <v>13256197</v>
      </c>
      <c r="B32" s="1">
        <v>43647</v>
      </c>
      <c r="C32" t="s">
        <v>19</v>
      </c>
      <c r="D32" t="s">
        <v>31</v>
      </c>
      <c r="E32" t="s">
        <v>21</v>
      </c>
      <c r="F32" t="s">
        <v>21</v>
      </c>
      <c r="G32" t="s">
        <v>51</v>
      </c>
      <c r="H32" s="2">
        <v>8</v>
      </c>
      <c r="I32" t="s">
        <v>26</v>
      </c>
      <c r="J32" s="3">
        <v>4</v>
      </c>
      <c r="K32" s="4">
        <v>2.6300699886633101E-3</v>
      </c>
      <c r="L32" s="4">
        <v>1.0520279954653201E-2</v>
      </c>
      <c r="M32" t="s">
        <v>24</v>
      </c>
      <c r="R32" s="11" t="s">
        <v>48</v>
      </c>
      <c r="S32" s="12">
        <f>SUMIF(D16:D140,R32,J16:J140)</f>
        <v>1</v>
      </c>
    </row>
    <row r="33" spans="1:19" ht="16.5">
      <c r="A33" s="2">
        <v>12894432</v>
      </c>
      <c r="B33" s="1">
        <v>43678</v>
      </c>
      <c r="C33" t="s">
        <v>27</v>
      </c>
      <c r="D33" t="s">
        <v>34</v>
      </c>
      <c r="E33" t="s">
        <v>21</v>
      </c>
      <c r="F33" t="s">
        <v>21</v>
      </c>
      <c r="G33" t="s">
        <v>51</v>
      </c>
      <c r="H33" s="2">
        <v>8</v>
      </c>
      <c r="I33" t="s">
        <v>26</v>
      </c>
      <c r="J33" s="3">
        <v>4</v>
      </c>
      <c r="K33" s="4">
        <v>1.0993050214892701E-3</v>
      </c>
      <c r="L33" s="4">
        <v>4.3972200859570898E-3</v>
      </c>
      <c r="M33" t="s">
        <v>24</v>
      </c>
      <c r="R33" s="13" t="s">
        <v>49</v>
      </c>
      <c r="S33" s="12">
        <f>SUMIF(D17:D141,R33,J17:J141)</f>
        <v>6</v>
      </c>
    </row>
    <row r="34" spans="1:19" ht="16.5">
      <c r="A34" s="2">
        <v>13256143</v>
      </c>
      <c r="B34" s="1">
        <v>43647</v>
      </c>
      <c r="C34" t="s">
        <v>27</v>
      </c>
      <c r="D34" t="s">
        <v>43</v>
      </c>
      <c r="E34" t="s">
        <v>21</v>
      </c>
      <c r="F34" t="s">
        <v>21</v>
      </c>
      <c r="G34" t="s">
        <v>51</v>
      </c>
      <c r="H34" s="2">
        <v>8</v>
      </c>
      <c r="I34" t="s">
        <v>26</v>
      </c>
      <c r="J34" s="3">
        <v>1</v>
      </c>
      <c r="K34" s="4">
        <v>3.2276879972778297E-2</v>
      </c>
      <c r="L34" s="4">
        <v>3.2276879972778297E-2</v>
      </c>
      <c r="M34" t="s">
        <v>24</v>
      </c>
      <c r="R34" s="15" t="s">
        <v>50</v>
      </c>
      <c r="S34" s="16">
        <f>SUMIF(D18:D142,R34,J18:J142)</f>
        <v>9</v>
      </c>
    </row>
    <row r="35" spans="1:19">
      <c r="A35" s="2">
        <v>12894433</v>
      </c>
      <c r="B35" s="1">
        <v>43678</v>
      </c>
      <c r="C35" t="s">
        <v>54</v>
      </c>
      <c r="D35" t="s">
        <v>36</v>
      </c>
      <c r="E35" t="s">
        <v>21</v>
      </c>
      <c r="F35" t="s">
        <v>21</v>
      </c>
      <c r="G35" t="s">
        <v>51</v>
      </c>
      <c r="H35" s="2">
        <v>8</v>
      </c>
      <c r="I35" t="s">
        <v>26</v>
      </c>
      <c r="J35" s="3">
        <v>1</v>
      </c>
      <c r="K35" s="4">
        <v>0.112179599236697</v>
      </c>
      <c r="L35" s="4">
        <v>0.112179599236697</v>
      </c>
      <c r="M35" t="s">
        <v>24</v>
      </c>
    </row>
    <row r="36" spans="1:19">
      <c r="A36" s="2">
        <v>13256144</v>
      </c>
      <c r="B36" s="1">
        <v>43647</v>
      </c>
      <c r="C36" t="s">
        <v>27</v>
      </c>
      <c r="D36" t="s">
        <v>36</v>
      </c>
      <c r="E36" t="s">
        <v>21</v>
      </c>
      <c r="F36" t="s">
        <v>21</v>
      </c>
      <c r="G36" t="s">
        <v>51</v>
      </c>
      <c r="H36" s="2">
        <v>8</v>
      </c>
      <c r="I36" t="s">
        <v>26</v>
      </c>
      <c r="J36" s="3">
        <v>5</v>
      </c>
      <c r="K36" s="4">
        <v>3.5251201674342203E-2</v>
      </c>
      <c r="L36" s="4">
        <v>0.17625600837171099</v>
      </c>
      <c r="M36" t="s">
        <v>24</v>
      </c>
    </row>
    <row r="37" spans="1:19">
      <c r="A37" s="2">
        <v>13289918</v>
      </c>
      <c r="B37" s="1">
        <v>43647</v>
      </c>
      <c r="C37" t="s">
        <v>27</v>
      </c>
      <c r="D37" t="s">
        <v>40</v>
      </c>
      <c r="E37" t="s">
        <v>21</v>
      </c>
      <c r="F37" t="s">
        <v>21</v>
      </c>
      <c r="G37" t="s">
        <v>55</v>
      </c>
      <c r="H37" s="2">
        <v>1</v>
      </c>
      <c r="I37" t="s">
        <v>29</v>
      </c>
      <c r="J37" s="3">
        <v>1</v>
      </c>
      <c r="K37" s="4">
        <v>3.50216994993389E-2</v>
      </c>
      <c r="L37" s="4">
        <v>3.50216994993389E-2</v>
      </c>
      <c r="M37" t="s">
        <v>24</v>
      </c>
    </row>
    <row r="38" spans="1:19">
      <c r="A38" s="2">
        <v>12773589</v>
      </c>
      <c r="B38" s="1">
        <v>43678</v>
      </c>
      <c r="C38" t="s">
        <v>27</v>
      </c>
      <c r="D38" t="s">
        <v>28</v>
      </c>
      <c r="E38" t="s">
        <v>21</v>
      </c>
      <c r="F38" t="s">
        <v>21</v>
      </c>
      <c r="G38" t="s">
        <v>55</v>
      </c>
      <c r="H38" s="2">
        <v>1</v>
      </c>
      <c r="I38" t="s">
        <v>29</v>
      </c>
      <c r="J38" s="3">
        <v>9</v>
      </c>
      <c r="K38" s="4">
        <v>3.0009419806301601E-2</v>
      </c>
      <c r="L38" s="4">
        <v>0.27008477825671401</v>
      </c>
      <c r="M38" t="s">
        <v>24</v>
      </c>
    </row>
    <row r="39" spans="1:19">
      <c r="A39" s="2">
        <v>12773588</v>
      </c>
      <c r="B39" s="1">
        <v>43678</v>
      </c>
      <c r="C39" t="s">
        <v>19</v>
      </c>
      <c r="D39" t="s">
        <v>28</v>
      </c>
      <c r="E39" t="s">
        <v>21</v>
      </c>
      <c r="F39" t="s">
        <v>21</v>
      </c>
      <c r="G39" t="s">
        <v>55</v>
      </c>
      <c r="H39" s="2">
        <v>1</v>
      </c>
      <c r="I39" t="s">
        <v>29</v>
      </c>
      <c r="J39" s="3">
        <v>2</v>
      </c>
      <c r="K39" s="4">
        <v>6.1046999960672104E-3</v>
      </c>
      <c r="L39" s="4">
        <v>1.22093999921344E-2</v>
      </c>
      <c r="M39" t="s">
        <v>24</v>
      </c>
    </row>
    <row r="40" spans="1:19">
      <c r="A40" s="2">
        <v>12773586</v>
      </c>
      <c r="B40" s="1">
        <v>43678</v>
      </c>
      <c r="C40" t="s">
        <v>30</v>
      </c>
      <c r="D40" t="s">
        <v>31</v>
      </c>
      <c r="E40" t="s">
        <v>21</v>
      </c>
      <c r="F40" t="s">
        <v>21</v>
      </c>
      <c r="G40" t="s">
        <v>55</v>
      </c>
      <c r="H40" s="2">
        <v>1</v>
      </c>
      <c r="I40" t="s">
        <v>29</v>
      </c>
      <c r="J40" s="3">
        <v>10</v>
      </c>
      <c r="K40" s="4">
        <v>1.41849362868816E-2</v>
      </c>
      <c r="L40" s="4">
        <v>0.141849362868816</v>
      </c>
      <c r="M40" t="s">
        <v>24</v>
      </c>
    </row>
    <row r="41" spans="1:19">
      <c r="A41" s="2">
        <v>12699470</v>
      </c>
      <c r="B41" s="1">
        <v>43647</v>
      </c>
      <c r="C41" t="s">
        <v>30</v>
      </c>
      <c r="D41" t="s">
        <v>31</v>
      </c>
      <c r="E41" t="s">
        <v>21</v>
      </c>
      <c r="F41" t="s">
        <v>21</v>
      </c>
      <c r="G41" t="s">
        <v>55</v>
      </c>
      <c r="H41" s="2">
        <v>1</v>
      </c>
      <c r="I41" t="s">
        <v>29</v>
      </c>
      <c r="J41" s="3">
        <v>16</v>
      </c>
      <c r="K41" s="4">
        <v>1.39564688201062E-2</v>
      </c>
      <c r="L41" s="4">
        <v>0.2233035011217</v>
      </c>
      <c r="M41" t="s">
        <v>24</v>
      </c>
    </row>
    <row r="42" spans="1:19">
      <c r="A42" s="2">
        <v>12773591</v>
      </c>
      <c r="B42" s="1">
        <v>43678</v>
      </c>
      <c r="C42" t="s">
        <v>27</v>
      </c>
      <c r="D42" t="s">
        <v>31</v>
      </c>
      <c r="E42" t="s">
        <v>21</v>
      </c>
      <c r="F42" t="s">
        <v>21</v>
      </c>
      <c r="G42" t="s">
        <v>55</v>
      </c>
      <c r="H42" s="2">
        <v>1</v>
      </c>
      <c r="I42" t="s">
        <v>29</v>
      </c>
      <c r="J42" s="3">
        <v>8</v>
      </c>
      <c r="K42" s="4">
        <v>1.9151775221689601E-3</v>
      </c>
      <c r="L42" s="4">
        <v>1.53214201773517E-2</v>
      </c>
      <c r="M42" t="s">
        <v>24</v>
      </c>
    </row>
    <row r="43" spans="1:19">
      <c r="A43" s="2">
        <v>13289928</v>
      </c>
      <c r="B43" s="1">
        <v>43647</v>
      </c>
      <c r="C43" t="s">
        <v>27</v>
      </c>
      <c r="D43" t="s">
        <v>31</v>
      </c>
      <c r="E43" t="s">
        <v>21</v>
      </c>
      <c r="F43" t="s">
        <v>21</v>
      </c>
      <c r="G43" t="s">
        <v>55</v>
      </c>
      <c r="H43" s="2">
        <v>1</v>
      </c>
      <c r="I43" t="s">
        <v>29</v>
      </c>
      <c r="J43" s="3">
        <v>32</v>
      </c>
      <c r="K43" s="4">
        <v>2.1532837150152798E-3</v>
      </c>
      <c r="L43" s="4">
        <v>6.8905078880488899E-2</v>
      </c>
      <c r="M43" t="s">
        <v>24</v>
      </c>
    </row>
    <row r="44" spans="1:19">
      <c r="A44" s="2">
        <v>12773590</v>
      </c>
      <c r="B44" s="1">
        <v>43678</v>
      </c>
      <c r="C44" t="s">
        <v>27</v>
      </c>
      <c r="D44" t="s">
        <v>31</v>
      </c>
      <c r="E44" t="s">
        <v>21</v>
      </c>
      <c r="F44" t="s">
        <v>21</v>
      </c>
      <c r="G44" t="s">
        <v>55</v>
      </c>
      <c r="H44" s="2">
        <v>1</v>
      </c>
      <c r="I44" t="s">
        <v>29</v>
      </c>
      <c r="J44" s="3">
        <v>36</v>
      </c>
      <c r="K44" s="4">
        <v>1.4141024798154799E-2</v>
      </c>
      <c r="L44" s="4">
        <v>0.50907689273357404</v>
      </c>
      <c r="M44" t="s">
        <v>24</v>
      </c>
    </row>
    <row r="45" spans="1:19">
      <c r="A45" s="2">
        <v>13289907</v>
      </c>
      <c r="B45" s="1">
        <v>43647</v>
      </c>
      <c r="C45" t="s">
        <v>27</v>
      </c>
      <c r="D45" t="s">
        <v>31</v>
      </c>
      <c r="E45" t="s">
        <v>21</v>
      </c>
      <c r="F45" t="s">
        <v>21</v>
      </c>
      <c r="G45" t="s">
        <v>55</v>
      </c>
      <c r="H45" s="2">
        <v>1</v>
      </c>
      <c r="I45" t="s">
        <v>29</v>
      </c>
      <c r="J45" s="3">
        <v>89</v>
      </c>
      <c r="K45" s="4">
        <v>1.38119809848539E-2</v>
      </c>
      <c r="L45" s="4">
        <v>1.2292663076520001</v>
      </c>
      <c r="M45" t="s">
        <v>24</v>
      </c>
    </row>
    <row r="46" spans="1:19">
      <c r="A46" s="2">
        <v>12773592</v>
      </c>
      <c r="B46" s="1">
        <v>43678</v>
      </c>
      <c r="C46" t="s">
        <v>19</v>
      </c>
      <c r="D46" t="s">
        <v>31</v>
      </c>
      <c r="E46" t="s">
        <v>21</v>
      </c>
      <c r="F46" t="s">
        <v>21</v>
      </c>
      <c r="G46" t="s">
        <v>55</v>
      </c>
      <c r="H46" s="2">
        <v>1</v>
      </c>
      <c r="I46" t="s">
        <v>29</v>
      </c>
      <c r="J46" s="3">
        <v>3</v>
      </c>
      <c r="K46" s="4">
        <v>6.2209803471341696E-3</v>
      </c>
      <c r="L46" s="4">
        <v>1.8662941041402498E-2</v>
      </c>
      <c r="M46" t="s">
        <v>24</v>
      </c>
    </row>
    <row r="47" spans="1:19">
      <c r="A47" s="2">
        <v>12699469</v>
      </c>
      <c r="B47" s="1">
        <v>43647</v>
      </c>
      <c r="C47" t="s">
        <v>19</v>
      </c>
      <c r="D47" t="s">
        <v>31</v>
      </c>
      <c r="E47" t="s">
        <v>21</v>
      </c>
      <c r="F47" t="s">
        <v>21</v>
      </c>
      <c r="G47" t="s">
        <v>55</v>
      </c>
      <c r="H47" s="2">
        <v>1</v>
      </c>
      <c r="I47" t="s">
        <v>29</v>
      </c>
      <c r="J47" s="3">
        <v>12</v>
      </c>
      <c r="K47" s="4">
        <v>2.8431225791573499E-2</v>
      </c>
      <c r="L47" s="4">
        <v>0.34117470949888201</v>
      </c>
      <c r="M47" t="s">
        <v>24</v>
      </c>
    </row>
    <row r="48" spans="1:19">
      <c r="A48" s="2">
        <v>12699467</v>
      </c>
      <c r="B48" s="1">
        <v>43647</v>
      </c>
      <c r="C48" t="s">
        <v>46</v>
      </c>
      <c r="D48" t="s">
        <v>31</v>
      </c>
      <c r="E48" t="s">
        <v>21</v>
      </c>
      <c r="F48" t="s">
        <v>21</v>
      </c>
      <c r="G48" t="s">
        <v>55</v>
      </c>
      <c r="H48" s="2">
        <v>1</v>
      </c>
      <c r="I48" t="s">
        <v>29</v>
      </c>
      <c r="J48" s="3">
        <v>1</v>
      </c>
      <c r="K48" s="4">
        <v>3.4636140838265397E-2</v>
      </c>
      <c r="L48" s="4">
        <v>3.4636140838265397E-2</v>
      </c>
      <c r="M48" t="s">
        <v>24</v>
      </c>
    </row>
    <row r="49" spans="1:13">
      <c r="A49" s="2">
        <v>12773587</v>
      </c>
      <c r="B49" s="1">
        <v>43678</v>
      </c>
      <c r="C49" t="s">
        <v>27</v>
      </c>
      <c r="D49" t="s">
        <v>34</v>
      </c>
      <c r="E49" t="s">
        <v>21</v>
      </c>
      <c r="F49" t="s">
        <v>21</v>
      </c>
      <c r="G49" t="s">
        <v>55</v>
      </c>
      <c r="H49" s="2">
        <v>1</v>
      </c>
      <c r="I49" t="s">
        <v>29</v>
      </c>
      <c r="J49" s="3">
        <v>5</v>
      </c>
      <c r="K49" s="4">
        <v>1.09792802436277E-3</v>
      </c>
      <c r="L49" s="4">
        <v>5.4896401218138598E-3</v>
      </c>
      <c r="M49" t="s">
        <v>24</v>
      </c>
    </row>
    <row r="50" spans="1:13">
      <c r="A50" s="2">
        <v>12699468</v>
      </c>
      <c r="B50" s="1">
        <v>43647</v>
      </c>
      <c r="C50" t="s">
        <v>27</v>
      </c>
      <c r="D50" t="s">
        <v>36</v>
      </c>
      <c r="E50" t="s">
        <v>21</v>
      </c>
      <c r="F50" t="s">
        <v>21</v>
      </c>
      <c r="G50" t="s">
        <v>55</v>
      </c>
      <c r="H50" s="2">
        <v>1</v>
      </c>
      <c r="I50" t="s">
        <v>29</v>
      </c>
      <c r="J50" s="3">
        <v>4</v>
      </c>
      <c r="K50" s="4">
        <v>3.5251199109479797E-2</v>
      </c>
      <c r="L50" s="4">
        <v>0.14100479643791899</v>
      </c>
      <c r="M50" t="s">
        <v>24</v>
      </c>
    </row>
    <row r="51" spans="1:13">
      <c r="A51" s="2">
        <v>12730534</v>
      </c>
      <c r="B51" s="1">
        <v>43647</v>
      </c>
      <c r="C51" t="s">
        <v>27</v>
      </c>
      <c r="D51" t="s">
        <v>20</v>
      </c>
      <c r="E51" t="s">
        <v>21</v>
      </c>
      <c r="F51" t="s">
        <v>21</v>
      </c>
      <c r="G51" t="s">
        <v>56</v>
      </c>
      <c r="H51" s="2">
        <v>6</v>
      </c>
      <c r="I51" t="s">
        <v>32</v>
      </c>
      <c r="J51" s="3">
        <v>1</v>
      </c>
      <c r="K51" s="4">
        <v>1.1190419713966501E-2</v>
      </c>
      <c r="L51" s="4">
        <v>1.1190419713966501E-2</v>
      </c>
      <c r="M51" t="s">
        <v>24</v>
      </c>
    </row>
    <row r="52" spans="1:13">
      <c r="A52" s="2">
        <v>12730532</v>
      </c>
      <c r="B52" s="1">
        <v>43647</v>
      </c>
      <c r="C52" t="s">
        <v>27</v>
      </c>
      <c r="D52" t="s">
        <v>45</v>
      </c>
      <c r="E52" t="s">
        <v>21</v>
      </c>
      <c r="F52" t="s">
        <v>21</v>
      </c>
      <c r="G52" t="s">
        <v>56</v>
      </c>
      <c r="H52" s="2">
        <v>6</v>
      </c>
      <c r="I52" t="s">
        <v>32</v>
      </c>
      <c r="J52" s="3">
        <v>1</v>
      </c>
      <c r="K52" s="4">
        <v>3.1267080833204099E-2</v>
      </c>
      <c r="L52" s="4">
        <v>3.1267080833204099E-2</v>
      </c>
      <c r="M52" t="s">
        <v>24</v>
      </c>
    </row>
    <row r="53" spans="1:13">
      <c r="A53" s="2">
        <v>13319597</v>
      </c>
      <c r="B53" s="1">
        <v>43678</v>
      </c>
      <c r="C53" t="s">
        <v>27</v>
      </c>
      <c r="D53" t="s">
        <v>28</v>
      </c>
      <c r="E53" t="s">
        <v>21</v>
      </c>
      <c r="F53" t="s">
        <v>21</v>
      </c>
      <c r="G53" t="s">
        <v>56</v>
      </c>
      <c r="H53" s="2">
        <v>6</v>
      </c>
      <c r="I53" t="s">
        <v>32</v>
      </c>
      <c r="J53" s="3">
        <v>6</v>
      </c>
      <c r="K53" s="4">
        <v>3.0010950174182701E-2</v>
      </c>
      <c r="L53" s="4">
        <v>0.180065701045096</v>
      </c>
      <c r="M53" t="s">
        <v>24</v>
      </c>
    </row>
    <row r="54" spans="1:13">
      <c r="A54" s="2">
        <v>12889943</v>
      </c>
      <c r="B54" s="1">
        <v>43678</v>
      </c>
      <c r="C54" t="s">
        <v>30</v>
      </c>
      <c r="D54" t="s">
        <v>31</v>
      </c>
      <c r="E54" t="s">
        <v>21</v>
      </c>
      <c r="F54" t="s">
        <v>21</v>
      </c>
      <c r="G54" t="s">
        <v>56</v>
      </c>
      <c r="H54" s="2">
        <v>6</v>
      </c>
      <c r="I54" t="s">
        <v>32</v>
      </c>
      <c r="J54" s="3">
        <v>8</v>
      </c>
      <c r="K54" s="4">
        <v>1.4184247835073599E-2</v>
      </c>
      <c r="L54" s="4">
        <v>0.113473982680589</v>
      </c>
      <c r="M54" t="s">
        <v>24</v>
      </c>
    </row>
    <row r="55" spans="1:13">
      <c r="A55" s="2">
        <v>12730536</v>
      </c>
      <c r="B55" s="1">
        <v>43647</v>
      </c>
      <c r="C55" t="s">
        <v>30</v>
      </c>
      <c r="D55" t="s">
        <v>31</v>
      </c>
      <c r="E55" t="s">
        <v>21</v>
      </c>
      <c r="F55" t="s">
        <v>21</v>
      </c>
      <c r="G55" t="s">
        <v>56</v>
      </c>
      <c r="H55" s="2">
        <v>6</v>
      </c>
      <c r="I55" t="s">
        <v>32</v>
      </c>
      <c r="J55" s="3">
        <v>9</v>
      </c>
      <c r="K55" s="4">
        <v>1.3956659641116901E-2</v>
      </c>
      <c r="L55" s="4">
        <v>0.125609936770052</v>
      </c>
      <c r="M55" t="s">
        <v>24</v>
      </c>
    </row>
    <row r="56" spans="1:13">
      <c r="A56" s="2">
        <v>13319598</v>
      </c>
      <c r="B56" s="1">
        <v>43678</v>
      </c>
      <c r="C56" t="s">
        <v>27</v>
      </c>
      <c r="D56" t="s">
        <v>31</v>
      </c>
      <c r="E56" t="s">
        <v>21</v>
      </c>
      <c r="F56" t="s">
        <v>21</v>
      </c>
      <c r="G56" t="s">
        <v>56</v>
      </c>
      <c r="H56" s="2">
        <v>6</v>
      </c>
      <c r="I56" t="s">
        <v>32</v>
      </c>
      <c r="J56" s="3">
        <v>3</v>
      </c>
      <c r="K56" s="4">
        <v>1.91555998055264E-3</v>
      </c>
      <c r="L56" s="4">
        <v>5.7466799416579298E-3</v>
      </c>
      <c r="M56" t="s">
        <v>24</v>
      </c>
    </row>
    <row r="57" spans="1:13">
      <c r="A57" s="2">
        <v>12730537</v>
      </c>
      <c r="B57" s="1">
        <v>43647</v>
      </c>
      <c r="C57" t="s">
        <v>27</v>
      </c>
      <c r="D57" t="s">
        <v>31</v>
      </c>
      <c r="E57" t="s">
        <v>21</v>
      </c>
      <c r="F57" t="s">
        <v>21</v>
      </c>
      <c r="G57" t="s">
        <v>56</v>
      </c>
      <c r="H57" s="2">
        <v>6</v>
      </c>
      <c r="I57" t="s">
        <v>32</v>
      </c>
      <c r="J57" s="3">
        <v>20</v>
      </c>
      <c r="K57" s="4">
        <v>2.1531690442934599E-3</v>
      </c>
      <c r="L57" s="4">
        <v>4.30633808858693E-2</v>
      </c>
      <c r="M57" t="s">
        <v>24</v>
      </c>
    </row>
    <row r="58" spans="1:13">
      <c r="A58" s="2">
        <v>12889945</v>
      </c>
      <c r="B58" s="1">
        <v>43678</v>
      </c>
      <c r="C58" t="s">
        <v>27</v>
      </c>
      <c r="D58" t="s">
        <v>31</v>
      </c>
      <c r="E58" t="s">
        <v>21</v>
      </c>
      <c r="F58" t="s">
        <v>21</v>
      </c>
      <c r="G58" t="s">
        <v>56</v>
      </c>
      <c r="H58" s="2">
        <v>6</v>
      </c>
      <c r="I58" t="s">
        <v>32</v>
      </c>
      <c r="J58" s="3">
        <v>20</v>
      </c>
      <c r="K58" s="4">
        <v>1.41408719513565E-2</v>
      </c>
      <c r="L58" s="4">
        <v>0.28281743902713102</v>
      </c>
      <c r="M58" t="s">
        <v>24</v>
      </c>
    </row>
    <row r="59" spans="1:13">
      <c r="A59" s="2">
        <v>12749473</v>
      </c>
      <c r="B59" s="1">
        <v>43647</v>
      </c>
      <c r="C59" t="s">
        <v>27</v>
      </c>
      <c r="D59" t="s">
        <v>31</v>
      </c>
      <c r="E59" t="s">
        <v>21</v>
      </c>
      <c r="F59" t="s">
        <v>21</v>
      </c>
      <c r="G59" t="s">
        <v>56</v>
      </c>
      <c r="H59" s="2">
        <v>6</v>
      </c>
      <c r="I59" t="s">
        <v>32</v>
      </c>
      <c r="J59" s="3">
        <v>67</v>
      </c>
      <c r="K59" s="4">
        <v>1.3812064085878499E-2</v>
      </c>
      <c r="L59" s="4">
        <v>0.92540829375386202</v>
      </c>
      <c r="M59" t="s">
        <v>24</v>
      </c>
    </row>
    <row r="60" spans="1:13">
      <c r="A60" s="2">
        <v>12889944</v>
      </c>
      <c r="B60" s="1">
        <v>43678</v>
      </c>
      <c r="C60" t="s">
        <v>19</v>
      </c>
      <c r="D60" t="s">
        <v>31</v>
      </c>
      <c r="E60" t="s">
        <v>21</v>
      </c>
      <c r="F60" t="s">
        <v>21</v>
      </c>
      <c r="G60" t="s">
        <v>56</v>
      </c>
      <c r="H60" s="2">
        <v>6</v>
      </c>
      <c r="I60" t="s">
        <v>32</v>
      </c>
      <c r="J60" s="3">
        <v>1</v>
      </c>
      <c r="K60" s="4">
        <v>6.25158004579134E-3</v>
      </c>
      <c r="L60" s="4">
        <v>6.25158004579134E-3</v>
      </c>
      <c r="M60" t="s">
        <v>24</v>
      </c>
    </row>
    <row r="61" spans="1:13">
      <c r="A61" s="2">
        <v>12730533</v>
      </c>
      <c r="B61" s="1">
        <v>43647</v>
      </c>
      <c r="C61" t="s">
        <v>19</v>
      </c>
      <c r="D61" t="s">
        <v>31</v>
      </c>
      <c r="E61" t="s">
        <v>21</v>
      </c>
      <c r="F61" t="s">
        <v>21</v>
      </c>
      <c r="G61" t="s">
        <v>56</v>
      </c>
      <c r="H61" s="2">
        <v>6</v>
      </c>
      <c r="I61" t="s">
        <v>32</v>
      </c>
      <c r="J61" s="3">
        <v>2</v>
      </c>
      <c r="K61" s="4">
        <v>2.7126900834264201E-3</v>
      </c>
      <c r="L61" s="4">
        <v>5.4253801668528497E-3</v>
      </c>
      <c r="M61" t="s">
        <v>24</v>
      </c>
    </row>
    <row r="62" spans="1:13">
      <c r="A62" s="2">
        <v>12889942</v>
      </c>
      <c r="B62" s="1">
        <v>43678</v>
      </c>
      <c r="C62" t="s">
        <v>27</v>
      </c>
      <c r="D62" t="s">
        <v>34</v>
      </c>
      <c r="E62" t="s">
        <v>21</v>
      </c>
      <c r="F62" t="s">
        <v>21</v>
      </c>
      <c r="G62" t="s">
        <v>56</v>
      </c>
      <c r="H62" s="2">
        <v>6</v>
      </c>
      <c r="I62" t="s">
        <v>32</v>
      </c>
      <c r="J62" s="3">
        <v>2</v>
      </c>
      <c r="K62" s="4">
        <v>1.0970100040140101E-3</v>
      </c>
      <c r="L62" s="4">
        <v>2.1940200080280202E-3</v>
      </c>
      <c r="M62" t="s">
        <v>24</v>
      </c>
    </row>
    <row r="63" spans="1:13">
      <c r="A63" s="2">
        <v>12749471</v>
      </c>
      <c r="B63" s="1">
        <v>43647</v>
      </c>
      <c r="C63" t="s">
        <v>27</v>
      </c>
      <c r="D63" t="s">
        <v>36</v>
      </c>
      <c r="E63" t="s">
        <v>21</v>
      </c>
      <c r="F63" t="s">
        <v>21</v>
      </c>
      <c r="G63" t="s">
        <v>56</v>
      </c>
      <c r="H63" s="2">
        <v>6</v>
      </c>
      <c r="I63" t="s">
        <v>32</v>
      </c>
      <c r="J63" s="3">
        <v>1</v>
      </c>
      <c r="K63" s="4">
        <v>2.01041991915554E-2</v>
      </c>
      <c r="L63" s="4">
        <v>2.01041991915554E-2</v>
      </c>
      <c r="M63" t="s">
        <v>24</v>
      </c>
    </row>
    <row r="64" spans="1:13">
      <c r="A64" s="2">
        <v>12749472</v>
      </c>
      <c r="B64" s="1">
        <v>43647</v>
      </c>
      <c r="C64" t="s">
        <v>27</v>
      </c>
      <c r="D64" t="s">
        <v>36</v>
      </c>
      <c r="E64" t="s">
        <v>21</v>
      </c>
      <c r="F64" t="s">
        <v>21</v>
      </c>
      <c r="G64" t="s">
        <v>56</v>
      </c>
      <c r="H64" s="2">
        <v>6</v>
      </c>
      <c r="I64" t="s">
        <v>32</v>
      </c>
      <c r="J64" s="3">
        <v>1</v>
      </c>
      <c r="K64" s="4">
        <v>3.5251199109479797E-2</v>
      </c>
      <c r="L64" s="4">
        <v>3.5251199109479797E-2</v>
      </c>
      <c r="M64" t="s">
        <v>24</v>
      </c>
    </row>
    <row r="65" spans="1:13">
      <c r="A65" s="2">
        <v>12722904</v>
      </c>
      <c r="B65" s="1">
        <v>43647</v>
      </c>
      <c r="C65" t="s">
        <v>27</v>
      </c>
      <c r="D65" t="s">
        <v>40</v>
      </c>
      <c r="E65" t="s">
        <v>21</v>
      </c>
      <c r="F65" t="s">
        <v>21</v>
      </c>
      <c r="G65" t="s">
        <v>57</v>
      </c>
      <c r="H65" s="2">
        <v>7</v>
      </c>
      <c r="I65" t="s">
        <v>33</v>
      </c>
      <c r="J65" s="3">
        <v>1</v>
      </c>
      <c r="K65" s="4">
        <v>3.50216994993389E-2</v>
      </c>
      <c r="L65" s="4">
        <v>3.50216994993389E-2</v>
      </c>
      <c r="M65" t="s">
        <v>24</v>
      </c>
    </row>
    <row r="66" spans="1:13">
      <c r="A66" s="2">
        <v>12875952</v>
      </c>
      <c r="B66" s="1">
        <v>43678</v>
      </c>
      <c r="C66" t="s">
        <v>27</v>
      </c>
      <c r="D66" t="s">
        <v>28</v>
      </c>
      <c r="E66" t="s">
        <v>21</v>
      </c>
      <c r="F66" t="s">
        <v>21</v>
      </c>
      <c r="G66" t="s">
        <v>57</v>
      </c>
      <c r="H66" s="2">
        <v>7</v>
      </c>
      <c r="I66" t="s">
        <v>33</v>
      </c>
      <c r="J66" s="3">
        <v>6</v>
      </c>
      <c r="K66" s="4">
        <v>3.0010950174182701E-2</v>
      </c>
      <c r="L66" s="4">
        <v>0.180065701045096</v>
      </c>
      <c r="M66" t="s">
        <v>24</v>
      </c>
    </row>
    <row r="67" spans="1:13">
      <c r="A67" s="2">
        <v>12875958</v>
      </c>
      <c r="B67" s="1">
        <v>43678</v>
      </c>
      <c r="C67" t="s">
        <v>30</v>
      </c>
      <c r="D67" t="s">
        <v>31</v>
      </c>
      <c r="E67" t="s">
        <v>21</v>
      </c>
      <c r="F67" t="s">
        <v>21</v>
      </c>
      <c r="G67" t="s">
        <v>57</v>
      </c>
      <c r="H67" s="2">
        <v>7</v>
      </c>
      <c r="I67" t="s">
        <v>33</v>
      </c>
      <c r="J67" s="3">
        <v>1</v>
      </c>
      <c r="K67" s="4">
        <v>8.3262598130386303E-3</v>
      </c>
      <c r="L67" s="4">
        <v>8.3262598130386303E-3</v>
      </c>
      <c r="M67" t="s">
        <v>24</v>
      </c>
    </row>
    <row r="68" spans="1:13">
      <c r="A68" s="2">
        <v>12875956</v>
      </c>
      <c r="B68" s="1">
        <v>43678</v>
      </c>
      <c r="C68" t="s">
        <v>30</v>
      </c>
      <c r="D68" t="s">
        <v>31</v>
      </c>
      <c r="E68" t="s">
        <v>21</v>
      </c>
      <c r="F68" t="s">
        <v>21</v>
      </c>
      <c r="G68" t="s">
        <v>57</v>
      </c>
      <c r="H68" s="2">
        <v>7</v>
      </c>
      <c r="I68" t="s">
        <v>33</v>
      </c>
      <c r="J68" s="3">
        <v>10</v>
      </c>
      <c r="K68" s="4">
        <v>1.41849362868816E-2</v>
      </c>
      <c r="L68" s="4">
        <v>0.141849362868816</v>
      </c>
      <c r="M68" t="s">
        <v>24</v>
      </c>
    </row>
    <row r="69" spans="1:13">
      <c r="A69" s="2">
        <v>12910763</v>
      </c>
      <c r="B69" s="1">
        <v>43647</v>
      </c>
      <c r="C69" t="s">
        <v>30</v>
      </c>
      <c r="D69" t="s">
        <v>31</v>
      </c>
      <c r="E69" t="s">
        <v>21</v>
      </c>
      <c r="F69" t="s">
        <v>21</v>
      </c>
      <c r="G69" t="s">
        <v>57</v>
      </c>
      <c r="H69" s="2">
        <v>7</v>
      </c>
      <c r="I69" t="s">
        <v>33</v>
      </c>
      <c r="J69" s="3">
        <v>11</v>
      </c>
      <c r="K69" s="4">
        <v>1.3956937976181499E-2</v>
      </c>
      <c r="L69" s="4">
        <v>0.15352631773799699</v>
      </c>
      <c r="M69" t="s">
        <v>24</v>
      </c>
    </row>
    <row r="70" spans="1:13">
      <c r="A70" s="2">
        <v>12875962</v>
      </c>
      <c r="B70" s="1">
        <v>43678</v>
      </c>
      <c r="C70" t="s">
        <v>27</v>
      </c>
      <c r="D70" t="s">
        <v>31</v>
      </c>
      <c r="E70" t="s">
        <v>21</v>
      </c>
      <c r="F70" t="s">
        <v>21</v>
      </c>
      <c r="G70" t="s">
        <v>57</v>
      </c>
      <c r="H70" s="2">
        <v>7</v>
      </c>
      <c r="I70" t="s">
        <v>33</v>
      </c>
      <c r="J70" s="3">
        <v>2</v>
      </c>
      <c r="K70" s="4">
        <v>1.91403001343133E-3</v>
      </c>
      <c r="L70" s="4">
        <v>3.82806002686266E-3</v>
      </c>
      <c r="M70" t="s">
        <v>24</v>
      </c>
    </row>
    <row r="71" spans="1:13">
      <c r="A71" s="2">
        <v>12910748</v>
      </c>
      <c r="B71" s="1">
        <v>43647</v>
      </c>
      <c r="C71" t="s">
        <v>27</v>
      </c>
      <c r="D71" t="s">
        <v>31</v>
      </c>
      <c r="E71" t="s">
        <v>21</v>
      </c>
      <c r="F71" t="s">
        <v>21</v>
      </c>
      <c r="G71" t="s">
        <v>57</v>
      </c>
      <c r="H71" s="2">
        <v>7</v>
      </c>
      <c r="I71" t="s">
        <v>33</v>
      </c>
      <c r="J71" s="3">
        <v>16</v>
      </c>
      <c r="K71" s="4">
        <v>2.1538574693840901E-3</v>
      </c>
      <c r="L71" s="4">
        <v>3.4461719510145497E-2</v>
      </c>
      <c r="M71" t="s">
        <v>24</v>
      </c>
    </row>
    <row r="72" spans="1:13">
      <c r="A72" s="2">
        <v>12910764</v>
      </c>
      <c r="B72" s="1">
        <v>43647</v>
      </c>
      <c r="C72" t="s">
        <v>27</v>
      </c>
      <c r="D72" t="s">
        <v>31</v>
      </c>
      <c r="E72" t="s">
        <v>21</v>
      </c>
      <c r="F72" t="s">
        <v>21</v>
      </c>
      <c r="G72" t="s">
        <v>57</v>
      </c>
      <c r="H72" s="2">
        <v>7</v>
      </c>
      <c r="I72" t="s">
        <v>33</v>
      </c>
      <c r="J72" s="3">
        <v>75</v>
      </c>
      <c r="K72" s="4">
        <v>1.3811983126401899E-2</v>
      </c>
      <c r="L72" s="4">
        <v>1.03589873448014</v>
      </c>
      <c r="M72" t="s">
        <v>24</v>
      </c>
    </row>
    <row r="73" spans="1:13">
      <c r="A73" s="2">
        <v>12875953</v>
      </c>
      <c r="B73" s="1">
        <v>43678</v>
      </c>
      <c r="C73" t="s">
        <v>27</v>
      </c>
      <c r="D73" t="s">
        <v>31</v>
      </c>
      <c r="E73" t="s">
        <v>21</v>
      </c>
      <c r="F73" t="s">
        <v>21</v>
      </c>
      <c r="G73" t="s">
        <v>57</v>
      </c>
      <c r="H73" s="2">
        <v>7</v>
      </c>
      <c r="I73" t="s">
        <v>33</v>
      </c>
      <c r="J73" s="3">
        <v>86</v>
      </c>
      <c r="K73" s="4">
        <v>1.4140936430803599E-2</v>
      </c>
      <c r="L73" s="4">
        <v>1.2161205330491101</v>
      </c>
      <c r="M73" t="s">
        <v>24</v>
      </c>
    </row>
    <row r="74" spans="1:13">
      <c r="A74" s="2">
        <v>12722903</v>
      </c>
      <c r="B74" s="1">
        <v>43647</v>
      </c>
      <c r="C74" t="s">
        <v>19</v>
      </c>
      <c r="D74" t="s">
        <v>31</v>
      </c>
      <c r="E74" t="s">
        <v>21</v>
      </c>
      <c r="F74" t="s">
        <v>21</v>
      </c>
      <c r="G74" t="s">
        <v>57</v>
      </c>
      <c r="H74" s="2">
        <v>7</v>
      </c>
      <c r="I74" t="s">
        <v>33</v>
      </c>
      <c r="J74" s="3">
        <v>10</v>
      </c>
      <c r="K74" s="4">
        <v>2.4841081062331799E-3</v>
      </c>
      <c r="L74" s="4">
        <v>2.48410810623318E-2</v>
      </c>
      <c r="M74" t="s">
        <v>24</v>
      </c>
    </row>
    <row r="75" spans="1:13">
      <c r="A75" s="2">
        <v>12875954</v>
      </c>
      <c r="B75" s="1">
        <v>43678</v>
      </c>
      <c r="C75" t="s">
        <v>19</v>
      </c>
      <c r="D75" t="s">
        <v>31</v>
      </c>
      <c r="E75" t="s">
        <v>21</v>
      </c>
      <c r="F75" t="s">
        <v>21</v>
      </c>
      <c r="G75" t="s">
        <v>57</v>
      </c>
      <c r="H75" s="2">
        <v>7</v>
      </c>
      <c r="I75" t="s">
        <v>33</v>
      </c>
      <c r="J75" s="3">
        <v>20</v>
      </c>
      <c r="K75" s="4">
        <v>2.7819989165291199E-3</v>
      </c>
      <c r="L75" s="4">
        <v>5.5639978330582401E-2</v>
      </c>
      <c r="M75" t="s">
        <v>24</v>
      </c>
    </row>
    <row r="76" spans="1:13">
      <c r="A76" s="2">
        <v>12875957</v>
      </c>
      <c r="B76" s="1">
        <v>43678</v>
      </c>
      <c r="C76" t="s">
        <v>27</v>
      </c>
      <c r="D76" t="s">
        <v>34</v>
      </c>
      <c r="E76" t="s">
        <v>21</v>
      </c>
      <c r="F76" t="s">
        <v>21</v>
      </c>
      <c r="G76" t="s">
        <v>57</v>
      </c>
      <c r="H76" s="2">
        <v>7</v>
      </c>
      <c r="I76" t="s">
        <v>33</v>
      </c>
      <c r="J76" s="3">
        <v>4</v>
      </c>
      <c r="K76" s="4">
        <v>1.0993050214892701E-3</v>
      </c>
      <c r="L76" s="4">
        <v>4.3972200859570898E-3</v>
      </c>
      <c r="M76" t="s">
        <v>24</v>
      </c>
    </row>
    <row r="77" spans="1:13">
      <c r="A77" s="2">
        <v>12722907</v>
      </c>
      <c r="B77" s="1">
        <v>43647</v>
      </c>
      <c r="C77" t="s">
        <v>27</v>
      </c>
      <c r="D77" t="s">
        <v>43</v>
      </c>
      <c r="E77" t="s">
        <v>21</v>
      </c>
      <c r="F77" t="s">
        <v>21</v>
      </c>
      <c r="G77" t="s">
        <v>57</v>
      </c>
      <c r="H77" s="2">
        <v>7</v>
      </c>
      <c r="I77" t="s">
        <v>33</v>
      </c>
      <c r="J77" s="3">
        <v>2</v>
      </c>
      <c r="K77" s="4">
        <v>3.0661201028851798E-3</v>
      </c>
      <c r="L77" s="4">
        <v>6.1322402057703597E-3</v>
      </c>
      <c r="M77" t="s">
        <v>24</v>
      </c>
    </row>
    <row r="78" spans="1:13">
      <c r="A78" s="2">
        <v>12875961</v>
      </c>
      <c r="B78" s="1">
        <v>43678</v>
      </c>
      <c r="C78" t="s">
        <v>58</v>
      </c>
      <c r="D78" t="s">
        <v>36</v>
      </c>
      <c r="E78" t="s">
        <v>21</v>
      </c>
      <c r="F78" t="s">
        <v>21</v>
      </c>
      <c r="G78" t="s">
        <v>57</v>
      </c>
      <c r="H78" s="2">
        <v>7</v>
      </c>
      <c r="I78" t="s">
        <v>33</v>
      </c>
      <c r="J78" s="3">
        <v>1</v>
      </c>
      <c r="K78" s="4">
        <v>7.10073023200035</v>
      </c>
      <c r="L78" s="4">
        <v>7.10073023200035</v>
      </c>
      <c r="M78" t="s">
        <v>24</v>
      </c>
    </row>
    <row r="79" spans="1:13">
      <c r="A79" s="2">
        <v>12875960</v>
      </c>
      <c r="B79" s="1">
        <v>43678</v>
      </c>
      <c r="C79" t="s">
        <v>27</v>
      </c>
      <c r="D79" t="s">
        <v>36</v>
      </c>
      <c r="E79" t="s">
        <v>21</v>
      </c>
      <c r="F79" t="s">
        <v>21</v>
      </c>
      <c r="G79" t="s">
        <v>57</v>
      </c>
      <c r="H79" s="2">
        <v>7</v>
      </c>
      <c r="I79" t="s">
        <v>33</v>
      </c>
      <c r="J79" s="3">
        <v>1</v>
      </c>
      <c r="K79" s="4">
        <v>1.74787195050158E-2</v>
      </c>
      <c r="L79" s="4">
        <v>1.74787195050158E-2</v>
      </c>
      <c r="M79" t="s">
        <v>24</v>
      </c>
    </row>
    <row r="80" spans="1:13">
      <c r="A80" s="2">
        <v>12722905</v>
      </c>
      <c r="B80" s="1">
        <v>43647</v>
      </c>
      <c r="C80" t="s">
        <v>27</v>
      </c>
      <c r="D80" t="s">
        <v>36</v>
      </c>
      <c r="E80" t="s">
        <v>21</v>
      </c>
      <c r="F80" t="s">
        <v>21</v>
      </c>
      <c r="G80" t="s">
        <v>57</v>
      </c>
      <c r="H80" s="2">
        <v>7</v>
      </c>
      <c r="I80" t="s">
        <v>33</v>
      </c>
      <c r="J80" s="3">
        <v>1</v>
      </c>
      <c r="K80" s="4">
        <v>3.5251199109479797E-2</v>
      </c>
      <c r="L80" s="4">
        <v>3.5251199109479797E-2</v>
      </c>
      <c r="M80" t="s">
        <v>24</v>
      </c>
    </row>
    <row r="81" spans="1:13">
      <c r="A81" s="2">
        <v>12875959</v>
      </c>
      <c r="B81" s="1">
        <v>43678</v>
      </c>
      <c r="C81" t="s">
        <v>27</v>
      </c>
      <c r="D81" t="s">
        <v>36</v>
      </c>
      <c r="E81" t="s">
        <v>21</v>
      </c>
      <c r="F81" t="s">
        <v>21</v>
      </c>
      <c r="G81" t="s">
        <v>57</v>
      </c>
      <c r="H81" s="2">
        <v>7</v>
      </c>
      <c r="I81" t="s">
        <v>33</v>
      </c>
      <c r="J81" s="3">
        <v>2</v>
      </c>
      <c r="K81" s="4">
        <v>3.5310870632529301E-2</v>
      </c>
      <c r="L81" s="4">
        <v>7.0621741265058505E-2</v>
      </c>
      <c r="M81" t="s">
        <v>24</v>
      </c>
    </row>
    <row r="82" spans="1:13">
      <c r="A82" s="2">
        <v>12875955</v>
      </c>
      <c r="B82" s="1">
        <v>43678</v>
      </c>
      <c r="C82" t="s">
        <v>19</v>
      </c>
      <c r="D82" t="s">
        <v>36</v>
      </c>
      <c r="E82" t="s">
        <v>21</v>
      </c>
      <c r="F82" t="s">
        <v>21</v>
      </c>
      <c r="G82" t="s">
        <v>57</v>
      </c>
      <c r="H82" s="2">
        <v>7</v>
      </c>
      <c r="I82" t="s">
        <v>33</v>
      </c>
      <c r="J82" s="3">
        <v>1</v>
      </c>
      <c r="K82" s="4">
        <v>7.0924681434407805E-2</v>
      </c>
      <c r="L82" s="4">
        <v>7.0924681434407805E-2</v>
      </c>
      <c r="M82" t="s">
        <v>24</v>
      </c>
    </row>
    <row r="83" spans="1:13">
      <c r="A83" s="2">
        <v>12895568</v>
      </c>
      <c r="B83" s="1">
        <v>43678</v>
      </c>
      <c r="C83" t="s">
        <v>27</v>
      </c>
      <c r="D83" t="s">
        <v>28</v>
      </c>
      <c r="E83" t="s">
        <v>21</v>
      </c>
      <c r="F83" t="s">
        <v>21</v>
      </c>
      <c r="G83" t="s">
        <v>59</v>
      </c>
      <c r="H83" s="2">
        <v>3</v>
      </c>
      <c r="I83" t="s">
        <v>35</v>
      </c>
      <c r="J83" s="3">
        <v>8</v>
      </c>
      <c r="K83" s="4">
        <v>3.0009419806301601E-2</v>
      </c>
      <c r="L83" s="4">
        <v>0.240075358450413</v>
      </c>
      <c r="M83" t="s">
        <v>24</v>
      </c>
    </row>
    <row r="84" spans="1:13">
      <c r="A84" s="2">
        <v>13181106</v>
      </c>
      <c r="B84" s="1">
        <v>43647</v>
      </c>
      <c r="C84" t="s">
        <v>30</v>
      </c>
      <c r="D84" t="s">
        <v>31</v>
      </c>
      <c r="E84" t="s">
        <v>21</v>
      </c>
      <c r="F84" t="s">
        <v>21</v>
      </c>
      <c r="G84" t="s">
        <v>59</v>
      </c>
      <c r="H84" s="2">
        <v>3</v>
      </c>
      <c r="I84" t="s">
        <v>35</v>
      </c>
      <c r="J84" s="3">
        <v>11</v>
      </c>
      <c r="K84" s="4">
        <v>1.3956937976181499E-2</v>
      </c>
      <c r="L84" s="4">
        <v>0.15352631773799699</v>
      </c>
      <c r="M84" t="s">
        <v>24</v>
      </c>
    </row>
    <row r="85" spans="1:13">
      <c r="A85" s="2">
        <v>12895572</v>
      </c>
      <c r="B85" s="1">
        <v>43678</v>
      </c>
      <c r="C85" t="s">
        <v>30</v>
      </c>
      <c r="D85" t="s">
        <v>31</v>
      </c>
      <c r="E85" t="s">
        <v>21</v>
      </c>
      <c r="F85" t="s">
        <v>21</v>
      </c>
      <c r="G85" t="s">
        <v>59</v>
      </c>
      <c r="H85" s="2">
        <v>3</v>
      </c>
      <c r="I85" t="s">
        <v>35</v>
      </c>
      <c r="J85" s="3">
        <v>13</v>
      </c>
      <c r="K85" s="4">
        <v>1.4185218619039401E-2</v>
      </c>
      <c r="L85" s="4">
        <v>0.18440784204751301</v>
      </c>
      <c r="M85" t="s">
        <v>24</v>
      </c>
    </row>
    <row r="86" spans="1:13">
      <c r="A86" s="2">
        <v>12895566</v>
      </c>
      <c r="B86" s="1">
        <v>43678</v>
      </c>
      <c r="C86" t="s">
        <v>27</v>
      </c>
      <c r="D86" t="s">
        <v>31</v>
      </c>
      <c r="E86" t="s">
        <v>21</v>
      </c>
      <c r="F86" t="s">
        <v>21</v>
      </c>
      <c r="G86" t="s">
        <v>59</v>
      </c>
      <c r="H86" s="2">
        <v>3</v>
      </c>
      <c r="I86" t="s">
        <v>35</v>
      </c>
      <c r="J86" s="3">
        <v>6</v>
      </c>
      <c r="K86" s="4">
        <v>1.91555998055264E-3</v>
      </c>
      <c r="L86" s="4">
        <v>1.1493359883315899E-2</v>
      </c>
      <c r="M86" t="s">
        <v>24</v>
      </c>
    </row>
    <row r="87" spans="1:13">
      <c r="A87" s="2">
        <v>13181100</v>
      </c>
      <c r="B87" s="1">
        <v>43647</v>
      </c>
      <c r="C87" t="s">
        <v>27</v>
      </c>
      <c r="D87" t="s">
        <v>31</v>
      </c>
      <c r="E87" t="s">
        <v>21</v>
      </c>
      <c r="F87" t="s">
        <v>21</v>
      </c>
      <c r="G87" t="s">
        <v>59</v>
      </c>
      <c r="H87" s="2">
        <v>3</v>
      </c>
      <c r="I87" t="s">
        <v>35</v>
      </c>
      <c r="J87" s="3">
        <v>19</v>
      </c>
      <c r="K87" s="4">
        <v>2.1534348225319098E-3</v>
      </c>
      <c r="L87" s="4">
        <v>4.09152616281062E-2</v>
      </c>
      <c r="M87" t="s">
        <v>24</v>
      </c>
    </row>
    <row r="88" spans="1:13">
      <c r="A88" s="2">
        <v>12895573</v>
      </c>
      <c r="B88" s="1">
        <v>43678</v>
      </c>
      <c r="C88" t="s">
        <v>27</v>
      </c>
      <c r="D88" t="s">
        <v>31</v>
      </c>
      <c r="E88" t="s">
        <v>21</v>
      </c>
      <c r="F88" t="s">
        <v>21</v>
      </c>
      <c r="G88" t="s">
        <v>59</v>
      </c>
      <c r="H88" s="2">
        <v>3</v>
      </c>
      <c r="I88" t="s">
        <v>35</v>
      </c>
      <c r="J88" s="3">
        <v>51</v>
      </c>
      <c r="K88" s="4">
        <v>1.4140980094671299E-2</v>
      </c>
      <c r="L88" s="4">
        <v>0.72118998482823404</v>
      </c>
      <c r="M88" t="s">
        <v>24</v>
      </c>
    </row>
    <row r="89" spans="1:13">
      <c r="A89" s="2">
        <v>13181104</v>
      </c>
      <c r="B89" s="1">
        <v>43647</v>
      </c>
      <c r="C89" t="s">
        <v>27</v>
      </c>
      <c r="D89" t="s">
        <v>31</v>
      </c>
      <c r="E89" t="s">
        <v>21</v>
      </c>
      <c r="F89" t="s">
        <v>21</v>
      </c>
      <c r="G89" t="s">
        <v>59</v>
      </c>
      <c r="H89" s="2">
        <v>3</v>
      </c>
      <c r="I89" t="s">
        <v>35</v>
      </c>
      <c r="J89" s="3">
        <v>88</v>
      </c>
      <c r="K89" s="4">
        <v>1.3811936202374401E-2</v>
      </c>
      <c r="L89" s="4">
        <v>1.21545038580894</v>
      </c>
      <c r="M89" t="s">
        <v>24</v>
      </c>
    </row>
    <row r="90" spans="1:13">
      <c r="A90" s="2">
        <v>12895571</v>
      </c>
      <c r="B90" s="1">
        <v>43678</v>
      </c>
      <c r="C90" t="s">
        <v>19</v>
      </c>
      <c r="D90" t="s">
        <v>31</v>
      </c>
      <c r="E90" t="s">
        <v>21</v>
      </c>
      <c r="F90" t="s">
        <v>21</v>
      </c>
      <c r="G90" t="s">
        <v>59</v>
      </c>
      <c r="H90" s="2">
        <v>3</v>
      </c>
      <c r="I90" t="s">
        <v>35</v>
      </c>
      <c r="J90" s="3">
        <v>3</v>
      </c>
      <c r="K90" s="4">
        <v>4.4278198736719798E-3</v>
      </c>
      <c r="L90" s="4">
        <v>1.3283459621015899E-2</v>
      </c>
      <c r="M90" t="s">
        <v>24</v>
      </c>
    </row>
    <row r="91" spans="1:13">
      <c r="A91" s="2">
        <v>13181101</v>
      </c>
      <c r="B91" s="1">
        <v>43647</v>
      </c>
      <c r="C91" t="s">
        <v>19</v>
      </c>
      <c r="D91" t="s">
        <v>31</v>
      </c>
      <c r="E91" t="s">
        <v>21</v>
      </c>
      <c r="F91" t="s">
        <v>21</v>
      </c>
      <c r="G91" t="s">
        <v>59</v>
      </c>
      <c r="H91" s="2">
        <v>3</v>
      </c>
      <c r="I91" t="s">
        <v>35</v>
      </c>
      <c r="J91" s="3">
        <v>7</v>
      </c>
      <c r="K91" s="4">
        <v>5.3571858962199502E-3</v>
      </c>
      <c r="L91" s="4">
        <v>3.7500301273539698E-2</v>
      </c>
      <c r="M91" t="s">
        <v>24</v>
      </c>
    </row>
    <row r="92" spans="1:13">
      <c r="A92" s="2">
        <v>12895569</v>
      </c>
      <c r="B92" s="1">
        <v>43678</v>
      </c>
      <c r="C92" t="s">
        <v>27</v>
      </c>
      <c r="D92" t="s">
        <v>34</v>
      </c>
      <c r="E92" t="s">
        <v>21</v>
      </c>
      <c r="F92" t="s">
        <v>21</v>
      </c>
      <c r="G92" t="s">
        <v>59</v>
      </c>
      <c r="H92" s="2">
        <v>3</v>
      </c>
      <c r="I92" t="s">
        <v>35</v>
      </c>
      <c r="J92" s="3">
        <v>3</v>
      </c>
      <c r="K92" s="4">
        <v>1.09853999339975E-3</v>
      </c>
      <c r="L92" s="4">
        <v>3.2956199801992599E-3</v>
      </c>
      <c r="M92" t="s">
        <v>24</v>
      </c>
    </row>
    <row r="93" spans="1:13">
      <c r="A93" s="2">
        <v>13181105</v>
      </c>
      <c r="B93" s="1">
        <v>43647</v>
      </c>
      <c r="C93" t="s">
        <v>27</v>
      </c>
      <c r="D93" t="s">
        <v>43</v>
      </c>
      <c r="E93" t="s">
        <v>21</v>
      </c>
      <c r="F93" t="s">
        <v>21</v>
      </c>
      <c r="G93" t="s">
        <v>59</v>
      </c>
      <c r="H93" s="2">
        <v>3</v>
      </c>
      <c r="I93" t="s">
        <v>35</v>
      </c>
      <c r="J93" s="3">
        <v>2</v>
      </c>
      <c r="K93" s="4">
        <v>3.0661201028851798E-3</v>
      </c>
      <c r="L93" s="4">
        <v>6.1322402057703597E-3</v>
      </c>
      <c r="M93" t="s">
        <v>24</v>
      </c>
    </row>
    <row r="94" spans="1:13">
      <c r="A94" s="2">
        <v>12895567</v>
      </c>
      <c r="B94" s="1">
        <v>43678</v>
      </c>
      <c r="C94" t="s">
        <v>27</v>
      </c>
      <c r="D94" t="s">
        <v>43</v>
      </c>
      <c r="E94" t="s">
        <v>21</v>
      </c>
      <c r="F94" t="s">
        <v>21</v>
      </c>
      <c r="G94" t="s">
        <v>59</v>
      </c>
      <c r="H94" s="2">
        <v>3</v>
      </c>
      <c r="I94" t="s">
        <v>35</v>
      </c>
      <c r="J94" s="3">
        <v>2</v>
      </c>
      <c r="K94" s="4">
        <v>3.1579200003761798E-3</v>
      </c>
      <c r="L94" s="4">
        <v>6.3158400007523596E-3</v>
      </c>
      <c r="M94" t="s">
        <v>24</v>
      </c>
    </row>
    <row r="95" spans="1:13">
      <c r="A95" s="2">
        <v>12895570</v>
      </c>
      <c r="B95" s="1">
        <v>43678</v>
      </c>
      <c r="C95" t="s">
        <v>54</v>
      </c>
      <c r="D95" t="s">
        <v>36</v>
      </c>
      <c r="E95" t="s">
        <v>21</v>
      </c>
      <c r="F95" t="s">
        <v>21</v>
      </c>
      <c r="G95" t="s">
        <v>59</v>
      </c>
      <c r="H95" s="2">
        <v>3</v>
      </c>
      <c r="I95" t="s">
        <v>35</v>
      </c>
      <c r="J95" s="3">
        <v>1</v>
      </c>
      <c r="K95" s="4">
        <v>0.112179599236697</v>
      </c>
      <c r="L95" s="4">
        <v>0.112179599236697</v>
      </c>
      <c r="M95" t="s">
        <v>24</v>
      </c>
    </row>
    <row r="96" spans="1:13">
      <c r="A96" s="2">
        <v>12900236</v>
      </c>
      <c r="B96" s="1">
        <v>43678</v>
      </c>
      <c r="C96" t="s">
        <v>27</v>
      </c>
      <c r="D96" t="s">
        <v>48</v>
      </c>
      <c r="E96" t="s">
        <v>21</v>
      </c>
      <c r="F96" t="s">
        <v>21</v>
      </c>
      <c r="G96" t="s">
        <v>60</v>
      </c>
      <c r="H96" s="2">
        <v>5</v>
      </c>
      <c r="I96" t="s">
        <v>37</v>
      </c>
      <c r="J96" s="3">
        <v>1</v>
      </c>
      <c r="K96" s="4">
        <v>2.0838599707349199E-3</v>
      </c>
      <c r="L96" s="4">
        <v>2.0838599707349199E-3</v>
      </c>
      <c r="M96" t="s">
        <v>24</v>
      </c>
    </row>
    <row r="97" spans="1:13">
      <c r="A97" s="2">
        <v>12900118</v>
      </c>
      <c r="B97" s="1">
        <v>43678</v>
      </c>
      <c r="C97" t="s">
        <v>27</v>
      </c>
      <c r="D97" t="s">
        <v>49</v>
      </c>
      <c r="E97" t="s">
        <v>21</v>
      </c>
      <c r="F97" t="s">
        <v>21</v>
      </c>
      <c r="G97" t="s">
        <v>60</v>
      </c>
      <c r="H97" s="2">
        <v>5</v>
      </c>
      <c r="I97" t="s">
        <v>37</v>
      </c>
      <c r="J97" s="3">
        <v>6</v>
      </c>
      <c r="K97" s="4">
        <v>2.5264888945966998E-2</v>
      </c>
      <c r="L97" s="4">
        <v>0.15158933367580199</v>
      </c>
      <c r="M97" t="s">
        <v>24</v>
      </c>
    </row>
    <row r="98" spans="1:13">
      <c r="A98" s="2">
        <v>12694560</v>
      </c>
      <c r="B98" s="1">
        <v>43647</v>
      </c>
      <c r="C98" t="s">
        <v>27</v>
      </c>
      <c r="D98" t="s">
        <v>50</v>
      </c>
      <c r="E98" t="s">
        <v>21</v>
      </c>
      <c r="F98" t="s">
        <v>21</v>
      </c>
      <c r="G98" t="s">
        <v>60</v>
      </c>
      <c r="H98" s="2">
        <v>5</v>
      </c>
      <c r="I98" t="s">
        <v>37</v>
      </c>
      <c r="J98" s="3">
        <v>4</v>
      </c>
      <c r="K98" s="4">
        <v>1.0738305011764201E-2</v>
      </c>
      <c r="L98" s="4">
        <v>4.2953220047056699E-2</v>
      </c>
      <c r="M98" t="s">
        <v>24</v>
      </c>
    </row>
    <row r="99" spans="1:13">
      <c r="A99" s="2">
        <v>12900114</v>
      </c>
      <c r="B99" s="1">
        <v>43678</v>
      </c>
      <c r="C99" t="s">
        <v>27</v>
      </c>
      <c r="D99" t="s">
        <v>50</v>
      </c>
      <c r="E99" t="s">
        <v>21</v>
      </c>
      <c r="F99" t="s">
        <v>21</v>
      </c>
      <c r="G99" t="s">
        <v>60</v>
      </c>
      <c r="H99" s="2">
        <v>5</v>
      </c>
      <c r="I99" t="s">
        <v>37</v>
      </c>
      <c r="J99" s="3">
        <v>5</v>
      </c>
      <c r="K99" s="4">
        <v>1.07975157145411E-2</v>
      </c>
      <c r="L99" s="4">
        <v>5.3987578572705398E-2</v>
      </c>
      <c r="M99" t="s">
        <v>24</v>
      </c>
    </row>
    <row r="100" spans="1:13">
      <c r="A100" s="2">
        <v>12900116</v>
      </c>
      <c r="B100" s="1">
        <v>43678</v>
      </c>
      <c r="C100" t="s">
        <v>27</v>
      </c>
      <c r="D100" t="s">
        <v>40</v>
      </c>
      <c r="E100" t="s">
        <v>21</v>
      </c>
      <c r="F100" t="s">
        <v>21</v>
      </c>
      <c r="G100" t="s">
        <v>60</v>
      </c>
      <c r="H100" s="2">
        <v>5</v>
      </c>
      <c r="I100" t="s">
        <v>37</v>
      </c>
      <c r="J100" s="3">
        <v>4</v>
      </c>
      <c r="K100" s="4">
        <v>3.5595451196422799E-3</v>
      </c>
      <c r="L100" s="4">
        <v>1.4238180478569101E-2</v>
      </c>
      <c r="M100" t="s">
        <v>24</v>
      </c>
    </row>
    <row r="101" spans="1:13">
      <c r="A101" s="2">
        <v>12899913</v>
      </c>
      <c r="B101" s="1">
        <v>43678</v>
      </c>
      <c r="C101" t="s">
        <v>27</v>
      </c>
      <c r="D101" t="s">
        <v>28</v>
      </c>
      <c r="E101" t="s">
        <v>21</v>
      </c>
      <c r="F101" t="s">
        <v>21</v>
      </c>
      <c r="G101" t="s">
        <v>60</v>
      </c>
      <c r="H101" s="2">
        <v>5</v>
      </c>
      <c r="I101" t="s">
        <v>37</v>
      </c>
      <c r="J101" s="3">
        <v>8</v>
      </c>
      <c r="K101" s="4">
        <v>3.0009419806301601E-2</v>
      </c>
      <c r="L101" s="4">
        <v>0.240075358450413</v>
      </c>
      <c r="M101" t="s">
        <v>24</v>
      </c>
    </row>
    <row r="102" spans="1:13">
      <c r="A102" s="2">
        <v>12899915</v>
      </c>
      <c r="B102" s="1">
        <v>43678</v>
      </c>
      <c r="C102" t="s">
        <v>19</v>
      </c>
      <c r="D102" t="s">
        <v>28</v>
      </c>
      <c r="E102" t="s">
        <v>21</v>
      </c>
      <c r="F102" t="s">
        <v>21</v>
      </c>
      <c r="G102" t="s">
        <v>60</v>
      </c>
      <c r="H102" s="2">
        <v>5</v>
      </c>
      <c r="I102" t="s">
        <v>37</v>
      </c>
      <c r="J102" s="3">
        <v>5</v>
      </c>
      <c r="K102" s="4">
        <v>2.2417559707537298E-3</v>
      </c>
      <c r="L102" s="4">
        <v>1.12087798537686E-2</v>
      </c>
      <c r="M102" t="s">
        <v>24</v>
      </c>
    </row>
    <row r="103" spans="1:13">
      <c r="A103" s="2">
        <v>12694562</v>
      </c>
      <c r="B103" s="1">
        <v>43647</v>
      </c>
      <c r="C103" t="s">
        <v>30</v>
      </c>
      <c r="D103" t="s">
        <v>31</v>
      </c>
      <c r="E103" t="s">
        <v>21</v>
      </c>
      <c r="F103" t="s">
        <v>21</v>
      </c>
      <c r="G103" t="s">
        <v>60</v>
      </c>
      <c r="H103" s="2">
        <v>5</v>
      </c>
      <c r="I103" t="s">
        <v>37</v>
      </c>
      <c r="J103" s="3">
        <v>10</v>
      </c>
      <c r="K103" s="4">
        <v>1.39563540425152E-2</v>
      </c>
      <c r="L103" s="4">
        <v>0.13956354042515201</v>
      </c>
      <c r="M103" t="s">
        <v>24</v>
      </c>
    </row>
    <row r="104" spans="1:13">
      <c r="A104" s="2">
        <v>12900115</v>
      </c>
      <c r="B104" s="1">
        <v>43678</v>
      </c>
      <c r="C104" t="s">
        <v>30</v>
      </c>
      <c r="D104" t="s">
        <v>31</v>
      </c>
      <c r="E104" t="s">
        <v>21</v>
      </c>
      <c r="F104" t="s">
        <v>21</v>
      </c>
      <c r="G104" t="s">
        <v>60</v>
      </c>
      <c r="H104" s="2">
        <v>5</v>
      </c>
      <c r="I104" t="s">
        <v>37</v>
      </c>
      <c r="J104" s="3">
        <v>12</v>
      </c>
      <c r="K104" s="4">
        <v>1.41846293583512E-2</v>
      </c>
      <c r="L104" s="4">
        <v>0.17021555230021501</v>
      </c>
      <c r="M104" t="s">
        <v>24</v>
      </c>
    </row>
    <row r="105" spans="1:13">
      <c r="A105" s="2">
        <v>12900235</v>
      </c>
      <c r="B105" s="1">
        <v>43678</v>
      </c>
      <c r="C105" t="s">
        <v>27</v>
      </c>
      <c r="D105" t="s">
        <v>31</v>
      </c>
      <c r="E105" t="s">
        <v>21</v>
      </c>
      <c r="F105" t="s">
        <v>21</v>
      </c>
      <c r="G105" t="s">
        <v>60</v>
      </c>
      <c r="H105" s="2">
        <v>5</v>
      </c>
      <c r="I105" t="s">
        <v>37</v>
      </c>
      <c r="J105" s="3">
        <v>7</v>
      </c>
      <c r="K105" s="4">
        <v>1.9159970758482799E-3</v>
      </c>
      <c r="L105" s="4">
        <v>1.3411979530937999E-2</v>
      </c>
      <c r="M105" t="s">
        <v>24</v>
      </c>
    </row>
    <row r="106" spans="1:13">
      <c r="A106" s="2">
        <v>12694563</v>
      </c>
      <c r="B106" s="1">
        <v>43647</v>
      </c>
      <c r="C106" t="s">
        <v>27</v>
      </c>
      <c r="D106" t="s">
        <v>31</v>
      </c>
      <c r="E106" t="s">
        <v>21</v>
      </c>
      <c r="F106" t="s">
        <v>21</v>
      </c>
      <c r="G106" t="s">
        <v>60</v>
      </c>
      <c r="H106" s="2">
        <v>5</v>
      </c>
      <c r="I106" t="s">
        <v>37</v>
      </c>
      <c r="J106" s="3">
        <v>16</v>
      </c>
      <c r="K106" s="4">
        <v>2.1538574693840901E-3</v>
      </c>
      <c r="L106" s="4">
        <v>3.4461719510145497E-2</v>
      </c>
      <c r="M106" t="s">
        <v>24</v>
      </c>
    </row>
    <row r="107" spans="1:13">
      <c r="A107" s="2">
        <v>12899914</v>
      </c>
      <c r="B107" s="1">
        <v>43678</v>
      </c>
      <c r="C107" t="s">
        <v>27</v>
      </c>
      <c r="D107" t="s">
        <v>31</v>
      </c>
      <c r="E107" t="s">
        <v>21</v>
      </c>
      <c r="F107" t="s">
        <v>21</v>
      </c>
      <c r="G107" t="s">
        <v>60</v>
      </c>
      <c r="H107" s="2">
        <v>5</v>
      </c>
      <c r="I107" t="s">
        <v>37</v>
      </c>
      <c r="J107" s="3">
        <v>60</v>
      </c>
      <c r="K107" s="4">
        <v>1.41410255581141E-2</v>
      </c>
      <c r="L107" s="4">
        <v>0.84846153348684294</v>
      </c>
      <c r="M107" t="s">
        <v>24</v>
      </c>
    </row>
    <row r="108" spans="1:13">
      <c r="A108" s="2">
        <v>13226038</v>
      </c>
      <c r="B108" s="1">
        <v>43647</v>
      </c>
      <c r="C108" t="s">
        <v>27</v>
      </c>
      <c r="D108" t="s">
        <v>31</v>
      </c>
      <c r="E108" t="s">
        <v>21</v>
      </c>
      <c r="F108" t="s">
        <v>21</v>
      </c>
      <c r="G108" t="s">
        <v>60</v>
      </c>
      <c r="H108" s="2">
        <v>5</v>
      </c>
      <c r="I108" t="s">
        <v>37</v>
      </c>
      <c r="J108" s="3">
        <v>79</v>
      </c>
      <c r="K108" s="4">
        <v>1.3811948795484599E-2</v>
      </c>
      <c r="L108" s="4">
        <v>1.09114395484328</v>
      </c>
      <c r="M108" t="s">
        <v>24</v>
      </c>
    </row>
    <row r="109" spans="1:13">
      <c r="A109" s="2">
        <v>12808299</v>
      </c>
      <c r="B109" s="1">
        <v>43647</v>
      </c>
      <c r="C109" t="s">
        <v>19</v>
      </c>
      <c r="D109" t="s">
        <v>31</v>
      </c>
      <c r="E109" t="s">
        <v>21</v>
      </c>
      <c r="F109" t="s">
        <v>21</v>
      </c>
      <c r="G109" t="s">
        <v>60</v>
      </c>
      <c r="H109" s="2">
        <v>5</v>
      </c>
      <c r="I109" t="s">
        <v>37</v>
      </c>
      <c r="J109" s="3">
        <v>2</v>
      </c>
      <c r="K109" s="4">
        <v>2.73563999100588E-3</v>
      </c>
      <c r="L109" s="4">
        <v>5.4712799820117704E-3</v>
      </c>
      <c r="M109" t="s">
        <v>24</v>
      </c>
    </row>
    <row r="110" spans="1:13">
      <c r="A110" s="2">
        <v>12808298</v>
      </c>
      <c r="B110" s="1">
        <v>43647</v>
      </c>
      <c r="C110" t="s">
        <v>46</v>
      </c>
      <c r="D110" t="s">
        <v>31</v>
      </c>
      <c r="E110" t="s">
        <v>21</v>
      </c>
      <c r="F110" t="s">
        <v>21</v>
      </c>
      <c r="G110" t="s">
        <v>60</v>
      </c>
      <c r="H110" s="2">
        <v>5</v>
      </c>
      <c r="I110" t="s">
        <v>37</v>
      </c>
      <c r="J110" s="3">
        <v>1</v>
      </c>
      <c r="K110" s="4">
        <v>3.4636140838265397E-2</v>
      </c>
      <c r="L110" s="4">
        <v>3.4636140838265397E-2</v>
      </c>
      <c r="M110" t="s">
        <v>24</v>
      </c>
    </row>
    <row r="111" spans="1:13">
      <c r="A111" s="2">
        <v>12900113</v>
      </c>
      <c r="B111" s="1">
        <v>43678</v>
      </c>
      <c r="C111" t="s">
        <v>27</v>
      </c>
      <c r="D111" t="s">
        <v>34</v>
      </c>
      <c r="E111" t="s">
        <v>21</v>
      </c>
      <c r="F111" t="s">
        <v>21</v>
      </c>
      <c r="G111" t="s">
        <v>60</v>
      </c>
      <c r="H111" s="2">
        <v>5</v>
      </c>
      <c r="I111" t="s">
        <v>37</v>
      </c>
      <c r="J111" s="3">
        <v>6</v>
      </c>
      <c r="K111" s="4">
        <v>1.09700998174958E-3</v>
      </c>
      <c r="L111" s="4">
        <v>6.5820598904974799E-3</v>
      </c>
      <c r="M111" t="s">
        <v>24</v>
      </c>
    </row>
    <row r="112" spans="1:13">
      <c r="A112" s="2">
        <v>12900234</v>
      </c>
      <c r="B112" s="1">
        <v>43678</v>
      </c>
      <c r="C112" t="s">
        <v>54</v>
      </c>
      <c r="D112" t="s">
        <v>36</v>
      </c>
      <c r="E112" t="s">
        <v>21</v>
      </c>
      <c r="F112" t="s">
        <v>21</v>
      </c>
      <c r="G112" t="s">
        <v>60</v>
      </c>
      <c r="H112" s="2">
        <v>5</v>
      </c>
      <c r="I112" t="s">
        <v>37</v>
      </c>
      <c r="J112" s="3">
        <v>1</v>
      </c>
      <c r="K112" s="4">
        <v>0.112179599236697</v>
      </c>
      <c r="L112" s="4">
        <v>0.112179599236697</v>
      </c>
      <c r="M112" t="s">
        <v>24</v>
      </c>
    </row>
    <row r="113" spans="1:13">
      <c r="A113" s="2">
        <v>12808297</v>
      </c>
      <c r="B113" s="1">
        <v>43647</v>
      </c>
      <c r="C113" t="s">
        <v>27</v>
      </c>
      <c r="D113" t="s">
        <v>36</v>
      </c>
      <c r="E113" t="s">
        <v>21</v>
      </c>
      <c r="F113" t="s">
        <v>21</v>
      </c>
      <c r="G113" t="s">
        <v>60</v>
      </c>
      <c r="H113" s="2">
        <v>5</v>
      </c>
      <c r="I113" t="s">
        <v>37</v>
      </c>
      <c r="J113" s="3">
        <v>2</v>
      </c>
      <c r="K113" s="4">
        <v>3.5251199109479797E-2</v>
      </c>
      <c r="L113" s="4">
        <v>7.0502398218959594E-2</v>
      </c>
      <c r="M113" t="s">
        <v>24</v>
      </c>
    </row>
    <row r="114" spans="1:13">
      <c r="A114" s="2">
        <v>12900119</v>
      </c>
      <c r="B114" s="1">
        <v>43678</v>
      </c>
      <c r="C114" t="s">
        <v>27</v>
      </c>
      <c r="D114" t="s">
        <v>36</v>
      </c>
      <c r="E114" t="s">
        <v>21</v>
      </c>
      <c r="F114" t="s">
        <v>21</v>
      </c>
      <c r="G114" t="s">
        <v>60</v>
      </c>
      <c r="H114" s="2">
        <v>5</v>
      </c>
      <c r="I114" t="s">
        <v>37</v>
      </c>
      <c r="J114" s="3">
        <v>2</v>
      </c>
      <c r="K114" s="4">
        <v>3.5310870632529301E-2</v>
      </c>
      <c r="L114" s="4">
        <v>7.0621741265058505E-2</v>
      </c>
      <c r="M114" t="s">
        <v>24</v>
      </c>
    </row>
    <row r="115" spans="1:13">
      <c r="A115" s="2">
        <v>13226034</v>
      </c>
      <c r="B115" s="1">
        <v>43647</v>
      </c>
      <c r="C115" t="s">
        <v>19</v>
      </c>
      <c r="D115" t="s">
        <v>36</v>
      </c>
      <c r="E115" t="s">
        <v>21</v>
      </c>
      <c r="F115" t="s">
        <v>21</v>
      </c>
      <c r="G115" t="s">
        <v>60</v>
      </c>
      <c r="H115" s="2">
        <v>5</v>
      </c>
      <c r="I115" t="s">
        <v>37</v>
      </c>
      <c r="J115" s="3">
        <v>1</v>
      </c>
      <c r="K115" s="4">
        <v>5.7072060685604803E-2</v>
      </c>
      <c r="L115" s="4">
        <v>5.7072060685604803E-2</v>
      </c>
      <c r="M115" t="s">
        <v>24</v>
      </c>
    </row>
    <row r="116" spans="1:13">
      <c r="A116" s="2">
        <v>12775327</v>
      </c>
      <c r="B116" s="1">
        <v>43678</v>
      </c>
      <c r="C116" t="s">
        <v>27</v>
      </c>
      <c r="D116" t="s">
        <v>28</v>
      </c>
      <c r="E116" t="s">
        <v>21</v>
      </c>
      <c r="F116" t="s">
        <v>21</v>
      </c>
      <c r="G116" t="s">
        <v>61</v>
      </c>
      <c r="H116" s="2">
        <v>2</v>
      </c>
      <c r="I116" t="s">
        <v>39</v>
      </c>
      <c r="J116" s="3">
        <v>8</v>
      </c>
      <c r="K116" s="4">
        <v>3.0009419806301601E-2</v>
      </c>
      <c r="L116" s="4">
        <v>0.240075358450413</v>
      </c>
      <c r="M116" t="s">
        <v>24</v>
      </c>
    </row>
    <row r="117" spans="1:13">
      <c r="A117" s="2">
        <v>12775353</v>
      </c>
      <c r="B117" s="1">
        <v>43678</v>
      </c>
      <c r="C117" t="s">
        <v>19</v>
      </c>
      <c r="D117" t="s">
        <v>28</v>
      </c>
      <c r="E117" t="s">
        <v>21</v>
      </c>
      <c r="F117" t="s">
        <v>21</v>
      </c>
      <c r="G117" t="s">
        <v>61</v>
      </c>
      <c r="H117" s="2">
        <v>2</v>
      </c>
      <c r="I117" t="s">
        <v>39</v>
      </c>
      <c r="J117" s="3">
        <v>1</v>
      </c>
      <c r="K117" s="4">
        <v>1.7579700273927301E-2</v>
      </c>
      <c r="L117" s="4">
        <v>1.7579700273927301E-2</v>
      </c>
      <c r="M117" t="s">
        <v>24</v>
      </c>
    </row>
    <row r="118" spans="1:13">
      <c r="A118" s="2">
        <v>12775360</v>
      </c>
      <c r="B118" s="1">
        <v>43678</v>
      </c>
      <c r="C118" t="s">
        <v>30</v>
      </c>
      <c r="D118" t="s">
        <v>31</v>
      </c>
      <c r="E118" t="s">
        <v>21</v>
      </c>
      <c r="F118" t="s">
        <v>21</v>
      </c>
      <c r="G118" t="s">
        <v>61</v>
      </c>
      <c r="H118" s="2">
        <v>2</v>
      </c>
      <c r="I118" t="s">
        <v>39</v>
      </c>
      <c r="J118" s="3">
        <v>10</v>
      </c>
      <c r="K118" s="4">
        <v>1.41849362868816E-2</v>
      </c>
      <c r="L118" s="4">
        <v>0.141849362868816</v>
      </c>
      <c r="M118" t="s">
        <v>24</v>
      </c>
    </row>
    <row r="119" spans="1:13">
      <c r="A119" s="2">
        <v>13181216</v>
      </c>
      <c r="B119" s="1">
        <v>43647</v>
      </c>
      <c r="C119" t="s">
        <v>30</v>
      </c>
      <c r="D119" t="s">
        <v>31</v>
      </c>
      <c r="E119" t="s">
        <v>21</v>
      </c>
      <c r="F119" t="s">
        <v>21</v>
      </c>
      <c r="G119" t="s">
        <v>61</v>
      </c>
      <c r="H119" s="2">
        <v>2</v>
      </c>
      <c r="I119" t="s">
        <v>39</v>
      </c>
      <c r="J119" s="3">
        <v>10</v>
      </c>
      <c r="K119" s="4">
        <v>1.48973037265241E-2</v>
      </c>
      <c r="L119" s="4">
        <v>0.148973037265241</v>
      </c>
      <c r="M119" t="s">
        <v>24</v>
      </c>
    </row>
    <row r="120" spans="1:13">
      <c r="A120" s="2">
        <v>12775354</v>
      </c>
      <c r="B120" s="1">
        <v>43678</v>
      </c>
      <c r="C120" t="s">
        <v>27</v>
      </c>
      <c r="D120" t="s">
        <v>31</v>
      </c>
      <c r="E120" t="s">
        <v>21</v>
      </c>
      <c r="F120" t="s">
        <v>21</v>
      </c>
      <c r="G120" t="s">
        <v>61</v>
      </c>
      <c r="H120" s="2">
        <v>2</v>
      </c>
      <c r="I120" t="s">
        <v>39</v>
      </c>
      <c r="J120" s="3">
        <v>2</v>
      </c>
      <c r="K120" s="4">
        <v>1.91403001343133E-3</v>
      </c>
      <c r="L120" s="4">
        <v>3.82806002686266E-3</v>
      </c>
      <c r="M120" t="s">
        <v>24</v>
      </c>
    </row>
    <row r="121" spans="1:13">
      <c r="A121" s="2">
        <v>12748981</v>
      </c>
      <c r="B121" s="1">
        <v>43647</v>
      </c>
      <c r="C121" t="s">
        <v>27</v>
      </c>
      <c r="D121" t="s">
        <v>31</v>
      </c>
      <c r="E121" t="s">
        <v>21</v>
      </c>
      <c r="F121" t="s">
        <v>21</v>
      </c>
      <c r="G121" t="s">
        <v>61</v>
      </c>
      <c r="H121" s="2">
        <v>2</v>
      </c>
      <c r="I121" t="s">
        <v>39</v>
      </c>
      <c r="J121" s="3">
        <v>15</v>
      </c>
      <c r="K121" s="4">
        <v>2.15362801216543E-3</v>
      </c>
      <c r="L121" s="4">
        <v>3.2304420182481398E-2</v>
      </c>
      <c r="M121" t="s">
        <v>24</v>
      </c>
    </row>
    <row r="122" spans="1:13">
      <c r="A122" s="2">
        <v>13423218</v>
      </c>
      <c r="B122" s="1">
        <v>43678</v>
      </c>
      <c r="C122" t="s">
        <v>27</v>
      </c>
      <c r="D122" t="s">
        <v>31</v>
      </c>
      <c r="E122" t="s">
        <v>21</v>
      </c>
      <c r="F122" t="s">
        <v>21</v>
      </c>
      <c r="G122" t="s">
        <v>61</v>
      </c>
      <c r="H122" s="2">
        <v>2</v>
      </c>
      <c r="I122" t="s">
        <v>39</v>
      </c>
      <c r="J122" s="3">
        <v>30</v>
      </c>
      <c r="K122" s="4">
        <v>1.4140871666371801E-2</v>
      </c>
      <c r="L122" s="4">
        <v>0.42422614999115499</v>
      </c>
      <c r="M122" t="s">
        <v>24</v>
      </c>
    </row>
    <row r="123" spans="1:13">
      <c r="A123" s="2">
        <v>13181215</v>
      </c>
      <c r="B123" s="1">
        <v>43647</v>
      </c>
      <c r="C123" t="s">
        <v>27</v>
      </c>
      <c r="D123" t="s">
        <v>31</v>
      </c>
      <c r="E123" t="s">
        <v>21</v>
      </c>
      <c r="F123" t="s">
        <v>21</v>
      </c>
      <c r="G123" t="s">
        <v>61</v>
      </c>
      <c r="H123" s="2">
        <v>2</v>
      </c>
      <c r="I123" t="s">
        <v>39</v>
      </c>
      <c r="J123" s="3">
        <v>60</v>
      </c>
      <c r="K123" s="4">
        <v>1.38119217976928E-2</v>
      </c>
      <c r="L123" s="4">
        <v>0.828715307861567</v>
      </c>
      <c r="M123" t="s">
        <v>24</v>
      </c>
    </row>
    <row r="124" spans="1:13">
      <c r="A124" s="2">
        <v>12775355</v>
      </c>
      <c r="B124" s="1">
        <v>43678</v>
      </c>
      <c r="C124" t="s">
        <v>19</v>
      </c>
      <c r="D124" t="s">
        <v>31</v>
      </c>
      <c r="E124" t="s">
        <v>21</v>
      </c>
      <c r="F124" t="s">
        <v>21</v>
      </c>
      <c r="G124" t="s">
        <v>61</v>
      </c>
      <c r="H124" s="2">
        <v>2</v>
      </c>
      <c r="I124" t="s">
        <v>39</v>
      </c>
      <c r="J124" s="3">
        <v>2</v>
      </c>
      <c r="K124" s="4">
        <v>1.01989796455018E-2</v>
      </c>
      <c r="L124" s="4">
        <v>2.03979592910036E-2</v>
      </c>
      <c r="M124" t="s">
        <v>24</v>
      </c>
    </row>
    <row r="125" spans="1:13">
      <c r="A125" s="2">
        <v>12748983</v>
      </c>
      <c r="B125" s="1">
        <v>43647</v>
      </c>
      <c r="C125" t="s">
        <v>19</v>
      </c>
      <c r="D125" t="s">
        <v>31</v>
      </c>
      <c r="E125" t="s">
        <v>21</v>
      </c>
      <c r="F125" t="s">
        <v>21</v>
      </c>
      <c r="G125" t="s">
        <v>61</v>
      </c>
      <c r="H125" s="2">
        <v>2</v>
      </c>
      <c r="I125" t="s">
        <v>39</v>
      </c>
      <c r="J125" s="3">
        <v>3</v>
      </c>
      <c r="K125" s="4">
        <v>1.4657400286523601E-3</v>
      </c>
      <c r="L125" s="4">
        <v>4.3972200859570898E-3</v>
      </c>
      <c r="M125" t="s">
        <v>24</v>
      </c>
    </row>
    <row r="126" spans="1:13">
      <c r="A126" s="2">
        <v>12748980</v>
      </c>
      <c r="B126" s="1">
        <v>43647</v>
      </c>
      <c r="C126" t="s">
        <v>46</v>
      </c>
      <c r="D126" t="s">
        <v>31</v>
      </c>
      <c r="E126" t="s">
        <v>21</v>
      </c>
      <c r="F126" t="s">
        <v>21</v>
      </c>
      <c r="G126" t="s">
        <v>61</v>
      </c>
      <c r="H126" s="2">
        <v>2</v>
      </c>
      <c r="I126" t="s">
        <v>39</v>
      </c>
      <c r="J126" s="3">
        <v>1</v>
      </c>
      <c r="K126" s="4">
        <v>3.4636140838265397E-2</v>
      </c>
      <c r="L126" s="4">
        <v>3.4636140838265397E-2</v>
      </c>
      <c r="M126" t="s">
        <v>24</v>
      </c>
    </row>
    <row r="127" spans="1:13">
      <c r="A127" s="2">
        <v>12775328</v>
      </c>
      <c r="B127" s="1">
        <v>43678</v>
      </c>
      <c r="C127" t="s">
        <v>27</v>
      </c>
      <c r="D127" t="s">
        <v>34</v>
      </c>
      <c r="E127" t="s">
        <v>21</v>
      </c>
      <c r="F127" t="s">
        <v>21</v>
      </c>
      <c r="G127" t="s">
        <v>61</v>
      </c>
      <c r="H127" s="2">
        <v>2</v>
      </c>
      <c r="I127" t="s">
        <v>39</v>
      </c>
      <c r="J127" s="3">
        <v>4</v>
      </c>
      <c r="K127" s="4">
        <v>1.0993050214892701E-3</v>
      </c>
      <c r="L127" s="4">
        <v>4.3972200859570898E-3</v>
      </c>
      <c r="M127" t="s">
        <v>24</v>
      </c>
    </row>
    <row r="128" spans="1:13">
      <c r="A128" s="2">
        <v>12748982</v>
      </c>
      <c r="B128" s="1">
        <v>43647</v>
      </c>
      <c r="C128" t="s">
        <v>27</v>
      </c>
      <c r="D128" t="s">
        <v>36</v>
      </c>
      <c r="E128" t="s">
        <v>21</v>
      </c>
      <c r="F128" t="s">
        <v>21</v>
      </c>
      <c r="G128" t="s">
        <v>61</v>
      </c>
      <c r="H128" s="2">
        <v>2</v>
      </c>
      <c r="I128" t="s">
        <v>39</v>
      </c>
      <c r="J128" s="3">
        <v>1</v>
      </c>
      <c r="K128" s="4">
        <v>3.5251199109479797E-2</v>
      </c>
      <c r="L128" s="4">
        <v>3.5251199109479797E-2</v>
      </c>
      <c r="M128" t="s">
        <v>24</v>
      </c>
    </row>
  </sheetData>
  <mergeCells count="5">
    <mergeCell ref="R2:S2"/>
    <mergeCell ref="O2:P2"/>
    <mergeCell ref="O14:P14"/>
    <mergeCell ref="R19:S19"/>
    <mergeCell ref="O27:P27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Allan Zepeda Ibarra</cp:lastModifiedBy>
  <cp:revision/>
  <dcterms:created xsi:type="dcterms:W3CDTF">2016-07-06T08:22:49Z</dcterms:created>
  <dcterms:modified xsi:type="dcterms:W3CDTF">2019-10-30T21:34:11Z</dcterms:modified>
  <cp:category/>
  <cp:contentStatus/>
</cp:coreProperties>
</file>