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8810" windowHeight="678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E3" i="1"/>
  <c r="AE7" i="1"/>
  <c r="AE5" i="1"/>
  <c r="AE10" i="1"/>
  <c r="AE6" i="1"/>
  <c r="AE4" i="1"/>
  <c r="AE8" i="1"/>
  <c r="AE9" i="1"/>
  <c r="AE11" i="1"/>
  <c r="AE12" i="1"/>
  <c r="AD2" i="1"/>
  <c r="AD3" i="1"/>
  <c r="AD7" i="1"/>
  <c r="AD5" i="1"/>
  <c r="AD10" i="1"/>
  <c r="AD6" i="1"/>
  <c r="AD4" i="1"/>
  <c r="AD8" i="1"/>
  <c r="AD9" i="1"/>
  <c r="AD11" i="1"/>
  <c r="AD12" i="1"/>
  <c r="AA11" i="1"/>
  <c r="AA7" i="1"/>
  <c r="AA19" i="1"/>
  <c r="AA2" i="1"/>
  <c r="AA14" i="1"/>
  <c r="AA52" i="1"/>
  <c r="AA22" i="1"/>
  <c r="AA61" i="1"/>
  <c r="AA24" i="1"/>
  <c r="AA12" i="1"/>
  <c r="AA4" i="1"/>
  <c r="AA13" i="1"/>
  <c r="AA67" i="1"/>
  <c r="AA26" i="1"/>
  <c r="AA27" i="1"/>
  <c r="AA8" i="1"/>
  <c r="AA9" i="1"/>
  <c r="AA6" i="1"/>
  <c r="AA5" i="1"/>
  <c r="AA29" i="1"/>
  <c r="AA18" i="1"/>
  <c r="AA70" i="1"/>
  <c r="AA25" i="1"/>
  <c r="AA38" i="1"/>
  <c r="AA23" i="1"/>
  <c r="AA20" i="1"/>
  <c r="AA15" i="1"/>
  <c r="AA17" i="1"/>
  <c r="AA30" i="1"/>
  <c r="AA10" i="1"/>
  <c r="AA53" i="1"/>
  <c r="AA16" i="1"/>
  <c r="AA31" i="1"/>
  <c r="AA60" i="1"/>
  <c r="AA35" i="1"/>
  <c r="AA44" i="1"/>
  <c r="AA3" i="1"/>
  <c r="AA41" i="1"/>
  <c r="AA50" i="1"/>
  <c r="AA39" i="1"/>
  <c r="AA36" i="1"/>
  <c r="AA66" i="1"/>
  <c r="AA49" i="1"/>
  <c r="AA68" i="1"/>
  <c r="AA54" i="1"/>
  <c r="AA28" i="1"/>
  <c r="AA57" i="1"/>
  <c r="AA63" i="1"/>
  <c r="AA51" i="1"/>
  <c r="AA79" i="1"/>
  <c r="AA37" i="1"/>
  <c r="AA32" i="1"/>
  <c r="AA75" i="1"/>
  <c r="AA72" i="1"/>
  <c r="AA64" i="1"/>
  <c r="AA59" i="1"/>
  <c r="AA81" i="1"/>
  <c r="AA80" i="1"/>
  <c r="AA33" i="1"/>
  <c r="AA45" i="1"/>
  <c r="AA34" i="1"/>
  <c r="AA76" i="1"/>
  <c r="AA48" i="1"/>
  <c r="AA47" i="1"/>
  <c r="AA83" i="1"/>
  <c r="AA55" i="1"/>
  <c r="AA62" i="1"/>
  <c r="AA42" i="1"/>
  <c r="AA74" i="1"/>
  <c r="AA65" i="1"/>
  <c r="AA21" i="1"/>
  <c r="AA71" i="1"/>
  <c r="AA78" i="1"/>
  <c r="AA77" i="1"/>
  <c r="AA43" i="1"/>
  <c r="AA40" i="1"/>
  <c r="AA73" i="1"/>
  <c r="AA69" i="1"/>
  <c r="AA58" i="1"/>
  <c r="AA56" i="1"/>
  <c r="AA46" i="1"/>
  <c r="AA82" i="1"/>
  <c r="AA85" i="1"/>
  <c r="AA88" i="1"/>
  <c r="AA86" i="1"/>
  <c r="AA87" i="1"/>
  <c r="AA84" i="1"/>
  <c r="Z11" i="1"/>
  <c r="Z7" i="1"/>
  <c r="Z19" i="1"/>
  <c r="Z2" i="1"/>
  <c r="Z14" i="1"/>
  <c r="Z52" i="1"/>
  <c r="Z22" i="1"/>
  <c r="Z61" i="1"/>
  <c r="Z24" i="1"/>
  <c r="Z12" i="1"/>
  <c r="Z4" i="1"/>
  <c r="Z13" i="1"/>
  <c r="Z67" i="1"/>
  <c r="Z26" i="1"/>
  <c r="Z27" i="1"/>
  <c r="Z8" i="1"/>
  <c r="Z9" i="1"/>
  <c r="Z6" i="1"/>
  <c r="Z5" i="1"/>
  <c r="Z29" i="1"/>
  <c r="Z18" i="1"/>
  <c r="Z70" i="1"/>
  <c r="Z25" i="1"/>
  <c r="Z38" i="1"/>
  <c r="Z23" i="1"/>
  <c r="Z20" i="1"/>
  <c r="Z15" i="1"/>
  <c r="Z17" i="1"/>
  <c r="Z30" i="1"/>
  <c r="Z10" i="1"/>
  <c r="Z53" i="1"/>
  <c r="Z16" i="1"/>
  <c r="Z31" i="1"/>
  <c r="Z60" i="1"/>
  <c r="Z35" i="1"/>
  <c r="Z44" i="1"/>
  <c r="Z3" i="1"/>
  <c r="Z41" i="1"/>
  <c r="Z50" i="1"/>
  <c r="Z39" i="1"/>
  <c r="Z36" i="1"/>
  <c r="Z66" i="1"/>
  <c r="Z49" i="1"/>
  <c r="Z68" i="1"/>
  <c r="Z54" i="1"/>
  <c r="Z28" i="1"/>
  <c r="Z57" i="1"/>
  <c r="Z63" i="1"/>
  <c r="Z51" i="1"/>
  <c r="Z79" i="1"/>
  <c r="Z37" i="1"/>
  <c r="Z32" i="1"/>
  <c r="Z75" i="1"/>
  <c r="Z72" i="1"/>
  <c r="Z64" i="1"/>
  <c r="Z59" i="1"/>
  <c r="Z81" i="1"/>
  <c r="Z80" i="1"/>
  <c r="Z33" i="1"/>
  <c r="Z45" i="1"/>
  <c r="Z34" i="1"/>
  <c r="Z76" i="1"/>
  <c r="Z48" i="1"/>
  <c r="Z47" i="1"/>
  <c r="Z83" i="1"/>
  <c r="Z55" i="1"/>
  <c r="Z62" i="1"/>
  <c r="Z42" i="1"/>
  <c r="Z74" i="1"/>
  <c r="Z65" i="1"/>
  <c r="Z21" i="1"/>
  <c r="Z71" i="1"/>
  <c r="Z78" i="1"/>
  <c r="Z77" i="1"/>
  <c r="Z43" i="1"/>
  <c r="Z40" i="1"/>
  <c r="Z73" i="1"/>
  <c r="Z69" i="1"/>
  <c r="Z58" i="1"/>
  <c r="Z56" i="1"/>
  <c r="Z46" i="1"/>
  <c r="Z82" i="1"/>
  <c r="Z85" i="1"/>
  <c r="Z88" i="1"/>
  <c r="Z86" i="1"/>
  <c r="Z87" i="1"/>
  <c r="Z84" i="1"/>
  <c r="W6" i="1"/>
  <c r="W4" i="1"/>
  <c r="W7" i="1"/>
  <c r="W8" i="1"/>
  <c r="W2" i="1"/>
  <c r="W11" i="1"/>
  <c r="W3" i="1"/>
  <c r="W5" i="1"/>
  <c r="W9" i="1"/>
  <c r="W10" i="1"/>
  <c r="V6" i="1"/>
  <c r="V4" i="1"/>
  <c r="V7" i="1"/>
  <c r="V8" i="1"/>
  <c r="V2" i="1"/>
  <c r="V11" i="1"/>
  <c r="V3" i="1"/>
  <c r="V5" i="1"/>
  <c r="V9" i="1"/>
  <c r="V10" i="1"/>
</calcChain>
</file>

<file path=xl/sharedStrings.xml><?xml version="1.0" encoding="utf-8"?>
<sst xmlns="http://schemas.openxmlformats.org/spreadsheetml/2006/main" count="8402" uniqueCount="161">
  <si>
    <t>Index</t>
  </si>
  <si>
    <t>Date</t>
  </si>
  <si>
    <t>Dealer</t>
  </si>
  <si>
    <t>Country</t>
  </si>
  <si>
    <t>Artist</t>
  </si>
  <si>
    <t>Album name</t>
  </si>
  <si>
    <t>'Base_Total'[ISRC]</t>
  </si>
  <si>
    <t>'Apple_Music'[ISRC]</t>
  </si>
  <si>
    <t>Track #</t>
  </si>
  <si>
    <t>Track name</t>
  </si>
  <si>
    <t>Quantity</t>
  </si>
  <si>
    <t>Net Royalty (MXN)</t>
  </si>
  <si>
    <t>Net Royalty Total (MXN)</t>
  </si>
  <si>
    <t>Membership Type</t>
  </si>
  <si>
    <t>Apple Music</t>
  </si>
  <si>
    <t>CARLOS MACÍAS</t>
  </si>
  <si>
    <t>RAÍCES</t>
  </si>
  <si>
    <t>MXF602100111</t>
  </si>
  <si>
    <t>LO QUE FUERA (TEMA INCIDENTAL DE LA TELENOVELA FUEGO ARDIENTE) (VERSIÓN POP) CON CRISTIAN CASTRO BONUS TRACK</t>
  </si>
  <si>
    <t>Apple One Family Monthly Gratis Trial</t>
  </si>
  <si>
    <t>Colombia</t>
  </si>
  <si>
    <t>Apple One Family Monthly PAID</t>
  </si>
  <si>
    <t>Canada</t>
  </si>
  <si>
    <t>France</t>
  </si>
  <si>
    <t>Mexico</t>
  </si>
  <si>
    <t>Apple One Individual Monthly Gratis Trial</t>
  </si>
  <si>
    <t>Germany</t>
  </si>
  <si>
    <t>Family Introductory OFFER</t>
  </si>
  <si>
    <t>Family Monthly Discounted Promo 1</t>
  </si>
  <si>
    <t>Family Monthly PAID</t>
  </si>
  <si>
    <t>Turkey</t>
  </si>
  <si>
    <t>Dominican Republic</t>
  </si>
  <si>
    <t>Taiwan</t>
  </si>
  <si>
    <t>Panama</t>
  </si>
  <si>
    <t>United Kingdom</t>
  </si>
  <si>
    <t>Individual Annual PAID</t>
  </si>
  <si>
    <t>Individual Introductory OFFER</t>
  </si>
  <si>
    <t>Spain</t>
  </si>
  <si>
    <t>Individual Monthly Discounted Promo 1</t>
  </si>
  <si>
    <t>Individual Monthly Gratis Trial</t>
  </si>
  <si>
    <t>Guatemala</t>
  </si>
  <si>
    <t>Individual Monthly PAID</t>
  </si>
  <si>
    <t>Korea, Republic of</t>
  </si>
  <si>
    <t>Italy</t>
  </si>
  <si>
    <t>Norway</t>
  </si>
  <si>
    <t>Student Individual Monthly PAID</t>
  </si>
  <si>
    <t>Apple One Individual Monthly PAID</t>
  </si>
  <si>
    <t>Peru</t>
  </si>
  <si>
    <t>Indirect Individual Monthly Extended Trial (6 Month)</t>
  </si>
  <si>
    <t>Costa Rica</t>
  </si>
  <si>
    <t>Chile</t>
  </si>
  <si>
    <t>Indirect Individual Monthly Extended Trial (36 Month)</t>
  </si>
  <si>
    <t>Apple One Premier Monthly PAID</t>
  </si>
  <si>
    <t>Indirect Individual Monthly PAID</t>
  </si>
  <si>
    <t>Argentina</t>
  </si>
  <si>
    <t>Honduras</t>
  </si>
  <si>
    <t>Bolivia</t>
  </si>
  <si>
    <t>Individual Monthly Discounted Promo 2</t>
  </si>
  <si>
    <t>Russian Federation</t>
  </si>
  <si>
    <t>El Salvador</t>
  </si>
  <si>
    <t>Portugal</t>
  </si>
  <si>
    <t>Australia</t>
  </si>
  <si>
    <t>Switzerland</t>
  </si>
  <si>
    <t>Student Individual Introductory OFFER</t>
  </si>
  <si>
    <t>Brazil</t>
  </si>
  <si>
    <t>Netherlands</t>
  </si>
  <si>
    <t>Paraguay</t>
  </si>
  <si>
    <t>Ecuador</t>
  </si>
  <si>
    <t>MXF602100140</t>
  </si>
  <si>
    <t>LO QUE FUERA (VERSIÓN MARIACHI) CON CRISTIAN CASTRO</t>
  </si>
  <si>
    <t>India</t>
  </si>
  <si>
    <t>Sweden</t>
  </si>
  <si>
    <t>Israel</t>
  </si>
  <si>
    <t>Hong Kong</t>
  </si>
  <si>
    <t>New Zealand</t>
  </si>
  <si>
    <t>Individual Monthly Discounted Promo 3</t>
  </si>
  <si>
    <t>Czech Republic</t>
  </si>
  <si>
    <t>MXF602100514</t>
  </si>
  <si>
    <t>COPA TRAS COPA</t>
  </si>
  <si>
    <t>MXF602100515</t>
  </si>
  <si>
    <t>QUÉ BONITO</t>
  </si>
  <si>
    <t>MXF602100516</t>
  </si>
  <si>
    <t>ME LO MEREZCO</t>
  </si>
  <si>
    <t>MXF602100517</t>
  </si>
  <si>
    <t>AMOR IMBORRABLE</t>
  </si>
  <si>
    <t>MXF602100518</t>
  </si>
  <si>
    <t>NOS QUISIMOS</t>
  </si>
  <si>
    <t>MXF602100519</t>
  </si>
  <si>
    <t>MI CASTIGO</t>
  </si>
  <si>
    <t>MXF602100520</t>
  </si>
  <si>
    <t>EL KARMA</t>
  </si>
  <si>
    <t>MXF602100521</t>
  </si>
  <si>
    <t>MARÍA</t>
  </si>
  <si>
    <t>MXF602100522</t>
  </si>
  <si>
    <t>NO ERES TÚ</t>
  </si>
  <si>
    <t>iTunes</t>
  </si>
  <si>
    <t>SONG</t>
  </si>
  <si>
    <t>7509841278744</t>
  </si>
  <si>
    <t/>
  </si>
  <si>
    <t>ALBUM</t>
  </si>
  <si>
    <t>Amazon Unlimited</t>
  </si>
  <si>
    <t>USA</t>
  </si>
  <si>
    <t>Deezer</t>
  </si>
  <si>
    <t>Venezuela, Bolivarian Republic of</t>
  </si>
  <si>
    <t>Spotify</t>
  </si>
  <si>
    <t>Andorra</t>
  </si>
  <si>
    <t>Austria</t>
  </si>
  <si>
    <t>Belgium</t>
  </si>
  <si>
    <t>Bulgaria</t>
  </si>
  <si>
    <t>Denmark</t>
  </si>
  <si>
    <t>Egypt</t>
  </si>
  <si>
    <t>Estonia</t>
  </si>
  <si>
    <t>Finland</t>
  </si>
  <si>
    <t>Greece</t>
  </si>
  <si>
    <t>Hungary</t>
  </si>
  <si>
    <t>Iceland</t>
  </si>
  <si>
    <t>Indonesia</t>
  </si>
  <si>
    <t>Ireland</t>
  </si>
  <si>
    <t>Japan</t>
  </si>
  <si>
    <t>Latvia</t>
  </si>
  <si>
    <t>Lithuania</t>
  </si>
  <si>
    <t>Luxembourg</t>
  </si>
  <si>
    <t>Malaysia</t>
  </si>
  <si>
    <t>Malta</t>
  </si>
  <si>
    <t>Morocco</t>
  </si>
  <si>
    <t>Nicaragua</t>
  </si>
  <si>
    <t>Philippines</t>
  </si>
  <si>
    <t>Poland</t>
  </si>
  <si>
    <t>Qatar</t>
  </si>
  <si>
    <t>Romania</t>
  </si>
  <si>
    <t>Russia</t>
  </si>
  <si>
    <t>Serbia and Montenegro</t>
  </si>
  <si>
    <t>Singapore</t>
  </si>
  <si>
    <t>South Africa</t>
  </si>
  <si>
    <t>Taiwan, Province Of China</t>
  </si>
  <si>
    <t>Thailand</t>
  </si>
  <si>
    <t>United Arab Emirates</t>
  </si>
  <si>
    <t>Uruguay</t>
  </si>
  <si>
    <t>Viet Nam</t>
  </si>
  <si>
    <t>UMA</t>
  </si>
  <si>
    <t>Kazakhstan</t>
  </si>
  <si>
    <t>YouTube</t>
  </si>
  <si>
    <t>Croatia</t>
  </si>
  <si>
    <t>Puerto Rico</t>
  </si>
  <si>
    <t>South Korea</t>
  </si>
  <si>
    <t>Ukraine</t>
  </si>
  <si>
    <t>YouTube Red</t>
  </si>
  <si>
    <t>Cyprus</t>
  </si>
  <si>
    <t>Liechtenstein</t>
  </si>
  <si>
    <t>Slovakia</t>
  </si>
  <si>
    <t>Freegal Music (Library Ideas - Reporting Only)</t>
  </si>
  <si>
    <t>NetEase</t>
  </si>
  <si>
    <t>China</t>
  </si>
  <si>
    <t>Algeria</t>
  </si>
  <si>
    <t>Bosnia and Herzegovina</t>
  </si>
  <si>
    <t>Cambodia</t>
  </si>
  <si>
    <t>Nepal</t>
  </si>
  <si>
    <t>Tunisia</t>
  </si>
  <si>
    <t>Uzbekistan</t>
  </si>
  <si>
    <t>clics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</si>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</sst>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\$#,##0.000000;\-\$#,##0.000000;\$#,##0.000000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" fontId="0" fillId="0" borderId="0" xfId="0" applyNumberFormat="1"/>
    <xf numFmtId="3" fontId="0" fillId="0" borderId="0" xfId="0" applyNumberFormat="1"/>
    <xf numFmtId="167" fontId="0" fillId="0" borderId="0" xfId="0" applyNumberFormat="1"/>
    <xf numFmtId="167" fontId="0" fillId="0" borderId="0" xfId="0" applyNumberFormat="1"/>
    <xf numFmtId="0" fontId="1" fillId="2" borderId="1" xfId="0" applyFont="1" applyFill="1" applyBorder="1"/>
    <xf numFmtId="168" fontId="1" fillId="2" borderId="2" xfId="0" applyNumberFormat="1" applyFont="1" applyFill="1" applyBorder="1"/>
    <xf numFmtId="168" fontId="0" fillId="0" borderId="0" xfId="0" applyNumberFormat="1"/>
  </cellXfs>
  <cellStyles count="1">
    <cellStyle name="Normal" xfId="0" builtinId="0"/>
  </cellStyles>
  <dxfs count="6"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Sheet1!$U$2:$U$11</c:f>
              <c:strCache>
                <c:ptCount val="10"/>
                <c:pt idx="0">
                  <c:v>Spotify</c:v>
                </c:pt>
                <c:pt idx="1">
                  <c:v>YouTube</c:v>
                </c:pt>
                <c:pt idx="2">
                  <c:v>iTunes</c:v>
                </c:pt>
                <c:pt idx="3">
                  <c:v>YouTube Red</c:v>
                </c:pt>
                <c:pt idx="4">
                  <c:v>Apple Music</c:v>
                </c:pt>
                <c:pt idx="5">
                  <c:v>Amazon Unlimited</c:v>
                </c:pt>
                <c:pt idx="6">
                  <c:v>Deezer</c:v>
                </c:pt>
                <c:pt idx="7">
                  <c:v>Freegal Music (Library Ideas - Reporting Only)</c:v>
                </c:pt>
                <c:pt idx="8">
                  <c:v>NetEase</c:v>
                </c:pt>
                <c:pt idx="9">
                  <c:v>UMA</c:v>
                </c:pt>
              </c:strCache>
            </c:strRef>
          </c:cat>
          <c:val>
            <c:numRef>
              <c:f>Sheet1!$W$2:$W$11</c:f>
              <c:numCache>
                <c:formatCode>"$"#,##0.00</c:formatCode>
                <c:ptCount val="10"/>
                <c:pt idx="0">
                  <c:v>1716.7799567872914</c:v>
                </c:pt>
                <c:pt idx="1">
                  <c:v>1171.7412830705443</c:v>
                </c:pt>
                <c:pt idx="2">
                  <c:v>731.10573803755392</c:v>
                </c:pt>
                <c:pt idx="3">
                  <c:v>333.59250195613492</c:v>
                </c:pt>
                <c:pt idx="4">
                  <c:v>245.55415112842451</c:v>
                </c:pt>
                <c:pt idx="5">
                  <c:v>35.043135188642175</c:v>
                </c:pt>
                <c:pt idx="6">
                  <c:v>12.831155846294861</c:v>
                </c:pt>
                <c:pt idx="7">
                  <c:v>3.4152925580739999</c:v>
                </c:pt>
                <c:pt idx="8">
                  <c:v>0.66197623419575446</c:v>
                </c:pt>
                <c:pt idx="9">
                  <c:v>5.9283248764859346E-2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Sheet1!$Y$2:$Y$11</c:f>
              <c:strCache>
                <c:ptCount val="10"/>
                <c:pt idx="0">
                  <c:v>Mexico</c:v>
                </c:pt>
                <c:pt idx="1">
                  <c:v>USA</c:v>
                </c:pt>
                <c:pt idx="2">
                  <c:v>Spain</c:v>
                </c:pt>
                <c:pt idx="3">
                  <c:v>Argentina</c:v>
                </c:pt>
                <c:pt idx="4">
                  <c:v>Chile</c:v>
                </c:pt>
                <c:pt idx="5">
                  <c:v>Canada</c:v>
                </c:pt>
                <c:pt idx="6">
                  <c:v>Peru</c:v>
                </c:pt>
                <c:pt idx="7">
                  <c:v>Costa Rica</c:v>
                </c:pt>
                <c:pt idx="8">
                  <c:v>Ecuador</c:v>
                </c:pt>
                <c:pt idx="9">
                  <c:v>Colombia</c:v>
                </c:pt>
              </c:strCache>
            </c:strRef>
          </c:cat>
          <c:val>
            <c:numRef>
              <c:f>Sheet1!$AA$2:$AA$11</c:f>
              <c:numCache>
                <c:formatCode>"$"#,##0.00</c:formatCode>
                <c:ptCount val="10"/>
                <c:pt idx="0">
                  <c:v>2574.8300114076419</c:v>
                </c:pt>
                <c:pt idx="1">
                  <c:v>984.686430432321</c:v>
                </c:pt>
                <c:pt idx="2">
                  <c:v>198.73782313770894</c:v>
                </c:pt>
                <c:pt idx="3">
                  <c:v>77.354943443844434</c:v>
                </c:pt>
                <c:pt idx="4">
                  <c:v>73.822592925349753</c:v>
                </c:pt>
                <c:pt idx="5">
                  <c:v>39.532711661993538</c:v>
                </c:pt>
                <c:pt idx="6">
                  <c:v>33.668650217155573</c:v>
                </c:pt>
                <c:pt idx="7">
                  <c:v>25.921289401447282</c:v>
                </c:pt>
                <c:pt idx="8">
                  <c:v>19.249342398489951</c:v>
                </c:pt>
                <c:pt idx="9">
                  <c:v>18.016929125895171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3060480"/>
        <c:axId val="207923456"/>
      </c:barChart>
      <c:catAx>
        <c:axId val="14306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923456"/>
        <c:crosses val="autoZero"/>
        <c:auto val="1"/>
        <c:lblAlgn val="ctr"/>
        <c:lblOffset val="100"/>
        <c:noMultiLvlLbl val="0"/>
      </c:catAx>
      <c:valAx>
        <c:axId val="20792345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4306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Sheet1!$AC$2:$AC$12</c:f>
              <c:strCache>
                <c:ptCount val="11"/>
                <c:pt idx="0">
                  <c:v>LO QUE FUERA (TEMA INCIDENTAL DE LA TELENOVELA FUEGO ARDIENTE) (VERSIÓN POP) CON CRISTIAN CASTRO BONUS TRACK</c:v>
                </c:pt>
                <c:pt idx="1">
                  <c:v>LO QUE FUERA (VERSIÓN MARIACHI) CON CRISTIAN CASTRO</c:v>
                </c:pt>
                <c:pt idx="2">
                  <c:v>NOS QUISIMOS</c:v>
                </c:pt>
                <c:pt idx="3">
                  <c:v>QUÉ BONITO</c:v>
                </c:pt>
                <c:pt idx="4">
                  <c:v>AMOR IMBORRABLE</c:v>
                </c:pt>
                <c:pt idx="5">
                  <c:v>COPA TRAS COPA</c:v>
                </c:pt>
                <c:pt idx="6">
                  <c:v>MI CASTIGO</c:v>
                </c:pt>
                <c:pt idx="7">
                  <c:v>EL KARMA</c:v>
                </c:pt>
                <c:pt idx="8">
                  <c:v>ME LO MEREZCO</c:v>
                </c:pt>
                <c:pt idx="9">
                  <c:v>MARÍA</c:v>
                </c:pt>
                <c:pt idx="10">
                  <c:v>NO ERES TÚ</c:v>
                </c:pt>
              </c:strCache>
            </c:strRef>
          </c:cat>
          <c:val>
            <c:numRef>
              <c:f>Sheet1!$AE$2:$AE$12</c:f>
              <c:numCache>
                <c:formatCode>"$"#,##0.00</c:formatCode>
                <c:ptCount val="11"/>
                <c:pt idx="0">
                  <c:v>2959.2741941397448</c:v>
                </c:pt>
                <c:pt idx="1">
                  <c:v>861.40545298078109</c:v>
                </c:pt>
                <c:pt idx="2">
                  <c:v>0.33560073011346914</c:v>
                </c:pt>
                <c:pt idx="3">
                  <c:v>0.2322448787165512</c:v>
                </c:pt>
                <c:pt idx="4">
                  <c:v>0.2322448787165512</c:v>
                </c:pt>
                <c:pt idx="5">
                  <c:v>0.23001928114124409</c:v>
                </c:pt>
                <c:pt idx="6">
                  <c:v>0.20159412854143299</c:v>
                </c:pt>
                <c:pt idx="7">
                  <c:v>0.20159412854143299</c:v>
                </c:pt>
                <c:pt idx="8">
                  <c:v>0.1731689807844988</c:v>
                </c:pt>
                <c:pt idx="9">
                  <c:v>0.14435134604573249</c:v>
                </c:pt>
                <c:pt idx="10">
                  <c:v>0.13400659915059809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3356800"/>
        <c:axId val="207605120"/>
      </c:barChart>
      <c:catAx>
        <c:axId val="153356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605120"/>
        <c:crosses val="autoZero"/>
        <c:auto val="1"/>
        <c:lblAlgn val="ctr"/>
        <c:lblOffset val="100"/>
        <c:noMultiLvlLbl val="0"/>
      </c:catAx>
      <c:valAx>
        <c:axId val="207605120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5335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11</xdr:row>
      <xdr:rowOff>57150</xdr:rowOff>
    </xdr:from>
    <xdr:to>
      <xdr:col>22</xdr:col>
      <xdr:colOff>504825</xdr:colOff>
      <xdr:row>25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2</xdr:row>
      <xdr:rowOff>19050</xdr:rowOff>
    </xdr:from>
    <xdr:to>
      <xdr:col>23</xdr:col>
      <xdr:colOff>276225</xdr:colOff>
      <xdr:row>16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647700</xdr:colOff>
      <xdr:row>5</xdr:row>
      <xdr:rowOff>180975</xdr:rowOff>
    </xdr:from>
    <xdr:to>
      <xdr:col>28</xdr:col>
      <xdr:colOff>695325</xdr:colOff>
      <xdr:row>20</xdr:row>
      <xdr:rowOff>66675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N1138">
  <autoFilter ref="A1:N1138"/>
  <tableColumns count="14">
    <tableColumn id="1" name="Index"/>
    <tableColumn id="2" name="Date"/>
    <tableColumn id="3" name="Dealer"/>
    <tableColumn id="4" name="Country"/>
    <tableColumn id="5" name="Artist"/>
    <tableColumn id="6" name="Album name"/>
    <tableColumn id="7" name="'Base_Total'[ISRC]"/>
    <tableColumn id="8" name="'Apple_Music'[ISRC]"/>
    <tableColumn id="9" name="Track #"/>
    <tableColumn id="10" name="Track name"/>
    <tableColumn id="11" name="Quantity"/>
    <tableColumn id="12" name="Net Royalty (MXN)"/>
    <tableColumn id="13" name="Net Royalty Total (MXN)"/>
    <tableColumn id="14" name="Membership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U1:W11" totalsRowShown="0">
  <autoFilter ref="U1:W11"/>
  <sortState ref="U2:W11">
    <sortCondition descending="1" ref="W1:W11"/>
  </sortState>
  <tableColumns count="3">
    <tableColumn id="1" name="Dealer"/>
    <tableColumn id="2" name="clics" dataDxfId="5">
      <calculatedColumnFormula>SUMIF(Table1[Dealer],Tabla2[[#This Row],[Dealer]],Table1[Quantity])</calculatedColumnFormula>
    </tableColumn>
    <tableColumn id="3" name="ingreso" dataDxfId="1">
      <calculatedColumnFormula>SUMIF(Table1[Dealer],Tabla2[[#This Row],[Dealer]],Table1[Net Royalty Total (MXN)])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Y1:AA89" totalsRowShown="0">
  <autoFilter ref="Y1:AA89"/>
  <sortState ref="Y2:AA89">
    <sortCondition descending="1" ref="AA1:AA89"/>
  </sortState>
  <tableColumns count="3">
    <tableColumn id="1" name="Country"/>
    <tableColumn id="2" name="clics" dataDxfId="4">
      <calculatedColumnFormula>SUMIF(Table1[Country],Tabla3[[#This Row],[Country]],Table1[Quantity])</calculatedColumnFormula>
    </tableColumn>
    <tableColumn id="3" name="ingreso" dataDxfId="2">
      <calculatedColumnFormula>SUMIF(Table1[Country],Tabla3[[#This Row],[Country]],Table1[Net Royalty Total (MXN)])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C1:AE12" totalsRowShown="0">
  <autoFilter ref="AC1:AE12"/>
  <sortState ref="AC2:AE12">
    <sortCondition descending="1" ref="AE1:AE12"/>
  </sortState>
  <tableColumns count="3">
    <tableColumn id="1" name="Track name"/>
    <tableColumn id="2" name="clics" dataDxfId="3">
      <calculatedColumnFormula>SUMIF(Table1[Track name],Tabla4[[#This Row],[Track name]],Table1[Quantity])</calculatedColumnFormula>
    </tableColumn>
    <tableColumn id="3" name="ingreso" dataDxfId="0">
      <calculatedColumnFormula>SUMIF(Table1[Track name],Tabla4[[#This Row],[Track name]],Table1[Net Royalty Total (MXN)])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8"/>
  <sheetViews>
    <sheetView tabSelected="1" topLeftCell="T1" workbookViewId="0">
      <selection activeCell="AC2" sqref="AC2"/>
    </sheetView>
  </sheetViews>
  <sheetFormatPr baseColWidth="10" defaultColWidth="9.140625" defaultRowHeight="15" x14ac:dyDescent="0.25"/>
  <cols>
    <col min="2" max="2" width="10.7109375" bestFit="1" customWidth="1"/>
    <col min="3" max="3" width="11.85546875" bestFit="1" customWidth="1"/>
    <col min="4" max="4" width="18.7109375" bestFit="1" customWidth="1"/>
    <col min="5" max="5" width="15.28515625" customWidth="1"/>
    <col min="7" max="7" width="19.42578125" bestFit="1" customWidth="1"/>
    <col min="10" max="10" width="12.28515625" customWidth="1"/>
    <col min="12" max="12" width="20" bestFit="1" customWidth="1"/>
    <col min="13" max="13" width="25" bestFit="1" customWidth="1"/>
    <col min="21" max="21" width="11.85546875" bestFit="1" customWidth="1"/>
    <col min="22" max="22" width="7" bestFit="1" customWidth="1"/>
    <col min="23" max="23" width="12" style="9" bestFit="1" customWidth="1"/>
    <col min="25" max="25" width="18.7109375" bestFit="1" customWidth="1"/>
    <col min="27" max="27" width="9.7109375" style="9" customWidth="1"/>
    <col min="29" max="29" width="18.7109375" customWidth="1"/>
    <col min="31" max="31" width="9.7109375" style="9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U1" t="s">
        <v>2</v>
      </c>
      <c r="V1" t="s">
        <v>159</v>
      </c>
      <c r="W1" s="9" t="s">
        <v>160</v>
      </c>
      <c r="Y1" t="s">
        <v>3</v>
      </c>
      <c r="Z1" s="7" t="s">
        <v>159</v>
      </c>
      <c r="AA1" s="8" t="s">
        <v>160</v>
      </c>
      <c r="AC1" t="s">
        <v>9</v>
      </c>
      <c r="AD1" s="7" t="s">
        <v>159</v>
      </c>
      <c r="AE1" s="8" t="s">
        <v>160</v>
      </c>
    </row>
    <row r="2" spans="1:31" x14ac:dyDescent="0.25">
      <c r="A2" s="2">
        <v>3947739</v>
      </c>
      <c r="B2" s="1">
        <v>44228</v>
      </c>
      <c r="C2" t="s">
        <v>14</v>
      </c>
      <c r="D2" t="s">
        <v>101</v>
      </c>
      <c r="E2" t="s">
        <v>15</v>
      </c>
      <c r="F2" t="s">
        <v>16</v>
      </c>
      <c r="G2" t="s">
        <v>17</v>
      </c>
      <c r="H2" t="s">
        <v>17</v>
      </c>
      <c r="I2" s="3">
        <v>11</v>
      </c>
      <c r="J2" t="s">
        <v>18</v>
      </c>
      <c r="K2" s="4">
        <v>1</v>
      </c>
      <c r="L2" s="5">
        <v>0</v>
      </c>
      <c r="M2" s="6">
        <v>0</v>
      </c>
      <c r="N2" t="s">
        <v>19</v>
      </c>
      <c r="U2" t="s">
        <v>104</v>
      </c>
      <c r="V2">
        <f>SUMIF(Table1[Dealer],Tabla2[[#This Row],[Dealer]],Table1[Quantity])</f>
        <v>116013</v>
      </c>
      <c r="W2" s="9">
        <f>SUMIF(Table1[Dealer],Tabla2[[#This Row],[Dealer]],Table1[Net Royalty Total (MXN)])</f>
        <v>1716.7799567872914</v>
      </c>
      <c r="Y2" t="s">
        <v>24</v>
      </c>
      <c r="Z2">
        <f>SUMIF(Table1[Country],Tabla3[[#This Row],[Country]],Table1[Quantity])</f>
        <v>319596</v>
      </c>
      <c r="AA2" s="9">
        <f>SUMIF(Table1[Country],Tabla3[[#This Row],[Country]],Table1[Net Royalty Total (MXN)])</f>
        <v>2574.8300114076419</v>
      </c>
      <c r="AC2" t="s">
        <v>18</v>
      </c>
      <c r="AD2">
        <f>SUMIF(Table1[Track name],Tabla4[[#This Row],[Track name]],Table1[Quantity])</f>
        <v>338132</v>
      </c>
      <c r="AE2" s="9">
        <f>SUMIF(Table1[Track name],Tabla4[[#This Row],[Track name]],Table1[Net Royalty Total (MXN)])</f>
        <v>2959.2741941397448</v>
      </c>
    </row>
    <row r="3" spans="1:31" x14ac:dyDescent="0.25">
      <c r="A3" s="2">
        <v>3704905</v>
      </c>
      <c r="B3" s="1">
        <v>44228</v>
      </c>
      <c r="C3" t="s">
        <v>14</v>
      </c>
      <c r="D3" t="s">
        <v>20</v>
      </c>
      <c r="E3" t="s">
        <v>15</v>
      </c>
      <c r="F3" t="s">
        <v>16</v>
      </c>
      <c r="G3" t="s">
        <v>17</v>
      </c>
      <c r="H3" t="s">
        <v>17</v>
      </c>
      <c r="I3" s="3">
        <v>11</v>
      </c>
      <c r="J3" t="s">
        <v>18</v>
      </c>
      <c r="K3" s="4">
        <v>1</v>
      </c>
      <c r="L3" s="5">
        <v>2.9332144423643802E-2</v>
      </c>
      <c r="M3" s="6">
        <v>2.9332144423643802E-2</v>
      </c>
      <c r="N3" t="s">
        <v>21</v>
      </c>
      <c r="U3" t="s">
        <v>141</v>
      </c>
      <c r="V3">
        <f>SUMIF(Table1[Dealer],Tabla2[[#This Row],[Dealer]],Table1[Quantity])</f>
        <v>258700</v>
      </c>
      <c r="W3" s="9">
        <f>SUMIF(Table1[Dealer],Tabla2[[#This Row],[Dealer]],Table1[Net Royalty Total (MXN)])</f>
        <v>1171.7412830705443</v>
      </c>
      <c r="Y3" t="s">
        <v>101</v>
      </c>
      <c r="Z3">
        <f>SUMIF(Table1[Country],Tabla3[[#This Row],[Country]],Table1[Quantity])</f>
        <v>17116</v>
      </c>
      <c r="AA3" s="9">
        <f>SUMIF(Table1[Country],Tabla3[[#This Row],[Country]],Table1[Net Royalty Total (MXN)])</f>
        <v>984.686430432321</v>
      </c>
      <c r="AC3" t="s">
        <v>69</v>
      </c>
      <c r="AD3">
        <f>SUMIF(Table1[Track name],Tabla4[[#This Row],[Track name]],Table1[Quantity])</f>
        <v>50393</v>
      </c>
      <c r="AE3" s="9">
        <f>SUMIF(Table1[Track name],Tabla4[[#This Row],[Track name]],Table1[Net Royalty Total (MXN)])</f>
        <v>861.40545298078109</v>
      </c>
    </row>
    <row r="4" spans="1:31" x14ac:dyDescent="0.25">
      <c r="A4" s="2">
        <v>3700826</v>
      </c>
      <c r="B4" s="1">
        <v>44228</v>
      </c>
      <c r="C4" t="s">
        <v>14</v>
      </c>
      <c r="D4" t="s">
        <v>22</v>
      </c>
      <c r="E4" t="s">
        <v>15</v>
      </c>
      <c r="F4" t="s">
        <v>16</v>
      </c>
      <c r="G4" t="s">
        <v>17</v>
      </c>
      <c r="H4" t="s">
        <v>17</v>
      </c>
      <c r="I4" s="3">
        <v>11</v>
      </c>
      <c r="J4" t="s">
        <v>18</v>
      </c>
      <c r="K4" s="4">
        <v>1</v>
      </c>
      <c r="L4" s="5">
        <v>5.5520555601763298E-2</v>
      </c>
      <c r="M4" s="6">
        <v>5.5520555601763298E-2</v>
      </c>
      <c r="N4" t="s">
        <v>21</v>
      </c>
      <c r="U4" t="s">
        <v>95</v>
      </c>
      <c r="V4">
        <f>SUMIF(Table1[Dealer],Tabla2[[#This Row],[Dealer]],Table1[Quantity])</f>
        <v>48</v>
      </c>
      <c r="W4" s="9">
        <f>SUMIF(Table1[Dealer],Tabla2[[#This Row],[Dealer]],Table1[Net Royalty Total (MXN)])</f>
        <v>731.10573803755392</v>
      </c>
      <c r="Y4" t="s">
        <v>37</v>
      </c>
      <c r="Z4">
        <f>SUMIF(Table1[Country],Tabla3[[#This Row],[Country]],Table1[Quantity])</f>
        <v>7582</v>
      </c>
      <c r="AA4" s="9">
        <f>SUMIF(Table1[Country],Tabla3[[#This Row],[Country]],Table1[Net Royalty Total (MXN)])</f>
        <v>198.73782313770894</v>
      </c>
      <c r="AC4" t="s">
        <v>86</v>
      </c>
      <c r="AD4">
        <f>SUMIF(Table1[Track name],Tabla4[[#This Row],[Track name]],Table1[Quantity])</f>
        <v>8</v>
      </c>
      <c r="AE4" s="9">
        <f>SUMIF(Table1[Track name],Tabla4[[#This Row],[Track name]],Table1[Net Royalty Total (MXN)])</f>
        <v>0.33560073011346914</v>
      </c>
    </row>
    <row r="5" spans="1:31" x14ac:dyDescent="0.25">
      <c r="A5" s="2">
        <v>3706354</v>
      </c>
      <c r="B5" s="1">
        <v>44228</v>
      </c>
      <c r="C5" t="s">
        <v>14</v>
      </c>
      <c r="D5" t="s">
        <v>23</v>
      </c>
      <c r="E5" t="s">
        <v>15</v>
      </c>
      <c r="F5" t="s">
        <v>16</v>
      </c>
      <c r="G5" t="s">
        <v>17</v>
      </c>
      <c r="H5" t="s">
        <v>17</v>
      </c>
      <c r="I5" s="3">
        <v>11</v>
      </c>
      <c r="J5" t="s">
        <v>18</v>
      </c>
      <c r="K5" s="4">
        <v>1</v>
      </c>
      <c r="L5" s="5">
        <v>6.7723918581211295E-2</v>
      </c>
      <c r="M5" s="6">
        <v>6.7723918581211295E-2</v>
      </c>
      <c r="N5" t="s">
        <v>21</v>
      </c>
      <c r="U5" t="s">
        <v>146</v>
      </c>
      <c r="V5">
        <f>SUMIF(Table1[Dealer],Tabla2[[#This Row],[Dealer]],Table1[Quantity])</f>
        <v>8719</v>
      </c>
      <c r="W5" s="9">
        <f>SUMIF(Table1[Dealer],Tabla2[[#This Row],[Dealer]],Table1[Net Royalty Total (MXN)])</f>
        <v>333.59250195613492</v>
      </c>
      <c r="Y5" t="s">
        <v>54</v>
      </c>
      <c r="Z5">
        <f>SUMIF(Table1[Country],Tabla3[[#This Row],[Country]],Table1[Quantity])</f>
        <v>21027</v>
      </c>
      <c r="AA5" s="9">
        <f>SUMIF(Table1[Country],Tabla3[[#This Row],[Country]],Table1[Net Royalty Total (MXN)])</f>
        <v>77.354943443844434</v>
      </c>
      <c r="AC5" t="s">
        <v>80</v>
      </c>
      <c r="AD5">
        <f>SUMIF(Table1[Track name],Tabla4[[#This Row],[Track name]],Table1[Quantity])</f>
        <v>5</v>
      </c>
      <c r="AE5" s="9">
        <f>SUMIF(Table1[Track name],Tabla4[[#This Row],[Track name]],Table1[Net Royalty Total (MXN)])</f>
        <v>0.2322448787165512</v>
      </c>
    </row>
    <row r="6" spans="1:31" x14ac:dyDescent="0.25">
      <c r="A6" s="2">
        <v>3715793</v>
      </c>
      <c r="B6" s="1">
        <v>44228</v>
      </c>
      <c r="C6" t="s">
        <v>14</v>
      </c>
      <c r="D6" t="s">
        <v>24</v>
      </c>
      <c r="E6" t="s">
        <v>15</v>
      </c>
      <c r="F6" t="s">
        <v>16</v>
      </c>
      <c r="G6" t="s">
        <v>17</v>
      </c>
      <c r="H6" t="s">
        <v>17</v>
      </c>
      <c r="I6" s="3">
        <v>11</v>
      </c>
      <c r="J6" t="s">
        <v>18</v>
      </c>
      <c r="K6" s="4">
        <v>1</v>
      </c>
      <c r="L6" s="5">
        <v>0</v>
      </c>
      <c r="M6" s="6">
        <v>0</v>
      </c>
      <c r="N6" t="s">
        <v>25</v>
      </c>
      <c r="U6" t="s">
        <v>14</v>
      </c>
      <c r="V6">
        <f>SUMIF(Table1[Dealer],Tabla2[[#This Row],[Dealer]],Table1[Quantity])</f>
        <v>3917</v>
      </c>
      <c r="W6" s="9">
        <f>SUMIF(Table1[Dealer],Tabla2[[#This Row],[Dealer]],Table1[Net Royalty Total (MXN)])</f>
        <v>245.55415112842451</v>
      </c>
      <c r="Y6" t="s">
        <v>50</v>
      </c>
      <c r="Z6">
        <f>SUMIF(Table1[Country],Tabla3[[#This Row],[Country]],Table1[Quantity])</f>
        <v>4860</v>
      </c>
      <c r="AA6" s="9">
        <f>SUMIF(Table1[Country],Tabla3[[#This Row],[Country]],Table1[Net Royalty Total (MXN)])</f>
        <v>73.822592925349753</v>
      </c>
      <c r="AC6" t="s">
        <v>84</v>
      </c>
      <c r="AD6">
        <f>SUMIF(Table1[Track name],Tabla4[[#This Row],[Track name]],Table1[Quantity])</f>
        <v>5</v>
      </c>
      <c r="AE6" s="9">
        <f>SUMIF(Table1[Track name],Tabla4[[#This Row],[Track name]],Table1[Net Royalty Total (MXN)])</f>
        <v>0.2322448787165512</v>
      </c>
    </row>
    <row r="7" spans="1:31" x14ac:dyDescent="0.25">
      <c r="A7" s="2">
        <v>3707008</v>
      </c>
      <c r="B7" s="1">
        <v>44228</v>
      </c>
      <c r="C7" t="s">
        <v>14</v>
      </c>
      <c r="D7" t="s">
        <v>26</v>
      </c>
      <c r="E7" t="s">
        <v>15</v>
      </c>
      <c r="F7" t="s">
        <v>16</v>
      </c>
      <c r="G7" t="s">
        <v>17</v>
      </c>
      <c r="H7" t="s">
        <v>17</v>
      </c>
      <c r="I7" s="3">
        <v>11</v>
      </c>
      <c r="J7" t="s">
        <v>18</v>
      </c>
      <c r="K7" s="4">
        <v>1</v>
      </c>
      <c r="L7" s="5">
        <v>4.7937632280207601E-2</v>
      </c>
      <c r="M7" s="6">
        <v>4.7937632280207601E-2</v>
      </c>
      <c r="N7" t="s">
        <v>27</v>
      </c>
      <c r="U7" t="s">
        <v>100</v>
      </c>
      <c r="V7">
        <f>SUMIF(Table1[Dealer],Tabla2[[#This Row],[Dealer]],Table1[Quantity])</f>
        <v>450</v>
      </c>
      <c r="W7" s="9">
        <f>SUMIF(Table1[Dealer],Tabla2[[#This Row],[Dealer]],Table1[Net Royalty Total (MXN)])</f>
        <v>35.043135188642175</v>
      </c>
      <c r="Y7" t="s">
        <v>22</v>
      </c>
      <c r="Z7">
        <f>SUMIF(Table1[Country],Tabla3[[#This Row],[Country]],Table1[Quantity])</f>
        <v>801</v>
      </c>
      <c r="AA7" s="9">
        <f>SUMIF(Table1[Country],Tabla3[[#This Row],[Country]],Table1[Net Royalty Total (MXN)])</f>
        <v>39.532711661993538</v>
      </c>
      <c r="AC7" t="s">
        <v>78</v>
      </c>
      <c r="AD7">
        <f>SUMIF(Table1[Track name],Tabla4[[#This Row],[Track name]],Table1[Quantity])</f>
        <v>6</v>
      </c>
      <c r="AE7" s="9">
        <f>SUMIF(Table1[Track name],Tabla4[[#This Row],[Track name]],Table1[Net Royalty Total (MXN)])</f>
        <v>0.23001928114124409</v>
      </c>
    </row>
    <row r="8" spans="1:31" x14ac:dyDescent="0.25">
      <c r="A8" s="2">
        <v>3713779</v>
      </c>
      <c r="B8" s="1">
        <v>44228</v>
      </c>
      <c r="C8" t="s">
        <v>14</v>
      </c>
      <c r="D8" t="s">
        <v>24</v>
      </c>
      <c r="E8" t="s">
        <v>15</v>
      </c>
      <c r="F8" t="s">
        <v>16</v>
      </c>
      <c r="G8" t="s">
        <v>17</v>
      </c>
      <c r="H8" t="s">
        <v>17</v>
      </c>
      <c r="I8" s="3">
        <v>11</v>
      </c>
      <c r="J8" t="s">
        <v>18</v>
      </c>
      <c r="K8" s="4">
        <v>1</v>
      </c>
      <c r="L8" s="5">
        <v>2.17015510424972E-2</v>
      </c>
      <c r="M8" s="6">
        <v>2.17015510424972E-2</v>
      </c>
      <c r="N8" t="s">
        <v>28</v>
      </c>
      <c r="U8" t="s">
        <v>102</v>
      </c>
      <c r="V8">
        <f>SUMIF(Table1[Dealer],Tabla2[[#This Row],[Dealer]],Table1[Quantity])</f>
        <v>653</v>
      </c>
      <c r="W8" s="9">
        <f>SUMIF(Table1[Dealer],Tabla2[[#This Row],[Dealer]],Table1[Net Royalty Total (MXN)])</f>
        <v>12.831155846294861</v>
      </c>
      <c r="Y8" t="s">
        <v>47</v>
      </c>
      <c r="Z8">
        <f>SUMIF(Table1[Country],Tabla3[[#This Row],[Country]],Table1[Quantity])</f>
        <v>3407</v>
      </c>
      <c r="AA8" s="9">
        <f>SUMIF(Table1[Country],Tabla3[[#This Row],[Country]],Table1[Net Royalty Total (MXN)])</f>
        <v>33.668650217155573</v>
      </c>
      <c r="AC8" t="s">
        <v>88</v>
      </c>
      <c r="AD8">
        <f>SUMIF(Table1[Track name],Tabla4[[#This Row],[Track name]],Table1[Quantity])</f>
        <v>5</v>
      </c>
      <c r="AE8" s="9">
        <f>SUMIF(Table1[Track name],Tabla4[[#This Row],[Track name]],Table1[Net Royalty Total (MXN)])</f>
        <v>0.20159412854143299</v>
      </c>
    </row>
    <row r="9" spans="1:31" x14ac:dyDescent="0.25">
      <c r="A9" s="2">
        <v>3705451</v>
      </c>
      <c r="B9" s="1">
        <v>44228</v>
      </c>
      <c r="C9" t="s">
        <v>14</v>
      </c>
      <c r="D9" t="s">
        <v>20</v>
      </c>
      <c r="E9" t="s">
        <v>15</v>
      </c>
      <c r="F9" t="s">
        <v>16</v>
      </c>
      <c r="G9" t="s">
        <v>17</v>
      </c>
      <c r="H9" t="s">
        <v>17</v>
      </c>
      <c r="I9" s="3">
        <v>11</v>
      </c>
      <c r="J9" t="s">
        <v>18</v>
      </c>
      <c r="K9" s="4">
        <v>1</v>
      </c>
      <c r="L9" s="5">
        <v>2.9081373795595899E-2</v>
      </c>
      <c r="M9" s="6">
        <v>2.9081373795595899E-2</v>
      </c>
      <c r="N9" t="s">
        <v>29</v>
      </c>
      <c r="U9" t="s">
        <v>150</v>
      </c>
      <c r="V9">
        <f>SUMIF(Table1[Dealer],Tabla2[[#This Row],[Dealer]],Table1[Quantity])</f>
        <v>1</v>
      </c>
      <c r="W9" s="9">
        <f>SUMIF(Table1[Dealer],Tabla2[[#This Row],[Dealer]],Table1[Net Royalty Total (MXN)])</f>
        <v>3.4152925580739999</v>
      </c>
      <c r="Y9" t="s">
        <v>49</v>
      </c>
      <c r="Z9">
        <f>SUMIF(Table1[Country],Tabla3[[#This Row],[Country]],Table1[Quantity])</f>
        <v>928</v>
      </c>
      <c r="AA9" s="9">
        <f>SUMIF(Table1[Country],Tabla3[[#This Row],[Country]],Table1[Net Royalty Total (MXN)])</f>
        <v>25.921289401447282</v>
      </c>
      <c r="AC9" t="s">
        <v>90</v>
      </c>
      <c r="AD9">
        <f>SUMIF(Table1[Track name],Tabla4[[#This Row],[Track name]],Table1[Quantity])</f>
        <v>5</v>
      </c>
      <c r="AE9" s="9">
        <f>SUMIF(Table1[Track name],Tabla4[[#This Row],[Track name]],Table1[Net Royalty Total (MXN)])</f>
        <v>0.20159412854143299</v>
      </c>
    </row>
    <row r="10" spans="1:31" x14ac:dyDescent="0.25">
      <c r="A10" s="2">
        <v>3945186</v>
      </c>
      <c r="B10" s="1">
        <v>44228</v>
      </c>
      <c r="C10" t="s">
        <v>14</v>
      </c>
      <c r="D10" t="s">
        <v>30</v>
      </c>
      <c r="E10" t="s">
        <v>15</v>
      </c>
      <c r="F10" t="s">
        <v>16</v>
      </c>
      <c r="G10" t="s">
        <v>17</v>
      </c>
      <c r="H10" t="s">
        <v>17</v>
      </c>
      <c r="I10" s="3">
        <v>11</v>
      </c>
      <c r="J10" t="s">
        <v>18</v>
      </c>
      <c r="K10" s="4">
        <v>1</v>
      </c>
      <c r="L10" s="5">
        <v>3.0122048833551698E-2</v>
      </c>
      <c r="M10" s="6">
        <v>3.0122048833551698E-2</v>
      </c>
      <c r="N10" t="s">
        <v>29</v>
      </c>
      <c r="U10" t="s">
        <v>151</v>
      </c>
      <c r="V10">
        <f>SUMIF(Table1[Dealer],Tabla2[[#This Row],[Dealer]],Table1[Quantity])</f>
        <v>67</v>
      </c>
      <c r="W10" s="9">
        <f>SUMIF(Table1[Dealer],Tabla2[[#This Row],[Dealer]],Table1[Net Royalty Total (MXN)])</f>
        <v>0.66197623419575446</v>
      </c>
      <c r="Y10" t="s">
        <v>67</v>
      </c>
      <c r="Z10">
        <f>SUMIF(Table1[Country],Tabla3[[#This Row],[Country]],Table1[Quantity])</f>
        <v>1449</v>
      </c>
      <c r="AA10" s="9">
        <f>SUMIF(Table1[Country],Tabla3[[#This Row],[Country]],Table1[Net Royalty Total (MXN)])</f>
        <v>19.249342398489951</v>
      </c>
      <c r="AC10" t="s">
        <v>82</v>
      </c>
      <c r="AD10">
        <f>SUMIF(Table1[Track name],Tabla4[[#This Row],[Track name]],Table1[Quantity])</f>
        <v>4</v>
      </c>
      <c r="AE10" s="9">
        <f>SUMIF(Table1[Track name],Tabla4[[#This Row],[Track name]],Table1[Net Royalty Total (MXN)])</f>
        <v>0.1731689807844988</v>
      </c>
    </row>
    <row r="11" spans="1:31" x14ac:dyDescent="0.25">
      <c r="A11" s="2">
        <v>3965949</v>
      </c>
      <c r="B11" s="1">
        <v>44228</v>
      </c>
      <c r="C11" t="s">
        <v>14</v>
      </c>
      <c r="D11" t="s">
        <v>31</v>
      </c>
      <c r="E11" t="s">
        <v>15</v>
      </c>
      <c r="F11" t="s">
        <v>16</v>
      </c>
      <c r="G11" t="s">
        <v>17</v>
      </c>
      <c r="H11" t="s">
        <v>17</v>
      </c>
      <c r="I11" s="3">
        <v>11</v>
      </c>
      <c r="J11" t="s">
        <v>18</v>
      </c>
      <c r="K11" s="4">
        <v>1</v>
      </c>
      <c r="L11" s="5">
        <v>4.4793091084077197E-2</v>
      </c>
      <c r="M11" s="6">
        <v>4.4793091084077197E-2</v>
      </c>
      <c r="N11" t="s">
        <v>29</v>
      </c>
      <c r="U11" t="s">
        <v>139</v>
      </c>
      <c r="V11">
        <f>SUMIF(Table1[Dealer],Tabla2[[#This Row],[Dealer]],Table1[Quantity])</f>
        <v>11</v>
      </c>
      <c r="W11" s="9">
        <f>SUMIF(Table1[Dealer],Tabla2[[#This Row],[Dealer]],Table1[Net Royalty Total (MXN)])</f>
        <v>5.9283248764859346E-2</v>
      </c>
      <c r="Y11" t="s">
        <v>20</v>
      </c>
      <c r="Z11">
        <f>SUMIF(Table1[Country],Tabla3[[#This Row],[Country]],Table1[Quantity])</f>
        <v>1969</v>
      </c>
      <c r="AA11" s="9">
        <f>SUMIF(Table1[Country],Tabla3[[#This Row],[Country]],Table1[Net Royalty Total (MXN)])</f>
        <v>18.016929125895171</v>
      </c>
      <c r="AC11" t="s">
        <v>92</v>
      </c>
      <c r="AD11">
        <f>SUMIF(Table1[Track name],Tabla4[[#This Row],[Track name]],Table1[Quantity])</f>
        <v>4</v>
      </c>
      <c r="AE11" s="9">
        <f>SUMIF(Table1[Track name],Tabla4[[#This Row],[Track name]],Table1[Net Royalty Total (MXN)])</f>
        <v>0.14435134604573249</v>
      </c>
    </row>
    <row r="12" spans="1:31" x14ac:dyDescent="0.25">
      <c r="A12" s="2">
        <v>3945329</v>
      </c>
      <c r="B12" s="1">
        <v>44228</v>
      </c>
      <c r="C12" t="s">
        <v>14</v>
      </c>
      <c r="D12" t="s">
        <v>32</v>
      </c>
      <c r="E12" t="s">
        <v>15</v>
      </c>
      <c r="F12" t="s">
        <v>16</v>
      </c>
      <c r="G12" t="s">
        <v>17</v>
      </c>
      <c r="H12" t="s">
        <v>17</v>
      </c>
      <c r="I12" s="3">
        <v>11</v>
      </c>
      <c r="J12" t="s">
        <v>18</v>
      </c>
      <c r="K12" s="4">
        <v>1</v>
      </c>
      <c r="L12" s="5">
        <v>4.9747504520184602E-2</v>
      </c>
      <c r="M12" s="6">
        <v>4.9747504520184602E-2</v>
      </c>
      <c r="N12" t="s">
        <v>29</v>
      </c>
      <c r="Y12" t="s">
        <v>34</v>
      </c>
      <c r="Z12">
        <f>SUMIF(Table1[Country],Tabla3[[#This Row],[Country]],Table1[Quantity])</f>
        <v>270</v>
      </c>
      <c r="AA12" s="9">
        <f>SUMIF(Table1[Country],Tabla3[[#This Row],[Country]],Table1[Net Royalty Total (MXN)])</f>
        <v>16.280610906891447</v>
      </c>
      <c r="AC12" t="s">
        <v>94</v>
      </c>
      <c r="AD12">
        <f>SUMIF(Table1[Track name],Tabla4[[#This Row],[Track name]],Table1[Quantity])</f>
        <v>3</v>
      </c>
      <c r="AE12" s="9">
        <f>SUMIF(Table1[Track name],Tabla4[[#This Row],[Track name]],Table1[Net Royalty Total (MXN)])</f>
        <v>0.13400659915059809</v>
      </c>
    </row>
    <row r="13" spans="1:31" x14ac:dyDescent="0.25">
      <c r="A13" s="2">
        <v>3963726</v>
      </c>
      <c r="B13" s="1">
        <v>44228</v>
      </c>
      <c r="C13" t="s">
        <v>14</v>
      </c>
      <c r="D13" t="s">
        <v>33</v>
      </c>
      <c r="E13" t="s">
        <v>15</v>
      </c>
      <c r="F13" t="s">
        <v>16</v>
      </c>
      <c r="G13" t="s">
        <v>17</v>
      </c>
      <c r="H13" t="s">
        <v>17</v>
      </c>
      <c r="I13" s="3">
        <v>11</v>
      </c>
      <c r="J13" t="s">
        <v>18</v>
      </c>
      <c r="K13" s="4">
        <v>1</v>
      </c>
      <c r="L13" s="5">
        <v>5.3630364466069197E-2</v>
      </c>
      <c r="M13" s="6">
        <v>5.3630364466069197E-2</v>
      </c>
      <c r="N13" t="s">
        <v>29</v>
      </c>
      <c r="Y13" t="s">
        <v>40</v>
      </c>
      <c r="Z13">
        <f>SUMIF(Table1[Country],Tabla3[[#This Row],[Country]],Table1[Quantity])</f>
        <v>1357</v>
      </c>
      <c r="AA13" s="9">
        <f>SUMIF(Table1[Country],Tabla3[[#This Row],[Country]],Table1[Net Royalty Total (MXN)])</f>
        <v>14.850176633358036</v>
      </c>
      <c r="AC13" t="s">
        <v>98</v>
      </c>
    </row>
    <row r="14" spans="1:31" x14ac:dyDescent="0.25">
      <c r="A14" s="2">
        <v>3711322</v>
      </c>
      <c r="B14" s="1">
        <v>44228</v>
      </c>
      <c r="C14" t="s">
        <v>14</v>
      </c>
      <c r="D14" t="s">
        <v>34</v>
      </c>
      <c r="E14" t="s">
        <v>15</v>
      </c>
      <c r="F14" t="s">
        <v>16</v>
      </c>
      <c r="G14" t="s">
        <v>17</v>
      </c>
      <c r="H14" t="s">
        <v>17</v>
      </c>
      <c r="I14" s="3">
        <v>11</v>
      </c>
      <c r="J14" t="s">
        <v>18</v>
      </c>
      <c r="K14" s="4">
        <v>1</v>
      </c>
      <c r="L14" s="5">
        <v>0.112362644901612</v>
      </c>
      <c r="M14" s="6">
        <v>0.112362644901612</v>
      </c>
      <c r="N14" t="s">
        <v>29</v>
      </c>
      <c r="Y14" t="s">
        <v>26</v>
      </c>
      <c r="Z14">
        <f>SUMIF(Table1[Country],Tabla3[[#This Row],[Country]],Table1[Quantity])</f>
        <v>322</v>
      </c>
      <c r="AA14" s="9">
        <f>SUMIF(Table1[Country],Tabla3[[#This Row],[Country]],Table1[Net Royalty Total (MXN)])</f>
        <v>14.677932875398126</v>
      </c>
    </row>
    <row r="15" spans="1:31" x14ac:dyDescent="0.25">
      <c r="A15" s="2">
        <v>3933857</v>
      </c>
      <c r="B15" s="1">
        <v>44228</v>
      </c>
      <c r="C15" t="s">
        <v>14</v>
      </c>
      <c r="D15" t="s">
        <v>24</v>
      </c>
      <c r="E15" t="s">
        <v>15</v>
      </c>
      <c r="F15" t="s">
        <v>16</v>
      </c>
      <c r="G15" t="s">
        <v>17</v>
      </c>
      <c r="H15" t="s">
        <v>17</v>
      </c>
      <c r="I15" s="3">
        <v>11</v>
      </c>
      <c r="J15" t="s">
        <v>18</v>
      </c>
      <c r="K15" s="4">
        <v>1</v>
      </c>
      <c r="L15" s="5">
        <v>4.5219849422574003E-2</v>
      </c>
      <c r="M15" s="6">
        <v>4.5219849422574003E-2</v>
      </c>
      <c r="N15" t="s">
        <v>35</v>
      </c>
      <c r="Y15" t="s">
        <v>64</v>
      </c>
      <c r="Z15">
        <f>SUMIF(Table1[Country],Tabla3[[#This Row],[Country]],Table1[Quantity])</f>
        <v>575</v>
      </c>
      <c r="AA15" s="9">
        <f>SUMIF(Table1[Country],Tabla3[[#This Row],[Country]],Table1[Net Royalty Total (MXN)])</f>
        <v>13.055772310825615</v>
      </c>
    </row>
    <row r="16" spans="1:31" x14ac:dyDescent="0.25">
      <c r="A16" s="2">
        <v>3704796</v>
      </c>
      <c r="B16" s="1">
        <v>44228</v>
      </c>
      <c r="C16" t="s">
        <v>14</v>
      </c>
      <c r="D16" t="s">
        <v>20</v>
      </c>
      <c r="E16" t="s">
        <v>15</v>
      </c>
      <c r="F16" t="s">
        <v>16</v>
      </c>
      <c r="G16" t="s">
        <v>17</v>
      </c>
      <c r="H16" t="s">
        <v>17</v>
      </c>
      <c r="I16" s="3">
        <v>11</v>
      </c>
      <c r="J16" t="s">
        <v>18</v>
      </c>
      <c r="K16" s="4">
        <v>1</v>
      </c>
      <c r="L16" s="5">
        <v>2.8111955520340098E-2</v>
      </c>
      <c r="M16" s="6">
        <v>2.8111955520340098E-2</v>
      </c>
      <c r="N16" t="s">
        <v>36</v>
      </c>
      <c r="Y16" t="s">
        <v>71</v>
      </c>
      <c r="Z16">
        <f>SUMIF(Table1[Country],Tabla3[[#This Row],[Country]],Table1[Quantity])</f>
        <v>226</v>
      </c>
      <c r="AA16" s="9">
        <f>SUMIF(Table1[Country],Tabla3[[#This Row],[Country]],Table1[Net Royalty Total (MXN)])</f>
        <v>11.979591467060605</v>
      </c>
    </row>
    <row r="17" spans="1:27" x14ac:dyDescent="0.25">
      <c r="A17" s="2">
        <v>3708990</v>
      </c>
      <c r="B17" s="1">
        <v>44228</v>
      </c>
      <c r="C17" t="s">
        <v>14</v>
      </c>
      <c r="D17" t="s">
        <v>37</v>
      </c>
      <c r="E17" t="s">
        <v>15</v>
      </c>
      <c r="F17" t="s">
        <v>16</v>
      </c>
      <c r="G17" t="s">
        <v>17</v>
      </c>
      <c r="H17" t="s">
        <v>17</v>
      </c>
      <c r="I17" s="3">
        <v>11</v>
      </c>
      <c r="J17" t="s">
        <v>18</v>
      </c>
      <c r="K17" s="4">
        <v>1</v>
      </c>
      <c r="L17" s="5">
        <v>9.6127321078682396E-2</v>
      </c>
      <c r="M17" s="6">
        <v>9.6127321078682396E-2</v>
      </c>
      <c r="N17" t="s">
        <v>38</v>
      </c>
      <c r="Y17" t="s">
        <v>65</v>
      </c>
      <c r="Z17">
        <f>SUMIF(Table1[Country],Tabla3[[#This Row],[Country]],Table1[Quantity])</f>
        <v>211</v>
      </c>
      <c r="AA17" s="9">
        <f>SUMIF(Table1[Country],Tabla3[[#This Row],[Country]],Table1[Net Royalty Total (MXN)])</f>
        <v>11.879350037986505</v>
      </c>
    </row>
    <row r="18" spans="1:27" x14ac:dyDescent="0.25">
      <c r="A18" s="2">
        <v>3716154</v>
      </c>
      <c r="B18" s="1">
        <v>44228</v>
      </c>
      <c r="C18" t="s">
        <v>14</v>
      </c>
      <c r="D18" t="s">
        <v>24</v>
      </c>
      <c r="E18" t="s">
        <v>15</v>
      </c>
      <c r="F18" t="s">
        <v>16</v>
      </c>
      <c r="G18" t="s">
        <v>17</v>
      </c>
      <c r="H18" t="s">
        <v>17</v>
      </c>
      <c r="I18" s="3">
        <v>11</v>
      </c>
      <c r="J18" t="s">
        <v>18</v>
      </c>
      <c r="K18" s="4">
        <v>1</v>
      </c>
      <c r="L18" s="5">
        <v>0</v>
      </c>
      <c r="M18" s="6">
        <v>0</v>
      </c>
      <c r="N18" t="s">
        <v>39</v>
      </c>
      <c r="Y18" t="s">
        <v>56</v>
      </c>
      <c r="Z18">
        <f>SUMIF(Table1[Country],Tabla3[[#This Row],[Country]],Table1[Quantity])</f>
        <v>1274</v>
      </c>
      <c r="AA18" s="9">
        <f>SUMIF(Table1[Country],Tabla3[[#This Row],[Country]],Table1[Net Royalty Total (MXN)])</f>
        <v>11.52793843021202</v>
      </c>
    </row>
    <row r="19" spans="1:27" x14ac:dyDescent="0.25">
      <c r="A19" s="2">
        <v>3964981</v>
      </c>
      <c r="B19" s="1">
        <v>44228</v>
      </c>
      <c r="C19" t="s">
        <v>14</v>
      </c>
      <c r="D19" t="s">
        <v>40</v>
      </c>
      <c r="E19" t="s">
        <v>15</v>
      </c>
      <c r="F19" t="s">
        <v>16</v>
      </c>
      <c r="G19" t="s">
        <v>17</v>
      </c>
      <c r="H19" t="s">
        <v>17</v>
      </c>
      <c r="I19" s="3">
        <v>11</v>
      </c>
      <c r="J19" t="s">
        <v>18</v>
      </c>
      <c r="K19" s="4">
        <v>1</v>
      </c>
      <c r="L19" s="5">
        <v>7.8256006528588898E-2</v>
      </c>
      <c r="M19" s="6">
        <v>7.8256006528588898E-2</v>
      </c>
      <c r="N19" t="s">
        <v>41</v>
      </c>
      <c r="Y19" t="s">
        <v>23</v>
      </c>
      <c r="Z19">
        <f>SUMIF(Table1[Country],Tabla3[[#This Row],[Country]],Table1[Quantity])</f>
        <v>249</v>
      </c>
      <c r="AA19" s="9">
        <f>SUMIF(Table1[Country],Tabla3[[#This Row],[Country]],Table1[Net Royalty Total (MXN)])</f>
        <v>9.9839932579161044</v>
      </c>
    </row>
    <row r="20" spans="1:27" x14ac:dyDescent="0.25">
      <c r="A20" s="2">
        <v>3966065</v>
      </c>
      <c r="B20" s="1">
        <v>44228</v>
      </c>
      <c r="C20" t="s">
        <v>14</v>
      </c>
      <c r="D20" t="s">
        <v>31</v>
      </c>
      <c r="E20" t="s">
        <v>15</v>
      </c>
      <c r="F20" t="s">
        <v>16</v>
      </c>
      <c r="G20" t="s">
        <v>17</v>
      </c>
      <c r="H20" t="s">
        <v>17</v>
      </c>
      <c r="I20" s="3">
        <v>11</v>
      </c>
      <c r="J20" t="s">
        <v>18</v>
      </c>
      <c r="K20" s="4">
        <v>1</v>
      </c>
      <c r="L20" s="5">
        <v>0.100863591439557</v>
      </c>
      <c r="M20" s="6">
        <v>0.100863591439557</v>
      </c>
      <c r="N20" t="s">
        <v>41</v>
      </c>
      <c r="Y20" t="s">
        <v>62</v>
      </c>
      <c r="Z20">
        <f>SUMIF(Table1[Country],Tabla3[[#This Row],[Country]],Table1[Quantity])</f>
        <v>160</v>
      </c>
      <c r="AA20" s="9">
        <f>SUMIF(Table1[Country],Tabla3[[#This Row],[Country]],Table1[Net Royalty Total (MXN)])</f>
        <v>8.4511317806601962</v>
      </c>
    </row>
    <row r="21" spans="1:27" x14ac:dyDescent="0.25">
      <c r="A21" s="2">
        <v>3713131</v>
      </c>
      <c r="B21" s="1">
        <v>44228</v>
      </c>
      <c r="C21" t="s">
        <v>14</v>
      </c>
      <c r="D21" t="s">
        <v>42</v>
      </c>
      <c r="E21" t="s">
        <v>15</v>
      </c>
      <c r="F21" t="s">
        <v>16</v>
      </c>
      <c r="G21" t="s">
        <v>17</v>
      </c>
      <c r="H21" t="s">
        <v>17</v>
      </c>
      <c r="I21" s="3">
        <v>11</v>
      </c>
      <c r="J21" t="s">
        <v>18</v>
      </c>
      <c r="K21" s="4">
        <v>1</v>
      </c>
      <c r="L21" s="5">
        <v>0.105240298219822</v>
      </c>
      <c r="M21" s="6">
        <v>0.105240298219822</v>
      </c>
      <c r="N21" t="s">
        <v>41</v>
      </c>
      <c r="Y21" t="s">
        <v>137</v>
      </c>
      <c r="Z21">
        <f>SUMIF(Table1[Country],Tabla3[[#This Row],[Country]],Table1[Quantity])</f>
        <v>552</v>
      </c>
      <c r="AA21" s="9">
        <f>SUMIF(Table1[Country],Tabla3[[#This Row],[Country]],Table1[Net Royalty Total (MXN)])</f>
        <v>8.0018798996665268</v>
      </c>
    </row>
    <row r="22" spans="1:27" x14ac:dyDescent="0.25">
      <c r="A22" s="2">
        <v>3708562</v>
      </c>
      <c r="B22" s="1">
        <v>44228</v>
      </c>
      <c r="C22" t="s">
        <v>14</v>
      </c>
      <c r="D22" t="s">
        <v>43</v>
      </c>
      <c r="E22" t="s">
        <v>15</v>
      </c>
      <c r="F22" t="s">
        <v>16</v>
      </c>
      <c r="G22" t="s">
        <v>17</v>
      </c>
      <c r="H22" t="s">
        <v>17</v>
      </c>
      <c r="I22" s="3">
        <v>11</v>
      </c>
      <c r="J22" t="s">
        <v>18</v>
      </c>
      <c r="K22" s="4">
        <v>1</v>
      </c>
      <c r="L22" s="5">
        <v>0.17358684932041701</v>
      </c>
      <c r="M22" s="6">
        <v>0.17358684932041701</v>
      </c>
      <c r="N22" t="s">
        <v>41</v>
      </c>
      <c r="Y22" t="s">
        <v>31</v>
      </c>
      <c r="Z22">
        <f>SUMIF(Table1[Country],Tabla3[[#This Row],[Country]],Table1[Quantity])</f>
        <v>638</v>
      </c>
      <c r="AA22" s="9">
        <f>SUMIF(Table1[Country],Tabla3[[#This Row],[Country]],Table1[Net Royalty Total (MXN)])</f>
        <v>7.9862789196525581</v>
      </c>
    </row>
    <row r="23" spans="1:27" x14ac:dyDescent="0.25">
      <c r="A23" s="2">
        <v>3943584</v>
      </c>
      <c r="B23" s="1">
        <v>44228</v>
      </c>
      <c r="C23" t="s">
        <v>14</v>
      </c>
      <c r="D23" t="s">
        <v>44</v>
      </c>
      <c r="E23" t="s">
        <v>15</v>
      </c>
      <c r="F23" t="s">
        <v>16</v>
      </c>
      <c r="G23" t="s">
        <v>17</v>
      </c>
      <c r="H23" t="s">
        <v>17</v>
      </c>
      <c r="I23" s="3">
        <v>11</v>
      </c>
      <c r="J23" t="s">
        <v>18</v>
      </c>
      <c r="K23" s="4">
        <v>1</v>
      </c>
      <c r="L23" s="5">
        <v>0.31738887394528797</v>
      </c>
      <c r="M23" s="6">
        <v>0.31738887394528797</v>
      </c>
      <c r="N23" t="s">
        <v>41</v>
      </c>
      <c r="Y23" t="s">
        <v>61</v>
      </c>
      <c r="Z23">
        <f>SUMIF(Table1[Country],Tabla3[[#This Row],[Country]],Table1[Quantity])</f>
        <v>160</v>
      </c>
      <c r="AA23" s="9">
        <f>SUMIF(Table1[Country],Tabla3[[#This Row],[Country]],Table1[Net Royalty Total (MXN)])</f>
        <v>7.5517934163299341</v>
      </c>
    </row>
    <row r="24" spans="1:27" x14ac:dyDescent="0.25">
      <c r="A24" s="2">
        <v>3963782</v>
      </c>
      <c r="B24" s="1">
        <v>44228</v>
      </c>
      <c r="C24" t="s">
        <v>14</v>
      </c>
      <c r="D24" t="s">
        <v>33</v>
      </c>
      <c r="E24" t="s">
        <v>15</v>
      </c>
      <c r="F24" t="s">
        <v>16</v>
      </c>
      <c r="G24" t="s">
        <v>17</v>
      </c>
      <c r="H24" t="s">
        <v>17</v>
      </c>
      <c r="I24" s="3">
        <v>11</v>
      </c>
      <c r="J24" t="s">
        <v>18</v>
      </c>
      <c r="K24" s="4">
        <v>1</v>
      </c>
      <c r="L24" s="5">
        <v>2.6379913438647502E-2</v>
      </c>
      <c r="M24" s="6">
        <v>2.6379913438647502E-2</v>
      </c>
      <c r="N24" t="s">
        <v>45</v>
      </c>
      <c r="Y24" t="s">
        <v>33</v>
      </c>
      <c r="Z24">
        <f>SUMIF(Table1[Country],Tabla3[[#This Row],[Country]],Table1[Quantity])</f>
        <v>357</v>
      </c>
      <c r="AA24" s="9">
        <f>SUMIF(Table1[Country],Tabla3[[#This Row],[Country]],Table1[Net Royalty Total (MXN)])</f>
        <v>6.1499776732295057</v>
      </c>
    </row>
    <row r="25" spans="1:27" x14ac:dyDescent="0.25">
      <c r="A25" s="2">
        <v>3965028</v>
      </c>
      <c r="B25" s="1">
        <v>44228</v>
      </c>
      <c r="C25" t="s">
        <v>14</v>
      </c>
      <c r="D25" t="s">
        <v>40</v>
      </c>
      <c r="E25" t="s">
        <v>15</v>
      </c>
      <c r="F25" t="s">
        <v>16</v>
      </c>
      <c r="G25" t="s">
        <v>17</v>
      </c>
      <c r="H25" t="s">
        <v>17</v>
      </c>
      <c r="I25" s="3">
        <v>11</v>
      </c>
      <c r="J25" t="s">
        <v>18</v>
      </c>
      <c r="K25" s="4">
        <v>1</v>
      </c>
      <c r="L25" s="5">
        <v>2.90970435861653E-2</v>
      </c>
      <c r="M25" s="6">
        <v>2.90970435861653E-2</v>
      </c>
      <c r="N25" t="s">
        <v>45</v>
      </c>
      <c r="Y25" t="s">
        <v>59</v>
      </c>
      <c r="Z25">
        <f>SUMIF(Table1[Country],Tabla3[[#This Row],[Country]],Table1[Quantity])</f>
        <v>545</v>
      </c>
      <c r="AA25" s="9">
        <f>SUMIF(Table1[Country],Tabla3[[#This Row],[Country]],Table1[Net Royalty Total (MXN)])</f>
        <v>5.6310773132086878</v>
      </c>
    </row>
    <row r="26" spans="1:27" x14ac:dyDescent="0.25">
      <c r="A26" s="2">
        <v>3966122</v>
      </c>
      <c r="B26" s="1">
        <v>44228</v>
      </c>
      <c r="C26" t="s">
        <v>14</v>
      </c>
      <c r="D26" t="s">
        <v>31</v>
      </c>
      <c r="E26" t="s">
        <v>15</v>
      </c>
      <c r="F26" t="s">
        <v>16</v>
      </c>
      <c r="G26" t="s">
        <v>17</v>
      </c>
      <c r="H26" t="s">
        <v>17</v>
      </c>
      <c r="I26" s="3">
        <v>11</v>
      </c>
      <c r="J26" t="s">
        <v>18</v>
      </c>
      <c r="K26" s="4">
        <v>1</v>
      </c>
      <c r="L26" s="5">
        <v>3.5969010829638701E-2</v>
      </c>
      <c r="M26" s="6">
        <v>3.5969010829638701E-2</v>
      </c>
      <c r="N26" t="s">
        <v>45</v>
      </c>
      <c r="Y26" t="s">
        <v>43</v>
      </c>
      <c r="Z26">
        <f>SUMIF(Table1[Country],Tabla3[[#This Row],[Country]],Table1[Quantity])</f>
        <v>186</v>
      </c>
      <c r="AA26" s="9">
        <f>SUMIF(Table1[Country],Tabla3[[#This Row],[Country]],Table1[Net Royalty Total (MXN)])</f>
        <v>4.7589072707593312</v>
      </c>
    </row>
    <row r="27" spans="1:27" x14ac:dyDescent="0.25">
      <c r="A27" s="2">
        <v>3711716</v>
      </c>
      <c r="B27" s="1">
        <v>44228</v>
      </c>
      <c r="C27" t="s">
        <v>14</v>
      </c>
      <c r="D27" t="s">
        <v>34</v>
      </c>
      <c r="E27" t="s">
        <v>15</v>
      </c>
      <c r="F27" t="s">
        <v>16</v>
      </c>
      <c r="G27" t="s">
        <v>17</v>
      </c>
      <c r="H27" t="s">
        <v>17</v>
      </c>
      <c r="I27" s="3">
        <v>11</v>
      </c>
      <c r="J27" t="s">
        <v>18</v>
      </c>
      <c r="K27" s="4">
        <v>1</v>
      </c>
      <c r="L27" s="5">
        <v>7.3186963560802495E-2</v>
      </c>
      <c r="M27" s="6">
        <v>7.3186963560802495E-2</v>
      </c>
      <c r="N27" t="s">
        <v>45</v>
      </c>
      <c r="Y27" t="s">
        <v>44</v>
      </c>
      <c r="Z27">
        <f>SUMIF(Table1[Country],Tabla3[[#This Row],[Country]],Table1[Quantity])</f>
        <v>71</v>
      </c>
      <c r="AA27" s="9">
        <f>SUMIF(Table1[Country],Tabla3[[#This Row],[Country]],Table1[Net Royalty Total (MXN)])</f>
        <v>4.4734814155737492</v>
      </c>
    </row>
    <row r="28" spans="1:27" x14ac:dyDescent="0.25">
      <c r="A28" s="2">
        <v>3709479</v>
      </c>
      <c r="B28" s="1">
        <v>44228</v>
      </c>
      <c r="C28" t="s">
        <v>14</v>
      </c>
      <c r="D28" t="s">
        <v>37</v>
      </c>
      <c r="E28" t="s">
        <v>15</v>
      </c>
      <c r="F28" t="s">
        <v>16</v>
      </c>
      <c r="G28" t="s">
        <v>17</v>
      </c>
      <c r="H28" t="s">
        <v>17</v>
      </c>
      <c r="I28" s="3">
        <v>11</v>
      </c>
      <c r="J28" t="s">
        <v>18</v>
      </c>
      <c r="K28" s="4">
        <v>2</v>
      </c>
      <c r="L28" s="5">
        <v>7.6230760050936902E-2</v>
      </c>
      <c r="M28" s="6">
        <v>0.152461520101874</v>
      </c>
      <c r="N28" t="s">
        <v>21</v>
      </c>
      <c r="Y28" t="s">
        <v>112</v>
      </c>
      <c r="Z28">
        <f>SUMIF(Table1[Country],Tabla3[[#This Row],[Country]],Table1[Quantity])</f>
        <v>70</v>
      </c>
      <c r="AA28" s="9">
        <f>SUMIF(Table1[Country],Tabla3[[#This Row],[Country]],Table1[Net Royalty Total (MXN)])</f>
        <v>4.4594231126160633</v>
      </c>
    </row>
    <row r="29" spans="1:27" x14ac:dyDescent="0.25">
      <c r="A29" s="2">
        <v>3951081</v>
      </c>
      <c r="B29" s="1">
        <v>44228</v>
      </c>
      <c r="C29" t="s">
        <v>14</v>
      </c>
      <c r="D29" t="s">
        <v>101</v>
      </c>
      <c r="E29" t="s">
        <v>15</v>
      </c>
      <c r="F29" t="s">
        <v>16</v>
      </c>
      <c r="G29" t="s">
        <v>17</v>
      </c>
      <c r="H29" t="s">
        <v>17</v>
      </c>
      <c r="I29" s="3">
        <v>11</v>
      </c>
      <c r="J29" t="s">
        <v>18</v>
      </c>
      <c r="K29" s="4">
        <v>2</v>
      </c>
      <c r="L29" s="5">
        <v>0.10300036831293501</v>
      </c>
      <c r="M29" s="6">
        <v>0.20600073662587101</v>
      </c>
      <c r="N29" t="s">
        <v>46</v>
      </c>
      <c r="Y29" t="s">
        <v>55</v>
      </c>
      <c r="Z29">
        <f>SUMIF(Table1[Country],Tabla3[[#This Row],[Country]],Table1[Quantity])</f>
        <v>371</v>
      </c>
      <c r="AA29" s="9">
        <f>SUMIF(Table1[Country],Tabla3[[#This Row],[Country]],Table1[Net Royalty Total (MXN)])</f>
        <v>4.1104967798123457</v>
      </c>
    </row>
    <row r="30" spans="1:27" x14ac:dyDescent="0.25">
      <c r="A30" s="2">
        <v>3944177</v>
      </c>
      <c r="B30" s="1">
        <v>44228</v>
      </c>
      <c r="C30" t="s">
        <v>14</v>
      </c>
      <c r="D30" t="s">
        <v>47</v>
      </c>
      <c r="E30" t="s">
        <v>15</v>
      </c>
      <c r="F30" t="s">
        <v>16</v>
      </c>
      <c r="G30" t="s">
        <v>17</v>
      </c>
      <c r="H30" t="s">
        <v>17</v>
      </c>
      <c r="I30" s="3">
        <v>11</v>
      </c>
      <c r="J30" t="s">
        <v>18</v>
      </c>
      <c r="K30" s="4">
        <v>2</v>
      </c>
      <c r="L30" s="5">
        <v>3.5799124146455003E-2</v>
      </c>
      <c r="M30" s="6">
        <v>7.1598248292910102E-2</v>
      </c>
      <c r="N30" t="s">
        <v>29</v>
      </c>
      <c r="Y30" t="s">
        <v>66</v>
      </c>
      <c r="Z30">
        <f>SUMIF(Table1[Country],Tabla3[[#This Row],[Country]],Table1[Quantity])</f>
        <v>392</v>
      </c>
      <c r="AA30" s="9">
        <f>SUMIF(Table1[Country],Tabla3[[#This Row],[Country]],Table1[Net Royalty Total (MXN)])</f>
        <v>4.010550275380373</v>
      </c>
    </row>
    <row r="31" spans="1:27" x14ac:dyDescent="0.25">
      <c r="A31" s="2">
        <v>3947601</v>
      </c>
      <c r="B31" s="1">
        <v>44228</v>
      </c>
      <c r="C31" t="s">
        <v>14</v>
      </c>
      <c r="D31" t="s">
        <v>101</v>
      </c>
      <c r="E31" t="s">
        <v>15</v>
      </c>
      <c r="F31" t="s">
        <v>16</v>
      </c>
      <c r="G31" t="s">
        <v>17</v>
      </c>
      <c r="H31" t="s">
        <v>17</v>
      </c>
      <c r="I31" s="3">
        <v>11</v>
      </c>
      <c r="J31" t="s">
        <v>18</v>
      </c>
      <c r="K31" s="4">
        <v>2</v>
      </c>
      <c r="L31" s="5">
        <v>0.12890544278761301</v>
      </c>
      <c r="M31" s="6">
        <v>0.25781088557522602</v>
      </c>
      <c r="N31" t="s">
        <v>48</v>
      </c>
      <c r="Y31" t="s">
        <v>72</v>
      </c>
      <c r="Z31">
        <f>SUMIF(Table1[Country],Tabla3[[#This Row],[Country]],Table1[Quantity])</f>
        <v>124</v>
      </c>
      <c r="AA31" s="9">
        <f>SUMIF(Table1[Country],Tabla3[[#This Row],[Country]],Table1[Net Royalty Total (MXN)])</f>
        <v>3.8567569825778687</v>
      </c>
    </row>
    <row r="32" spans="1:27" x14ac:dyDescent="0.25">
      <c r="A32" s="2">
        <v>3949518</v>
      </c>
      <c r="B32" s="1">
        <v>44228</v>
      </c>
      <c r="C32" t="s">
        <v>14</v>
      </c>
      <c r="D32" t="s">
        <v>101</v>
      </c>
      <c r="E32" t="s">
        <v>15</v>
      </c>
      <c r="F32" t="s">
        <v>16</v>
      </c>
      <c r="G32" t="s">
        <v>17</v>
      </c>
      <c r="H32" t="s">
        <v>17</v>
      </c>
      <c r="I32" s="3">
        <v>11</v>
      </c>
      <c r="J32" t="s">
        <v>18</v>
      </c>
      <c r="K32" s="4">
        <v>2</v>
      </c>
      <c r="L32" s="5">
        <v>5.1994809740742297E-2</v>
      </c>
      <c r="M32" s="6">
        <v>0.103989619481485</v>
      </c>
      <c r="N32" t="s">
        <v>36</v>
      </c>
      <c r="Y32" t="s">
        <v>118</v>
      </c>
      <c r="Z32">
        <f>SUMIF(Table1[Country],Tabla3[[#This Row],[Country]],Table1[Quantity])</f>
        <v>115</v>
      </c>
      <c r="AA32" s="9">
        <f>SUMIF(Table1[Country],Tabla3[[#This Row],[Country]],Table1[Net Royalty Total (MXN)])</f>
        <v>3.4026180163724349</v>
      </c>
    </row>
    <row r="33" spans="1:27" x14ac:dyDescent="0.25">
      <c r="A33" s="2">
        <v>3700711</v>
      </c>
      <c r="B33" s="1">
        <v>44228</v>
      </c>
      <c r="C33" t="s">
        <v>14</v>
      </c>
      <c r="D33" t="s">
        <v>22</v>
      </c>
      <c r="E33" t="s">
        <v>15</v>
      </c>
      <c r="F33" t="s">
        <v>16</v>
      </c>
      <c r="G33" t="s">
        <v>17</v>
      </c>
      <c r="H33" t="s">
        <v>17</v>
      </c>
      <c r="I33" s="3">
        <v>11</v>
      </c>
      <c r="J33" t="s">
        <v>18</v>
      </c>
      <c r="K33" s="4">
        <v>2</v>
      </c>
      <c r="L33" s="5">
        <v>8.5072681653040105E-2</v>
      </c>
      <c r="M33" s="6">
        <v>0.17014536330607999</v>
      </c>
      <c r="N33" t="s">
        <v>36</v>
      </c>
      <c r="Y33" t="s">
        <v>125</v>
      </c>
      <c r="Z33">
        <f>SUMIF(Table1[Country],Tabla3[[#This Row],[Country]],Table1[Quantity])</f>
        <v>206</v>
      </c>
      <c r="AA33" s="9">
        <f>SUMIF(Table1[Country],Tabla3[[#This Row],[Country]],Table1[Net Royalty Total (MXN)])</f>
        <v>2.2840044296521236</v>
      </c>
    </row>
    <row r="34" spans="1:27" x14ac:dyDescent="0.25">
      <c r="A34" s="2">
        <v>3705825</v>
      </c>
      <c r="B34" s="1">
        <v>44228</v>
      </c>
      <c r="C34" t="s">
        <v>14</v>
      </c>
      <c r="D34" t="s">
        <v>20</v>
      </c>
      <c r="E34" t="s">
        <v>15</v>
      </c>
      <c r="F34" t="s">
        <v>16</v>
      </c>
      <c r="G34" t="s">
        <v>17</v>
      </c>
      <c r="H34" t="s">
        <v>17</v>
      </c>
      <c r="I34" s="3">
        <v>11</v>
      </c>
      <c r="J34" t="s">
        <v>18</v>
      </c>
      <c r="K34" s="4">
        <v>2</v>
      </c>
      <c r="L34" s="5">
        <v>6.2392902676880399E-2</v>
      </c>
      <c r="M34" s="6">
        <v>0.12478580535376101</v>
      </c>
      <c r="N34" t="s">
        <v>41</v>
      </c>
      <c r="Y34" t="s">
        <v>127</v>
      </c>
      <c r="Z34">
        <f>SUMIF(Table1[Country],Tabla3[[#This Row],[Country]],Table1[Quantity])</f>
        <v>127</v>
      </c>
      <c r="AA34" s="9">
        <f>SUMIF(Table1[Country],Tabla3[[#This Row],[Country]],Table1[Net Royalty Total (MXN)])</f>
        <v>2.1790623222801511</v>
      </c>
    </row>
    <row r="35" spans="1:27" x14ac:dyDescent="0.25">
      <c r="A35" s="2">
        <v>3944406</v>
      </c>
      <c r="B35" s="1">
        <v>44228</v>
      </c>
      <c r="C35" t="s">
        <v>14</v>
      </c>
      <c r="D35" t="s">
        <v>47</v>
      </c>
      <c r="E35" t="s">
        <v>15</v>
      </c>
      <c r="F35" t="s">
        <v>16</v>
      </c>
      <c r="G35" t="s">
        <v>17</v>
      </c>
      <c r="H35" t="s">
        <v>17</v>
      </c>
      <c r="I35" s="3">
        <v>11</v>
      </c>
      <c r="J35" t="s">
        <v>18</v>
      </c>
      <c r="K35" s="4">
        <v>2</v>
      </c>
      <c r="L35" s="5">
        <v>7.2723409119612295E-2</v>
      </c>
      <c r="M35" s="6">
        <v>0.14544681823922501</v>
      </c>
      <c r="N35" t="s">
        <v>41</v>
      </c>
      <c r="Y35" t="s">
        <v>74</v>
      </c>
      <c r="Z35">
        <f>SUMIF(Table1[Country],Tabla3[[#This Row],[Country]],Table1[Quantity])</f>
        <v>38</v>
      </c>
      <c r="AA35" s="9">
        <f>SUMIF(Table1[Country],Tabla3[[#This Row],[Country]],Table1[Net Royalty Total (MXN)])</f>
        <v>2.1152328414532544</v>
      </c>
    </row>
    <row r="36" spans="1:27" x14ac:dyDescent="0.25">
      <c r="A36" s="2">
        <v>3702786</v>
      </c>
      <c r="B36" s="1">
        <v>44228</v>
      </c>
      <c r="C36" t="s">
        <v>14</v>
      </c>
      <c r="D36" t="s">
        <v>22</v>
      </c>
      <c r="E36" t="s">
        <v>15</v>
      </c>
      <c r="F36" t="s">
        <v>16</v>
      </c>
      <c r="G36" t="s">
        <v>17</v>
      </c>
      <c r="H36" t="s">
        <v>17</v>
      </c>
      <c r="I36" s="3">
        <v>11</v>
      </c>
      <c r="J36" t="s">
        <v>18</v>
      </c>
      <c r="K36" s="4">
        <v>2</v>
      </c>
      <c r="L36" s="5">
        <v>0.107712644582692</v>
      </c>
      <c r="M36" s="6">
        <v>0.215425289165385</v>
      </c>
      <c r="N36" t="s">
        <v>41</v>
      </c>
      <c r="Y36" t="s">
        <v>107</v>
      </c>
      <c r="Z36">
        <f>SUMIF(Table1[Country],Tabla3[[#This Row],[Country]],Table1[Quantity])</f>
        <v>54</v>
      </c>
      <c r="AA36" s="9">
        <f>SUMIF(Table1[Country],Tabla3[[#This Row],[Country]],Table1[Net Royalty Total (MXN)])</f>
        <v>1.9560586355219129</v>
      </c>
    </row>
    <row r="37" spans="1:27" x14ac:dyDescent="0.25">
      <c r="A37" s="2">
        <v>3944488</v>
      </c>
      <c r="B37" s="1">
        <v>44228</v>
      </c>
      <c r="C37" t="s">
        <v>14</v>
      </c>
      <c r="D37" t="s">
        <v>47</v>
      </c>
      <c r="E37" t="s">
        <v>15</v>
      </c>
      <c r="F37" t="s">
        <v>16</v>
      </c>
      <c r="G37" t="s">
        <v>17</v>
      </c>
      <c r="H37" t="s">
        <v>17</v>
      </c>
      <c r="I37" s="3">
        <v>11</v>
      </c>
      <c r="J37" t="s">
        <v>18</v>
      </c>
      <c r="K37" s="4">
        <v>2</v>
      </c>
      <c r="L37" s="5">
        <v>2.6731680407598601E-2</v>
      </c>
      <c r="M37" s="6">
        <v>5.3463360815197099E-2</v>
      </c>
      <c r="N37" t="s">
        <v>45</v>
      </c>
      <c r="Y37" t="s">
        <v>117</v>
      </c>
      <c r="Z37">
        <f>SUMIF(Table1[Country],Tabla3[[#This Row],[Country]],Table1[Quantity])</f>
        <v>35</v>
      </c>
      <c r="AA37" s="9">
        <f>SUMIF(Table1[Country],Tabla3[[#This Row],[Country]],Table1[Net Royalty Total (MXN)])</f>
        <v>1.8881294714316021</v>
      </c>
    </row>
    <row r="38" spans="1:27" x14ac:dyDescent="0.25">
      <c r="A38" s="2">
        <v>3710903</v>
      </c>
      <c r="B38" s="1">
        <v>44228</v>
      </c>
      <c r="C38" t="s">
        <v>14</v>
      </c>
      <c r="D38" t="s">
        <v>37</v>
      </c>
      <c r="E38" t="s">
        <v>15</v>
      </c>
      <c r="F38" t="s">
        <v>16</v>
      </c>
      <c r="G38" t="s">
        <v>17</v>
      </c>
      <c r="H38" t="s">
        <v>17</v>
      </c>
      <c r="I38" s="3">
        <v>11</v>
      </c>
      <c r="J38" t="s">
        <v>18</v>
      </c>
      <c r="K38" s="4">
        <v>2</v>
      </c>
      <c r="L38" s="5">
        <v>5.7058861513209401E-2</v>
      </c>
      <c r="M38" s="6">
        <v>0.114117723026419</v>
      </c>
      <c r="N38" t="s">
        <v>45</v>
      </c>
      <c r="Y38" t="s">
        <v>60</v>
      </c>
      <c r="Z38">
        <f>SUMIF(Table1[Country],Tabla3[[#This Row],[Country]],Table1[Quantity])</f>
        <v>78</v>
      </c>
      <c r="AA38" s="9">
        <f>SUMIF(Table1[Country],Tabla3[[#This Row],[Country]],Table1[Net Royalty Total (MXN)])</f>
        <v>1.6718290471907484</v>
      </c>
    </row>
    <row r="39" spans="1:27" x14ac:dyDescent="0.25">
      <c r="A39" s="2">
        <v>3964015</v>
      </c>
      <c r="B39" s="1">
        <v>44228</v>
      </c>
      <c r="C39" t="s">
        <v>14</v>
      </c>
      <c r="D39" t="s">
        <v>49</v>
      </c>
      <c r="E39" t="s">
        <v>15</v>
      </c>
      <c r="F39" t="s">
        <v>16</v>
      </c>
      <c r="G39" t="s">
        <v>17</v>
      </c>
      <c r="H39" t="s">
        <v>17</v>
      </c>
      <c r="I39" s="3">
        <v>11</v>
      </c>
      <c r="J39" t="s">
        <v>18</v>
      </c>
      <c r="K39" s="4">
        <v>3</v>
      </c>
      <c r="L39" s="5">
        <v>5.7349929696611797E-2</v>
      </c>
      <c r="M39" s="6">
        <v>0.172049782947784</v>
      </c>
      <c r="N39" t="s">
        <v>21</v>
      </c>
      <c r="Y39" t="s">
        <v>106</v>
      </c>
      <c r="Z39">
        <f>SUMIF(Table1[Country],Tabla3[[#This Row],[Country]],Table1[Quantity])</f>
        <v>40</v>
      </c>
      <c r="AA39" s="9">
        <f>SUMIF(Table1[Country],Tabla3[[#This Row],[Country]],Table1[Net Royalty Total (MXN)])</f>
        <v>1.5253832222522754</v>
      </c>
    </row>
    <row r="40" spans="1:27" x14ac:dyDescent="0.25">
      <c r="A40" s="2">
        <v>3709099</v>
      </c>
      <c r="B40" s="1">
        <v>44228</v>
      </c>
      <c r="C40" t="s">
        <v>14</v>
      </c>
      <c r="D40" t="s">
        <v>37</v>
      </c>
      <c r="E40" t="s">
        <v>15</v>
      </c>
      <c r="F40" t="s">
        <v>16</v>
      </c>
      <c r="G40" t="s">
        <v>17</v>
      </c>
      <c r="H40" t="s">
        <v>17</v>
      </c>
      <c r="I40" s="3">
        <v>11</v>
      </c>
      <c r="J40" t="s">
        <v>18</v>
      </c>
      <c r="K40" s="4">
        <v>3</v>
      </c>
      <c r="L40" s="5">
        <v>4.2581475281557701E-2</v>
      </c>
      <c r="M40" s="6">
        <v>0.12774441484104199</v>
      </c>
      <c r="N40" t="s">
        <v>27</v>
      </c>
      <c r="Y40" t="s">
        <v>144</v>
      </c>
      <c r="Z40">
        <f>SUMIF(Table1[Country],Tabla3[[#This Row],[Country]],Table1[Quantity])</f>
        <v>9</v>
      </c>
      <c r="AA40" s="9">
        <f>SUMIF(Table1[Country],Tabla3[[#This Row],[Country]],Table1[Net Royalty Total (MXN)])</f>
        <v>1.3825262400350762</v>
      </c>
    </row>
    <row r="41" spans="1:27" x14ac:dyDescent="0.25">
      <c r="A41" s="2">
        <v>3715066</v>
      </c>
      <c r="B41" s="1">
        <v>44228</v>
      </c>
      <c r="C41" t="s">
        <v>14</v>
      </c>
      <c r="D41" t="s">
        <v>24</v>
      </c>
      <c r="E41" t="s">
        <v>15</v>
      </c>
      <c r="F41" t="s">
        <v>16</v>
      </c>
      <c r="G41" t="s">
        <v>17</v>
      </c>
      <c r="H41" t="s">
        <v>17</v>
      </c>
      <c r="I41" s="3">
        <v>11</v>
      </c>
      <c r="J41" t="s">
        <v>18</v>
      </c>
      <c r="K41" s="4">
        <v>3</v>
      </c>
      <c r="L41" s="5">
        <v>3.2773649692535399E-2</v>
      </c>
      <c r="M41" s="6">
        <v>9.8320949077606204E-2</v>
      </c>
      <c r="N41" t="s">
        <v>38</v>
      </c>
      <c r="Y41" t="s">
        <v>103</v>
      </c>
      <c r="Z41">
        <f>SUMIF(Table1[Country],Tabla3[[#This Row],[Country]],Table1[Quantity])</f>
        <v>362</v>
      </c>
      <c r="AA41" s="9">
        <f>SUMIF(Table1[Country],Tabla3[[#This Row],[Country]],Table1[Net Royalty Total (MXN)])</f>
        <v>1.0740008356162436</v>
      </c>
    </row>
    <row r="42" spans="1:27" x14ac:dyDescent="0.25">
      <c r="A42" s="2">
        <v>3925071</v>
      </c>
      <c r="B42" s="1">
        <v>44228</v>
      </c>
      <c r="C42" t="s">
        <v>14</v>
      </c>
      <c r="D42" t="s">
        <v>24</v>
      </c>
      <c r="E42" t="s">
        <v>15</v>
      </c>
      <c r="F42" t="s">
        <v>16</v>
      </c>
      <c r="G42" t="s">
        <v>17</v>
      </c>
      <c r="H42" t="s">
        <v>17</v>
      </c>
      <c r="I42" s="3">
        <v>11</v>
      </c>
      <c r="J42" t="s">
        <v>18</v>
      </c>
      <c r="K42" s="4">
        <v>4</v>
      </c>
      <c r="L42" s="5">
        <v>5.3259699046611798E-2</v>
      </c>
      <c r="M42" s="6">
        <v>0.213038796186447</v>
      </c>
      <c r="N42" t="s">
        <v>46</v>
      </c>
      <c r="Y42" t="s">
        <v>134</v>
      </c>
      <c r="Z42">
        <f>SUMIF(Table1[Country],Tabla3[[#This Row],[Country]],Table1[Quantity])</f>
        <v>46</v>
      </c>
      <c r="AA42" s="9">
        <f>SUMIF(Table1[Country],Tabla3[[#This Row],[Country]],Table1[Net Royalty Total (MXN)])</f>
        <v>0.89666818518890046</v>
      </c>
    </row>
    <row r="43" spans="1:27" x14ac:dyDescent="0.25">
      <c r="A43" s="2">
        <v>3716900</v>
      </c>
      <c r="B43" s="1">
        <v>44228</v>
      </c>
      <c r="C43" t="s">
        <v>14</v>
      </c>
      <c r="D43" t="s">
        <v>24</v>
      </c>
      <c r="E43" t="s">
        <v>15</v>
      </c>
      <c r="F43" t="s">
        <v>16</v>
      </c>
      <c r="G43" t="s">
        <v>17</v>
      </c>
      <c r="H43" t="s">
        <v>17</v>
      </c>
      <c r="I43" s="3">
        <v>11</v>
      </c>
      <c r="J43" t="s">
        <v>18</v>
      </c>
      <c r="K43" s="4">
        <v>4</v>
      </c>
      <c r="L43" s="5">
        <v>2.0246849954128301E-2</v>
      </c>
      <c r="M43" s="6">
        <v>8.0987399816513095E-2</v>
      </c>
      <c r="N43" t="s">
        <v>27</v>
      </c>
      <c r="Y43" t="s">
        <v>143</v>
      </c>
      <c r="Z43">
        <f>SUMIF(Table1[Country],Tabla3[[#This Row],[Country]],Table1[Quantity])</f>
        <v>80</v>
      </c>
      <c r="AA43" s="9">
        <f>SUMIF(Table1[Country],Tabla3[[#This Row],[Country]],Table1[Net Royalty Total (MXN)])</f>
        <v>0.82372453411808233</v>
      </c>
    </row>
    <row r="44" spans="1:27" x14ac:dyDescent="0.25">
      <c r="A44" s="2">
        <v>3704417</v>
      </c>
      <c r="B44" s="1">
        <v>44228</v>
      </c>
      <c r="C44" t="s">
        <v>14</v>
      </c>
      <c r="D44" t="s">
        <v>50</v>
      </c>
      <c r="E44" t="s">
        <v>15</v>
      </c>
      <c r="F44" t="s">
        <v>16</v>
      </c>
      <c r="G44" t="s">
        <v>17</v>
      </c>
      <c r="H44" t="s">
        <v>17</v>
      </c>
      <c r="I44" s="3">
        <v>11</v>
      </c>
      <c r="J44" t="s">
        <v>18</v>
      </c>
      <c r="K44" s="4">
        <v>4</v>
      </c>
      <c r="L44" s="5">
        <v>9.0957917964783405E-2</v>
      </c>
      <c r="M44" s="6">
        <v>0.36383167185913301</v>
      </c>
      <c r="N44" t="s">
        <v>41</v>
      </c>
      <c r="Y44" t="s">
        <v>76</v>
      </c>
      <c r="Z44">
        <f>SUMIF(Table1[Country],Tabla3[[#This Row],[Country]],Table1[Quantity])</f>
        <v>23</v>
      </c>
      <c r="AA44" s="9">
        <f>SUMIF(Table1[Country],Tabla3[[#This Row],[Country]],Table1[Net Royalty Total (MXN)])</f>
        <v>0.77087876053577187</v>
      </c>
    </row>
    <row r="45" spans="1:27" x14ac:dyDescent="0.25">
      <c r="A45" s="2">
        <v>3948341</v>
      </c>
      <c r="B45" s="1">
        <v>44228</v>
      </c>
      <c r="C45" t="s">
        <v>14</v>
      </c>
      <c r="D45" t="s">
        <v>101</v>
      </c>
      <c r="E45" t="s">
        <v>15</v>
      </c>
      <c r="F45" t="s">
        <v>16</v>
      </c>
      <c r="G45" t="s">
        <v>17</v>
      </c>
      <c r="H45" t="s">
        <v>17</v>
      </c>
      <c r="I45" s="3">
        <v>11</v>
      </c>
      <c r="J45" t="s">
        <v>18</v>
      </c>
      <c r="K45" s="4">
        <v>5</v>
      </c>
      <c r="L45" s="5">
        <v>2.4836687573501302E-2</v>
      </c>
      <c r="M45" s="6">
        <v>0.12418343326096799</v>
      </c>
      <c r="N45" t="s">
        <v>27</v>
      </c>
      <c r="Y45" t="s">
        <v>126</v>
      </c>
      <c r="Z45">
        <f>SUMIF(Table1[Country],Tabla3[[#This Row],[Country]],Table1[Quantity])</f>
        <v>65</v>
      </c>
      <c r="AA45" s="9">
        <f>SUMIF(Table1[Country],Tabla3[[#This Row],[Country]],Table1[Net Royalty Total (MXN)])</f>
        <v>0.71750769844547857</v>
      </c>
    </row>
    <row r="46" spans="1:27" x14ac:dyDescent="0.25">
      <c r="A46" s="2">
        <v>3702051</v>
      </c>
      <c r="B46" s="1">
        <v>44228</v>
      </c>
      <c r="C46" t="s">
        <v>14</v>
      </c>
      <c r="D46" t="s">
        <v>22</v>
      </c>
      <c r="E46" t="s">
        <v>15</v>
      </c>
      <c r="F46" t="s">
        <v>16</v>
      </c>
      <c r="G46" t="s">
        <v>17</v>
      </c>
      <c r="H46" t="s">
        <v>17</v>
      </c>
      <c r="I46" s="3">
        <v>11</v>
      </c>
      <c r="J46" t="s">
        <v>18</v>
      </c>
      <c r="K46" s="4">
        <v>5</v>
      </c>
      <c r="L46" s="5">
        <v>5.6456357229255801E-2</v>
      </c>
      <c r="M46" s="6">
        <v>0.28228177129063398</v>
      </c>
      <c r="N46" t="s">
        <v>29</v>
      </c>
      <c r="Y46" t="s">
        <v>152</v>
      </c>
      <c r="Z46">
        <f>SUMIF(Table1[Country],Tabla3[[#This Row],[Country]],Table1[Quantity])</f>
        <v>67</v>
      </c>
      <c r="AA46" s="9">
        <f>SUMIF(Table1[Country],Tabla3[[#This Row],[Country]],Table1[Net Royalty Total (MXN)])</f>
        <v>0.66197623419575446</v>
      </c>
    </row>
    <row r="47" spans="1:27" x14ac:dyDescent="0.25">
      <c r="A47" s="2">
        <v>3946033</v>
      </c>
      <c r="B47" s="1">
        <v>44228</v>
      </c>
      <c r="C47" t="s">
        <v>14</v>
      </c>
      <c r="D47" t="s">
        <v>101</v>
      </c>
      <c r="E47" t="s">
        <v>15</v>
      </c>
      <c r="F47" t="s">
        <v>16</v>
      </c>
      <c r="G47" t="s">
        <v>17</v>
      </c>
      <c r="H47" t="s">
        <v>17</v>
      </c>
      <c r="I47" s="3">
        <v>11</v>
      </c>
      <c r="J47" t="s">
        <v>18</v>
      </c>
      <c r="K47" s="4">
        <v>5</v>
      </c>
      <c r="L47" s="5">
        <v>6.6108059668411906E-2</v>
      </c>
      <c r="M47" s="6">
        <v>0.33054029834206</v>
      </c>
      <c r="N47" t="s">
        <v>38</v>
      </c>
      <c r="Y47" t="s">
        <v>130</v>
      </c>
      <c r="Z47">
        <f>SUMIF(Table1[Country],Tabla3[[#This Row],[Country]],Table1[Quantity])</f>
        <v>45</v>
      </c>
      <c r="AA47" s="9">
        <f>SUMIF(Table1[Country],Tabla3[[#This Row],[Country]],Table1[Net Royalty Total (MXN)])</f>
        <v>0.63332067412420634</v>
      </c>
    </row>
    <row r="48" spans="1:27" x14ac:dyDescent="0.25">
      <c r="A48" s="2">
        <v>3947314</v>
      </c>
      <c r="B48" s="1">
        <v>44228</v>
      </c>
      <c r="C48" t="s">
        <v>14</v>
      </c>
      <c r="D48" t="s">
        <v>101</v>
      </c>
      <c r="E48" t="s">
        <v>15</v>
      </c>
      <c r="F48" t="s">
        <v>16</v>
      </c>
      <c r="G48" t="s">
        <v>17</v>
      </c>
      <c r="H48" t="s">
        <v>17</v>
      </c>
      <c r="I48" s="3">
        <v>11</v>
      </c>
      <c r="J48" t="s">
        <v>18</v>
      </c>
      <c r="K48" s="4">
        <v>6</v>
      </c>
      <c r="L48" s="5">
        <v>0.11704767102899299</v>
      </c>
      <c r="M48" s="6">
        <v>0.70228600160574906</v>
      </c>
      <c r="N48" t="s">
        <v>51</v>
      </c>
      <c r="Y48" t="s">
        <v>129</v>
      </c>
      <c r="Z48">
        <f>SUMIF(Table1[Country],Tabla3[[#This Row],[Country]],Table1[Quantity])</f>
        <v>41</v>
      </c>
      <c r="AA48" s="9">
        <f>SUMIF(Table1[Country],Tabla3[[#This Row],[Country]],Table1[Net Royalty Total (MXN)])</f>
        <v>0.53234676415595494</v>
      </c>
    </row>
    <row r="49" spans="1:27" x14ac:dyDescent="0.25">
      <c r="A49" s="2">
        <v>3952398</v>
      </c>
      <c r="B49" s="1">
        <v>44228</v>
      </c>
      <c r="C49" t="s">
        <v>14</v>
      </c>
      <c r="D49" t="s">
        <v>101</v>
      </c>
      <c r="E49" t="s">
        <v>15</v>
      </c>
      <c r="F49" t="s">
        <v>16</v>
      </c>
      <c r="G49" t="s">
        <v>17</v>
      </c>
      <c r="H49" t="s">
        <v>17</v>
      </c>
      <c r="I49" s="3">
        <v>11</v>
      </c>
      <c r="J49" t="s">
        <v>18</v>
      </c>
      <c r="K49" s="4">
        <v>7</v>
      </c>
      <c r="L49" s="5">
        <v>6.9471496443733502E-2</v>
      </c>
      <c r="M49" s="6">
        <v>0.48630049967434202</v>
      </c>
      <c r="N49" t="s">
        <v>52</v>
      </c>
      <c r="Y49" t="s">
        <v>109</v>
      </c>
      <c r="Z49">
        <f>SUMIF(Table1[Country],Tabla3[[#This Row],[Country]],Table1[Quantity])</f>
        <v>12</v>
      </c>
      <c r="AA49" s="9">
        <f>SUMIF(Table1[Country],Tabla3[[#This Row],[Country]],Table1[Net Royalty Total (MXN)])</f>
        <v>0.51387634950369776</v>
      </c>
    </row>
    <row r="50" spans="1:27" x14ac:dyDescent="0.25">
      <c r="A50" s="2">
        <v>3950702</v>
      </c>
      <c r="B50" s="1">
        <v>44228</v>
      </c>
      <c r="C50" t="s">
        <v>14</v>
      </c>
      <c r="D50" t="s">
        <v>101</v>
      </c>
      <c r="E50" t="s">
        <v>15</v>
      </c>
      <c r="F50" t="s">
        <v>16</v>
      </c>
      <c r="G50" t="s">
        <v>17</v>
      </c>
      <c r="H50" t="s">
        <v>17</v>
      </c>
      <c r="I50" s="3">
        <v>11</v>
      </c>
      <c r="J50" t="s">
        <v>18</v>
      </c>
      <c r="K50" s="4">
        <v>8</v>
      </c>
      <c r="L50" s="5">
        <v>5.9816448770103899E-2</v>
      </c>
      <c r="M50" s="6">
        <v>0.47853159016083102</v>
      </c>
      <c r="N50" t="s">
        <v>21</v>
      </c>
      <c r="Y50" t="s">
        <v>105</v>
      </c>
      <c r="Z50">
        <f>SUMIF(Table1[Country],Tabla3[[#This Row],[Country]],Table1[Quantity])</f>
        <v>9</v>
      </c>
      <c r="AA50" s="9">
        <f>SUMIF(Table1[Country],Tabla3[[#This Row],[Country]],Table1[Net Royalty Total (MXN)])</f>
        <v>0.51013658732408607</v>
      </c>
    </row>
    <row r="51" spans="1:27" x14ac:dyDescent="0.25">
      <c r="A51" s="2">
        <v>3710077</v>
      </c>
      <c r="B51" s="1">
        <v>44228</v>
      </c>
      <c r="C51" t="s">
        <v>14</v>
      </c>
      <c r="D51" t="s">
        <v>37</v>
      </c>
      <c r="E51" t="s">
        <v>15</v>
      </c>
      <c r="F51" t="s">
        <v>16</v>
      </c>
      <c r="G51" t="s">
        <v>17</v>
      </c>
      <c r="H51" t="s">
        <v>17</v>
      </c>
      <c r="I51" s="3">
        <v>11</v>
      </c>
      <c r="J51" t="s">
        <v>18</v>
      </c>
      <c r="K51" s="4">
        <v>8</v>
      </c>
      <c r="L51" s="5">
        <v>7.6246517251205806E-2</v>
      </c>
      <c r="M51" s="6">
        <v>0.609972138009646</v>
      </c>
      <c r="N51" t="s">
        <v>29</v>
      </c>
      <c r="Y51" t="s">
        <v>115</v>
      </c>
      <c r="Z51">
        <f>SUMIF(Table1[Country],Tabla3[[#This Row],[Country]],Table1[Quantity])</f>
        <v>7</v>
      </c>
      <c r="AA51" s="9">
        <f>SUMIF(Table1[Country],Tabla3[[#This Row],[Country]],Table1[Net Royalty Total (MXN)])</f>
        <v>0.46327515763163141</v>
      </c>
    </row>
    <row r="52" spans="1:27" x14ac:dyDescent="0.25">
      <c r="A52" s="2">
        <v>2679810</v>
      </c>
      <c r="B52" s="1">
        <v>44228</v>
      </c>
      <c r="C52" t="s">
        <v>14</v>
      </c>
      <c r="D52" t="s">
        <v>24</v>
      </c>
      <c r="E52" t="s">
        <v>15</v>
      </c>
      <c r="F52" t="s">
        <v>16</v>
      </c>
      <c r="G52" t="s">
        <v>17</v>
      </c>
      <c r="H52" t="s">
        <v>17</v>
      </c>
      <c r="I52" s="3">
        <v>11</v>
      </c>
      <c r="J52" t="s">
        <v>18</v>
      </c>
      <c r="K52" s="4">
        <v>9</v>
      </c>
      <c r="L52" s="5">
        <v>4.2398849129676799E-2</v>
      </c>
      <c r="M52" s="6">
        <v>0.38158964216709101</v>
      </c>
      <c r="N52" t="s">
        <v>36</v>
      </c>
      <c r="Y52" t="s">
        <v>30</v>
      </c>
      <c r="Z52">
        <f>SUMIF(Table1[Country],Tabla3[[#This Row],[Country]],Table1[Quantity])</f>
        <v>40</v>
      </c>
      <c r="AA52" s="9">
        <f>SUMIF(Table1[Country],Tabla3[[#This Row],[Country]],Table1[Net Royalty Total (MXN)])</f>
        <v>0.42283450465286193</v>
      </c>
    </row>
    <row r="53" spans="1:27" x14ac:dyDescent="0.25">
      <c r="A53" s="2">
        <v>3943492</v>
      </c>
      <c r="B53" s="1">
        <v>44228</v>
      </c>
      <c r="C53" t="s">
        <v>14</v>
      </c>
      <c r="D53" t="s">
        <v>24</v>
      </c>
      <c r="E53" t="s">
        <v>15</v>
      </c>
      <c r="F53" t="s">
        <v>16</v>
      </c>
      <c r="G53" t="s">
        <v>17</v>
      </c>
      <c r="H53" t="s">
        <v>17</v>
      </c>
      <c r="I53" s="3">
        <v>11</v>
      </c>
      <c r="J53" t="s">
        <v>18</v>
      </c>
      <c r="K53" s="4">
        <v>11</v>
      </c>
      <c r="L53" s="5">
        <v>2.14174993336201E-2</v>
      </c>
      <c r="M53" s="6">
        <v>0.23559250235557599</v>
      </c>
      <c r="N53" t="s">
        <v>45</v>
      </c>
      <c r="Y53" t="s">
        <v>70</v>
      </c>
      <c r="Z53">
        <f>SUMIF(Table1[Country],Tabla3[[#This Row],[Country]],Table1[Quantity])</f>
        <v>25</v>
      </c>
      <c r="AA53" s="9">
        <f>SUMIF(Table1[Country],Tabla3[[#This Row],[Country]],Table1[Net Royalty Total (MXN)])</f>
        <v>0.39572813472381357</v>
      </c>
    </row>
    <row r="54" spans="1:27" x14ac:dyDescent="0.25">
      <c r="A54" s="2">
        <v>3710767</v>
      </c>
      <c r="B54" s="1">
        <v>44228</v>
      </c>
      <c r="C54" t="s">
        <v>14</v>
      </c>
      <c r="D54" t="s">
        <v>37</v>
      </c>
      <c r="E54" t="s">
        <v>15</v>
      </c>
      <c r="F54" t="s">
        <v>16</v>
      </c>
      <c r="G54" t="s">
        <v>17</v>
      </c>
      <c r="H54" t="s">
        <v>17</v>
      </c>
      <c r="I54" s="3">
        <v>11</v>
      </c>
      <c r="J54" t="s">
        <v>18</v>
      </c>
      <c r="K54" s="4">
        <v>12</v>
      </c>
      <c r="L54" s="5">
        <v>0.162748507063984</v>
      </c>
      <c r="M54" s="6">
        <v>1.9529820260817701</v>
      </c>
      <c r="N54" t="s">
        <v>41</v>
      </c>
      <c r="Y54" t="s">
        <v>111</v>
      </c>
      <c r="Z54">
        <f>SUMIF(Table1[Country],Tabla3[[#This Row],[Country]],Table1[Quantity])</f>
        <v>18</v>
      </c>
      <c r="AA54" s="9">
        <f>SUMIF(Table1[Country],Tabla3[[#This Row],[Country]],Table1[Net Royalty Total (MXN)])</f>
        <v>0.38762587454766639</v>
      </c>
    </row>
    <row r="55" spans="1:27" x14ac:dyDescent="0.25">
      <c r="A55" s="2">
        <v>3957409</v>
      </c>
      <c r="B55" s="1">
        <v>44228</v>
      </c>
      <c r="C55" t="s">
        <v>14</v>
      </c>
      <c r="D55" t="s">
        <v>101</v>
      </c>
      <c r="E55" t="s">
        <v>15</v>
      </c>
      <c r="F55" t="s">
        <v>16</v>
      </c>
      <c r="G55" t="s">
        <v>17</v>
      </c>
      <c r="H55" t="s">
        <v>17</v>
      </c>
      <c r="I55" s="3">
        <v>11</v>
      </c>
      <c r="J55" t="s">
        <v>18</v>
      </c>
      <c r="K55" s="4">
        <v>16</v>
      </c>
      <c r="L55" s="5">
        <v>0.152779266983185</v>
      </c>
      <c r="M55" s="6">
        <v>2.4444682717309698</v>
      </c>
      <c r="N55" t="s">
        <v>53</v>
      </c>
      <c r="Y55" t="s">
        <v>132</v>
      </c>
      <c r="Z55">
        <f>SUMIF(Table1[Country],Tabla3[[#This Row],[Country]],Table1[Quantity])</f>
        <v>13</v>
      </c>
      <c r="AA55" s="9">
        <f>SUMIF(Table1[Country],Tabla3[[#This Row],[Country]],Table1[Net Royalty Total (MXN)])</f>
        <v>0.36329929594940036</v>
      </c>
    </row>
    <row r="56" spans="1:27" x14ac:dyDescent="0.25">
      <c r="A56" s="2">
        <v>3963660</v>
      </c>
      <c r="B56" s="1">
        <v>44228</v>
      </c>
      <c r="C56" t="s">
        <v>14</v>
      </c>
      <c r="D56" t="s">
        <v>101</v>
      </c>
      <c r="E56" t="s">
        <v>15</v>
      </c>
      <c r="F56" t="s">
        <v>16</v>
      </c>
      <c r="G56" t="s">
        <v>17</v>
      </c>
      <c r="H56" t="s">
        <v>17</v>
      </c>
      <c r="I56" s="3">
        <v>11</v>
      </c>
      <c r="J56" t="s">
        <v>18</v>
      </c>
      <c r="K56" s="4">
        <v>18</v>
      </c>
      <c r="L56" s="5">
        <v>4.7074952437207898E-2</v>
      </c>
      <c r="M56" s="6">
        <v>0.84734913158563796</v>
      </c>
      <c r="N56" t="s">
        <v>45</v>
      </c>
      <c r="Y56" t="s">
        <v>149</v>
      </c>
      <c r="Z56">
        <f>SUMIF(Table1[Country],Tabla3[[#This Row],[Country]],Table1[Quantity])</f>
        <v>9</v>
      </c>
      <c r="AA56" s="9">
        <f>SUMIF(Table1[Country],Tabla3[[#This Row],[Country]],Table1[Net Royalty Total (MXN)])</f>
        <v>0.3560482231318019</v>
      </c>
    </row>
    <row r="57" spans="1:27" x14ac:dyDescent="0.25">
      <c r="A57" s="2">
        <v>3924002</v>
      </c>
      <c r="B57" s="1">
        <v>44228</v>
      </c>
      <c r="C57" t="s">
        <v>14</v>
      </c>
      <c r="D57" t="s">
        <v>24</v>
      </c>
      <c r="E57" t="s">
        <v>15</v>
      </c>
      <c r="F57" t="s">
        <v>16</v>
      </c>
      <c r="G57" t="s">
        <v>17</v>
      </c>
      <c r="H57" t="s">
        <v>17</v>
      </c>
      <c r="I57" s="3">
        <v>11</v>
      </c>
      <c r="J57" t="s">
        <v>18</v>
      </c>
      <c r="K57" s="4">
        <v>24</v>
      </c>
      <c r="L57" s="5">
        <v>2.94996006414294E-2</v>
      </c>
      <c r="M57" s="6">
        <v>0.70799039602279701</v>
      </c>
      <c r="N57" t="s">
        <v>21</v>
      </c>
      <c r="Y57" t="s">
        <v>113</v>
      </c>
      <c r="Z57">
        <f>SUMIF(Table1[Country],Tabla3[[#This Row],[Country]],Table1[Quantity])</f>
        <v>28</v>
      </c>
      <c r="AA57" s="9">
        <f>SUMIF(Table1[Country],Tabla3[[#This Row],[Country]],Table1[Net Royalty Total (MXN)])</f>
        <v>0.32294340171101737</v>
      </c>
    </row>
    <row r="58" spans="1:27" x14ac:dyDescent="0.25">
      <c r="A58" s="2">
        <v>3962267</v>
      </c>
      <c r="B58" s="1">
        <v>44228</v>
      </c>
      <c r="C58" t="s">
        <v>14</v>
      </c>
      <c r="D58" t="s">
        <v>101</v>
      </c>
      <c r="E58" t="s">
        <v>15</v>
      </c>
      <c r="F58" t="s">
        <v>16</v>
      </c>
      <c r="G58" t="s">
        <v>17</v>
      </c>
      <c r="H58" t="s">
        <v>17</v>
      </c>
      <c r="I58" s="3">
        <v>11</v>
      </c>
      <c r="J58" t="s">
        <v>18</v>
      </c>
      <c r="K58" s="4">
        <v>115</v>
      </c>
      <c r="L58" s="5">
        <v>0.119817564473647</v>
      </c>
      <c r="M58" s="6">
        <v>13.779019165139101</v>
      </c>
      <c r="N58" t="s">
        <v>41</v>
      </c>
      <c r="Y58" t="s">
        <v>148</v>
      </c>
      <c r="Z58">
        <f>SUMIF(Table1[Country],Tabla3[[#This Row],[Country]],Table1[Quantity])</f>
        <v>1</v>
      </c>
      <c r="AA58" s="9">
        <f>SUMIF(Table1[Country],Tabla3[[#This Row],[Country]],Table1[Net Royalty Total (MXN)])</f>
        <v>0.30387175120413301</v>
      </c>
    </row>
    <row r="59" spans="1:27" x14ac:dyDescent="0.25">
      <c r="A59" s="2">
        <v>3932328</v>
      </c>
      <c r="B59" s="1">
        <v>44228</v>
      </c>
      <c r="C59" t="s">
        <v>14</v>
      </c>
      <c r="D59" t="s">
        <v>24</v>
      </c>
      <c r="E59" t="s">
        <v>15</v>
      </c>
      <c r="F59" t="s">
        <v>16</v>
      </c>
      <c r="G59" t="s">
        <v>17</v>
      </c>
      <c r="H59" t="s">
        <v>17</v>
      </c>
      <c r="I59" s="3">
        <v>11</v>
      </c>
      <c r="J59" t="s">
        <v>18</v>
      </c>
      <c r="K59" s="4">
        <v>139</v>
      </c>
      <c r="L59" s="5">
        <v>2.9020550474524499E-2</v>
      </c>
      <c r="M59" s="6">
        <v>4.0338565111160296</v>
      </c>
      <c r="N59" t="s">
        <v>29</v>
      </c>
      <c r="Y59" t="s">
        <v>122</v>
      </c>
      <c r="Z59">
        <f>SUMIF(Table1[Country],Tabla3[[#This Row],[Country]],Table1[Quantity])</f>
        <v>16</v>
      </c>
      <c r="AA59" s="9">
        <f>SUMIF(Table1[Country],Tabla3[[#This Row],[Country]],Table1[Net Royalty Total (MXN)])</f>
        <v>0.27454276881253425</v>
      </c>
    </row>
    <row r="60" spans="1:27" x14ac:dyDescent="0.25">
      <c r="A60" s="2">
        <v>3940819</v>
      </c>
      <c r="B60" s="1">
        <v>44228</v>
      </c>
      <c r="C60" t="s">
        <v>14</v>
      </c>
      <c r="D60" t="s">
        <v>24</v>
      </c>
      <c r="E60" t="s">
        <v>15</v>
      </c>
      <c r="F60" t="s">
        <v>16</v>
      </c>
      <c r="G60" t="s">
        <v>17</v>
      </c>
      <c r="H60" t="s">
        <v>17</v>
      </c>
      <c r="I60" s="3">
        <v>11</v>
      </c>
      <c r="J60" t="s">
        <v>18</v>
      </c>
      <c r="K60" s="4">
        <v>139</v>
      </c>
      <c r="L60" s="5">
        <v>6.08250483870506E-2</v>
      </c>
      <c r="M60" s="6">
        <v>8.4546820163726792</v>
      </c>
      <c r="N60" t="s">
        <v>41</v>
      </c>
      <c r="Y60" t="s">
        <v>73</v>
      </c>
      <c r="Z60">
        <f>SUMIF(Table1[Country],Tabla3[[#This Row],[Country]],Table1[Quantity])</f>
        <v>7</v>
      </c>
      <c r="AA60" s="9">
        <f>SUMIF(Table1[Country],Tabla3[[#This Row],[Country]],Table1[Net Royalty Total (MXN)])</f>
        <v>0.2682848979405873</v>
      </c>
    </row>
    <row r="61" spans="1:27" x14ac:dyDescent="0.25">
      <c r="A61" s="2">
        <v>3956836</v>
      </c>
      <c r="B61" s="1">
        <v>44228</v>
      </c>
      <c r="C61" t="s">
        <v>14</v>
      </c>
      <c r="D61" t="s">
        <v>101</v>
      </c>
      <c r="E61" t="s">
        <v>15</v>
      </c>
      <c r="F61" t="s">
        <v>16</v>
      </c>
      <c r="G61" t="s">
        <v>17</v>
      </c>
      <c r="H61" t="s">
        <v>17</v>
      </c>
      <c r="I61" s="3">
        <v>11</v>
      </c>
      <c r="J61" t="s">
        <v>18</v>
      </c>
      <c r="K61" s="4">
        <v>162</v>
      </c>
      <c r="L61" s="5">
        <v>6.2111500179762302E-2</v>
      </c>
      <c r="M61" s="6">
        <v>10.0620631765307</v>
      </c>
      <c r="N61" t="s">
        <v>29</v>
      </c>
      <c r="Y61" t="s">
        <v>32</v>
      </c>
      <c r="Z61">
        <f>SUMIF(Table1[Country],Tabla3[[#This Row],[Country]],Table1[Quantity])</f>
        <v>3</v>
      </c>
      <c r="AA61" s="9">
        <f>SUMIF(Table1[Country],Tabla3[[#This Row],[Country]],Table1[Net Royalty Total (MXN)])</f>
        <v>0.23098658006255363</v>
      </c>
    </row>
    <row r="62" spans="1:27" x14ac:dyDescent="0.25">
      <c r="A62" s="2">
        <v>3679443</v>
      </c>
      <c r="B62" s="1">
        <v>44256</v>
      </c>
      <c r="C62" t="s">
        <v>14</v>
      </c>
      <c r="D62" t="s">
        <v>101</v>
      </c>
      <c r="E62" t="s">
        <v>15</v>
      </c>
      <c r="F62" t="s">
        <v>16</v>
      </c>
      <c r="G62" t="s">
        <v>17</v>
      </c>
      <c r="H62" t="s">
        <v>17</v>
      </c>
      <c r="I62" s="3">
        <v>11</v>
      </c>
      <c r="J62" t="s">
        <v>18</v>
      </c>
      <c r="K62" s="4">
        <v>1</v>
      </c>
      <c r="L62" s="5">
        <v>0</v>
      </c>
      <c r="M62" s="6">
        <v>0</v>
      </c>
      <c r="N62" t="s">
        <v>19</v>
      </c>
      <c r="Y62" t="s">
        <v>133</v>
      </c>
      <c r="Z62">
        <f>SUMIF(Table1[Country],Tabla3[[#This Row],[Country]],Table1[Quantity])</f>
        <v>10</v>
      </c>
      <c r="AA62" s="9">
        <f>SUMIF(Table1[Country],Tabla3[[#This Row],[Country]],Table1[Net Royalty Total (MXN)])</f>
        <v>0.22823449782154018</v>
      </c>
    </row>
    <row r="63" spans="1:27" x14ac:dyDescent="0.25">
      <c r="A63" s="2">
        <v>3697673</v>
      </c>
      <c r="B63" s="1">
        <v>44256</v>
      </c>
      <c r="C63" t="s">
        <v>14</v>
      </c>
      <c r="D63" t="s">
        <v>31</v>
      </c>
      <c r="E63" t="s">
        <v>15</v>
      </c>
      <c r="F63" t="s">
        <v>16</v>
      </c>
      <c r="G63" t="s">
        <v>17</v>
      </c>
      <c r="H63" t="s">
        <v>17</v>
      </c>
      <c r="I63" s="3">
        <v>11</v>
      </c>
      <c r="J63" t="s">
        <v>18</v>
      </c>
      <c r="K63" s="4">
        <v>1</v>
      </c>
      <c r="L63" s="5">
        <v>5.1721439529390303E-2</v>
      </c>
      <c r="M63" s="6">
        <v>5.1721439529390303E-2</v>
      </c>
      <c r="N63" t="s">
        <v>21</v>
      </c>
      <c r="Y63" t="s">
        <v>114</v>
      </c>
      <c r="Z63">
        <f>SUMIF(Table1[Country],Tabla3[[#This Row],[Country]],Table1[Quantity])</f>
        <v>9</v>
      </c>
      <c r="AA63" s="9">
        <f>SUMIF(Table1[Country],Tabla3[[#This Row],[Country]],Table1[Net Royalty Total (MXN)])</f>
        <v>0.19771505201351833</v>
      </c>
    </row>
    <row r="64" spans="1:27" x14ac:dyDescent="0.25">
      <c r="A64" s="2">
        <v>3639391</v>
      </c>
      <c r="B64" s="1">
        <v>44256</v>
      </c>
      <c r="C64" t="s">
        <v>14</v>
      </c>
      <c r="D64" t="s">
        <v>26</v>
      </c>
      <c r="E64" t="s">
        <v>15</v>
      </c>
      <c r="F64" t="s">
        <v>16</v>
      </c>
      <c r="G64" t="s">
        <v>17</v>
      </c>
      <c r="H64" t="s">
        <v>17</v>
      </c>
      <c r="I64" s="3">
        <v>11</v>
      </c>
      <c r="J64" t="s">
        <v>18</v>
      </c>
      <c r="K64" s="4">
        <v>1</v>
      </c>
      <c r="L64" s="5">
        <v>6.1773826996024198E-2</v>
      </c>
      <c r="M64" s="6">
        <v>6.1773826996024198E-2</v>
      </c>
      <c r="N64" t="s">
        <v>21</v>
      </c>
      <c r="Y64" t="s">
        <v>121</v>
      </c>
      <c r="Z64">
        <f>SUMIF(Table1[Country],Tabla3[[#This Row],[Country]],Table1[Quantity])</f>
        <v>6</v>
      </c>
      <c r="AA64" s="9">
        <f>SUMIF(Table1[Country],Tabla3[[#This Row],[Country]],Table1[Net Royalty Total (MXN)])</f>
        <v>0.18231103019807046</v>
      </c>
    </row>
    <row r="65" spans="1:27" x14ac:dyDescent="0.25">
      <c r="A65" s="2">
        <v>3696798</v>
      </c>
      <c r="B65" s="1">
        <v>44256</v>
      </c>
      <c r="C65" t="s">
        <v>14</v>
      </c>
      <c r="D65" t="s">
        <v>54</v>
      </c>
      <c r="E65" t="s">
        <v>15</v>
      </c>
      <c r="F65" t="s">
        <v>16</v>
      </c>
      <c r="G65" t="s">
        <v>17</v>
      </c>
      <c r="H65" t="s">
        <v>17</v>
      </c>
      <c r="I65" s="3">
        <v>11</v>
      </c>
      <c r="J65" t="s">
        <v>18</v>
      </c>
      <c r="K65" s="4">
        <v>1</v>
      </c>
      <c r="L65" s="5">
        <v>7.5629672219746202E-2</v>
      </c>
      <c r="M65" s="6">
        <v>7.5629672219746202E-2</v>
      </c>
      <c r="N65" t="s">
        <v>21</v>
      </c>
      <c r="Y65" t="s">
        <v>136</v>
      </c>
      <c r="Z65">
        <f>SUMIF(Table1[Country],Tabla3[[#This Row],[Country]],Table1[Quantity])</f>
        <v>10</v>
      </c>
      <c r="AA65" s="9">
        <f>SUMIF(Table1[Country],Tabla3[[#This Row],[Country]],Table1[Net Royalty Total (MXN)])</f>
        <v>0.17273912162054367</v>
      </c>
    </row>
    <row r="66" spans="1:27" x14ac:dyDescent="0.25">
      <c r="A66" s="2">
        <v>3640600</v>
      </c>
      <c r="B66" s="1">
        <v>44256</v>
      </c>
      <c r="C66" t="s">
        <v>14</v>
      </c>
      <c r="D66" t="s">
        <v>43</v>
      </c>
      <c r="E66" t="s">
        <v>15</v>
      </c>
      <c r="F66" t="s">
        <v>16</v>
      </c>
      <c r="G66" t="s">
        <v>17</v>
      </c>
      <c r="H66" t="s">
        <v>17</v>
      </c>
      <c r="I66" s="3">
        <v>11</v>
      </c>
      <c r="J66" t="s">
        <v>18</v>
      </c>
      <c r="K66" s="4">
        <v>1</v>
      </c>
      <c r="L66" s="5">
        <v>9.8528477601609404E-2</v>
      </c>
      <c r="M66" s="6">
        <v>9.8528477601609404E-2</v>
      </c>
      <c r="N66" t="s">
        <v>21</v>
      </c>
      <c r="Y66" t="s">
        <v>108</v>
      </c>
      <c r="Z66">
        <f>SUMIF(Table1[Country],Tabla3[[#This Row],[Country]],Table1[Quantity])</f>
        <v>8</v>
      </c>
      <c r="AA66" s="9">
        <f>SUMIF(Table1[Country],Tabla3[[#This Row],[Country]],Table1[Net Royalty Total (MXN)])</f>
        <v>0.15022832528647992</v>
      </c>
    </row>
    <row r="67" spans="1:27" x14ac:dyDescent="0.25">
      <c r="A67" s="2">
        <v>3637615</v>
      </c>
      <c r="B67" s="1">
        <v>44256</v>
      </c>
      <c r="C67" t="s">
        <v>14</v>
      </c>
      <c r="D67" t="s">
        <v>20</v>
      </c>
      <c r="E67" t="s">
        <v>15</v>
      </c>
      <c r="F67" t="s">
        <v>16</v>
      </c>
      <c r="G67" t="s">
        <v>17</v>
      </c>
      <c r="H67" t="s">
        <v>17</v>
      </c>
      <c r="I67" s="3">
        <v>11</v>
      </c>
      <c r="J67" t="s">
        <v>18</v>
      </c>
      <c r="K67" s="4">
        <v>1</v>
      </c>
      <c r="L67" s="5">
        <v>3.0242341841166202E-2</v>
      </c>
      <c r="M67" s="6">
        <v>3.0242341841166202E-2</v>
      </c>
      <c r="N67" t="s">
        <v>29</v>
      </c>
      <c r="Y67" t="s">
        <v>42</v>
      </c>
      <c r="Z67">
        <f>SUMIF(Table1[Country],Tabla3[[#This Row],[Country]],Table1[Quantity])</f>
        <v>1</v>
      </c>
      <c r="AA67" s="9">
        <f>SUMIF(Table1[Country],Tabla3[[#This Row],[Country]],Table1[Net Royalty Total (MXN)])</f>
        <v>0.105240298219822</v>
      </c>
    </row>
    <row r="68" spans="1:27" x14ac:dyDescent="0.25">
      <c r="A68" s="2">
        <v>3696491</v>
      </c>
      <c r="B68" s="1">
        <v>44256</v>
      </c>
      <c r="C68" t="s">
        <v>14</v>
      </c>
      <c r="D68" t="s">
        <v>40</v>
      </c>
      <c r="E68" t="s">
        <v>15</v>
      </c>
      <c r="F68" t="s">
        <v>16</v>
      </c>
      <c r="G68" t="s">
        <v>17</v>
      </c>
      <c r="H68" t="s">
        <v>17</v>
      </c>
      <c r="I68" s="3">
        <v>11</v>
      </c>
      <c r="J68" t="s">
        <v>18</v>
      </c>
      <c r="K68" s="4">
        <v>1</v>
      </c>
      <c r="L68" s="5">
        <v>3.5080063869550898E-2</v>
      </c>
      <c r="M68" s="6">
        <v>3.5080063869550898E-2</v>
      </c>
      <c r="N68" t="s">
        <v>29</v>
      </c>
      <c r="Y68" t="s">
        <v>110</v>
      </c>
      <c r="Z68">
        <f>SUMIF(Table1[Country],Tabla3[[#This Row],[Country]],Table1[Quantity])</f>
        <v>11</v>
      </c>
      <c r="AA68" s="9">
        <f>SUMIF(Table1[Country],Tabla3[[#This Row],[Country]],Table1[Net Royalty Total (MXN)])</f>
        <v>9.2929202062077901E-2</v>
      </c>
    </row>
    <row r="69" spans="1:27" x14ac:dyDescent="0.25">
      <c r="A69" s="2">
        <v>3675749</v>
      </c>
      <c r="B69" s="1">
        <v>44256</v>
      </c>
      <c r="C69" t="s">
        <v>14</v>
      </c>
      <c r="D69" t="s">
        <v>47</v>
      </c>
      <c r="E69" t="s">
        <v>15</v>
      </c>
      <c r="F69" t="s">
        <v>16</v>
      </c>
      <c r="G69" t="s">
        <v>17</v>
      </c>
      <c r="H69" t="s">
        <v>17</v>
      </c>
      <c r="I69" s="3">
        <v>11</v>
      </c>
      <c r="J69" t="s">
        <v>18</v>
      </c>
      <c r="K69" s="4">
        <v>1</v>
      </c>
      <c r="L69" s="5">
        <v>3.8270519477585897E-2</v>
      </c>
      <c r="M69" s="6">
        <v>3.8270519477585897E-2</v>
      </c>
      <c r="N69" t="s">
        <v>29</v>
      </c>
      <c r="Y69" t="s">
        <v>147</v>
      </c>
      <c r="Z69">
        <f>SUMIF(Table1[Country],Tabla3[[#This Row],[Country]],Table1[Quantity])</f>
        <v>1</v>
      </c>
      <c r="AA69" s="9">
        <f>SUMIF(Table1[Country],Tabla3[[#This Row],[Country]],Table1[Net Royalty Total (MXN)])</f>
        <v>7.9004252422601007E-2</v>
      </c>
    </row>
    <row r="70" spans="1:27" x14ac:dyDescent="0.25">
      <c r="A70" s="2">
        <v>3698850</v>
      </c>
      <c r="B70" s="1">
        <v>44256</v>
      </c>
      <c r="C70" t="s">
        <v>14</v>
      </c>
      <c r="D70" t="s">
        <v>55</v>
      </c>
      <c r="E70" t="s">
        <v>15</v>
      </c>
      <c r="F70" t="s">
        <v>16</v>
      </c>
      <c r="G70" t="s">
        <v>17</v>
      </c>
      <c r="H70" t="s">
        <v>17</v>
      </c>
      <c r="I70" s="3">
        <v>11</v>
      </c>
      <c r="J70" t="s">
        <v>18</v>
      </c>
      <c r="K70" s="4">
        <v>1</v>
      </c>
      <c r="L70" s="5">
        <v>3.9631551872794102E-2</v>
      </c>
      <c r="M70" s="6">
        <v>3.9631551872794102E-2</v>
      </c>
      <c r="N70" t="s">
        <v>29</v>
      </c>
      <c r="Y70" t="s">
        <v>58</v>
      </c>
      <c r="Z70">
        <f>SUMIF(Table1[Country],Tabla3[[#This Row],[Country]],Table1[Quantity])</f>
        <v>2</v>
      </c>
      <c r="AA70" s="9">
        <f>SUMIF(Table1[Country],Tabla3[[#This Row],[Country]],Table1[Net Royalty Total (MXN)])</f>
        <v>6.7303626979065001E-2</v>
      </c>
    </row>
    <row r="71" spans="1:27" x14ac:dyDescent="0.25">
      <c r="A71" s="2">
        <v>3697773</v>
      </c>
      <c r="B71" s="1">
        <v>44256</v>
      </c>
      <c r="C71" t="s">
        <v>14</v>
      </c>
      <c r="D71" t="s">
        <v>31</v>
      </c>
      <c r="E71" t="s">
        <v>15</v>
      </c>
      <c r="F71" t="s">
        <v>16</v>
      </c>
      <c r="G71" t="s">
        <v>17</v>
      </c>
      <c r="H71" t="s">
        <v>17</v>
      </c>
      <c r="I71" s="3">
        <v>11</v>
      </c>
      <c r="J71" t="s">
        <v>18</v>
      </c>
      <c r="K71" s="4">
        <v>1</v>
      </c>
      <c r="L71" s="5">
        <v>4.8579359375980902E-2</v>
      </c>
      <c r="M71" s="6">
        <v>4.8579359375980902E-2</v>
      </c>
      <c r="N71" t="s">
        <v>29</v>
      </c>
      <c r="Y71" t="s">
        <v>138</v>
      </c>
      <c r="Z71">
        <f>SUMIF(Table1[Country],Tabla3[[#This Row],[Country]],Table1[Quantity])</f>
        <v>4</v>
      </c>
      <c r="AA71" s="9">
        <f>SUMIF(Table1[Country],Tabla3[[#This Row],[Country]],Table1[Net Royalty Total (MXN)])</f>
        <v>6.6510277480119798E-2</v>
      </c>
    </row>
    <row r="72" spans="1:27" x14ac:dyDescent="0.25">
      <c r="A72" s="2">
        <v>3697073</v>
      </c>
      <c r="B72" s="1">
        <v>44256</v>
      </c>
      <c r="C72" t="s">
        <v>14</v>
      </c>
      <c r="D72" t="s">
        <v>54</v>
      </c>
      <c r="E72" t="s">
        <v>15</v>
      </c>
      <c r="F72" t="s">
        <v>16</v>
      </c>
      <c r="G72" t="s">
        <v>17</v>
      </c>
      <c r="H72" t="s">
        <v>17</v>
      </c>
      <c r="I72" s="3">
        <v>11</v>
      </c>
      <c r="J72" t="s">
        <v>18</v>
      </c>
      <c r="K72" s="4">
        <v>1</v>
      </c>
      <c r="L72" s="5">
        <v>6.3992350583571306E-2</v>
      </c>
      <c r="M72" s="6">
        <v>6.3992350583571306E-2</v>
      </c>
      <c r="N72" t="s">
        <v>29</v>
      </c>
      <c r="Y72" t="s">
        <v>120</v>
      </c>
      <c r="Z72">
        <f>SUMIF(Table1[Country],Tabla3[[#This Row],[Country]],Table1[Quantity])</f>
        <v>2</v>
      </c>
      <c r="AA72" s="9">
        <f>SUMIF(Table1[Country],Tabla3[[#This Row],[Country]],Table1[Net Royalty Total (MXN)])</f>
        <v>6.6197622299660003E-2</v>
      </c>
    </row>
    <row r="73" spans="1:27" x14ac:dyDescent="0.25">
      <c r="A73" s="2">
        <v>3638703</v>
      </c>
      <c r="B73" s="1">
        <v>44256</v>
      </c>
      <c r="C73" t="s">
        <v>14</v>
      </c>
      <c r="D73" t="s">
        <v>23</v>
      </c>
      <c r="E73" t="s">
        <v>15</v>
      </c>
      <c r="F73" t="s">
        <v>16</v>
      </c>
      <c r="G73" t="s">
        <v>17</v>
      </c>
      <c r="H73" t="s">
        <v>17</v>
      </c>
      <c r="I73" s="3">
        <v>11</v>
      </c>
      <c r="J73" t="s">
        <v>18</v>
      </c>
      <c r="K73" s="4">
        <v>1</v>
      </c>
      <c r="L73" s="5">
        <v>7.0676069277154197E-2</v>
      </c>
      <c r="M73" s="6">
        <v>7.0676069277154197E-2</v>
      </c>
      <c r="N73" t="s">
        <v>29</v>
      </c>
      <c r="Y73" t="s">
        <v>145</v>
      </c>
      <c r="Z73">
        <f>SUMIF(Table1[Country],Tabla3[[#This Row],[Country]],Table1[Quantity])</f>
        <v>5</v>
      </c>
      <c r="AA73" s="9">
        <f>SUMIF(Table1[Country],Tabla3[[#This Row],[Country]],Table1[Net Royalty Total (MXN)])</f>
        <v>6.5331826906185608E-2</v>
      </c>
    </row>
    <row r="74" spans="1:27" x14ac:dyDescent="0.25">
      <c r="A74" s="2">
        <v>3665777</v>
      </c>
      <c r="B74" s="1">
        <v>44256</v>
      </c>
      <c r="C74" t="s">
        <v>14</v>
      </c>
      <c r="D74" t="s">
        <v>24</v>
      </c>
      <c r="E74" t="s">
        <v>15</v>
      </c>
      <c r="F74" t="s">
        <v>16</v>
      </c>
      <c r="G74" t="s">
        <v>17</v>
      </c>
      <c r="H74" t="s">
        <v>17</v>
      </c>
      <c r="I74" s="3">
        <v>11</v>
      </c>
      <c r="J74" t="s">
        <v>18</v>
      </c>
      <c r="K74" s="4">
        <v>1</v>
      </c>
      <c r="L74" s="5">
        <v>4.82521008700132E-2</v>
      </c>
      <c r="M74" s="6">
        <v>4.82521008700132E-2</v>
      </c>
      <c r="N74" t="s">
        <v>35</v>
      </c>
      <c r="Y74" t="s">
        <v>135</v>
      </c>
      <c r="Z74">
        <f>SUMIF(Table1[Country],Tabla3[[#This Row],[Country]],Table1[Quantity])</f>
        <v>4</v>
      </c>
      <c r="AA74" s="9">
        <f>SUMIF(Table1[Country],Tabla3[[#This Row],[Country]],Table1[Net Royalty Total (MXN)])</f>
        <v>6.3900850109348539E-2</v>
      </c>
    </row>
    <row r="75" spans="1:27" x14ac:dyDescent="0.25">
      <c r="A75" s="2">
        <v>3642191</v>
      </c>
      <c r="B75" s="1">
        <v>44256</v>
      </c>
      <c r="C75" t="s">
        <v>14</v>
      </c>
      <c r="D75" t="s">
        <v>37</v>
      </c>
      <c r="E75" t="s">
        <v>15</v>
      </c>
      <c r="F75" t="s">
        <v>16</v>
      </c>
      <c r="G75" t="s">
        <v>17</v>
      </c>
      <c r="H75" t="s">
        <v>17</v>
      </c>
      <c r="I75" s="3">
        <v>11</v>
      </c>
      <c r="J75" t="s">
        <v>18</v>
      </c>
      <c r="K75" s="4">
        <v>1</v>
      </c>
      <c r="L75" s="5">
        <v>0.11654971407829</v>
      </c>
      <c r="M75" s="6">
        <v>0.11654971407829</v>
      </c>
      <c r="N75" t="s">
        <v>35</v>
      </c>
      <c r="Y75" t="s">
        <v>119</v>
      </c>
      <c r="Z75">
        <f>SUMIF(Table1[Country],Tabla3[[#This Row],[Country]],Table1[Quantity])</f>
        <v>3</v>
      </c>
      <c r="AA75" s="9">
        <f>SUMIF(Table1[Country],Tabla3[[#This Row],[Country]],Table1[Net Royalty Total (MXN)])</f>
        <v>5.6613700617162907E-2</v>
      </c>
    </row>
    <row r="76" spans="1:27" x14ac:dyDescent="0.25">
      <c r="A76" s="2">
        <v>3699254</v>
      </c>
      <c r="B76" s="1">
        <v>44256</v>
      </c>
      <c r="C76" t="s">
        <v>14</v>
      </c>
      <c r="D76" t="s">
        <v>56</v>
      </c>
      <c r="E76" t="s">
        <v>15</v>
      </c>
      <c r="F76" t="s">
        <v>16</v>
      </c>
      <c r="G76" t="s">
        <v>17</v>
      </c>
      <c r="H76" t="s">
        <v>17</v>
      </c>
      <c r="I76" s="3">
        <v>11</v>
      </c>
      <c r="J76" t="s">
        <v>18</v>
      </c>
      <c r="K76" s="4">
        <v>1</v>
      </c>
      <c r="L76" s="5">
        <v>6.8608484854278395E-2</v>
      </c>
      <c r="M76" s="6">
        <v>6.8608484854278395E-2</v>
      </c>
      <c r="N76" t="s">
        <v>36</v>
      </c>
      <c r="Y76" t="s">
        <v>128</v>
      </c>
      <c r="Z76">
        <f>SUMIF(Table1[Country],Tabla3[[#This Row],[Country]],Table1[Quantity])</f>
        <v>4</v>
      </c>
      <c r="AA76" s="9">
        <f>SUMIF(Table1[Country],Tabla3[[#This Row],[Country]],Table1[Net Royalty Total (MXN)])</f>
        <v>5.1923950604395898E-2</v>
      </c>
    </row>
    <row r="77" spans="1:27" x14ac:dyDescent="0.25">
      <c r="A77" s="2">
        <v>3698716</v>
      </c>
      <c r="B77" s="1">
        <v>44256</v>
      </c>
      <c r="C77" t="s">
        <v>14</v>
      </c>
      <c r="D77" t="s">
        <v>55</v>
      </c>
      <c r="E77" t="s">
        <v>15</v>
      </c>
      <c r="F77" t="s">
        <v>16</v>
      </c>
      <c r="G77" t="s">
        <v>17</v>
      </c>
      <c r="H77" t="s">
        <v>17</v>
      </c>
      <c r="I77" s="3">
        <v>11</v>
      </c>
      <c r="J77" t="s">
        <v>18</v>
      </c>
      <c r="K77" s="4">
        <v>1</v>
      </c>
      <c r="L77" s="5">
        <v>7.9573428709852206E-2</v>
      </c>
      <c r="M77" s="6">
        <v>7.9573428709852206E-2</v>
      </c>
      <c r="N77" t="s">
        <v>36</v>
      </c>
      <c r="Y77" t="s">
        <v>142</v>
      </c>
      <c r="Z77">
        <f>SUMIF(Table1[Country],Tabla3[[#This Row],[Country]],Table1[Quantity])</f>
        <v>6</v>
      </c>
      <c r="AA77" s="9">
        <f>SUMIF(Table1[Country],Tabla3[[#This Row],[Country]],Table1[Net Royalty Total (MXN)])</f>
        <v>5.0144250351877369E-2</v>
      </c>
    </row>
    <row r="78" spans="1:27" x14ac:dyDescent="0.25">
      <c r="A78" s="2">
        <v>3641296</v>
      </c>
      <c r="B78" s="1">
        <v>44256</v>
      </c>
      <c r="C78" t="s">
        <v>14</v>
      </c>
      <c r="D78" t="s">
        <v>37</v>
      </c>
      <c r="E78" t="s">
        <v>15</v>
      </c>
      <c r="F78" t="s">
        <v>16</v>
      </c>
      <c r="G78" t="s">
        <v>17</v>
      </c>
      <c r="H78" t="s">
        <v>17</v>
      </c>
      <c r="I78" s="3">
        <v>11</v>
      </c>
      <c r="J78" t="s">
        <v>18</v>
      </c>
      <c r="K78" s="4">
        <v>1</v>
      </c>
      <c r="L78" s="5">
        <v>0.13723388822753599</v>
      </c>
      <c r="M78" s="6">
        <v>0.13723388822753599</v>
      </c>
      <c r="N78" t="s">
        <v>57</v>
      </c>
      <c r="Y78" t="s">
        <v>140</v>
      </c>
      <c r="Z78">
        <f>SUMIF(Table1[Country],Tabla3[[#This Row],[Country]],Table1[Quantity])</f>
        <v>4</v>
      </c>
      <c r="AA78" s="9">
        <f>SUMIF(Table1[Country],Tabla3[[#This Row],[Country]],Table1[Net Royalty Total (MXN)])</f>
        <v>4.6933574002469003E-2</v>
      </c>
    </row>
    <row r="79" spans="1:27" x14ac:dyDescent="0.25">
      <c r="A79" s="2">
        <v>3647980</v>
      </c>
      <c r="B79" s="1">
        <v>44256</v>
      </c>
      <c r="C79" t="s">
        <v>14</v>
      </c>
      <c r="D79" t="s">
        <v>24</v>
      </c>
      <c r="E79" t="s">
        <v>15</v>
      </c>
      <c r="F79" t="s">
        <v>16</v>
      </c>
      <c r="G79" t="s">
        <v>17</v>
      </c>
      <c r="H79" t="s">
        <v>17</v>
      </c>
      <c r="I79" s="3">
        <v>11</v>
      </c>
      <c r="J79" t="s">
        <v>18</v>
      </c>
      <c r="K79" s="4">
        <v>1</v>
      </c>
      <c r="L79" s="5">
        <v>0</v>
      </c>
      <c r="M79" s="6">
        <v>0</v>
      </c>
      <c r="N79" t="s">
        <v>39</v>
      </c>
      <c r="Y79" t="s">
        <v>116</v>
      </c>
      <c r="Z79">
        <f>SUMIF(Table1[Country],Tabla3[[#This Row],[Country]],Table1[Quantity])</f>
        <v>7</v>
      </c>
      <c r="AA79" s="9">
        <f>SUMIF(Table1[Country],Tabla3[[#This Row],[Country]],Table1[Net Royalty Total (MXN)])</f>
        <v>4.3843149268650392E-2</v>
      </c>
    </row>
    <row r="80" spans="1:27" x14ac:dyDescent="0.25">
      <c r="A80" s="2">
        <v>3676697</v>
      </c>
      <c r="B80" s="1">
        <v>44256</v>
      </c>
      <c r="C80" t="s">
        <v>14</v>
      </c>
      <c r="D80" t="s">
        <v>58</v>
      </c>
      <c r="E80" t="s">
        <v>15</v>
      </c>
      <c r="F80" t="s">
        <v>16</v>
      </c>
      <c r="G80" t="s">
        <v>17</v>
      </c>
      <c r="H80" t="s">
        <v>17</v>
      </c>
      <c r="I80" s="3">
        <v>11</v>
      </c>
      <c r="J80" t="s">
        <v>18</v>
      </c>
      <c r="K80" s="4">
        <v>1</v>
      </c>
      <c r="L80" s="5">
        <v>3.3651813489532501E-2</v>
      </c>
      <c r="M80" s="6">
        <v>3.3651813489532501E-2</v>
      </c>
      <c r="N80" t="s">
        <v>41</v>
      </c>
      <c r="Y80" t="s">
        <v>124</v>
      </c>
      <c r="Z80">
        <f>SUMIF(Table1[Country],Tabla3[[#This Row],[Country]],Table1[Quantity])</f>
        <v>4</v>
      </c>
      <c r="AA80" s="9">
        <f>SUMIF(Table1[Country],Tabla3[[#This Row],[Country]],Table1[Net Royalty Total (MXN)])</f>
        <v>4.0307800346636238E-2</v>
      </c>
    </row>
    <row r="81" spans="1:27" x14ac:dyDescent="0.25">
      <c r="A81" s="2">
        <v>3696655</v>
      </c>
      <c r="B81" s="1">
        <v>44256</v>
      </c>
      <c r="C81" t="s">
        <v>14</v>
      </c>
      <c r="D81" t="s">
        <v>40</v>
      </c>
      <c r="E81" t="s">
        <v>15</v>
      </c>
      <c r="F81" t="s">
        <v>16</v>
      </c>
      <c r="G81" t="s">
        <v>17</v>
      </c>
      <c r="H81" t="s">
        <v>17</v>
      </c>
      <c r="I81" s="3">
        <v>11</v>
      </c>
      <c r="J81" t="s">
        <v>18</v>
      </c>
      <c r="K81" s="4">
        <v>1</v>
      </c>
      <c r="L81" s="5">
        <v>8.1590568072823194E-2</v>
      </c>
      <c r="M81" s="6">
        <v>8.1590568072823194E-2</v>
      </c>
      <c r="N81" t="s">
        <v>41</v>
      </c>
      <c r="Y81" t="s">
        <v>123</v>
      </c>
      <c r="Z81">
        <f>SUMIF(Table1[Country],Tabla3[[#This Row],[Country]],Table1[Quantity])</f>
        <v>1</v>
      </c>
      <c r="AA81" s="9">
        <f>SUMIF(Table1[Country],Tabla3[[#This Row],[Country]],Table1[Net Royalty Total (MXN)])</f>
        <v>3.9538198686204902E-2</v>
      </c>
    </row>
    <row r="82" spans="1:27" x14ac:dyDescent="0.25">
      <c r="A82" s="2">
        <v>3697581</v>
      </c>
      <c r="B82" s="1">
        <v>44256</v>
      </c>
      <c r="C82" t="s">
        <v>14</v>
      </c>
      <c r="D82" t="s">
        <v>59</v>
      </c>
      <c r="E82" t="s">
        <v>15</v>
      </c>
      <c r="F82" t="s">
        <v>16</v>
      </c>
      <c r="G82" t="s">
        <v>17</v>
      </c>
      <c r="H82" t="s">
        <v>17</v>
      </c>
      <c r="I82" s="3">
        <v>11</v>
      </c>
      <c r="J82" t="s">
        <v>18</v>
      </c>
      <c r="K82" s="4">
        <v>1</v>
      </c>
      <c r="L82" s="5">
        <v>8.7564391373042699E-2</v>
      </c>
      <c r="M82" s="6">
        <v>8.7564391373042699E-2</v>
      </c>
      <c r="N82" t="s">
        <v>41</v>
      </c>
      <c r="Y82" t="s">
        <v>153</v>
      </c>
      <c r="Z82">
        <f>SUMIF(Table1[Country],Tabla3[[#This Row],[Country]],Table1[Quantity])</f>
        <v>4</v>
      </c>
      <c r="AA82" s="9">
        <f>SUMIF(Table1[Country],Tabla3[[#This Row],[Country]],Table1[Net Royalty Total (MXN)])</f>
        <v>2.7801798912696501E-2</v>
      </c>
    </row>
    <row r="83" spans="1:27" x14ac:dyDescent="0.25">
      <c r="A83" s="2">
        <v>3699464</v>
      </c>
      <c r="B83" s="1">
        <v>44256</v>
      </c>
      <c r="C83" t="s">
        <v>14</v>
      </c>
      <c r="D83" t="s">
        <v>56</v>
      </c>
      <c r="E83" t="s">
        <v>15</v>
      </c>
      <c r="F83" t="s">
        <v>16</v>
      </c>
      <c r="G83" t="s">
        <v>17</v>
      </c>
      <c r="H83" t="s">
        <v>17</v>
      </c>
      <c r="I83" s="3">
        <v>11</v>
      </c>
      <c r="J83" t="s">
        <v>18</v>
      </c>
      <c r="K83" s="4">
        <v>1</v>
      </c>
      <c r="L83" s="5">
        <v>9.0034093745851099E-2</v>
      </c>
      <c r="M83" s="6">
        <v>9.0034093745851099E-2</v>
      </c>
      <c r="N83" t="s">
        <v>41</v>
      </c>
      <c r="Y83" t="s">
        <v>131</v>
      </c>
      <c r="Z83">
        <f>SUMIF(Table1[Country],Tabla3[[#This Row],[Country]],Table1[Quantity])</f>
        <v>2</v>
      </c>
      <c r="AA83" s="9">
        <f>SUMIF(Table1[Country],Tabla3[[#This Row],[Country]],Table1[Net Royalty Total (MXN)])</f>
        <v>2.0358324630069598E-2</v>
      </c>
    </row>
    <row r="84" spans="1:27" x14ac:dyDescent="0.25">
      <c r="A84" s="2">
        <v>3641223</v>
      </c>
      <c r="B84" s="1">
        <v>44256</v>
      </c>
      <c r="C84" t="s">
        <v>14</v>
      </c>
      <c r="D84" t="s">
        <v>60</v>
      </c>
      <c r="E84" t="s">
        <v>15</v>
      </c>
      <c r="F84" t="s">
        <v>16</v>
      </c>
      <c r="G84" t="s">
        <v>17</v>
      </c>
      <c r="H84" t="s">
        <v>17</v>
      </c>
      <c r="I84" s="3">
        <v>11</v>
      </c>
      <c r="J84" t="s">
        <v>18</v>
      </c>
      <c r="K84" s="4">
        <v>1</v>
      </c>
      <c r="L84" s="5">
        <v>0.134060031723401</v>
      </c>
      <c r="M84" s="6">
        <v>0.134060031723401</v>
      </c>
      <c r="N84" t="s">
        <v>41</v>
      </c>
      <c r="Y84" t="s">
        <v>158</v>
      </c>
      <c r="Z84">
        <f>SUMIF(Table1[Country],Tabla3[[#This Row],[Country]],Table1[Quantity])</f>
        <v>3</v>
      </c>
      <c r="AA84" s="9">
        <f>SUMIF(Table1[Country],Tabla3[[#This Row],[Country]],Table1[Net Royalty Total (MXN)])</f>
        <v>1.4285699586616799E-2</v>
      </c>
    </row>
    <row r="85" spans="1:27" x14ac:dyDescent="0.25">
      <c r="A85" s="2">
        <v>3632082</v>
      </c>
      <c r="B85" s="1">
        <v>44256</v>
      </c>
      <c r="C85" t="s">
        <v>14</v>
      </c>
      <c r="D85" t="s">
        <v>61</v>
      </c>
      <c r="E85" t="s">
        <v>15</v>
      </c>
      <c r="F85" t="s">
        <v>16</v>
      </c>
      <c r="G85" t="s">
        <v>17</v>
      </c>
      <c r="H85" t="s">
        <v>17</v>
      </c>
      <c r="I85" s="3">
        <v>11</v>
      </c>
      <c r="J85" t="s">
        <v>18</v>
      </c>
      <c r="K85" s="4">
        <v>1</v>
      </c>
      <c r="L85" s="5">
        <v>0.150734848449909</v>
      </c>
      <c r="M85" s="6">
        <v>0.150734848449909</v>
      </c>
      <c r="N85" t="s">
        <v>41</v>
      </c>
      <c r="Y85" t="s">
        <v>154</v>
      </c>
      <c r="Z85">
        <f>SUMIF(Table1[Country],Tabla3[[#This Row],[Country]],Table1[Quantity])</f>
        <v>1</v>
      </c>
      <c r="AA85" s="9">
        <f>SUMIF(Table1[Country],Tabla3[[#This Row],[Country]],Table1[Net Royalty Total (MXN)])</f>
        <v>9.7282248811097795E-3</v>
      </c>
    </row>
    <row r="86" spans="1:27" x14ac:dyDescent="0.25">
      <c r="A86" s="2">
        <v>3635367</v>
      </c>
      <c r="B86" s="1">
        <v>44256</v>
      </c>
      <c r="C86" t="s">
        <v>14</v>
      </c>
      <c r="D86" t="s">
        <v>62</v>
      </c>
      <c r="E86" t="s">
        <v>15</v>
      </c>
      <c r="F86" t="s">
        <v>16</v>
      </c>
      <c r="G86" t="s">
        <v>17</v>
      </c>
      <c r="H86" t="s">
        <v>17</v>
      </c>
      <c r="I86" s="3">
        <v>11</v>
      </c>
      <c r="J86" t="s">
        <v>18</v>
      </c>
      <c r="K86" s="4">
        <v>1</v>
      </c>
      <c r="L86" s="5">
        <v>0.20621654031747599</v>
      </c>
      <c r="M86" s="6">
        <v>0.20621654031747599</v>
      </c>
      <c r="N86" t="s">
        <v>41</v>
      </c>
      <c r="Y86" t="s">
        <v>156</v>
      </c>
      <c r="Z86">
        <f>SUMIF(Table1[Country],Tabla3[[#This Row],[Country]],Table1[Quantity])</f>
        <v>1</v>
      </c>
      <c r="AA86" s="9">
        <f>SUMIF(Table1[Country],Tabla3[[#This Row],[Country]],Table1[Net Royalty Total (MXN)])</f>
        <v>7.0947501269984104E-3</v>
      </c>
    </row>
    <row r="87" spans="1:27" x14ac:dyDescent="0.25">
      <c r="A87" s="2">
        <v>3651680</v>
      </c>
      <c r="B87" s="1">
        <v>44256</v>
      </c>
      <c r="C87" t="s">
        <v>14</v>
      </c>
      <c r="D87" t="s">
        <v>24</v>
      </c>
      <c r="E87" t="s">
        <v>15</v>
      </c>
      <c r="F87" t="s">
        <v>16</v>
      </c>
      <c r="G87" t="s">
        <v>17</v>
      </c>
      <c r="H87" t="s">
        <v>17</v>
      </c>
      <c r="I87" s="3">
        <v>11</v>
      </c>
      <c r="J87" t="s">
        <v>18</v>
      </c>
      <c r="K87" s="4">
        <v>1</v>
      </c>
      <c r="L87" s="5">
        <v>4.3486297875642801E-2</v>
      </c>
      <c r="M87" s="6">
        <v>4.3486297875642801E-2</v>
      </c>
      <c r="N87" t="s">
        <v>63</v>
      </c>
      <c r="Y87" t="s">
        <v>157</v>
      </c>
      <c r="Z87">
        <f>SUMIF(Table1[Country],Tabla3[[#This Row],[Country]],Table1[Quantity])</f>
        <v>1</v>
      </c>
      <c r="AA87" s="9">
        <f>SUMIF(Table1[Country],Tabla3[[#This Row],[Country]],Table1[Net Royalty Total (MXN)])</f>
        <v>6.9504497281741399E-3</v>
      </c>
    </row>
    <row r="88" spans="1:27" x14ac:dyDescent="0.25">
      <c r="A88" s="2">
        <v>3676143</v>
      </c>
      <c r="B88" s="1">
        <v>44256</v>
      </c>
      <c r="C88" t="s">
        <v>14</v>
      </c>
      <c r="D88" t="s">
        <v>47</v>
      </c>
      <c r="E88" t="s">
        <v>15</v>
      </c>
      <c r="F88" t="s">
        <v>16</v>
      </c>
      <c r="G88" t="s">
        <v>17</v>
      </c>
      <c r="H88" t="s">
        <v>17</v>
      </c>
      <c r="I88" s="3">
        <v>11</v>
      </c>
      <c r="J88" t="s">
        <v>18</v>
      </c>
      <c r="K88" s="4">
        <v>1</v>
      </c>
      <c r="L88" s="5">
        <v>2.8265203612904299E-2</v>
      </c>
      <c r="M88" s="6">
        <v>2.8265203612904299E-2</v>
      </c>
      <c r="N88" t="s">
        <v>45</v>
      </c>
      <c r="Y88" t="s">
        <v>155</v>
      </c>
      <c r="Z88">
        <f>SUMIF(Table1[Country],Tabla3[[#This Row],[Country]],Table1[Quantity])</f>
        <v>1</v>
      </c>
      <c r="AA88" s="9">
        <f>SUMIF(Table1[Country],Tabla3[[#This Row],[Country]],Table1[Net Royalty Total (MXN)])</f>
        <v>4.7378500290506101E-3</v>
      </c>
    </row>
    <row r="89" spans="1:27" x14ac:dyDescent="0.25">
      <c r="A89" s="2">
        <v>3632446</v>
      </c>
      <c r="B89" s="1">
        <v>44256</v>
      </c>
      <c r="C89" t="s">
        <v>14</v>
      </c>
      <c r="D89" t="s">
        <v>64</v>
      </c>
      <c r="E89" t="s">
        <v>15</v>
      </c>
      <c r="F89" t="s">
        <v>16</v>
      </c>
      <c r="G89" t="s">
        <v>17</v>
      </c>
      <c r="H89" t="s">
        <v>17</v>
      </c>
      <c r="I89" s="3">
        <v>11</v>
      </c>
      <c r="J89" t="s">
        <v>18</v>
      </c>
      <c r="K89" s="4">
        <v>1</v>
      </c>
      <c r="L89" s="5">
        <v>3.0538664566499001E-2</v>
      </c>
      <c r="M89" s="6">
        <v>3.0538664566499001E-2</v>
      </c>
      <c r="N89" t="s">
        <v>45</v>
      </c>
    </row>
    <row r="90" spans="1:27" x14ac:dyDescent="0.25">
      <c r="A90" s="2">
        <v>3647242</v>
      </c>
      <c r="B90" s="1">
        <v>44256</v>
      </c>
      <c r="C90" t="s">
        <v>14</v>
      </c>
      <c r="D90" t="s">
        <v>24</v>
      </c>
      <c r="E90" t="s">
        <v>15</v>
      </c>
      <c r="F90" t="s">
        <v>16</v>
      </c>
      <c r="G90" t="s">
        <v>17</v>
      </c>
      <c r="H90" t="s">
        <v>17</v>
      </c>
      <c r="I90" s="3">
        <v>11</v>
      </c>
      <c r="J90" t="s">
        <v>18</v>
      </c>
      <c r="K90" s="4">
        <v>2</v>
      </c>
      <c r="L90" s="5">
        <v>0</v>
      </c>
      <c r="M90" s="6">
        <v>0</v>
      </c>
      <c r="N90" t="s">
        <v>19</v>
      </c>
    </row>
    <row r="91" spans="1:27" x14ac:dyDescent="0.25">
      <c r="A91" s="2">
        <v>3655333</v>
      </c>
      <c r="B91" s="1">
        <v>44256</v>
      </c>
      <c r="C91" t="s">
        <v>14</v>
      </c>
      <c r="D91" t="s">
        <v>24</v>
      </c>
      <c r="E91" t="s">
        <v>15</v>
      </c>
      <c r="F91" t="s">
        <v>16</v>
      </c>
      <c r="G91" t="s">
        <v>17</v>
      </c>
      <c r="H91" t="s">
        <v>17</v>
      </c>
      <c r="I91" s="3">
        <v>11</v>
      </c>
      <c r="J91" t="s">
        <v>18</v>
      </c>
      <c r="K91" s="4">
        <v>2</v>
      </c>
      <c r="L91" s="5">
        <v>3.0980949662625799E-2</v>
      </c>
      <c r="M91" s="6">
        <v>6.1961899325251597E-2</v>
      </c>
      <c r="N91" t="s">
        <v>21</v>
      </c>
    </row>
    <row r="92" spans="1:27" x14ac:dyDescent="0.25">
      <c r="A92" s="2">
        <v>3695652</v>
      </c>
      <c r="B92" s="1">
        <v>44256</v>
      </c>
      <c r="C92" t="s">
        <v>14</v>
      </c>
      <c r="D92" t="s">
        <v>49</v>
      </c>
      <c r="E92" t="s">
        <v>15</v>
      </c>
      <c r="F92" t="s">
        <v>16</v>
      </c>
      <c r="G92" t="s">
        <v>17</v>
      </c>
      <c r="H92" t="s">
        <v>17</v>
      </c>
      <c r="I92" s="3">
        <v>11</v>
      </c>
      <c r="J92" t="s">
        <v>18</v>
      </c>
      <c r="K92" s="4">
        <v>2</v>
      </c>
      <c r="L92" s="5">
        <v>6.0255475395918599E-2</v>
      </c>
      <c r="M92" s="6">
        <v>0.120510950791837</v>
      </c>
      <c r="N92" t="s">
        <v>21</v>
      </c>
    </row>
    <row r="93" spans="1:27" x14ac:dyDescent="0.25">
      <c r="A93" s="2">
        <v>3648743</v>
      </c>
      <c r="B93" s="1">
        <v>44256</v>
      </c>
      <c r="C93" t="s">
        <v>14</v>
      </c>
      <c r="D93" t="s">
        <v>24</v>
      </c>
      <c r="E93" t="s">
        <v>15</v>
      </c>
      <c r="F93" t="s">
        <v>16</v>
      </c>
      <c r="G93" t="s">
        <v>17</v>
      </c>
      <c r="H93" t="s">
        <v>17</v>
      </c>
      <c r="I93" s="3">
        <v>11</v>
      </c>
      <c r="J93" t="s">
        <v>18</v>
      </c>
      <c r="K93" s="4">
        <v>2</v>
      </c>
      <c r="L93" s="5">
        <v>2.2203350625932199E-2</v>
      </c>
      <c r="M93" s="6">
        <v>4.4406701251864397E-2</v>
      </c>
      <c r="N93" t="s">
        <v>27</v>
      </c>
    </row>
    <row r="94" spans="1:27" x14ac:dyDescent="0.25">
      <c r="A94" s="2">
        <v>3695801</v>
      </c>
      <c r="B94" s="1">
        <v>44256</v>
      </c>
      <c r="C94" t="s">
        <v>14</v>
      </c>
      <c r="D94" t="s">
        <v>49</v>
      </c>
      <c r="E94" t="s">
        <v>15</v>
      </c>
      <c r="F94" t="s">
        <v>16</v>
      </c>
      <c r="G94" t="s">
        <v>17</v>
      </c>
      <c r="H94" t="s">
        <v>17</v>
      </c>
      <c r="I94" s="3">
        <v>11</v>
      </c>
      <c r="J94" t="s">
        <v>18</v>
      </c>
      <c r="K94" s="4">
        <v>2</v>
      </c>
      <c r="L94" s="5">
        <v>5.0997339917884001E-2</v>
      </c>
      <c r="M94" s="6">
        <v>0.101994679835768</v>
      </c>
      <c r="N94" t="s">
        <v>29</v>
      </c>
    </row>
    <row r="95" spans="1:27" x14ac:dyDescent="0.25">
      <c r="A95" s="2">
        <v>3640966</v>
      </c>
      <c r="B95" s="1">
        <v>44256</v>
      </c>
      <c r="C95" t="s">
        <v>14</v>
      </c>
      <c r="D95" t="s">
        <v>65</v>
      </c>
      <c r="E95" t="s">
        <v>15</v>
      </c>
      <c r="F95" t="s">
        <v>16</v>
      </c>
      <c r="G95" t="s">
        <v>17</v>
      </c>
      <c r="H95" t="s">
        <v>17</v>
      </c>
      <c r="I95" s="3">
        <v>11</v>
      </c>
      <c r="J95" t="s">
        <v>18</v>
      </c>
      <c r="K95" s="4">
        <v>2</v>
      </c>
      <c r="L95" s="5">
        <v>0.464464840997796</v>
      </c>
      <c r="M95" s="6">
        <v>0.928929681995592</v>
      </c>
      <c r="N95" t="s">
        <v>53</v>
      </c>
    </row>
    <row r="96" spans="1:27" x14ac:dyDescent="0.25">
      <c r="A96" s="2">
        <v>3677692</v>
      </c>
      <c r="B96" s="1">
        <v>44256</v>
      </c>
      <c r="C96" t="s">
        <v>14</v>
      </c>
      <c r="D96" t="s">
        <v>101</v>
      </c>
      <c r="E96" t="s">
        <v>15</v>
      </c>
      <c r="F96" t="s">
        <v>16</v>
      </c>
      <c r="G96" t="s">
        <v>17</v>
      </c>
      <c r="H96" t="s">
        <v>17</v>
      </c>
      <c r="I96" s="3">
        <v>11</v>
      </c>
      <c r="J96" t="s">
        <v>18</v>
      </c>
      <c r="K96" s="4">
        <v>2</v>
      </c>
      <c r="L96" s="5">
        <v>6.9461889043047995E-2</v>
      </c>
      <c r="M96" s="6">
        <v>0.13892377808609599</v>
      </c>
      <c r="N96" t="s">
        <v>38</v>
      </c>
    </row>
    <row r="97" spans="1:14" x14ac:dyDescent="0.25">
      <c r="A97" s="2">
        <v>3677045</v>
      </c>
      <c r="B97" s="1">
        <v>44256</v>
      </c>
      <c r="C97" t="s">
        <v>14</v>
      </c>
      <c r="D97" t="s">
        <v>32</v>
      </c>
      <c r="E97" t="s">
        <v>15</v>
      </c>
      <c r="F97" t="s">
        <v>16</v>
      </c>
      <c r="G97" t="s">
        <v>17</v>
      </c>
      <c r="H97" t="s">
        <v>17</v>
      </c>
      <c r="I97" s="3">
        <v>11</v>
      </c>
      <c r="J97" t="s">
        <v>18</v>
      </c>
      <c r="K97" s="4">
        <v>2</v>
      </c>
      <c r="L97" s="5">
        <v>9.0619537771184602E-2</v>
      </c>
      <c r="M97" s="6">
        <v>0.18123907554236901</v>
      </c>
      <c r="N97" t="s">
        <v>41</v>
      </c>
    </row>
    <row r="98" spans="1:14" x14ac:dyDescent="0.25">
      <c r="A98" s="2">
        <v>3636703</v>
      </c>
      <c r="B98" s="1">
        <v>44256</v>
      </c>
      <c r="C98" t="s">
        <v>14</v>
      </c>
      <c r="D98" t="s">
        <v>50</v>
      </c>
      <c r="E98" t="s">
        <v>15</v>
      </c>
      <c r="F98" t="s">
        <v>16</v>
      </c>
      <c r="G98" t="s">
        <v>17</v>
      </c>
      <c r="H98" t="s">
        <v>17</v>
      </c>
      <c r="I98" s="3">
        <v>11</v>
      </c>
      <c r="J98" t="s">
        <v>18</v>
      </c>
      <c r="K98" s="4">
        <v>2</v>
      </c>
      <c r="L98" s="5">
        <v>0.102054466224797</v>
      </c>
      <c r="M98" s="6">
        <v>0.20410893244959299</v>
      </c>
      <c r="N98" t="s">
        <v>41</v>
      </c>
    </row>
    <row r="99" spans="1:14" x14ac:dyDescent="0.25">
      <c r="A99" s="2">
        <v>3699133</v>
      </c>
      <c r="B99" s="1">
        <v>44256</v>
      </c>
      <c r="C99" t="s">
        <v>14</v>
      </c>
      <c r="D99" t="s">
        <v>66</v>
      </c>
      <c r="E99" t="s">
        <v>15</v>
      </c>
      <c r="F99" t="s">
        <v>16</v>
      </c>
      <c r="G99" t="s">
        <v>17</v>
      </c>
      <c r="H99" t="s">
        <v>17</v>
      </c>
      <c r="I99" s="3">
        <v>11</v>
      </c>
      <c r="J99" t="s">
        <v>18</v>
      </c>
      <c r="K99" s="4">
        <v>2</v>
      </c>
      <c r="L99" s="5">
        <v>0.11910153993142</v>
      </c>
      <c r="M99" s="6">
        <v>0.23820307986283901</v>
      </c>
      <c r="N99" t="s">
        <v>41</v>
      </c>
    </row>
    <row r="100" spans="1:14" x14ac:dyDescent="0.25">
      <c r="A100" s="2">
        <v>3697345</v>
      </c>
      <c r="B100" s="1">
        <v>44256</v>
      </c>
      <c r="C100" t="s">
        <v>14</v>
      </c>
      <c r="D100" t="s">
        <v>54</v>
      </c>
      <c r="E100" t="s">
        <v>15</v>
      </c>
      <c r="F100" t="s">
        <v>16</v>
      </c>
      <c r="G100" t="s">
        <v>17</v>
      </c>
      <c r="H100" t="s">
        <v>17</v>
      </c>
      <c r="I100" s="3">
        <v>11</v>
      </c>
      <c r="J100" t="s">
        <v>18</v>
      </c>
      <c r="K100" s="4">
        <v>2</v>
      </c>
      <c r="L100" s="5">
        <v>0.13413955087553101</v>
      </c>
      <c r="M100" s="6">
        <v>0.26827910175106101</v>
      </c>
      <c r="N100" t="s">
        <v>41</v>
      </c>
    </row>
    <row r="101" spans="1:14" x14ac:dyDescent="0.25">
      <c r="A101" s="2">
        <v>3640043</v>
      </c>
      <c r="B101" s="1">
        <v>44256</v>
      </c>
      <c r="C101" t="s">
        <v>14</v>
      </c>
      <c r="D101" t="s">
        <v>26</v>
      </c>
      <c r="E101" t="s">
        <v>15</v>
      </c>
      <c r="F101" t="s">
        <v>16</v>
      </c>
      <c r="G101" t="s">
        <v>17</v>
      </c>
      <c r="H101" t="s">
        <v>17</v>
      </c>
      <c r="I101" s="3">
        <v>11</v>
      </c>
      <c r="J101" t="s">
        <v>18</v>
      </c>
      <c r="K101" s="4">
        <v>2</v>
      </c>
      <c r="L101" s="5">
        <v>0.15047113274985899</v>
      </c>
      <c r="M101" s="6">
        <v>0.30094226549971798</v>
      </c>
      <c r="N101" t="s">
        <v>41</v>
      </c>
    </row>
    <row r="102" spans="1:14" x14ac:dyDescent="0.25">
      <c r="A102" s="2">
        <v>3635055</v>
      </c>
      <c r="B102" s="1">
        <v>44256</v>
      </c>
      <c r="C102" t="s">
        <v>14</v>
      </c>
      <c r="D102" t="s">
        <v>22</v>
      </c>
      <c r="E102" t="s">
        <v>15</v>
      </c>
      <c r="F102" t="s">
        <v>16</v>
      </c>
      <c r="G102" t="s">
        <v>17</v>
      </c>
      <c r="H102" t="s">
        <v>17</v>
      </c>
      <c r="I102" s="3">
        <v>11</v>
      </c>
      <c r="J102" t="s">
        <v>18</v>
      </c>
      <c r="K102" s="4">
        <v>2</v>
      </c>
      <c r="L102" s="5">
        <v>4.32132495849986E-2</v>
      </c>
      <c r="M102" s="6">
        <v>8.6426499169997201E-2</v>
      </c>
      <c r="N102" t="s">
        <v>45</v>
      </c>
    </row>
    <row r="103" spans="1:14" x14ac:dyDescent="0.25">
      <c r="A103" s="2">
        <v>3645498</v>
      </c>
      <c r="B103" s="1">
        <v>44256</v>
      </c>
      <c r="C103" t="s">
        <v>14</v>
      </c>
      <c r="D103" t="s">
        <v>24</v>
      </c>
      <c r="E103" t="s">
        <v>15</v>
      </c>
      <c r="F103" t="s">
        <v>16</v>
      </c>
      <c r="G103" t="s">
        <v>17</v>
      </c>
      <c r="H103" t="s">
        <v>17</v>
      </c>
      <c r="I103" s="3">
        <v>11</v>
      </c>
      <c r="J103" t="s">
        <v>18</v>
      </c>
      <c r="K103" s="4">
        <v>3</v>
      </c>
      <c r="L103" s="5">
        <v>2.4249551072716698E-2</v>
      </c>
      <c r="M103" s="6">
        <v>7.2748648375272798E-2</v>
      </c>
      <c r="N103" t="s">
        <v>28</v>
      </c>
    </row>
    <row r="104" spans="1:14" x14ac:dyDescent="0.25">
      <c r="A104" s="2">
        <v>3677198</v>
      </c>
      <c r="B104" s="1">
        <v>44256</v>
      </c>
      <c r="C104" t="s">
        <v>14</v>
      </c>
      <c r="D104" t="s">
        <v>101</v>
      </c>
      <c r="E104" t="s">
        <v>15</v>
      </c>
      <c r="F104" t="s">
        <v>16</v>
      </c>
      <c r="G104" t="s">
        <v>17</v>
      </c>
      <c r="H104" t="s">
        <v>17</v>
      </c>
      <c r="I104" s="3">
        <v>11</v>
      </c>
      <c r="J104" t="s">
        <v>18</v>
      </c>
      <c r="K104" s="4">
        <v>3</v>
      </c>
      <c r="L104" s="5">
        <v>5.3117916921497803E-2</v>
      </c>
      <c r="M104" s="6">
        <v>0.159353744743326</v>
      </c>
      <c r="N104" t="s">
        <v>28</v>
      </c>
    </row>
    <row r="105" spans="1:14" x14ac:dyDescent="0.25">
      <c r="A105" s="2">
        <v>3636250</v>
      </c>
      <c r="B105" s="1">
        <v>44256</v>
      </c>
      <c r="C105" t="s">
        <v>14</v>
      </c>
      <c r="D105" t="s">
        <v>50</v>
      </c>
      <c r="E105" t="s">
        <v>15</v>
      </c>
      <c r="F105" t="s">
        <v>16</v>
      </c>
      <c r="G105" t="s">
        <v>17</v>
      </c>
      <c r="H105" t="s">
        <v>17</v>
      </c>
      <c r="I105" s="3">
        <v>11</v>
      </c>
      <c r="J105" t="s">
        <v>18</v>
      </c>
      <c r="K105" s="4">
        <v>3</v>
      </c>
      <c r="L105" s="5">
        <v>4.7805479373615199E-2</v>
      </c>
      <c r="M105" s="6">
        <v>0.143416433591012</v>
      </c>
      <c r="N105" t="s">
        <v>29</v>
      </c>
    </row>
    <row r="106" spans="1:14" x14ac:dyDescent="0.25">
      <c r="A106" s="2">
        <v>3679333</v>
      </c>
      <c r="B106" s="1">
        <v>44256</v>
      </c>
      <c r="C106" t="s">
        <v>14</v>
      </c>
      <c r="D106" t="s">
        <v>101</v>
      </c>
      <c r="E106" t="s">
        <v>15</v>
      </c>
      <c r="F106" t="s">
        <v>16</v>
      </c>
      <c r="G106" t="s">
        <v>17</v>
      </c>
      <c r="H106" t="s">
        <v>17</v>
      </c>
      <c r="I106" s="3">
        <v>11</v>
      </c>
      <c r="J106" t="s">
        <v>18</v>
      </c>
      <c r="K106" s="4">
        <v>3</v>
      </c>
      <c r="L106" s="5">
        <v>0.126264959321293</v>
      </c>
      <c r="M106" s="6">
        <v>0.37879486592154399</v>
      </c>
      <c r="N106" t="s">
        <v>48</v>
      </c>
    </row>
    <row r="107" spans="1:14" x14ac:dyDescent="0.25">
      <c r="A107" s="2">
        <v>3698626</v>
      </c>
      <c r="B107" s="1">
        <v>44256</v>
      </c>
      <c r="C107" t="s">
        <v>14</v>
      </c>
      <c r="D107" t="s">
        <v>67</v>
      </c>
      <c r="E107" t="s">
        <v>15</v>
      </c>
      <c r="F107" t="s">
        <v>16</v>
      </c>
      <c r="G107" t="s">
        <v>17</v>
      </c>
      <c r="H107" t="s">
        <v>17</v>
      </c>
      <c r="I107" s="3">
        <v>11</v>
      </c>
      <c r="J107" t="s">
        <v>18</v>
      </c>
      <c r="K107" s="4">
        <v>3</v>
      </c>
      <c r="L107" s="5">
        <v>0.10599015815677899</v>
      </c>
      <c r="M107" s="6">
        <v>0.31797047447033799</v>
      </c>
      <c r="N107" t="s">
        <v>41</v>
      </c>
    </row>
    <row r="108" spans="1:14" x14ac:dyDescent="0.25">
      <c r="A108" s="2">
        <v>3641674</v>
      </c>
      <c r="B108" s="1">
        <v>44256</v>
      </c>
      <c r="C108" t="s">
        <v>14</v>
      </c>
      <c r="D108" t="s">
        <v>37</v>
      </c>
      <c r="E108" t="s">
        <v>15</v>
      </c>
      <c r="F108" t="s">
        <v>16</v>
      </c>
      <c r="G108" t="s">
        <v>17</v>
      </c>
      <c r="H108" t="s">
        <v>17</v>
      </c>
      <c r="I108" s="3">
        <v>11</v>
      </c>
      <c r="J108" t="s">
        <v>18</v>
      </c>
      <c r="K108" s="4">
        <v>4</v>
      </c>
      <c r="L108" s="5">
        <v>7.7689487865792398E-2</v>
      </c>
      <c r="M108" s="6">
        <v>0.31075795146316898</v>
      </c>
      <c r="N108" t="s">
        <v>21</v>
      </c>
    </row>
    <row r="109" spans="1:14" x14ac:dyDescent="0.25">
      <c r="A109" s="2">
        <v>3642133</v>
      </c>
      <c r="B109" s="1">
        <v>44256</v>
      </c>
      <c r="C109" t="s">
        <v>14</v>
      </c>
      <c r="D109" t="s">
        <v>37</v>
      </c>
      <c r="E109" t="s">
        <v>15</v>
      </c>
      <c r="F109" t="s">
        <v>16</v>
      </c>
      <c r="G109" t="s">
        <v>17</v>
      </c>
      <c r="H109" t="s">
        <v>17</v>
      </c>
      <c r="I109" s="3">
        <v>11</v>
      </c>
      <c r="J109" t="s">
        <v>18</v>
      </c>
      <c r="K109" s="4">
        <v>4</v>
      </c>
      <c r="L109" s="5">
        <v>8.0042772736884898E-2</v>
      </c>
      <c r="M109" s="6">
        <v>0.32017109094753898</v>
      </c>
      <c r="N109" t="s">
        <v>29</v>
      </c>
    </row>
    <row r="110" spans="1:14" x14ac:dyDescent="0.25">
      <c r="A110" s="2">
        <v>3646722</v>
      </c>
      <c r="B110" s="1">
        <v>44256</v>
      </c>
      <c r="C110" t="s">
        <v>14</v>
      </c>
      <c r="D110" t="s">
        <v>24</v>
      </c>
      <c r="E110" t="s">
        <v>15</v>
      </c>
      <c r="F110" t="s">
        <v>16</v>
      </c>
      <c r="G110" t="s">
        <v>17</v>
      </c>
      <c r="H110" t="s">
        <v>17</v>
      </c>
      <c r="I110" s="3">
        <v>11</v>
      </c>
      <c r="J110" t="s">
        <v>18</v>
      </c>
      <c r="K110" s="4">
        <v>5</v>
      </c>
      <c r="L110" s="5">
        <v>3.6082150973379599E-2</v>
      </c>
      <c r="M110" s="6">
        <v>0.18041074275970501</v>
      </c>
      <c r="N110" t="s">
        <v>38</v>
      </c>
    </row>
    <row r="111" spans="1:14" x14ac:dyDescent="0.25">
      <c r="A111" s="2">
        <v>3684278</v>
      </c>
      <c r="B111" s="1">
        <v>44256</v>
      </c>
      <c r="C111" t="s">
        <v>14</v>
      </c>
      <c r="D111" t="s">
        <v>101</v>
      </c>
      <c r="E111" t="s">
        <v>15</v>
      </c>
      <c r="F111" t="s">
        <v>16</v>
      </c>
      <c r="G111" t="s">
        <v>17</v>
      </c>
      <c r="H111" t="s">
        <v>17</v>
      </c>
      <c r="I111" s="3">
        <v>11</v>
      </c>
      <c r="J111" t="s">
        <v>18</v>
      </c>
      <c r="K111" s="4">
        <v>6</v>
      </c>
      <c r="L111" s="5">
        <v>7.0276504869222503E-2</v>
      </c>
      <c r="M111" s="6">
        <v>0.42165900513066401</v>
      </c>
      <c r="N111" t="s">
        <v>52</v>
      </c>
    </row>
    <row r="112" spans="1:14" x14ac:dyDescent="0.25">
      <c r="A112" s="2">
        <v>3689720</v>
      </c>
      <c r="B112" s="1">
        <v>44256</v>
      </c>
      <c r="C112" t="s">
        <v>14</v>
      </c>
      <c r="D112" t="s">
        <v>101</v>
      </c>
      <c r="E112" t="s">
        <v>15</v>
      </c>
      <c r="F112" t="s">
        <v>16</v>
      </c>
      <c r="G112" t="s">
        <v>17</v>
      </c>
      <c r="H112" t="s">
        <v>17</v>
      </c>
      <c r="I112" s="3">
        <v>11</v>
      </c>
      <c r="J112" t="s">
        <v>18</v>
      </c>
      <c r="K112" s="4">
        <v>7</v>
      </c>
      <c r="L112" s="5">
        <v>0.108602092553993</v>
      </c>
      <c r="M112" s="6">
        <v>0.76021462379328297</v>
      </c>
      <c r="N112" t="s">
        <v>35</v>
      </c>
    </row>
    <row r="113" spans="1:14" x14ac:dyDescent="0.25">
      <c r="A113" s="2">
        <v>3656719</v>
      </c>
      <c r="B113" s="1">
        <v>44256</v>
      </c>
      <c r="C113" t="s">
        <v>14</v>
      </c>
      <c r="D113" t="s">
        <v>24</v>
      </c>
      <c r="E113" t="s">
        <v>15</v>
      </c>
      <c r="F113" t="s">
        <v>16</v>
      </c>
      <c r="G113" t="s">
        <v>17</v>
      </c>
      <c r="H113" t="s">
        <v>17</v>
      </c>
      <c r="I113" s="3">
        <v>11</v>
      </c>
      <c r="J113" t="s">
        <v>18</v>
      </c>
      <c r="K113" s="4">
        <v>8</v>
      </c>
      <c r="L113" s="5">
        <v>5.5131698772311201E-2</v>
      </c>
      <c r="M113" s="6">
        <v>0.44105359017849</v>
      </c>
      <c r="N113" t="s">
        <v>46</v>
      </c>
    </row>
    <row r="114" spans="1:14" x14ac:dyDescent="0.25">
      <c r="A114" s="2">
        <v>3634114</v>
      </c>
      <c r="B114" s="1">
        <v>44256</v>
      </c>
      <c r="C114" t="s">
        <v>14</v>
      </c>
      <c r="D114" t="s">
        <v>22</v>
      </c>
      <c r="E114" t="s">
        <v>15</v>
      </c>
      <c r="F114" t="s">
        <v>16</v>
      </c>
      <c r="G114" t="s">
        <v>17</v>
      </c>
      <c r="H114" t="s">
        <v>17</v>
      </c>
      <c r="I114" s="3">
        <v>11</v>
      </c>
      <c r="J114" t="s">
        <v>18</v>
      </c>
      <c r="K114" s="4">
        <v>8</v>
      </c>
      <c r="L114" s="5">
        <v>5.7659056822488002E-2</v>
      </c>
      <c r="M114" s="6">
        <v>0.46127245457990401</v>
      </c>
      <c r="N114" t="s">
        <v>29</v>
      </c>
    </row>
    <row r="115" spans="1:14" x14ac:dyDescent="0.25">
      <c r="A115" s="2">
        <v>3689177</v>
      </c>
      <c r="B115" s="1">
        <v>44256</v>
      </c>
      <c r="C115" t="s">
        <v>14</v>
      </c>
      <c r="D115" t="s">
        <v>101</v>
      </c>
      <c r="E115" t="s">
        <v>15</v>
      </c>
      <c r="F115" t="s">
        <v>16</v>
      </c>
      <c r="G115" t="s">
        <v>17</v>
      </c>
      <c r="H115" t="s">
        <v>17</v>
      </c>
      <c r="I115" s="3">
        <v>11</v>
      </c>
      <c r="J115" t="s">
        <v>18</v>
      </c>
      <c r="K115" s="4">
        <v>8</v>
      </c>
      <c r="L115" s="5">
        <v>0.14832414558853599</v>
      </c>
      <c r="M115" s="6">
        <v>1.1865931647082899</v>
      </c>
      <c r="N115" t="s">
        <v>53</v>
      </c>
    </row>
    <row r="116" spans="1:14" x14ac:dyDescent="0.25">
      <c r="A116" s="2">
        <v>3682409</v>
      </c>
      <c r="B116" s="1">
        <v>44256</v>
      </c>
      <c r="C116" t="s">
        <v>14</v>
      </c>
      <c r="D116" t="s">
        <v>101</v>
      </c>
      <c r="E116" t="s">
        <v>15</v>
      </c>
      <c r="F116" t="s">
        <v>16</v>
      </c>
      <c r="G116" t="s">
        <v>17</v>
      </c>
      <c r="H116" t="s">
        <v>17</v>
      </c>
      <c r="I116" s="3">
        <v>11</v>
      </c>
      <c r="J116" t="s">
        <v>18</v>
      </c>
      <c r="K116" s="4">
        <v>13</v>
      </c>
      <c r="L116" s="5">
        <v>5.9608958530770202E-2</v>
      </c>
      <c r="M116" s="6">
        <v>0.77491643681534195</v>
      </c>
      <c r="N116" t="s">
        <v>21</v>
      </c>
    </row>
    <row r="117" spans="1:14" x14ac:dyDescent="0.25">
      <c r="A117" s="2">
        <v>3679055</v>
      </c>
      <c r="B117" s="1">
        <v>44256</v>
      </c>
      <c r="C117" t="s">
        <v>14</v>
      </c>
      <c r="D117" t="s">
        <v>101</v>
      </c>
      <c r="E117" t="s">
        <v>15</v>
      </c>
      <c r="F117" t="s">
        <v>16</v>
      </c>
      <c r="G117" t="s">
        <v>17</v>
      </c>
      <c r="H117" t="s">
        <v>17</v>
      </c>
      <c r="I117" s="3">
        <v>11</v>
      </c>
      <c r="J117" t="s">
        <v>18</v>
      </c>
      <c r="K117" s="4">
        <v>14</v>
      </c>
      <c r="L117" s="5">
        <v>0.11660598266432599</v>
      </c>
      <c r="M117" s="6">
        <v>1.63248366096188</v>
      </c>
      <c r="N117" t="s">
        <v>51</v>
      </c>
    </row>
    <row r="118" spans="1:14" x14ac:dyDescent="0.25">
      <c r="A118" s="2">
        <v>3695292</v>
      </c>
      <c r="B118" s="1">
        <v>44256</v>
      </c>
      <c r="C118" t="s">
        <v>14</v>
      </c>
      <c r="D118" t="s">
        <v>101</v>
      </c>
      <c r="E118" t="s">
        <v>15</v>
      </c>
      <c r="F118" t="s">
        <v>16</v>
      </c>
      <c r="G118" t="s">
        <v>17</v>
      </c>
      <c r="H118" t="s">
        <v>17</v>
      </c>
      <c r="I118" s="3">
        <v>11</v>
      </c>
      <c r="J118" t="s">
        <v>18</v>
      </c>
      <c r="K118" s="4">
        <v>14</v>
      </c>
      <c r="L118" s="5">
        <v>4.8100935450690802E-2</v>
      </c>
      <c r="M118" s="6">
        <v>0.673413132436677</v>
      </c>
      <c r="N118" t="s">
        <v>45</v>
      </c>
    </row>
    <row r="119" spans="1:14" x14ac:dyDescent="0.25">
      <c r="A119" s="2">
        <v>3675158</v>
      </c>
      <c r="B119" s="1">
        <v>44256</v>
      </c>
      <c r="C119" t="s">
        <v>14</v>
      </c>
      <c r="D119" t="s">
        <v>24</v>
      </c>
      <c r="E119" t="s">
        <v>15</v>
      </c>
      <c r="F119" t="s">
        <v>16</v>
      </c>
      <c r="G119" t="s">
        <v>17</v>
      </c>
      <c r="H119" t="s">
        <v>17</v>
      </c>
      <c r="I119" s="3">
        <v>11</v>
      </c>
      <c r="J119" t="s">
        <v>18</v>
      </c>
      <c r="K119" s="4">
        <v>17</v>
      </c>
      <c r="L119" s="5">
        <v>2.2590749338269201E-2</v>
      </c>
      <c r="M119" s="6">
        <v>0.3840427339077</v>
      </c>
      <c r="N119" t="s">
        <v>45</v>
      </c>
    </row>
    <row r="120" spans="1:14" x14ac:dyDescent="0.25">
      <c r="A120" s="2">
        <v>3651327</v>
      </c>
      <c r="B120" s="1">
        <v>44256</v>
      </c>
      <c r="C120" t="s">
        <v>14</v>
      </c>
      <c r="D120" t="s">
        <v>24</v>
      </c>
      <c r="E120" t="s">
        <v>15</v>
      </c>
      <c r="F120" t="s">
        <v>16</v>
      </c>
      <c r="G120" t="s">
        <v>17</v>
      </c>
      <c r="H120" t="s">
        <v>17</v>
      </c>
      <c r="I120" s="3">
        <v>11</v>
      </c>
      <c r="J120" t="s">
        <v>18</v>
      </c>
      <c r="K120" s="4">
        <v>18</v>
      </c>
      <c r="L120" s="5">
        <v>5.0219001621007897E-2</v>
      </c>
      <c r="M120" s="6">
        <v>0.90394197106361396</v>
      </c>
      <c r="N120" t="s">
        <v>36</v>
      </c>
    </row>
    <row r="121" spans="1:14" x14ac:dyDescent="0.25">
      <c r="A121" s="2">
        <v>3681056</v>
      </c>
      <c r="B121" s="1">
        <v>44256</v>
      </c>
      <c r="C121" t="s">
        <v>14</v>
      </c>
      <c r="D121" t="s">
        <v>101</v>
      </c>
      <c r="E121" t="s">
        <v>15</v>
      </c>
      <c r="F121" t="s">
        <v>16</v>
      </c>
      <c r="G121" t="s">
        <v>17</v>
      </c>
      <c r="H121" t="s">
        <v>17</v>
      </c>
      <c r="I121" s="3">
        <v>11</v>
      </c>
      <c r="J121" t="s">
        <v>18</v>
      </c>
      <c r="K121" s="4">
        <v>22</v>
      </c>
      <c r="L121" s="5">
        <v>5.5703990403259199E-2</v>
      </c>
      <c r="M121" s="6">
        <v>1.22548769253302</v>
      </c>
      <c r="N121" t="s">
        <v>36</v>
      </c>
    </row>
    <row r="122" spans="1:14" x14ac:dyDescent="0.25">
      <c r="A122" s="2">
        <v>3642714</v>
      </c>
      <c r="B122" s="1">
        <v>44256</v>
      </c>
      <c r="C122" t="s">
        <v>14</v>
      </c>
      <c r="D122" t="s">
        <v>37</v>
      </c>
      <c r="E122" t="s">
        <v>15</v>
      </c>
      <c r="F122" t="s">
        <v>16</v>
      </c>
      <c r="G122" t="s">
        <v>17</v>
      </c>
      <c r="H122" t="s">
        <v>17</v>
      </c>
      <c r="I122" s="3">
        <v>11</v>
      </c>
      <c r="J122" t="s">
        <v>18</v>
      </c>
      <c r="K122" s="4">
        <v>22</v>
      </c>
      <c r="L122" s="5">
        <v>0.17039667880335499</v>
      </c>
      <c r="M122" s="6">
        <v>3.7487266741338399</v>
      </c>
      <c r="N122" t="s">
        <v>41</v>
      </c>
    </row>
    <row r="123" spans="1:14" x14ac:dyDescent="0.25">
      <c r="A123" s="2">
        <v>3655332</v>
      </c>
      <c r="B123" s="1">
        <v>44256</v>
      </c>
      <c r="C123" t="s">
        <v>14</v>
      </c>
      <c r="D123" t="s">
        <v>24</v>
      </c>
      <c r="E123" t="s">
        <v>15</v>
      </c>
      <c r="F123" t="s">
        <v>16</v>
      </c>
      <c r="G123" t="s">
        <v>17</v>
      </c>
      <c r="H123" t="s">
        <v>17</v>
      </c>
      <c r="I123" s="3">
        <v>11</v>
      </c>
      <c r="J123" t="s">
        <v>18</v>
      </c>
      <c r="K123" s="4">
        <v>51</v>
      </c>
      <c r="L123" s="5">
        <v>3.0980949662625799E-2</v>
      </c>
      <c r="M123" s="6">
        <v>1.5800284981727599</v>
      </c>
      <c r="N123" t="s">
        <v>21</v>
      </c>
    </row>
    <row r="124" spans="1:14" x14ac:dyDescent="0.25">
      <c r="A124" s="2">
        <v>3693951</v>
      </c>
      <c r="B124" s="1">
        <v>44256</v>
      </c>
      <c r="C124" t="s">
        <v>14</v>
      </c>
      <c r="D124" t="s">
        <v>101</v>
      </c>
      <c r="E124" t="s">
        <v>15</v>
      </c>
      <c r="F124" t="s">
        <v>16</v>
      </c>
      <c r="G124" t="s">
        <v>17</v>
      </c>
      <c r="H124" t="s">
        <v>17</v>
      </c>
      <c r="I124" s="3">
        <v>11</v>
      </c>
      <c r="J124" t="s">
        <v>18</v>
      </c>
      <c r="K124" s="4">
        <v>126</v>
      </c>
      <c r="L124" s="5">
        <v>0.121584163730203</v>
      </c>
      <c r="M124" s="6">
        <v>15.3196048708523</v>
      </c>
      <c r="N124" t="s">
        <v>41</v>
      </c>
    </row>
    <row r="125" spans="1:14" x14ac:dyDescent="0.25">
      <c r="A125" s="2">
        <v>3688697</v>
      </c>
      <c r="B125" s="1">
        <v>44256</v>
      </c>
      <c r="C125" t="s">
        <v>14</v>
      </c>
      <c r="D125" t="s">
        <v>101</v>
      </c>
      <c r="E125" t="s">
        <v>15</v>
      </c>
      <c r="F125" t="s">
        <v>16</v>
      </c>
      <c r="G125" t="s">
        <v>17</v>
      </c>
      <c r="H125" t="s">
        <v>17</v>
      </c>
      <c r="I125" s="3">
        <v>11</v>
      </c>
      <c r="J125" t="s">
        <v>18</v>
      </c>
      <c r="K125" s="4">
        <v>141</v>
      </c>
      <c r="L125" s="5">
        <v>6.3733741429044796E-2</v>
      </c>
      <c r="M125" s="6">
        <v>8.9864577883631895</v>
      </c>
      <c r="N125" t="s">
        <v>29</v>
      </c>
    </row>
    <row r="126" spans="1:14" x14ac:dyDescent="0.25">
      <c r="A126" s="2">
        <v>3664068</v>
      </c>
      <c r="B126" s="1">
        <v>44256</v>
      </c>
      <c r="C126" t="s">
        <v>14</v>
      </c>
      <c r="D126" t="s">
        <v>24</v>
      </c>
      <c r="E126" t="s">
        <v>15</v>
      </c>
      <c r="F126" t="s">
        <v>16</v>
      </c>
      <c r="G126" t="s">
        <v>17</v>
      </c>
      <c r="H126" t="s">
        <v>17</v>
      </c>
      <c r="I126" s="3">
        <v>11</v>
      </c>
      <c r="J126" t="s">
        <v>18</v>
      </c>
      <c r="K126" s="4">
        <v>220</v>
      </c>
      <c r="L126" s="5">
        <v>3.08288494125009E-2</v>
      </c>
      <c r="M126" s="6">
        <v>6.7823467254638699</v>
      </c>
      <c r="N126" t="s">
        <v>29</v>
      </c>
    </row>
    <row r="127" spans="1:14" x14ac:dyDescent="0.25">
      <c r="A127" s="2">
        <v>3672578</v>
      </c>
      <c r="B127" s="1">
        <v>44256</v>
      </c>
      <c r="C127" t="s">
        <v>14</v>
      </c>
      <c r="D127" t="s">
        <v>24</v>
      </c>
      <c r="E127" t="s">
        <v>15</v>
      </c>
      <c r="F127" t="s">
        <v>16</v>
      </c>
      <c r="G127" t="s">
        <v>17</v>
      </c>
      <c r="H127" t="s">
        <v>17</v>
      </c>
      <c r="I127" s="3">
        <v>11</v>
      </c>
      <c r="J127" t="s">
        <v>18</v>
      </c>
      <c r="K127" s="4">
        <v>229</v>
      </c>
      <c r="L127" s="5">
        <v>6.3755899667739896E-2</v>
      </c>
      <c r="M127" s="6">
        <v>14.6001015663147</v>
      </c>
      <c r="N127" t="s">
        <v>41</v>
      </c>
    </row>
    <row r="128" spans="1:14" x14ac:dyDescent="0.25">
      <c r="A128" s="2">
        <v>3655349</v>
      </c>
      <c r="B128" s="1">
        <v>44256</v>
      </c>
      <c r="C128" t="s">
        <v>14</v>
      </c>
      <c r="D128" t="s">
        <v>24</v>
      </c>
      <c r="E128" t="s">
        <v>15</v>
      </c>
      <c r="F128" t="s">
        <v>16</v>
      </c>
      <c r="G128" t="s">
        <v>68</v>
      </c>
      <c r="H128" t="s">
        <v>68</v>
      </c>
      <c r="I128" s="3">
        <v>3</v>
      </c>
      <c r="J128" t="s">
        <v>69</v>
      </c>
      <c r="K128" s="4">
        <v>1</v>
      </c>
      <c r="L128" s="5">
        <v>3.0980949662625799E-2</v>
      </c>
      <c r="M128" s="6">
        <v>3.0980949662625799E-2</v>
      </c>
      <c r="N128" t="s">
        <v>21</v>
      </c>
    </row>
    <row r="129" spans="1:14" x14ac:dyDescent="0.25">
      <c r="A129" s="2">
        <v>3682412</v>
      </c>
      <c r="B129" s="1">
        <v>44256</v>
      </c>
      <c r="C129" t="s">
        <v>14</v>
      </c>
      <c r="D129" t="s">
        <v>101</v>
      </c>
      <c r="E129" t="s">
        <v>15</v>
      </c>
      <c r="F129" t="s">
        <v>16</v>
      </c>
      <c r="G129" t="s">
        <v>68</v>
      </c>
      <c r="H129" t="s">
        <v>68</v>
      </c>
      <c r="I129" s="3">
        <v>3</v>
      </c>
      <c r="J129" t="s">
        <v>69</v>
      </c>
      <c r="K129" s="4">
        <v>1</v>
      </c>
      <c r="L129" s="5">
        <v>5.9608958530770202E-2</v>
      </c>
      <c r="M129" s="6">
        <v>5.9608958530770202E-2</v>
      </c>
      <c r="N129" t="s">
        <v>21</v>
      </c>
    </row>
    <row r="130" spans="1:14" x14ac:dyDescent="0.25">
      <c r="A130" s="2">
        <v>3641676</v>
      </c>
      <c r="B130" s="1">
        <v>44256</v>
      </c>
      <c r="C130" t="s">
        <v>14</v>
      </c>
      <c r="D130" t="s">
        <v>37</v>
      </c>
      <c r="E130" t="s">
        <v>15</v>
      </c>
      <c r="F130" t="s">
        <v>16</v>
      </c>
      <c r="G130" t="s">
        <v>68</v>
      </c>
      <c r="H130" t="s">
        <v>68</v>
      </c>
      <c r="I130" s="3">
        <v>3</v>
      </c>
      <c r="J130" t="s">
        <v>69</v>
      </c>
      <c r="K130" s="4">
        <v>1</v>
      </c>
      <c r="L130" s="5">
        <v>7.7689487865792398E-2</v>
      </c>
      <c r="M130" s="6">
        <v>7.7689487865792398E-2</v>
      </c>
      <c r="N130" t="s">
        <v>21</v>
      </c>
    </row>
    <row r="131" spans="1:14" x14ac:dyDescent="0.25">
      <c r="A131" s="2">
        <v>3647560</v>
      </c>
      <c r="B131" s="1">
        <v>44256</v>
      </c>
      <c r="C131" t="s">
        <v>14</v>
      </c>
      <c r="D131" t="s">
        <v>24</v>
      </c>
      <c r="E131" t="s">
        <v>15</v>
      </c>
      <c r="F131" t="s">
        <v>16</v>
      </c>
      <c r="G131" t="s">
        <v>68</v>
      </c>
      <c r="H131" t="s">
        <v>68</v>
      </c>
      <c r="I131" s="3">
        <v>3</v>
      </c>
      <c r="J131" t="s">
        <v>69</v>
      </c>
      <c r="K131" s="4">
        <v>1</v>
      </c>
      <c r="L131" s="5">
        <v>0</v>
      </c>
      <c r="M131" s="6">
        <v>0</v>
      </c>
      <c r="N131" t="s">
        <v>25</v>
      </c>
    </row>
    <row r="132" spans="1:14" x14ac:dyDescent="0.25">
      <c r="A132" s="2">
        <v>3664089</v>
      </c>
      <c r="B132" s="1">
        <v>44256</v>
      </c>
      <c r="C132" t="s">
        <v>14</v>
      </c>
      <c r="D132" t="s">
        <v>24</v>
      </c>
      <c r="E132" t="s">
        <v>15</v>
      </c>
      <c r="F132" t="s">
        <v>16</v>
      </c>
      <c r="G132" t="s">
        <v>68</v>
      </c>
      <c r="H132" t="s">
        <v>68</v>
      </c>
      <c r="I132" s="3">
        <v>3</v>
      </c>
      <c r="J132" t="s">
        <v>69</v>
      </c>
      <c r="K132" s="4">
        <v>1</v>
      </c>
      <c r="L132" s="5">
        <v>3.08288494125009E-2</v>
      </c>
      <c r="M132" s="6">
        <v>3.08288494125009E-2</v>
      </c>
      <c r="N132" t="s">
        <v>29</v>
      </c>
    </row>
    <row r="133" spans="1:14" x14ac:dyDescent="0.25">
      <c r="A133" s="2">
        <v>3697775</v>
      </c>
      <c r="B133" s="1">
        <v>44256</v>
      </c>
      <c r="C133" t="s">
        <v>14</v>
      </c>
      <c r="D133" t="s">
        <v>31</v>
      </c>
      <c r="E133" t="s">
        <v>15</v>
      </c>
      <c r="F133" t="s">
        <v>16</v>
      </c>
      <c r="G133" t="s">
        <v>68</v>
      </c>
      <c r="H133" t="s">
        <v>68</v>
      </c>
      <c r="I133" s="3">
        <v>3</v>
      </c>
      <c r="J133" t="s">
        <v>69</v>
      </c>
      <c r="K133" s="4">
        <v>1</v>
      </c>
      <c r="L133" s="5">
        <v>4.8579359375980902E-2</v>
      </c>
      <c r="M133" s="6">
        <v>4.8579359375980902E-2</v>
      </c>
      <c r="N133" t="s">
        <v>29</v>
      </c>
    </row>
    <row r="134" spans="1:14" x14ac:dyDescent="0.25">
      <c r="A134" s="2">
        <v>3639747</v>
      </c>
      <c r="B134" s="1">
        <v>44256</v>
      </c>
      <c r="C134" t="s">
        <v>14</v>
      </c>
      <c r="D134" t="s">
        <v>26</v>
      </c>
      <c r="E134" t="s">
        <v>15</v>
      </c>
      <c r="F134" t="s">
        <v>16</v>
      </c>
      <c r="G134" t="s">
        <v>68</v>
      </c>
      <c r="H134" t="s">
        <v>68</v>
      </c>
      <c r="I134" s="3">
        <v>3</v>
      </c>
      <c r="J134" t="s">
        <v>69</v>
      </c>
      <c r="K134" s="4">
        <v>1</v>
      </c>
      <c r="L134" s="5">
        <v>7.0753477070439899E-2</v>
      </c>
      <c r="M134" s="6">
        <v>7.0753477070439899E-2</v>
      </c>
      <c r="N134" t="s">
        <v>29</v>
      </c>
    </row>
    <row r="135" spans="1:14" x14ac:dyDescent="0.25">
      <c r="A135" s="2">
        <v>3679067</v>
      </c>
      <c r="B135" s="1">
        <v>44256</v>
      </c>
      <c r="C135" t="s">
        <v>14</v>
      </c>
      <c r="D135" t="s">
        <v>101</v>
      </c>
      <c r="E135" t="s">
        <v>15</v>
      </c>
      <c r="F135" t="s">
        <v>16</v>
      </c>
      <c r="G135" t="s">
        <v>68</v>
      </c>
      <c r="H135" t="s">
        <v>68</v>
      </c>
      <c r="I135" s="3">
        <v>3</v>
      </c>
      <c r="J135" t="s">
        <v>69</v>
      </c>
      <c r="K135" s="4">
        <v>1</v>
      </c>
      <c r="L135" s="5">
        <v>0.11660598266432599</v>
      </c>
      <c r="M135" s="6">
        <v>0.11660598266432599</v>
      </c>
      <c r="N135" t="s">
        <v>51</v>
      </c>
    </row>
    <row r="136" spans="1:14" x14ac:dyDescent="0.25">
      <c r="A136" s="2">
        <v>3689178</v>
      </c>
      <c r="B136" s="1">
        <v>44256</v>
      </c>
      <c r="C136" t="s">
        <v>14</v>
      </c>
      <c r="D136" t="s">
        <v>101</v>
      </c>
      <c r="E136" t="s">
        <v>15</v>
      </c>
      <c r="F136" t="s">
        <v>16</v>
      </c>
      <c r="G136" t="s">
        <v>68</v>
      </c>
      <c r="H136" t="s">
        <v>68</v>
      </c>
      <c r="I136" s="3">
        <v>3</v>
      </c>
      <c r="J136" t="s">
        <v>69</v>
      </c>
      <c r="K136" s="4">
        <v>1</v>
      </c>
      <c r="L136" s="5">
        <v>0.14832414558853599</v>
      </c>
      <c r="M136" s="6">
        <v>0.14832414558853599</v>
      </c>
      <c r="N136" t="s">
        <v>53</v>
      </c>
    </row>
    <row r="137" spans="1:14" x14ac:dyDescent="0.25">
      <c r="A137" s="2">
        <v>3640967</v>
      </c>
      <c r="B137" s="1">
        <v>44256</v>
      </c>
      <c r="C137" t="s">
        <v>14</v>
      </c>
      <c r="D137" t="s">
        <v>65</v>
      </c>
      <c r="E137" t="s">
        <v>15</v>
      </c>
      <c r="F137" t="s">
        <v>16</v>
      </c>
      <c r="G137" t="s">
        <v>68</v>
      </c>
      <c r="H137" t="s">
        <v>68</v>
      </c>
      <c r="I137" s="3">
        <v>3</v>
      </c>
      <c r="J137" t="s">
        <v>69</v>
      </c>
      <c r="K137" s="4">
        <v>1</v>
      </c>
      <c r="L137" s="5">
        <v>0.464464840997796</v>
      </c>
      <c r="M137" s="6">
        <v>0.464464840997796</v>
      </c>
      <c r="N137" t="s">
        <v>53</v>
      </c>
    </row>
    <row r="138" spans="1:14" x14ac:dyDescent="0.25">
      <c r="A138" s="2">
        <v>3689724</v>
      </c>
      <c r="B138" s="1">
        <v>44256</v>
      </c>
      <c r="C138" t="s">
        <v>14</v>
      </c>
      <c r="D138" t="s">
        <v>101</v>
      </c>
      <c r="E138" t="s">
        <v>15</v>
      </c>
      <c r="F138" t="s">
        <v>16</v>
      </c>
      <c r="G138" t="s">
        <v>68</v>
      </c>
      <c r="H138" t="s">
        <v>68</v>
      </c>
      <c r="I138" s="3">
        <v>3</v>
      </c>
      <c r="J138" t="s">
        <v>69</v>
      </c>
      <c r="K138" s="4">
        <v>1</v>
      </c>
      <c r="L138" s="5">
        <v>0.108602092553993</v>
      </c>
      <c r="M138" s="6">
        <v>0.108602092553993</v>
      </c>
      <c r="N138" t="s">
        <v>35</v>
      </c>
    </row>
    <row r="139" spans="1:14" x14ac:dyDescent="0.25">
      <c r="A139" s="2">
        <v>3651339</v>
      </c>
      <c r="B139" s="1">
        <v>44256</v>
      </c>
      <c r="C139" t="s">
        <v>14</v>
      </c>
      <c r="D139" t="s">
        <v>24</v>
      </c>
      <c r="E139" t="s">
        <v>15</v>
      </c>
      <c r="F139" t="s">
        <v>16</v>
      </c>
      <c r="G139" t="s">
        <v>68</v>
      </c>
      <c r="H139" t="s">
        <v>68</v>
      </c>
      <c r="I139" s="3">
        <v>3</v>
      </c>
      <c r="J139" t="s">
        <v>69</v>
      </c>
      <c r="K139" s="4">
        <v>1</v>
      </c>
      <c r="L139" s="5">
        <v>5.0219001621007897E-2</v>
      </c>
      <c r="M139" s="6">
        <v>5.0219001621007897E-2</v>
      </c>
      <c r="N139" t="s">
        <v>36</v>
      </c>
    </row>
    <row r="140" spans="1:14" x14ac:dyDescent="0.25">
      <c r="A140" s="2">
        <v>3651340</v>
      </c>
      <c r="B140" s="1">
        <v>44256</v>
      </c>
      <c r="C140" t="s">
        <v>14</v>
      </c>
      <c r="D140" t="s">
        <v>24</v>
      </c>
      <c r="E140" t="s">
        <v>15</v>
      </c>
      <c r="F140" t="s">
        <v>16</v>
      </c>
      <c r="G140" t="s">
        <v>68</v>
      </c>
      <c r="H140" t="s">
        <v>68</v>
      </c>
      <c r="I140" s="3">
        <v>3</v>
      </c>
      <c r="J140" t="s">
        <v>69</v>
      </c>
      <c r="K140" s="4">
        <v>1</v>
      </c>
      <c r="L140" s="5">
        <v>5.0219001621007897E-2</v>
      </c>
      <c r="M140" s="6">
        <v>5.0219001621007897E-2</v>
      </c>
      <c r="N140" t="s">
        <v>36</v>
      </c>
    </row>
    <row r="141" spans="1:14" x14ac:dyDescent="0.25">
      <c r="A141" s="2">
        <v>3698044</v>
      </c>
      <c r="B141" s="1">
        <v>44256</v>
      </c>
      <c r="C141" t="s">
        <v>14</v>
      </c>
      <c r="D141" t="s">
        <v>67</v>
      </c>
      <c r="E141" t="s">
        <v>15</v>
      </c>
      <c r="F141" t="s">
        <v>16</v>
      </c>
      <c r="G141" t="s">
        <v>68</v>
      </c>
      <c r="H141" t="s">
        <v>68</v>
      </c>
      <c r="I141" s="3">
        <v>3</v>
      </c>
      <c r="J141" t="s">
        <v>69</v>
      </c>
      <c r="K141" s="4">
        <v>1</v>
      </c>
      <c r="L141" s="5">
        <v>7.3470300832369495E-2</v>
      </c>
      <c r="M141" s="6">
        <v>7.3470300832369495E-2</v>
      </c>
      <c r="N141" t="s">
        <v>36</v>
      </c>
    </row>
    <row r="142" spans="1:14" x14ac:dyDescent="0.25">
      <c r="A142" s="2">
        <v>3641497</v>
      </c>
      <c r="B142" s="1">
        <v>44256</v>
      </c>
      <c r="C142" t="s">
        <v>14</v>
      </c>
      <c r="D142" t="s">
        <v>37</v>
      </c>
      <c r="E142" t="s">
        <v>15</v>
      </c>
      <c r="F142" t="s">
        <v>16</v>
      </c>
      <c r="G142" t="s">
        <v>68</v>
      </c>
      <c r="H142" t="s">
        <v>68</v>
      </c>
      <c r="I142" s="3">
        <v>3</v>
      </c>
      <c r="J142" t="s">
        <v>69</v>
      </c>
      <c r="K142" s="4">
        <v>1</v>
      </c>
      <c r="L142" s="5">
        <v>0.125653229598961</v>
      </c>
      <c r="M142" s="6">
        <v>0.125653229598961</v>
      </c>
      <c r="N142" t="s">
        <v>36</v>
      </c>
    </row>
    <row r="143" spans="1:14" x14ac:dyDescent="0.25">
      <c r="A143" s="2">
        <v>3646727</v>
      </c>
      <c r="B143" s="1">
        <v>44256</v>
      </c>
      <c r="C143" t="s">
        <v>14</v>
      </c>
      <c r="D143" t="s">
        <v>24</v>
      </c>
      <c r="E143" t="s">
        <v>15</v>
      </c>
      <c r="F143" t="s">
        <v>16</v>
      </c>
      <c r="G143" t="s">
        <v>68</v>
      </c>
      <c r="H143" t="s">
        <v>68</v>
      </c>
      <c r="I143" s="3">
        <v>3</v>
      </c>
      <c r="J143" t="s">
        <v>69</v>
      </c>
      <c r="K143" s="4">
        <v>1</v>
      </c>
      <c r="L143" s="5">
        <v>3.6082150973379599E-2</v>
      </c>
      <c r="M143" s="6">
        <v>3.6082150973379599E-2</v>
      </c>
      <c r="N143" t="s">
        <v>38</v>
      </c>
    </row>
    <row r="144" spans="1:14" x14ac:dyDescent="0.25">
      <c r="A144" s="2">
        <v>3676698</v>
      </c>
      <c r="B144" s="1">
        <v>44256</v>
      </c>
      <c r="C144" t="s">
        <v>14</v>
      </c>
      <c r="D144" t="s">
        <v>58</v>
      </c>
      <c r="E144" t="s">
        <v>15</v>
      </c>
      <c r="F144" t="s">
        <v>16</v>
      </c>
      <c r="G144" t="s">
        <v>68</v>
      </c>
      <c r="H144" t="s">
        <v>68</v>
      </c>
      <c r="I144" s="3">
        <v>3</v>
      </c>
      <c r="J144" t="s">
        <v>69</v>
      </c>
      <c r="K144" s="4">
        <v>1</v>
      </c>
      <c r="L144" s="5">
        <v>3.3651813489532501E-2</v>
      </c>
      <c r="M144" s="6">
        <v>3.3651813489532501E-2</v>
      </c>
      <c r="N144" t="s">
        <v>41</v>
      </c>
    </row>
    <row r="145" spans="1:14" x14ac:dyDescent="0.25">
      <c r="A145" s="2">
        <v>3697895</v>
      </c>
      <c r="B145" s="1">
        <v>44256</v>
      </c>
      <c r="C145" t="s">
        <v>14</v>
      </c>
      <c r="D145" t="s">
        <v>31</v>
      </c>
      <c r="E145" t="s">
        <v>15</v>
      </c>
      <c r="F145" t="s">
        <v>16</v>
      </c>
      <c r="G145" t="s">
        <v>68</v>
      </c>
      <c r="H145" t="s">
        <v>68</v>
      </c>
      <c r="I145" s="3">
        <v>3</v>
      </c>
      <c r="J145" t="s">
        <v>69</v>
      </c>
      <c r="K145" s="4">
        <v>1</v>
      </c>
      <c r="L145" s="5">
        <v>0.10574448247056301</v>
      </c>
      <c r="M145" s="6">
        <v>0.10574448247056301</v>
      </c>
      <c r="N145" t="s">
        <v>41</v>
      </c>
    </row>
    <row r="146" spans="1:14" x14ac:dyDescent="0.25">
      <c r="A146" s="2">
        <v>3695294</v>
      </c>
      <c r="B146" s="1">
        <v>44256</v>
      </c>
      <c r="C146" t="s">
        <v>14</v>
      </c>
      <c r="D146" t="s">
        <v>101</v>
      </c>
      <c r="E146" t="s">
        <v>15</v>
      </c>
      <c r="F146" t="s">
        <v>16</v>
      </c>
      <c r="G146" t="s">
        <v>68</v>
      </c>
      <c r="H146" t="s">
        <v>68</v>
      </c>
      <c r="I146" s="3">
        <v>3</v>
      </c>
      <c r="J146" t="s">
        <v>69</v>
      </c>
      <c r="K146" s="4">
        <v>1</v>
      </c>
      <c r="L146" s="5">
        <v>4.8100935450690802E-2</v>
      </c>
      <c r="M146" s="6">
        <v>4.8100935450690802E-2</v>
      </c>
      <c r="N146" t="s">
        <v>45</v>
      </c>
    </row>
    <row r="147" spans="1:14" x14ac:dyDescent="0.25">
      <c r="A147" s="2">
        <v>3643991</v>
      </c>
      <c r="B147" s="1">
        <v>44256</v>
      </c>
      <c r="C147" t="s">
        <v>14</v>
      </c>
      <c r="D147" t="s">
        <v>70</v>
      </c>
      <c r="E147" t="s">
        <v>15</v>
      </c>
      <c r="F147" t="s">
        <v>16</v>
      </c>
      <c r="G147" t="s">
        <v>68</v>
      </c>
      <c r="H147" t="s">
        <v>68</v>
      </c>
      <c r="I147" s="3">
        <v>3</v>
      </c>
      <c r="J147" t="s">
        <v>69</v>
      </c>
      <c r="K147" s="4">
        <v>2</v>
      </c>
      <c r="L147" s="5">
        <v>3.0385874654412299E-2</v>
      </c>
      <c r="M147" s="6">
        <v>6.0771749308824501E-2</v>
      </c>
      <c r="N147" t="s">
        <v>46</v>
      </c>
    </row>
    <row r="148" spans="1:14" x14ac:dyDescent="0.25">
      <c r="A148" s="2">
        <v>3634123</v>
      </c>
      <c r="B148" s="1">
        <v>44256</v>
      </c>
      <c r="C148" t="s">
        <v>14</v>
      </c>
      <c r="D148" t="s">
        <v>22</v>
      </c>
      <c r="E148" t="s">
        <v>15</v>
      </c>
      <c r="F148" t="s">
        <v>16</v>
      </c>
      <c r="G148" t="s">
        <v>68</v>
      </c>
      <c r="H148" t="s">
        <v>68</v>
      </c>
      <c r="I148" s="3">
        <v>3</v>
      </c>
      <c r="J148" t="s">
        <v>69</v>
      </c>
      <c r="K148" s="4">
        <v>2</v>
      </c>
      <c r="L148" s="5">
        <v>5.7659056822488002E-2</v>
      </c>
      <c r="M148" s="6">
        <v>0.115318113644976</v>
      </c>
      <c r="N148" t="s">
        <v>29</v>
      </c>
    </row>
    <row r="149" spans="1:14" x14ac:dyDescent="0.25">
      <c r="A149" s="2">
        <v>3681059</v>
      </c>
      <c r="B149" s="1">
        <v>44256</v>
      </c>
      <c r="C149" t="s">
        <v>14</v>
      </c>
      <c r="D149" t="s">
        <v>101</v>
      </c>
      <c r="E149" t="s">
        <v>15</v>
      </c>
      <c r="F149" t="s">
        <v>16</v>
      </c>
      <c r="G149" t="s">
        <v>68</v>
      </c>
      <c r="H149" t="s">
        <v>68</v>
      </c>
      <c r="I149" s="3">
        <v>3</v>
      </c>
      <c r="J149" t="s">
        <v>69</v>
      </c>
      <c r="K149" s="4">
        <v>2</v>
      </c>
      <c r="L149" s="5">
        <v>5.5703990403259199E-2</v>
      </c>
      <c r="M149" s="6">
        <v>0.11140798080651799</v>
      </c>
      <c r="N149" t="s">
        <v>36</v>
      </c>
    </row>
    <row r="150" spans="1:14" x14ac:dyDescent="0.25">
      <c r="A150" s="2">
        <v>3640045</v>
      </c>
      <c r="B150" s="1">
        <v>44256</v>
      </c>
      <c r="C150" t="s">
        <v>14</v>
      </c>
      <c r="D150" t="s">
        <v>26</v>
      </c>
      <c r="E150" t="s">
        <v>15</v>
      </c>
      <c r="F150" t="s">
        <v>16</v>
      </c>
      <c r="G150" t="s">
        <v>68</v>
      </c>
      <c r="H150" t="s">
        <v>68</v>
      </c>
      <c r="I150" s="3">
        <v>3</v>
      </c>
      <c r="J150" t="s">
        <v>69</v>
      </c>
      <c r="K150" s="4">
        <v>2</v>
      </c>
      <c r="L150" s="5">
        <v>0.15047113274985899</v>
      </c>
      <c r="M150" s="6">
        <v>0.30094226549971798</v>
      </c>
      <c r="N150" t="s">
        <v>41</v>
      </c>
    </row>
    <row r="151" spans="1:14" x14ac:dyDescent="0.25">
      <c r="A151" s="2">
        <v>3642718</v>
      </c>
      <c r="B151" s="1">
        <v>44256</v>
      </c>
      <c r="C151" t="s">
        <v>14</v>
      </c>
      <c r="D151" t="s">
        <v>37</v>
      </c>
      <c r="E151" t="s">
        <v>15</v>
      </c>
      <c r="F151" t="s">
        <v>16</v>
      </c>
      <c r="G151" t="s">
        <v>68</v>
      </c>
      <c r="H151" t="s">
        <v>68</v>
      </c>
      <c r="I151" s="3">
        <v>3</v>
      </c>
      <c r="J151" t="s">
        <v>69</v>
      </c>
      <c r="K151" s="4">
        <v>2</v>
      </c>
      <c r="L151" s="5">
        <v>0.17039667880335499</v>
      </c>
      <c r="M151" s="6">
        <v>0.34079335760670898</v>
      </c>
      <c r="N151" t="s">
        <v>41</v>
      </c>
    </row>
    <row r="152" spans="1:14" x14ac:dyDescent="0.25">
      <c r="A152" s="2">
        <v>3675164</v>
      </c>
      <c r="B152" s="1">
        <v>44256</v>
      </c>
      <c r="C152" t="s">
        <v>14</v>
      </c>
      <c r="D152" t="s">
        <v>24</v>
      </c>
      <c r="E152" t="s">
        <v>15</v>
      </c>
      <c r="F152" t="s">
        <v>16</v>
      </c>
      <c r="G152" t="s">
        <v>68</v>
      </c>
      <c r="H152" t="s">
        <v>68</v>
      </c>
      <c r="I152" s="3">
        <v>3</v>
      </c>
      <c r="J152" t="s">
        <v>69</v>
      </c>
      <c r="K152" s="4">
        <v>2</v>
      </c>
      <c r="L152" s="5">
        <v>2.2590749338269201E-2</v>
      </c>
      <c r="M152" s="6">
        <v>4.5181498676538499E-2</v>
      </c>
      <c r="N152" t="s">
        <v>45</v>
      </c>
    </row>
    <row r="153" spans="1:14" x14ac:dyDescent="0.25">
      <c r="A153" s="2">
        <v>3642135</v>
      </c>
      <c r="B153" s="1">
        <v>44256</v>
      </c>
      <c r="C153" t="s">
        <v>14</v>
      </c>
      <c r="D153" t="s">
        <v>37</v>
      </c>
      <c r="E153" t="s">
        <v>15</v>
      </c>
      <c r="F153" t="s">
        <v>16</v>
      </c>
      <c r="G153" t="s">
        <v>68</v>
      </c>
      <c r="H153" t="s">
        <v>68</v>
      </c>
      <c r="I153" s="3">
        <v>3</v>
      </c>
      <c r="J153" t="s">
        <v>69</v>
      </c>
      <c r="K153" s="4">
        <v>3</v>
      </c>
      <c r="L153" s="5">
        <v>8.0042772736884898E-2</v>
      </c>
      <c r="M153" s="6">
        <v>0.240128332629541</v>
      </c>
      <c r="N153" t="s">
        <v>29</v>
      </c>
    </row>
    <row r="154" spans="1:14" x14ac:dyDescent="0.25">
      <c r="A154" s="2">
        <v>3677694</v>
      </c>
      <c r="B154" s="1">
        <v>44256</v>
      </c>
      <c r="C154" t="s">
        <v>14</v>
      </c>
      <c r="D154" t="s">
        <v>101</v>
      </c>
      <c r="E154" t="s">
        <v>15</v>
      </c>
      <c r="F154" t="s">
        <v>16</v>
      </c>
      <c r="G154" t="s">
        <v>68</v>
      </c>
      <c r="H154" t="s">
        <v>68</v>
      </c>
      <c r="I154" s="3">
        <v>3</v>
      </c>
      <c r="J154" t="s">
        <v>69</v>
      </c>
      <c r="K154" s="4">
        <v>4</v>
      </c>
      <c r="L154" s="5">
        <v>6.9461889043047995E-2</v>
      </c>
      <c r="M154" s="6">
        <v>0.27784755617219198</v>
      </c>
      <c r="N154" t="s">
        <v>38</v>
      </c>
    </row>
    <row r="155" spans="1:14" x14ac:dyDescent="0.25">
      <c r="A155" s="2">
        <v>3693965</v>
      </c>
      <c r="B155" s="1">
        <v>44256</v>
      </c>
      <c r="C155" t="s">
        <v>14</v>
      </c>
      <c r="D155" t="s">
        <v>101</v>
      </c>
      <c r="E155" t="s">
        <v>15</v>
      </c>
      <c r="F155" t="s">
        <v>16</v>
      </c>
      <c r="G155" t="s">
        <v>68</v>
      </c>
      <c r="H155" t="s">
        <v>68</v>
      </c>
      <c r="I155" s="3">
        <v>3</v>
      </c>
      <c r="J155" t="s">
        <v>69</v>
      </c>
      <c r="K155" s="4">
        <v>21</v>
      </c>
      <c r="L155" s="5">
        <v>0.121584163730203</v>
      </c>
      <c r="M155" s="6">
        <v>2.55326760692695</v>
      </c>
      <c r="N155" t="s">
        <v>41</v>
      </c>
    </row>
    <row r="156" spans="1:14" x14ac:dyDescent="0.25">
      <c r="A156" s="2">
        <v>3664090</v>
      </c>
      <c r="B156" s="1">
        <v>44256</v>
      </c>
      <c r="C156" t="s">
        <v>14</v>
      </c>
      <c r="D156" t="s">
        <v>24</v>
      </c>
      <c r="E156" t="s">
        <v>15</v>
      </c>
      <c r="F156" t="s">
        <v>16</v>
      </c>
      <c r="G156" t="s">
        <v>68</v>
      </c>
      <c r="H156" t="s">
        <v>68</v>
      </c>
      <c r="I156" s="3">
        <v>3</v>
      </c>
      <c r="J156" t="s">
        <v>69</v>
      </c>
      <c r="K156" s="4">
        <v>22</v>
      </c>
      <c r="L156" s="5">
        <v>3.08288494125009E-2</v>
      </c>
      <c r="M156" s="6">
        <v>0.67823467254638703</v>
      </c>
      <c r="N156" t="s">
        <v>29</v>
      </c>
    </row>
    <row r="157" spans="1:14" x14ac:dyDescent="0.25">
      <c r="A157" s="2">
        <v>3688704</v>
      </c>
      <c r="B157" s="1">
        <v>44256</v>
      </c>
      <c r="C157" t="s">
        <v>14</v>
      </c>
      <c r="D157" t="s">
        <v>101</v>
      </c>
      <c r="E157" t="s">
        <v>15</v>
      </c>
      <c r="F157" t="s">
        <v>16</v>
      </c>
      <c r="G157" t="s">
        <v>68</v>
      </c>
      <c r="H157" t="s">
        <v>68</v>
      </c>
      <c r="I157" s="3">
        <v>3</v>
      </c>
      <c r="J157" t="s">
        <v>69</v>
      </c>
      <c r="K157" s="4">
        <v>23</v>
      </c>
      <c r="L157" s="5">
        <v>6.3733741429044796E-2</v>
      </c>
      <c r="M157" s="6">
        <v>1.4658760227621901</v>
      </c>
      <c r="N157" t="s">
        <v>29</v>
      </c>
    </row>
    <row r="158" spans="1:14" x14ac:dyDescent="0.25">
      <c r="A158" s="2">
        <v>3672601</v>
      </c>
      <c r="B158" s="1">
        <v>44256</v>
      </c>
      <c r="C158" t="s">
        <v>14</v>
      </c>
      <c r="D158" t="s">
        <v>24</v>
      </c>
      <c r="E158" t="s">
        <v>15</v>
      </c>
      <c r="F158" t="s">
        <v>16</v>
      </c>
      <c r="G158" t="s">
        <v>68</v>
      </c>
      <c r="H158" t="s">
        <v>68</v>
      </c>
      <c r="I158" s="3">
        <v>3</v>
      </c>
      <c r="J158" t="s">
        <v>69</v>
      </c>
      <c r="K158" s="4">
        <v>31</v>
      </c>
      <c r="L158" s="5">
        <v>6.3755899667739896E-2</v>
      </c>
      <c r="M158" s="6">
        <v>1.9764329671859699</v>
      </c>
      <c r="N158" t="s">
        <v>41</v>
      </c>
    </row>
    <row r="159" spans="1:14" x14ac:dyDescent="0.25">
      <c r="A159" s="2">
        <v>3996476</v>
      </c>
      <c r="B159" s="1">
        <v>44287</v>
      </c>
      <c r="C159" t="s">
        <v>14</v>
      </c>
      <c r="D159" t="s">
        <v>24</v>
      </c>
      <c r="E159" t="s">
        <v>15</v>
      </c>
      <c r="F159" t="s">
        <v>16</v>
      </c>
      <c r="G159" t="s">
        <v>17</v>
      </c>
      <c r="H159" t="s">
        <v>17</v>
      </c>
      <c r="I159" s="3">
        <v>11</v>
      </c>
      <c r="J159" t="s">
        <v>18</v>
      </c>
      <c r="K159" s="4">
        <v>1</v>
      </c>
      <c r="L159" s="5">
        <v>5.2016900479793599E-2</v>
      </c>
      <c r="M159" s="6">
        <v>5.2016900479793599E-2</v>
      </c>
      <c r="N159" t="s">
        <v>46</v>
      </c>
    </row>
    <row r="160" spans="1:14" x14ac:dyDescent="0.25">
      <c r="A160" s="2">
        <v>3984377</v>
      </c>
      <c r="B160" s="1">
        <v>44287</v>
      </c>
      <c r="C160" t="s">
        <v>14</v>
      </c>
      <c r="D160" t="s">
        <v>24</v>
      </c>
      <c r="E160" t="s">
        <v>15</v>
      </c>
      <c r="F160" t="s">
        <v>16</v>
      </c>
      <c r="G160" t="s">
        <v>17</v>
      </c>
      <c r="H160" t="s">
        <v>17</v>
      </c>
      <c r="I160" s="3">
        <v>11</v>
      </c>
      <c r="J160" t="s">
        <v>18</v>
      </c>
      <c r="K160" s="4">
        <v>1</v>
      </c>
      <c r="L160" s="5">
        <v>2.2405499592423401E-2</v>
      </c>
      <c r="M160" s="6">
        <v>2.2405499592423401E-2</v>
      </c>
      <c r="N160" t="s">
        <v>28</v>
      </c>
    </row>
    <row r="161" spans="1:14" x14ac:dyDescent="0.25">
      <c r="A161" s="2">
        <v>3591426</v>
      </c>
      <c r="B161" s="1">
        <v>44287</v>
      </c>
      <c r="C161" t="s">
        <v>14</v>
      </c>
      <c r="D161" t="s">
        <v>24</v>
      </c>
      <c r="E161" t="s">
        <v>15</v>
      </c>
      <c r="F161" t="s">
        <v>16</v>
      </c>
      <c r="G161" t="s">
        <v>17</v>
      </c>
      <c r="H161" t="s">
        <v>17</v>
      </c>
      <c r="I161" s="3">
        <v>11</v>
      </c>
      <c r="J161" t="s">
        <v>18</v>
      </c>
      <c r="K161" s="4">
        <v>1</v>
      </c>
      <c r="L161" s="5">
        <v>2.84251501783729E-2</v>
      </c>
      <c r="M161" s="6">
        <v>2.84251501783729E-2</v>
      </c>
      <c r="N161" t="s">
        <v>29</v>
      </c>
    </row>
    <row r="162" spans="1:14" x14ac:dyDescent="0.25">
      <c r="A162" s="2">
        <v>3619249</v>
      </c>
      <c r="B162" s="1">
        <v>44287</v>
      </c>
      <c r="C162" t="s">
        <v>14</v>
      </c>
      <c r="D162" t="s">
        <v>101</v>
      </c>
      <c r="E162" t="s">
        <v>15</v>
      </c>
      <c r="F162" t="s">
        <v>16</v>
      </c>
      <c r="G162" t="s">
        <v>17</v>
      </c>
      <c r="H162" t="s">
        <v>17</v>
      </c>
      <c r="I162" s="3">
        <v>11</v>
      </c>
      <c r="J162" t="s">
        <v>18</v>
      </c>
      <c r="K162" s="4">
        <v>1</v>
      </c>
      <c r="L162" s="5">
        <v>5.72427824957005E-2</v>
      </c>
      <c r="M162" s="6">
        <v>5.72427824957005E-2</v>
      </c>
      <c r="N162" t="s">
        <v>29</v>
      </c>
    </row>
    <row r="163" spans="1:14" x14ac:dyDescent="0.25">
      <c r="A163" s="2">
        <v>3975930</v>
      </c>
      <c r="B163" s="1">
        <v>44287</v>
      </c>
      <c r="C163" t="s">
        <v>14</v>
      </c>
      <c r="D163" t="s">
        <v>23</v>
      </c>
      <c r="E163" t="s">
        <v>15</v>
      </c>
      <c r="F163" t="s">
        <v>16</v>
      </c>
      <c r="G163" t="s">
        <v>17</v>
      </c>
      <c r="H163" t="s">
        <v>17</v>
      </c>
      <c r="I163" s="3">
        <v>11</v>
      </c>
      <c r="J163" t="s">
        <v>18</v>
      </c>
      <c r="K163" s="4">
        <v>1</v>
      </c>
      <c r="L163" s="5">
        <v>6.7050936321504606E-2</v>
      </c>
      <c r="M163" s="6">
        <v>6.7050936321504606E-2</v>
      </c>
      <c r="N163" t="s">
        <v>29</v>
      </c>
    </row>
    <row r="164" spans="1:14" x14ac:dyDescent="0.25">
      <c r="A164" s="2">
        <v>3980235</v>
      </c>
      <c r="B164" s="1">
        <v>44287</v>
      </c>
      <c r="C164" t="s">
        <v>14</v>
      </c>
      <c r="D164" t="s">
        <v>37</v>
      </c>
      <c r="E164" t="s">
        <v>15</v>
      </c>
      <c r="F164" t="s">
        <v>16</v>
      </c>
      <c r="G164" t="s">
        <v>17</v>
      </c>
      <c r="H164" t="s">
        <v>17</v>
      </c>
      <c r="I164" s="3">
        <v>11</v>
      </c>
      <c r="J164" t="s">
        <v>18</v>
      </c>
      <c r="K164" s="4">
        <v>1</v>
      </c>
      <c r="L164" s="5">
        <v>7.3837528764785706E-2</v>
      </c>
      <c r="M164" s="6">
        <v>7.3837528764785706E-2</v>
      </c>
      <c r="N164" t="s">
        <v>29</v>
      </c>
    </row>
    <row r="165" spans="1:14" x14ac:dyDescent="0.25">
      <c r="A165" s="2">
        <v>3978792</v>
      </c>
      <c r="B165" s="1">
        <v>44287</v>
      </c>
      <c r="C165" t="s">
        <v>14</v>
      </c>
      <c r="D165" t="s">
        <v>65</v>
      </c>
      <c r="E165" t="s">
        <v>15</v>
      </c>
      <c r="F165" t="s">
        <v>16</v>
      </c>
      <c r="G165" t="s">
        <v>17</v>
      </c>
      <c r="H165" t="s">
        <v>17</v>
      </c>
      <c r="I165" s="3">
        <v>11</v>
      </c>
      <c r="J165" t="s">
        <v>18</v>
      </c>
      <c r="K165" s="4">
        <v>1</v>
      </c>
      <c r="L165" s="5">
        <v>0.407509207359605</v>
      </c>
      <c r="M165" s="6">
        <v>0.407509207359605</v>
      </c>
      <c r="N165" t="s">
        <v>53</v>
      </c>
    </row>
    <row r="166" spans="1:14" x14ac:dyDescent="0.25">
      <c r="A166" s="2">
        <v>3990390</v>
      </c>
      <c r="B166" s="1">
        <v>44287</v>
      </c>
      <c r="C166" t="s">
        <v>14</v>
      </c>
      <c r="D166" t="s">
        <v>24</v>
      </c>
      <c r="E166" t="s">
        <v>15</v>
      </c>
      <c r="F166" t="s">
        <v>16</v>
      </c>
      <c r="G166" t="s">
        <v>17</v>
      </c>
      <c r="H166" t="s">
        <v>17</v>
      </c>
      <c r="I166" s="3">
        <v>11</v>
      </c>
      <c r="J166" t="s">
        <v>18</v>
      </c>
      <c r="K166" s="4">
        <v>1</v>
      </c>
      <c r="L166" s="5">
        <v>4.65055510401726E-2</v>
      </c>
      <c r="M166" s="6">
        <v>4.65055510401726E-2</v>
      </c>
      <c r="N166" t="s">
        <v>36</v>
      </c>
    </row>
    <row r="167" spans="1:14" x14ac:dyDescent="0.25">
      <c r="A167" s="2">
        <v>3629693</v>
      </c>
      <c r="B167" s="1">
        <v>44287</v>
      </c>
      <c r="C167" t="s">
        <v>14</v>
      </c>
      <c r="D167" t="s">
        <v>67</v>
      </c>
      <c r="E167" t="s">
        <v>15</v>
      </c>
      <c r="F167" t="s">
        <v>16</v>
      </c>
      <c r="G167" t="s">
        <v>17</v>
      </c>
      <c r="H167" t="s">
        <v>17</v>
      </c>
      <c r="I167" s="3">
        <v>11</v>
      </c>
      <c r="J167" t="s">
        <v>18</v>
      </c>
      <c r="K167" s="4">
        <v>1</v>
      </c>
      <c r="L167" s="5">
        <v>6.8552380410389802E-2</v>
      </c>
      <c r="M167" s="6">
        <v>6.8552380410389802E-2</v>
      </c>
      <c r="N167" t="s">
        <v>36</v>
      </c>
    </row>
    <row r="168" spans="1:14" x14ac:dyDescent="0.25">
      <c r="A168" s="2">
        <v>3631277</v>
      </c>
      <c r="B168" s="1">
        <v>44287</v>
      </c>
      <c r="C168" t="s">
        <v>14</v>
      </c>
      <c r="D168" t="s">
        <v>56</v>
      </c>
      <c r="E168" t="s">
        <v>15</v>
      </c>
      <c r="F168" t="s">
        <v>16</v>
      </c>
      <c r="G168" t="s">
        <v>17</v>
      </c>
      <c r="H168" t="s">
        <v>17</v>
      </c>
      <c r="I168" s="3">
        <v>11</v>
      </c>
      <c r="J168" t="s">
        <v>18</v>
      </c>
      <c r="K168" s="4">
        <v>1</v>
      </c>
      <c r="L168" s="5">
        <v>7.5049929960104594E-2</v>
      </c>
      <c r="M168" s="6">
        <v>7.5049929960104594E-2</v>
      </c>
      <c r="N168" t="s">
        <v>36</v>
      </c>
    </row>
    <row r="169" spans="1:14" x14ac:dyDescent="0.25">
      <c r="A169" s="2">
        <v>3985778</v>
      </c>
      <c r="B169" s="1">
        <v>44287</v>
      </c>
      <c r="C169" t="s">
        <v>14</v>
      </c>
      <c r="D169" t="s">
        <v>24</v>
      </c>
      <c r="E169" t="s">
        <v>15</v>
      </c>
      <c r="F169" t="s">
        <v>16</v>
      </c>
      <c r="G169" t="s">
        <v>17</v>
      </c>
      <c r="H169" t="s">
        <v>17</v>
      </c>
      <c r="I169" s="3">
        <v>11</v>
      </c>
      <c r="J169" t="s">
        <v>18</v>
      </c>
      <c r="K169" s="4">
        <v>1</v>
      </c>
      <c r="L169" s="5">
        <v>3.3784399367868902E-2</v>
      </c>
      <c r="M169" s="6">
        <v>3.3784399367868902E-2</v>
      </c>
      <c r="N169" t="s">
        <v>38</v>
      </c>
    </row>
    <row r="170" spans="1:14" x14ac:dyDescent="0.25">
      <c r="A170" s="2">
        <v>3606867</v>
      </c>
      <c r="B170" s="1">
        <v>44287</v>
      </c>
      <c r="C170" t="s">
        <v>14</v>
      </c>
      <c r="D170" t="s">
        <v>101</v>
      </c>
      <c r="E170" t="s">
        <v>15</v>
      </c>
      <c r="F170" t="s">
        <v>16</v>
      </c>
      <c r="G170" t="s">
        <v>17</v>
      </c>
      <c r="H170" t="s">
        <v>17</v>
      </c>
      <c r="I170" s="3">
        <v>11</v>
      </c>
      <c r="J170" t="s">
        <v>18</v>
      </c>
      <c r="K170" s="4">
        <v>1</v>
      </c>
      <c r="L170" s="5">
        <v>6.5953358193943198E-2</v>
      </c>
      <c r="M170" s="6">
        <v>6.5953358193943198E-2</v>
      </c>
      <c r="N170" t="s">
        <v>38</v>
      </c>
    </row>
    <row r="171" spans="1:14" x14ac:dyDescent="0.25">
      <c r="A171" s="2">
        <v>3987178</v>
      </c>
      <c r="B171" s="1">
        <v>44287</v>
      </c>
      <c r="C171" t="s">
        <v>14</v>
      </c>
      <c r="D171" t="s">
        <v>24</v>
      </c>
      <c r="E171" t="s">
        <v>15</v>
      </c>
      <c r="F171" t="s">
        <v>16</v>
      </c>
      <c r="G171" t="s">
        <v>17</v>
      </c>
      <c r="H171" t="s">
        <v>17</v>
      </c>
      <c r="I171" s="3">
        <v>11</v>
      </c>
      <c r="J171" t="s">
        <v>18</v>
      </c>
      <c r="K171" s="4">
        <v>1</v>
      </c>
      <c r="L171" s="5">
        <v>0</v>
      </c>
      <c r="M171" s="6">
        <v>0</v>
      </c>
      <c r="N171" t="s">
        <v>39</v>
      </c>
    </row>
    <row r="172" spans="1:14" x14ac:dyDescent="0.25">
      <c r="A172" s="2">
        <v>3974950</v>
      </c>
      <c r="B172" s="1">
        <v>44287</v>
      </c>
      <c r="C172" t="s">
        <v>14</v>
      </c>
      <c r="D172" t="s">
        <v>20</v>
      </c>
      <c r="E172" t="s">
        <v>15</v>
      </c>
      <c r="F172" t="s">
        <v>16</v>
      </c>
      <c r="G172" t="s">
        <v>17</v>
      </c>
      <c r="H172" t="s">
        <v>17</v>
      </c>
      <c r="I172" s="3">
        <v>11</v>
      </c>
      <c r="J172" t="s">
        <v>18</v>
      </c>
      <c r="K172" s="4">
        <v>1</v>
      </c>
      <c r="L172" s="5">
        <v>6.1541976183933603E-2</v>
      </c>
      <c r="M172" s="6">
        <v>6.1541976183933603E-2</v>
      </c>
      <c r="N172" t="s">
        <v>41</v>
      </c>
    </row>
    <row r="173" spans="1:14" x14ac:dyDescent="0.25">
      <c r="A173" s="2">
        <v>3630436</v>
      </c>
      <c r="B173" s="1">
        <v>44287</v>
      </c>
      <c r="C173" t="s">
        <v>14</v>
      </c>
      <c r="D173" t="s">
        <v>67</v>
      </c>
      <c r="E173" t="s">
        <v>15</v>
      </c>
      <c r="F173" t="s">
        <v>16</v>
      </c>
      <c r="G173" t="s">
        <v>17</v>
      </c>
      <c r="H173" t="s">
        <v>17</v>
      </c>
      <c r="I173" s="3">
        <v>11</v>
      </c>
      <c r="J173" t="s">
        <v>18</v>
      </c>
      <c r="K173" s="4">
        <v>1</v>
      </c>
      <c r="L173" s="5">
        <v>9.8505447607606197E-2</v>
      </c>
      <c r="M173" s="6">
        <v>9.8505447607606197E-2</v>
      </c>
      <c r="N173" t="s">
        <v>41</v>
      </c>
    </row>
    <row r="174" spans="1:14" x14ac:dyDescent="0.25">
      <c r="A174" s="2">
        <v>3980977</v>
      </c>
      <c r="B174" s="1">
        <v>44287</v>
      </c>
      <c r="C174" t="s">
        <v>14</v>
      </c>
      <c r="D174" t="s">
        <v>37</v>
      </c>
      <c r="E174" t="s">
        <v>15</v>
      </c>
      <c r="F174" t="s">
        <v>16</v>
      </c>
      <c r="G174" t="s">
        <v>17</v>
      </c>
      <c r="H174" t="s">
        <v>17</v>
      </c>
      <c r="I174" s="3">
        <v>11</v>
      </c>
      <c r="J174" t="s">
        <v>18</v>
      </c>
      <c r="K174" s="4">
        <v>1</v>
      </c>
      <c r="L174" s="5">
        <v>0.15781576779319001</v>
      </c>
      <c r="M174" s="6">
        <v>0.15781576779319001</v>
      </c>
      <c r="N174" t="s">
        <v>41</v>
      </c>
    </row>
    <row r="175" spans="1:14" x14ac:dyDescent="0.25">
      <c r="A175" s="2">
        <v>3605006</v>
      </c>
      <c r="B175" s="1">
        <v>44287</v>
      </c>
      <c r="C175" t="s">
        <v>14</v>
      </c>
      <c r="D175" t="s">
        <v>47</v>
      </c>
      <c r="E175" t="s">
        <v>15</v>
      </c>
      <c r="F175" t="s">
        <v>16</v>
      </c>
      <c r="G175" t="s">
        <v>17</v>
      </c>
      <c r="H175" t="s">
        <v>17</v>
      </c>
      <c r="I175" s="3">
        <v>11</v>
      </c>
      <c r="J175" t="s">
        <v>18</v>
      </c>
      <c r="K175" s="4">
        <v>1</v>
      </c>
      <c r="L175" s="5">
        <v>2.6194257008581901E-2</v>
      </c>
      <c r="M175" s="6">
        <v>2.6194257008581901E-2</v>
      </c>
      <c r="N175" t="s">
        <v>45</v>
      </c>
    </row>
    <row r="176" spans="1:14" x14ac:dyDescent="0.25">
      <c r="A176" s="2">
        <v>3981128</v>
      </c>
      <c r="B176" s="1">
        <v>44287</v>
      </c>
      <c r="C176" t="s">
        <v>14</v>
      </c>
      <c r="D176" t="s">
        <v>37</v>
      </c>
      <c r="E176" t="s">
        <v>15</v>
      </c>
      <c r="F176" t="s">
        <v>16</v>
      </c>
      <c r="G176" t="s">
        <v>17</v>
      </c>
      <c r="H176" t="s">
        <v>17</v>
      </c>
      <c r="I176" s="3">
        <v>11</v>
      </c>
      <c r="J176" t="s">
        <v>18</v>
      </c>
      <c r="K176" s="4">
        <v>1</v>
      </c>
      <c r="L176" s="5">
        <v>5.3148603234130398E-2</v>
      </c>
      <c r="M176" s="6">
        <v>5.3148603234130398E-2</v>
      </c>
      <c r="N176" t="s">
        <v>45</v>
      </c>
    </row>
    <row r="177" spans="1:14" x14ac:dyDescent="0.25">
      <c r="A177" s="2">
        <v>3973952</v>
      </c>
      <c r="B177" s="1">
        <v>44287</v>
      </c>
      <c r="C177" t="s">
        <v>14</v>
      </c>
      <c r="D177" t="s">
        <v>20</v>
      </c>
      <c r="E177" t="s">
        <v>15</v>
      </c>
      <c r="F177" t="s">
        <v>16</v>
      </c>
      <c r="G177" t="s">
        <v>17</v>
      </c>
      <c r="H177" t="s">
        <v>17</v>
      </c>
      <c r="I177" s="3">
        <v>11</v>
      </c>
      <c r="J177" t="s">
        <v>18</v>
      </c>
      <c r="K177" s="4">
        <v>2</v>
      </c>
      <c r="L177" s="5">
        <v>2.9888467524068998E-2</v>
      </c>
      <c r="M177" s="6">
        <v>5.9776935048137997E-2</v>
      </c>
      <c r="N177" t="s">
        <v>21</v>
      </c>
    </row>
    <row r="178" spans="1:14" x14ac:dyDescent="0.25">
      <c r="A178" s="2">
        <v>3987988</v>
      </c>
      <c r="B178" s="1">
        <v>44287</v>
      </c>
      <c r="C178" t="s">
        <v>14</v>
      </c>
      <c r="D178" t="s">
        <v>24</v>
      </c>
      <c r="E178" t="s">
        <v>15</v>
      </c>
      <c r="F178" t="s">
        <v>16</v>
      </c>
      <c r="G178" t="s">
        <v>17</v>
      </c>
      <c r="H178" t="s">
        <v>17</v>
      </c>
      <c r="I178" s="3">
        <v>11</v>
      </c>
      <c r="J178" t="s">
        <v>18</v>
      </c>
      <c r="K178" s="4">
        <v>2</v>
      </c>
      <c r="L178" s="5">
        <v>2.0262450072914402E-2</v>
      </c>
      <c r="M178" s="6">
        <v>4.0524900145828699E-2</v>
      </c>
      <c r="N178" t="s">
        <v>27</v>
      </c>
    </row>
    <row r="179" spans="1:14" x14ac:dyDescent="0.25">
      <c r="A179" s="2">
        <v>3971943</v>
      </c>
      <c r="B179" s="1">
        <v>44287</v>
      </c>
      <c r="C179" t="s">
        <v>14</v>
      </c>
      <c r="D179" t="s">
        <v>50</v>
      </c>
      <c r="E179" t="s">
        <v>15</v>
      </c>
      <c r="F179" t="s">
        <v>16</v>
      </c>
      <c r="G179" t="s">
        <v>17</v>
      </c>
      <c r="H179" t="s">
        <v>17</v>
      </c>
      <c r="I179" s="3">
        <v>11</v>
      </c>
      <c r="J179" t="s">
        <v>18</v>
      </c>
      <c r="K179" s="4">
        <v>2</v>
      </c>
      <c r="L179" s="5">
        <v>2.5063994387427901E-2</v>
      </c>
      <c r="M179" s="6">
        <v>5.0127988774855803E-2</v>
      </c>
      <c r="N179" t="s">
        <v>27</v>
      </c>
    </row>
    <row r="180" spans="1:14" x14ac:dyDescent="0.25">
      <c r="A180" s="2">
        <v>3976386</v>
      </c>
      <c r="B180" s="1">
        <v>44287</v>
      </c>
      <c r="C180" t="s">
        <v>14</v>
      </c>
      <c r="D180" t="s">
        <v>26</v>
      </c>
      <c r="E180" t="s">
        <v>15</v>
      </c>
      <c r="F180" t="s">
        <v>16</v>
      </c>
      <c r="G180" t="s">
        <v>17</v>
      </c>
      <c r="H180" t="s">
        <v>17</v>
      </c>
      <c r="I180" s="3">
        <v>11</v>
      </c>
      <c r="J180" t="s">
        <v>18</v>
      </c>
      <c r="K180" s="4">
        <v>2</v>
      </c>
      <c r="L180" s="5">
        <v>7.1235741348007101E-2</v>
      </c>
      <c r="M180" s="6">
        <v>0.14247148269601401</v>
      </c>
      <c r="N180" t="s">
        <v>27</v>
      </c>
    </row>
    <row r="181" spans="1:14" x14ac:dyDescent="0.25">
      <c r="A181" s="2">
        <v>3974578</v>
      </c>
      <c r="B181" s="1">
        <v>44287</v>
      </c>
      <c r="C181" t="s">
        <v>14</v>
      </c>
      <c r="D181" t="s">
        <v>20</v>
      </c>
      <c r="E181" t="s">
        <v>15</v>
      </c>
      <c r="F181" t="s">
        <v>16</v>
      </c>
      <c r="G181" t="s">
        <v>17</v>
      </c>
      <c r="H181" t="s">
        <v>17</v>
      </c>
      <c r="I181" s="3">
        <v>11</v>
      </c>
      <c r="J181" t="s">
        <v>18</v>
      </c>
      <c r="K181" s="4">
        <v>2</v>
      </c>
      <c r="L181" s="5">
        <v>2.8451891304234998E-2</v>
      </c>
      <c r="M181" s="6">
        <v>5.6903782608469899E-2</v>
      </c>
      <c r="N181" t="s">
        <v>29</v>
      </c>
    </row>
    <row r="182" spans="1:14" x14ac:dyDescent="0.25">
      <c r="A182" s="2">
        <v>3593206</v>
      </c>
      <c r="B182" s="1">
        <v>44287</v>
      </c>
      <c r="C182" t="s">
        <v>14</v>
      </c>
      <c r="D182" t="s">
        <v>24</v>
      </c>
      <c r="E182" t="s">
        <v>15</v>
      </c>
      <c r="F182" t="s">
        <v>16</v>
      </c>
      <c r="G182" t="s">
        <v>17</v>
      </c>
      <c r="H182" t="s">
        <v>17</v>
      </c>
      <c r="I182" s="3">
        <v>11</v>
      </c>
      <c r="J182" t="s">
        <v>18</v>
      </c>
      <c r="K182" s="4">
        <v>2</v>
      </c>
      <c r="L182" s="5">
        <v>4.3760598450899101E-2</v>
      </c>
      <c r="M182" s="6">
        <v>8.7521196901798298E-2</v>
      </c>
      <c r="N182" t="s">
        <v>35</v>
      </c>
    </row>
    <row r="183" spans="1:14" x14ac:dyDescent="0.25">
      <c r="A183" s="2">
        <v>3630825</v>
      </c>
      <c r="B183" s="1">
        <v>44287</v>
      </c>
      <c r="C183" t="s">
        <v>14</v>
      </c>
      <c r="D183" t="s">
        <v>55</v>
      </c>
      <c r="E183" t="s">
        <v>15</v>
      </c>
      <c r="F183" t="s">
        <v>16</v>
      </c>
      <c r="G183" t="s">
        <v>17</v>
      </c>
      <c r="H183" t="s">
        <v>17</v>
      </c>
      <c r="I183" s="3">
        <v>11</v>
      </c>
      <c r="J183" t="s">
        <v>18</v>
      </c>
      <c r="K183" s="4">
        <v>2</v>
      </c>
      <c r="L183" s="5">
        <v>7.9282987218902201E-2</v>
      </c>
      <c r="M183" s="6">
        <v>0.15856597443780401</v>
      </c>
      <c r="N183" t="s">
        <v>41</v>
      </c>
    </row>
    <row r="184" spans="1:14" x14ac:dyDescent="0.25">
      <c r="A184" s="2">
        <v>3994834</v>
      </c>
      <c r="B184" s="1">
        <v>44287</v>
      </c>
      <c r="C184" t="s">
        <v>14</v>
      </c>
      <c r="D184" t="s">
        <v>24</v>
      </c>
      <c r="E184" t="s">
        <v>15</v>
      </c>
      <c r="F184" t="s">
        <v>16</v>
      </c>
      <c r="G184" t="s">
        <v>17</v>
      </c>
      <c r="H184" t="s">
        <v>17</v>
      </c>
      <c r="I184" s="3">
        <v>11</v>
      </c>
      <c r="J184" t="s">
        <v>18</v>
      </c>
      <c r="K184" s="4">
        <v>3</v>
      </c>
      <c r="L184" s="5">
        <v>2.8728050366043999E-2</v>
      </c>
      <c r="M184" s="6">
        <v>8.6184146255254807E-2</v>
      </c>
      <c r="N184" t="s">
        <v>21</v>
      </c>
    </row>
    <row r="185" spans="1:14" x14ac:dyDescent="0.25">
      <c r="A185" s="2">
        <v>3626505</v>
      </c>
      <c r="B185" s="1">
        <v>44287</v>
      </c>
      <c r="C185" t="s">
        <v>14</v>
      </c>
      <c r="D185" t="s">
        <v>101</v>
      </c>
      <c r="E185" t="s">
        <v>15</v>
      </c>
      <c r="F185" t="s">
        <v>16</v>
      </c>
      <c r="G185" t="s">
        <v>17</v>
      </c>
      <c r="H185" t="s">
        <v>17</v>
      </c>
      <c r="I185" s="3">
        <v>11</v>
      </c>
      <c r="J185" t="s">
        <v>18</v>
      </c>
      <c r="K185" s="4">
        <v>3</v>
      </c>
      <c r="L185" s="5">
        <v>4.3694422365587599E-2</v>
      </c>
      <c r="M185" s="6">
        <v>0.13108327009246401</v>
      </c>
      <c r="N185" t="s">
        <v>45</v>
      </c>
    </row>
    <row r="186" spans="1:14" x14ac:dyDescent="0.25">
      <c r="A186" s="2">
        <v>3600721</v>
      </c>
      <c r="B186" s="1">
        <v>44287</v>
      </c>
      <c r="C186" t="s">
        <v>14</v>
      </c>
      <c r="D186" t="s">
        <v>24</v>
      </c>
      <c r="E186" t="s">
        <v>15</v>
      </c>
      <c r="F186" t="s">
        <v>16</v>
      </c>
      <c r="G186" t="s">
        <v>17</v>
      </c>
      <c r="H186" t="s">
        <v>17</v>
      </c>
      <c r="I186" s="3">
        <v>11</v>
      </c>
      <c r="J186" t="s">
        <v>18</v>
      </c>
      <c r="K186" s="4">
        <v>4</v>
      </c>
      <c r="L186" s="5">
        <v>5.9075897932052597E-2</v>
      </c>
      <c r="M186" s="6">
        <v>0.23630359172821</v>
      </c>
      <c r="N186" t="s">
        <v>41</v>
      </c>
    </row>
    <row r="187" spans="1:14" x14ac:dyDescent="0.25">
      <c r="A187" s="2">
        <v>3631150</v>
      </c>
      <c r="B187" s="1">
        <v>44287</v>
      </c>
      <c r="C187" t="s">
        <v>14</v>
      </c>
      <c r="D187" t="s">
        <v>66</v>
      </c>
      <c r="E187" t="s">
        <v>15</v>
      </c>
      <c r="F187" t="s">
        <v>16</v>
      </c>
      <c r="G187" t="s">
        <v>17</v>
      </c>
      <c r="H187" t="s">
        <v>17</v>
      </c>
      <c r="I187" s="3">
        <v>11</v>
      </c>
      <c r="J187" t="s">
        <v>18</v>
      </c>
      <c r="K187" s="4">
        <v>5</v>
      </c>
      <c r="L187" s="5">
        <v>0.11803669286784101</v>
      </c>
      <c r="M187" s="6">
        <v>0.59018347632200996</v>
      </c>
      <c r="N187" t="s">
        <v>41</v>
      </c>
    </row>
    <row r="188" spans="1:14" x14ac:dyDescent="0.25">
      <c r="A188" s="2">
        <v>3985777</v>
      </c>
      <c r="B188" s="1">
        <v>44287</v>
      </c>
      <c r="C188" t="s">
        <v>14</v>
      </c>
      <c r="D188" t="s">
        <v>24</v>
      </c>
      <c r="E188" t="s">
        <v>15</v>
      </c>
      <c r="F188" t="s">
        <v>16</v>
      </c>
      <c r="G188" t="s">
        <v>17</v>
      </c>
      <c r="H188" t="s">
        <v>17</v>
      </c>
      <c r="I188" s="3">
        <v>11</v>
      </c>
      <c r="J188" t="s">
        <v>18</v>
      </c>
      <c r="K188" s="4">
        <v>6</v>
      </c>
      <c r="L188" s="5">
        <v>3.3784399367868902E-2</v>
      </c>
      <c r="M188" s="6">
        <v>0.202706401050091</v>
      </c>
      <c r="N188" t="s">
        <v>38</v>
      </c>
    </row>
    <row r="189" spans="1:14" x14ac:dyDescent="0.25">
      <c r="A189" s="2">
        <v>3986435</v>
      </c>
      <c r="B189" s="1">
        <v>44287</v>
      </c>
      <c r="C189" t="s">
        <v>14</v>
      </c>
      <c r="D189" t="s">
        <v>24</v>
      </c>
      <c r="E189" t="s">
        <v>15</v>
      </c>
      <c r="F189" t="s">
        <v>16</v>
      </c>
      <c r="G189" t="s">
        <v>17</v>
      </c>
      <c r="H189" t="s">
        <v>17</v>
      </c>
      <c r="I189" s="3">
        <v>11</v>
      </c>
      <c r="J189" t="s">
        <v>18</v>
      </c>
      <c r="K189" s="4">
        <v>10</v>
      </c>
      <c r="L189" s="5">
        <v>0</v>
      </c>
      <c r="M189" s="6">
        <v>0</v>
      </c>
      <c r="N189" t="s">
        <v>19</v>
      </c>
    </row>
    <row r="190" spans="1:14" x14ac:dyDescent="0.25">
      <c r="A190" s="2">
        <v>3980978</v>
      </c>
      <c r="B190" s="1">
        <v>44287</v>
      </c>
      <c r="C190" t="s">
        <v>14</v>
      </c>
      <c r="D190" t="s">
        <v>37</v>
      </c>
      <c r="E190" t="s">
        <v>15</v>
      </c>
      <c r="F190" t="s">
        <v>16</v>
      </c>
      <c r="G190" t="s">
        <v>17</v>
      </c>
      <c r="H190" t="s">
        <v>17</v>
      </c>
      <c r="I190" s="3">
        <v>11</v>
      </c>
      <c r="J190" t="s">
        <v>18</v>
      </c>
      <c r="K190" s="4">
        <v>10</v>
      </c>
      <c r="L190" s="5">
        <v>0.15781576779319001</v>
      </c>
      <c r="M190" s="6">
        <v>1.5781577363199799</v>
      </c>
      <c r="N190" t="s">
        <v>41</v>
      </c>
    </row>
    <row r="191" spans="1:14" x14ac:dyDescent="0.25">
      <c r="A191" s="2">
        <v>3990357</v>
      </c>
      <c r="B191" s="1">
        <v>44287</v>
      </c>
      <c r="C191" t="s">
        <v>14</v>
      </c>
      <c r="D191" t="s">
        <v>24</v>
      </c>
      <c r="E191" t="s">
        <v>15</v>
      </c>
      <c r="F191" t="s">
        <v>16</v>
      </c>
      <c r="G191" t="s">
        <v>17</v>
      </c>
      <c r="H191" t="s">
        <v>17</v>
      </c>
      <c r="I191" s="3">
        <v>11</v>
      </c>
      <c r="J191" t="s">
        <v>18</v>
      </c>
      <c r="K191" s="4">
        <v>12</v>
      </c>
      <c r="L191" s="5">
        <v>4.65055510401726E-2</v>
      </c>
      <c r="M191" s="6">
        <v>0.55806661248207101</v>
      </c>
      <c r="N191" t="s">
        <v>36</v>
      </c>
    </row>
    <row r="192" spans="1:14" x14ac:dyDescent="0.25">
      <c r="A192" s="2">
        <v>3612127</v>
      </c>
      <c r="B192" s="1">
        <v>44287</v>
      </c>
      <c r="C192" t="s">
        <v>14</v>
      </c>
      <c r="D192" t="s">
        <v>101</v>
      </c>
      <c r="E192" t="s">
        <v>15</v>
      </c>
      <c r="F192" t="s">
        <v>16</v>
      </c>
      <c r="G192" t="s">
        <v>17</v>
      </c>
      <c r="H192" t="s">
        <v>17</v>
      </c>
      <c r="I192" s="3">
        <v>11</v>
      </c>
      <c r="J192" t="s">
        <v>18</v>
      </c>
      <c r="K192" s="4">
        <v>15</v>
      </c>
      <c r="L192" s="5">
        <v>5.3279919488744998E-2</v>
      </c>
      <c r="M192" s="6">
        <v>0.79919875638276405</v>
      </c>
      <c r="N192" t="s">
        <v>21</v>
      </c>
    </row>
    <row r="193" spans="1:14" x14ac:dyDescent="0.25">
      <c r="A193" s="2">
        <v>3608329</v>
      </c>
      <c r="B193" s="1">
        <v>44287</v>
      </c>
      <c r="C193" t="s">
        <v>14</v>
      </c>
      <c r="D193" t="s">
        <v>101</v>
      </c>
      <c r="E193" t="s">
        <v>15</v>
      </c>
      <c r="F193" t="s">
        <v>16</v>
      </c>
      <c r="G193" t="s">
        <v>17</v>
      </c>
      <c r="H193" t="s">
        <v>17</v>
      </c>
      <c r="I193" s="3">
        <v>11</v>
      </c>
      <c r="J193" t="s">
        <v>18</v>
      </c>
      <c r="K193" s="4">
        <v>16</v>
      </c>
      <c r="L193" s="5">
        <v>0.105903648657729</v>
      </c>
      <c r="M193" s="6">
        <v>1.69445837852367</v>
      </c>
      <c r="N193" t="s">
        <v>51</v>
      </c>
    </row>
    <row r="194" spans="1:14" x14ac:dyDescent="0.25">
      <c r="A194" s="2">
        <v>3610544</v>
      </c>
      <c r="B194" s="1">
        <v>44287</v>
      </c>
      <c r="C194" t="s">
        <v>14</v>
      </c>
      <c r="D194" t="s">
        <v>101</v>
      </c>
      <c r="E194" t="s">
        <v>15</v>
      </c>
      <c r="F194" t="s">
        <v>16</v>
      </c>
      <c r="G194" t="s">
        <v>17</v>
      </c>
      <c r="H194" t="s">
        <v>17</v>
      </c>
      <c r="I194" s="3">
        <v>11</v>
      </c>
      <c r="J194" t="s">
        <v>18</v>
      </c>
      <c r="K194" s="4">
        <v>17</v>
      </c>
      <c r="L194" s="5">
        <v>5.3382851773523303E-2</v>
      </c>
      <c r="M194" s="6">
        <v>0.90750844420148502</v>
      </c>
      <c r="N194" t="s">
        <v>36</v>
      </c>
    </row>
    <row r="195" spans="1:14" x14ac:dyDescent="0.25">
      <c r="A195" s="2">
        <v>3603713</v>
      </c>
      <c r="B195" s="1">
        <v>44287</v>
      </c>
      <c r="C195" t="s">
        <v>14</v>
      </c>
      <c r="D195" t="s">
        <v>24</v>
      </c>
      <c r="E195" t="s">
        <v>15</v>
      </c>
      <c r="F195" t="s">
        <v>16</v>
      </c>
      <c r="G195" t="s">
        <v>17</v>
      </c>
      <c r="H195" t="s">
        <v>17</v>
      </c>
      <c r="I195" s="3">
        <v>11</v>
      </c>
      <c r="J195" t="s">
        <v>18</v>
      </c>
      <c r="K195" s="4">
        <v>23</v>
      </c>
      <c r="L195" s="5">
        <v>2.09287004545331E-2</v>
      </c>
      <c r="M195" s="6">
        <v>0.48136008381843598</v>
      </c>
      <c r="N195" t="s">
        <v>45</v>
      </c>
    </row>
    <row r="196" spans="1:14" x14ac:dyDescent="0.25">
      <c r="A196" s="2">
        <v>3968615</v>
      </c>
      <c r="B196" s="1">
        <v>44287</v>
      </c>
      <c r="C196" t="s">
        <v>14</v>
      </c>
      <c r="D196" t="s">
        <v>64</v>
      </c>
      <c r="E196" t="s">
        <v>15</v>
      </c>
      <c r="F196" t="s">
        <v>16</v>
      </c>
      <c r="G196" t="s">
        <v>17</v>
      </c>
      <c r="H196" t="s">
        <v>17</v>
      </c>
      <c r="I196" s="3">
        <v>11</v>
      </c>
      <c r="J196" t="s">
        <v>18</v>
      </c>
      <c r="K196" s="4">
        <v>41</v>
      </c>
      <c r="L196" s="5">
        <v>0.105777072645566</v>
      </c>
      <c r="M196" s="6">
        <v>4.3368602582010496</v>
      </c>
      <c r="N196" t="s">
        <v>41</v>
      </c>
    </row>
    <row r="197" spans="1:14" x14ac:dyDescent="0.25">
      <c r="A197" s="2">
        <v>3625028</v>
      </c>
      <c r="B197" s="1">
        <v>44287</v>
      </c>
      <c r="C197" t="s">
        <v>14</v>
      </c>
      <c r="D197" t="s">
        <v>101</v>
      </c>
      <c r="E197" t="s">
        <v>15</v>
      </c>
      <c r="F197" t="s">
        <v>16</v>
      </c>
      <c r="G197" t="s">
        <v>17</v>
      </c>
      <c r="H197" t="s">
        <v>17</v>
      </c>
      <c r="I197" s="3">
        <v>11</v>
      </c>
      <c r="J197" t="s">
        <v>18</v>
      </c>
      <c r="K197" s="4">
        <v>57</v>
      </c>
      <c r="L197" s="5">
        <v>0.10950625465936301</v>
      </c>
      <c r="M197" s="6">
        <v>6.241856311876</v>
      </c>
      <c r="N197" t="s">
        <v>41</v>
      </c>
    </row>
    <row r="198" spans="1:14" x14ac:dyDescent="0.25">
      <c r="A198" s="2">
        <v>3994835</v>
      </c>
      <c r="B198" s="1">
        <v>44287</v>
      </c>
      <c r="C198" t="s">
        <v>14</v>
      </c>
      <c r="D198" t="s">
        <v>24</v>
      </c>
      <c r="E198" t="s">
        <v>15</v>
      </c>
      <c r="F198" t="s">
        <v>16</v>
      </c>
      <c r="G198" t="s">
        <v>17</v>
      </c>
      <c r="H198" t="s">
        <v>17</v>
      </c>
      <c r="I198" s="3">
        <v>11</v>
      </c>
      <c r="J198" t="s">
        <v>18</v>
      </c>
      <c r="K198" s="4">
        <v>64</v>
      </c>
      <c r="L198" s="5">
        <v>2.8728050366043999E-2</v>
      </c>
      <c r="M198" s="6">
        <v>1.8385952234268199</v>
      </c>
      <c r="N198" t="s">
        <v>21</v>
      </c>
    </row>
    <row r="199" spans="1:14" x14ac:dyDescent="0.25">
      <c r="A199" s="2">
        <v>3619250</v>
      </c>
      <c r="B199" s="1">
        <v>44287</v>
      </c>
      <c r="C199" t="s">
        <v>14</v>
      </c>
      <c r="D199" t="s">
        <v>101</v>
      </c>
      <c r="E199" t="s">
        <v>15</v>
      </c>
      <c r="F199" t="s">
        <v>16</v>
      </c>
      <c r="G199" t="s">
        <v>17</v>
      </c>
      <c r="H199" t="s">
        <v>17</v>
      </c>
      <c r="I199" s="3">
        <v>11</v>
      </c>
      <c r="J199" t="s">
        <v>18</v>
      </c>
      <c r="K199" s="4">
        <v>82</v>
      </c>
      <c r="L199" s="5">
        <v>5.72427824957005E-2</v>
      </c>
      <c r="M199" s="6">
        <v>4.6939081286990296</v>
      </c>
      <c r="N199" t="s">
        <v>29</v>
      </c>
    </row>
    <row r="200" spans="1:14" x14ac:dyDescent="0.25">
      <c r="A200" s="2">
        <v>3600720</v>
      </c>
      <c r="B200" s="1">
        <v>44287</v>
      </c>
      <c r="C200" t="s">
        <v>14</v>
      </c>
      <c r="D200" t="s">
        <v>24</v>
      </c>
      <c r="E200" t="s">
        <v>15</v>
      </c>
      <c r="F200" t="s">
        <v>16</v>
      </c>
      <c r="G200" t="s">
        <v>17</v>
      </c>
      <c r="H200" t="s">
        <v>17</v>
      </c>
      <c r="I200" s="3">
        <v>11</v>
      </c>
      <c r="J200" t="s">
        <v>18</v>
      </c>
      <c r="K200" s="4">
        <v>260</v>
      </c>
      <c r="L200" s="5">
        <v>5.9075897932052597E-2</v>
      </c>
      <c r="M200" s="6">
        <v>15.359733772277799</v>
      </c>
      <c r="N200" t="s">
        <v>41</v>
      </c>
    </row>
    <row r="201" spans="1:14" x14ac:dyDescent="0.25">
      <c r="A201" s="2">
        <v>3591309</v>
      </c>
      <c r="B201" s="1">
        <v>44287</v>
      </c>
      <c r="C201" t="s">
        <v>14</v>
      </c>
      <c r="D201" t="s">
        <v>24</v>
      </c>
      <c r="E201" t="s">
        <v>15</v>
      </c>
      <c r="F201" t="s">
        <v>16</v>
      </c>
      <c r="G201" t="s">
        <v>17</v>
      </c>
      <c r="H201" t="s">
        <v>17</v>
      </c>
      <c r="I201" s="3">
        <v>11</v>
      </c>
      <c r="J201" t="s">
        <v>18</v>
      </c>
      <c r="K201" s="4">
        <v>279</v>
      </c>
      <c r="L201" s="5">
        <v>2.84251501783729E-2</v>
      </c>
      <c r="M201" s="6">
        <v>7.9306166648864798</v>
      </c>
      <c r="N201" t="s">
        <v>29</v>
      </c>
    </row>
    <row r="202" spans="1:14" x14ac:dyDescent="0.25">
      <c r="A202" s="2">
        <v>3629620</v>
      </c>
      <c r="B202" s="1">
        <v>44287</v>
      </c>
      <c r="C202" t="s">
        <v>14</v>
      </c>
      <c r="D202" t="s">
        <v>67</v>
      </c>
      <c r="E202" t="s">
        <v>15</v>
      </c>
      <c r="F202" t="s">
        <v>16</v>
      </c>
      <c r="G202" t="s">
        <v>68</v>
      </c>
      <c r="H202" t="s">
        <v>68</v>
      </c>
      <c r="I202" s="3">
        <v>3</v>
      </c>
      <c r="J202" t="s">
        <v>69</v>
      </c>
      <c r="K202" s="4">
        <v>1</v>
      </c>
      <c r="L202" s="5">
        <v>0</v>
      </c>
      <c r="M202" s="6">
        <v>0</v>
      </c>
      <c r="N202" t="s">
        <v>19</v>
      </c>
    </row>
    <row r="203" spans="1:14" x14ac:dyDescent="0.25">
      <c r="A203" s="2">
        <v>3629272</v>
      </c>
      <c r="B203" s="1">
        <v>44287</v>
      </c>
      <c r="C203" t="s">
        <v>14</v>
      </c>
      <c r="D203" t="s">
        <v>31</v>
      </c>
      <c r="E203" t="s">
        <v>15</v>
      </c>
      <c r="F203" t="s">
        <v>16</v>
      </c>
      <c r="G203" t="s">
        <v>68</v>
      </c>
      <c r="H203" t="s">
        <v>68</v>
      </c>
      <c r="I203" s="3">
        <v>3</v>
      </c>
      <c r="J203" t="s">
        <v>69</v>
      </c>
      <c r="K203" s="4">
        <v>1</v>
      </c>
      <c r="L203" s="5">
        <v>4.9278456874997698E-2</v>
      </c>
      <c r="M203" s="6">
        <v>4.9278456874997698E-2</v>
      </c>
      <c r="N203" t="s">
        <v>21</v>
      </c>
    </row>
    <row r="204" spans="1:14" x14ac:dyDescent="0.25">
      <c r="A204" s="2">
        <v>3976587</v>
      </c>
      <c r="B204" s="1">
        <v>44287</v>
      </c>
      <c r="C204" t="s">
        <v>14</v>
      </c>
      <c r="D204" t="s">
        <v>26</v>
      </c>
      <c r="E204" t="s">
        <v>15</v>
      </c>
      <c r="F204" t="s">
        <v>16</v>
      </c>
      <c r="G204" t="s">
        <v>68</v>
      </c>
      <c r="H204" t="s">
        <v>68</v>
      </c>
      <c r="I204" s="3">
        <v>3</v>
      </c>
      <c r="J204" t="s">
        <v>69</v>
      </c>
      <c r="K204" s="4">
        <v>1</v>
      </c>
      <c r="L204" s="5">
        <v>5.7474470211300303E-2</v>
      </c>
      <c r="M204" s="6">
        <v>5.7474470211300303E-2</v>
      </c>
      <c r="N204" t="s">
        <v>21</v>
      </c>
    </row>
    <row r="205" spans="1:14" x14ac:dyDescent="0.25">
      <c r="A205" s="2">
        <v>3605764</v>
      </c>
      <c r="B205" s="1">
        <v>44287</v>
      </c>
      <c r="C205" t="s">
        <v>14</v>
      </c>
      <c r="D205" t="s">
        <v>71</v>
      </c>
      <c r="E205" t="s">
        <v>15</v>
      </c>
      <c r="F205" t="s">
        <v>16</v>
      </c>
      <c r="G205" t="s">
        <v>68</v>
      </c>
      <c r="H205" t="s">
        <v>68</v>
      </c>
      <c r="I205" s="3">
        <v>3</v>
      </c>
      <c r="J205" t="s">
        <v>69</v>
      </c>
      <c r="K205" s="4">
        <v>1</v>
      </c>
      <c r="L205" s="5">
        <v>9.5428381933817405E-2</v>
      </c>
      <c r="M205" s="6">
        <v>9.5428381933817405E-2</v>
      </c>
      <c r="N205" t="s">
        <v>21</v>
      </c>
    </row>
    <row r="206" spans="1:14" x14ac:dyDescent="0.25">
      <c r="A206" s="2">
        <v>3979143</v>
      </c>
      <c r="B206" s="1">
        <v>44287</v>
      </c>
      <c r="C206" t="s">
        <v>14</v>
      </c>
      <c r="D206" t="s">
        <v>37</v>
      </c>
      <c r="E206" t="s">
        <v>15</v>
      </c>
      <c r="F206" t="s">
        <v>16</v>
      </c>
      <c r="G206" t="s">
        <v>68</v>
      </c>
      <c r="H206" t="s">
        <v>68</v>
      </c>
      <c r="I206" s="3">
        <v>3</v>
      </c>
      <c r="J206" t="s">
        <v>69</v>
      </c>
      <c r="K206" s="4">
        <v>1</v>
      </c>
      <c r="L206" s="5">
        <v>0</v>
      </c>
      <c r="M206" s="6">
        <v>0</v>
      </c>
      <c r="N206" t="s">
        <v>25</v>
      </c>
    </row>
    <row r="207" spans="1:14" x14ac:dyDescent="0.25">
      <c r="A207" s="2">
        <v>3986799</v>
      </c>
      <c r="B207" s="1">
        <v>44287</v>
      </c>
      <c r="C207" t="s">
        <v>14</v>
      </c>
      <c r="D207" t="s">
        <v>24</v>
      </c>
      <c r="E207" t="s">
        <v>15</v>
      </c>
      <c r="F207" t="s">
        <v>16</v>
      </c>
      <c r="G207" t="s">
        <v>68</v>
      </c>
      <c r="H207" t="s">
        <v>68</v>
      </c>
      <c r="I207" s="3">
        <v>3</v>
      </c>
      <c r="J207" t="s">
        <v>69</v>
      </c>
      <c r="K207" s="4">
        <v>1</v>
      </c>
      <c r="L207" s="5">
        <v>0</v>
      </c>
      <c r="M207" s="6">
        <v>0</v>
      </c>
      <c r="N207" t="s">
        <v>25</v>
      </c>
    </row>
    <row r="208" spans="1:14" x14ac:dyDescent="0.25">
      <c r="A208" s="2">
        <v>3971836</v>
      </c>
      <c r="B208" s="1">
        <v>44287</v>
      </c>
      <c r="C208" t="s">
        <v>14</v>
      </c>
      <c r="D208" t="s">
        <v>50</v>
      </c>
      <c r="E208" t="s">
        <v>15</v>
      </c>
      <c r="F208" t="s">
        <v>16</v>
      </c>
      <c r="G208" t="s">
        <v>68</v>
      </c>
      <c r="H208" t="s">
        <v>68</v>
      </c>
      <c r="I208" s="3">
        <v>3</v>
      </c>
      <c r="J208" t="s">
        <v>69</v>
      </c>
      <c r="K208" s="4">
        <v>1</v>
      </c>
      <c r="L208" s="5">
        <v>5.37085734872648E-2</v>
      </c>
      <c r="M208" s="6">
        <v>5.37085734872648E-2</v>
      </c>
      <c r="N208" t="s">
        <v>28</v>
      </c>
    </row>
    <row r="209" spans="1:14" x14ac:dyDescent="0.25">
      <c r="A209" s="2">
        <v>3591344</v>
      </c>
      <c r="B209" s="1">
        <v>44287</v>
      </c>
      <c r="C209" t="s">
        <v>14</v>
      </c>
      <c r="D209" t="s">
        <v>24</v>
      </c>
      <c r="E209" t="s">
        <v>15</v>
      </c>
      <c r="F209" t="s">
        <v>16</v>
      </c>
      <c r="G209" t="s">
        <v>68</v>
      </c>
      <c r="H209" t="s">
        <v>68</v>
      </c>
      <c r="I209" s="3">
        <v>3</v>
      </c>
      <c r="J209" t="s">
        <v>69</v>
      </c>
      <c r="K209" s="4">
        <v>1</v>
      </c>
      <c r="L209" s="5">
        <v>2.84251501783729E-2</v>
      </c>
      <c r="M209" s="6">
        <v>2.84251501783729E-2</v>
      </c>
      <c r="N209" t="s">
        <v>29</v>
      </c>
    </row>
    <row r="210" spans="1:14" x14ac:dyDescent="0.25">
      <c r="A210" s="2">
        <v>3627948</v>
      </c>
      <c r="B210" s="1">
        <v>44287</v>
      </c>
      <c r="C210" t="s">
        <v>14</v>
      </c>
      <c r="D210" t="s">
        <v>40</v>
      </c>
      <c r="E210" t="s">
        <v>15</v>
      </c>
      <c r="F210" t="s">
        <v>16</v>
      </c>
      <c r="G210" t="s">
        <v>68</v>
      </c>
      <c r="H210" t="s">
        <v>68</v>
      </c>
      <c r="I210" s="3">
        <v>3</v>
      </c>
      <c r="J210" t="s">
        <v>69</v>
      </c>
      <c r="K210" s="4">
        <v>1</v>
      </c>
      <c r="L210" s="5">
        <v>3.2011697914277798E-2</v>
      </c>
      <c r="M210" s="6">
        <v>3.2011697914277798E-2</v>
      </c>
      <c r="N210" t="s">
        <v>29</v>
      </c>
    </row>
    <row r="211" spans="1:14" x14ac:dyDescent="0.25">
      <c r="A211" s="2">
        <v>3631420</v>
      </c>
      <c r="B211" s="1">
        <v>44287</v>
      </c>
      <c r="C211" t="s">
        <v>14</v>
      </c>
      <c r="D211" t="s">
        <v>56</v>
      </c>
      <c r="E211" t="s">
        <v>15</v>
      </c>
      <c r="F211" t="s">
        <v>16</v>
      </c>
      <c r="G211" t="s">
        <v>68</v>
      </c>
      <c r="H211" t="s">
        <v>68</v>
      </c>
      <c r="I211" s="3">
        <v>3</v>
      </c>
      <c r="J211" t="s">
        <v>69</v>
      </c>
      <c r="K211" s="4">
        <v>1</v>
      </c>
      <c r="L211" s="5">
        <v>3.4803715168982799E-2</v>
      </c>
      <c r="M211" s="6">
        <v>3.4803715168982799E-2</v>
      </c>
      <c r="N211" t="s">
        <v>29</v>
      </c>
    </row>
    <row r="212" spans="1:14" x14ac:dyDescent="0.25">
      <c r="A212" s="2">
        <v>3630716</v>
      </c>
      <c r="B212" s="1">
        <v>44287</v>
      </c>
      <c r="C212" t="s">
        <v>14</v>
      </c>
      <c r="D212" t="s">
        <v>55</v>
      </c>
      <c r="E212" t="s">
        <v>15</v>
      </c>
      <c r="F212" t="s">
        <v>16</v>
      </c>
      <c r="G212" t="s">
        <v>68</v>
      </c>
      <c r="H212" t="s">
        <v>68</v>
      </c>
      <c r="I212" s="3">
        <v>3</v>
      </c>
      <c r="J212" t="s">
        <v>69</v>
      </c>
      <c r="K212" s="4">
        <v>1</v>
      </c>
      <c r="L212" s="5">
        <v>3.6553549031709397E-2</v>
      </c>
      <c r="M212" s="6">
        <v>3.6553549031709397E-2</v>
      </c>
      <c r="N212" t="s">
        <v>29</v>
      </c>
    </row>
    <row r="213" spans="1:14" x14ac:dyDescent="0.25">
      <c r="A213" s="2">
        <v>3630144</v>
      </c>
      <c r="B213" s="1">
        <v>44287</v>
      </c>
      <c r="C213" t="s">
        <v>14</v>
      </c>
      <c r="D213" t="s">
        <v>67</v>
      </c>
      <c r="E213" t="s">
        <v>15</v>
      </c>
      <c r="F213" t="s">
        <v>16</v>
      </c>
      <c r="G213" t="s">
        <v>68</v>
      </c>
      <c r="H213" t="s">
        <v>68</v>
      </c>
      <c r="I213" s="3">
        <v>3</v>
      </c>
      <c r="J213" t="s">
        <v>69</v>
      </c>
      <c r="K213" s="4">
        <v>1</v>
      </c>
      <c r="L213" s="5">
        <v>4.38616873283523E-2</v>
      </c>
      <c r="M213" s="6">
        <v>4.38616873283523E-2</v>
      </c>
      <c r="N213" t="s">
        <v>29</v>
      </c>
    </row>
    <row r="214" spans="1:14" x14ac:dyDescent="0.25">
      <c r="A214" s="2">
        <v>3972945</v>
      </c>
      <c r="B214" s="1">
        <v>44287</v>
      </c>
      <c r="C214" t="s">
        <v>14</v>
      </c>
      <c r="D214" t="s">
        <v>50</v>
      </c>
      <c r="E214" t="s">
        <v>15</v>
      </c>
      <c r="F214" t="s">
        <v>16</v>
      </c>
      <c r="G214" t="s">
        <v>68</v>
      </c>
      <c r="H214" t="s">
        <v>68</v>
      </c>
      <c r="I214" s="3">
        <v>3</v>
      </c>
      <c r="J214" t="s">
        <v>69</v>
      </c>
      <c r="K214" s="4">
        <v>1</v>
      </c>
      <c r="L214" s="5">
        <v>4.6219583348945298E-2</v>
      </c>
      <c r="M214" s="6">
        <v>4.6219583348945298E-2</v>
      </c>
      <c r="N214" t="s">
        <v>29</v>
      </c>
    </row>
    <row r="215" spans="1:14" x14ac:dyDescent="0.25">
      <c r="A215" s="2">
        <v>3982423</v>
      </c>
      <c r="B215" s="1">
        <v>44287</v>
      </c>
      <c r="C215" t="s">
        <v>14</v>
      </c>
      <c r="D215" t="s">
        <v>72</v>
      </c>
      <c r="E215" t="s">
        <v>15</v>
      </c>
      <c r="F215" t="s">
        <v>16</v>
      </c>
      <c r="G215" t="s">
        <v>68</v>
      </c>
      <c r="H215" t="s">
        <v>68</v>
      </c>
      <c r="I215" s="3">
        <v>3</v>
      </c>
      <c r="J215" t="s">
        <v>69</v>
      </c>
      <c r="K215" s="4">
        <v>1</v>
      </c>
      <c r="L215" s="5">
        <v>4.7663400754724299E-2</v>
      </c>
      <c r="M215" s="6">
        <v>4.7663400754724299E-2</v>
      </c>
      <c r="N215" t="s">
        <v>29</v>
      </c>
    </row>
    <row r="216" spans="1:14" x14ac:dyDescent="0.25">
      <c r="A216" s="2">
        <v>3982137</v>
      </c>
      <c r="B216" s="1">
        <v>44287</v>
      </c>
      <c r="C216" t="s">
        <v>14</v>
      </c>
      <c r="D216" t="s">
        <v>73</v>
      </c>
      <c r="E216" t="s">
        <v>15</v>
      </c>
      <c r="F216" t="s">
        <v>16</v>
      </c>
      <c r="G216" t="s">
        <v>68</v>
      </c>
      <c r="H216" t="s">
        <v>68</v>
      </c>
      <c r="I216" s="3">
        <v>3</v>
      </c>
      <c r="J216" t="s">
        <v>69</v>
      </c>
      <c r="K216" s="4">
        <v>1</v>
      </c>
      <c r="L216" s="5">
        <v>5.1666544777229297E-2</v>
      </c>
      <c r="M216" s="6">
        <v>5.1666544777229297E-2</v>
      </c>
      <c r="N216" t="s">
        <v>29</v>
      </c>
    </row>
    <row r="217" spans="1:14" x14ac:dyDescent="0.25">
      <c r="A217" s="2">
        <v>3603883</v>
      </c>
      <c r="B217" s="1">
        <v>44287</v>
      </c>
      <c r="C217" t="s">
        <v>14</v>
      </c>
      <c r="D217" t="s">
        <v>74</v>
      </c>
      <c r="E217" t="s">
        <v>15</v>
      </c>
      <c r="F217" t="s">
        <v>16</v>
      </c>
      <c r="G217" t="s">
        <v>68</v>
      </c>
      <c r="H217" t="s">
        <v>68</v>
      </c>
      <c r="I217" s="3">
        <v>3</v>
      </c>
      <c r="J217" t="s">
        <v>69</v>
      </c>
      <c r="K217" s="4">
        <v>1</v>
      </c>
      <c r="L217" s="5">
        <v>8.5184369094638598E-2</v>
      </c>
      <c r="M217" s="6">
        <v>8.5184369094638598E-2</v>
      </c>
      <c r="N217" t="s">
        <v>29</v>
      </c>
    </row>
    <row r="218" spans="1:14" x14ac:dyDescent="0.25">
      <c r="A218" s="2">
        <v>3608720</v>
      </c>
      <c r="B218" s="1">
        <v>44287</v>
      </c>
      <c r="C218" t="s">
        <v>14</v>
      </c>
      <c r="D218" t="s">
        <v>101</v>
      </c>
      <c r="E218" t="s">
        <v>15</v>
      </c>
      <c r="F218" t="s">
        <v>16</v>
      </c>
      <c r="G218" t="s">
        <v>68</v>
      </c>
      <c r="H218" t="s">
        <v>68</v>
      </c>
      <c r="I218" s="3">
        <v>3</v>
      </c>
      <c r="J218" t="s">
        <v>69</v>
      </c>
      <c r="K218" s="4">
        <v>1</v>
      </c>
      <c r="L218" s="5">
        <v>0.116029537280272</v>
      </c>
      <c r="M218" s="6">
        <v>0.116029537280272</v>
      </c>
      <c r="N218" t="s">
        <v>48</v>
      </c>
    </row>
    <row r="219" spans="1:14" x14ac:dyDescent="0.25">
      <c r="A219" s="2">
        <v>3971672</v>
      </c>
      <c r="B219" s="1">
        <v>44287</v>
      </c>
      <c r="C219" t="s">
        <v>14</v>
      </c>
      <c r="D219" t="s">
        <v>62</v>
      </c>
      <c r="E219" t="s">
        <v>15</v>
      </c>
      <c r="F219" t="s">
        <v>16</v>
      </c>
      <c r="G219" t="s">
        <v>68</v>
      </c>
      <c r="H219" t="s">
        <v>68</v>
      </c>
      <c r="I219" s="3">
        <v>3</v>
      </c>
      <c r="J219" t="s">
        <v>69</v>
      </c>
      <c r="K219" s="4">
        <v>1</v>
      </c>
      <c r="L219" s="5">
        <v>0.27179893972967101</v>
      </c>
      <c r="M219" s="6">
        <v>0.27179893972967101</v>
      </c>
      <c r="N219" t="s">
        <v>53</v>
      </c>
    </row>
    <row r="220" spans="1:14" x14ac:dyDescent="0.25">
      <c r="A220" s="2">
        <v>3968064</v>
      </c>
      <c r="B220" s="1">
        <v>44287</v>
      </c>
      <c r="C220" t="s">
        <v>14</v>
      </c>
      <c r="D220" t="s">
        <v>61</v>
      </c>
      <c r="E220" t="s">
        <v>15</v>
      </c>
      <c r="F220" t="s">
        <v>16</v>
      </c>
      <c r="G220" t="s">
        <v>68</v>
      </c>
      <c r="H220" t="s">
        <v>68</v>
      </c>
      <c r="I220" s="3">
        <v>3</v>
      </c>
      <c r="J220" t="s">
        <v>69</v>
      </c>
      <c r="K220" s="4">
        <v>1</v>
      </c>
      <c r="L220" s="5">
        <v>9.1298329623629798E-2</v>
      </c>
      <c r="M220" s="6">
        <v>9.1298329623629798E-2</v>
      </c>
      <c r="N220" t="s">
        <v>35</v>
      </c>
    </row>
    <row r="221" spans="1:14" x14ac:dyDescent="0.25">
      <c r="A221" s="2">
        <v>3980374</v>
      </c>
      <c r="B221" s="1">
        <v>44287</v>
      </c>
      <c r="C221" t="s">
        <v>14</v>
      </c>
      <c r="D221" t="s">
        <v>37</v>
      </c>
      <c r="E221" t="s">
        <v>15</v>
      </c>
      <c r="F221" t="s">
        <v>16</v>
      </c>
      <c r="G221" t="s">
        <v>68</v>
      </c>
      <c r="H221" t="s">
        <v>68</v>
      </c>
      <c r="I221" s="3">
        <v>3</v>
      </c>
      <c r="J221" t="s">
        <v>69</v>
      </c>
      <c r="K221" s="4">
        <v>1</v>
      </c>
      <c r="L221" s="5">
        <v>0.106767412970485</v>
      </c>
      <c r="M221" s="6">
        <v>0.106767412970485</v>
      </c>
      <c r="N221" t="s">
        <v>35</v>
      </c>
    </row>
    <row r="222" spans="1:14" x14ac:dyDescent="0.25">
      <c r="A222" s="2">
        <v>3990367</v>
      </c>
      <c r="B222" s="1">
        <v>44287</v>
      </c>
      <c r="C222" t="s">
        <v>14</v>
      </c>
      <c r="D222" t="s">
        <v>24</v>
      </c>
      <c r="E222" t="s">
        <v>15</v>
      </c>
      <c r="F222" t="s">
        <v>16</v>
      </c>
      <c r="G222" t="s">
        <v>68</v>
      </c>
      <c r="H222" t="s">
        <v>68</v>
      </c>
      <c r="I222" s="3">
        <v>3</v>
      </c>
      <c r="J222" t="s">
        <v>69</v>
      </c>
      <c r="K222" s="4">
        <v>1</v>
      </c>
      <c r="L222" s="5">
        <v>4.65055510401726E-2</v>
      </c>
      <c r="M222" s="6">
        <v>4.65055510401726E-2</v>
      </c>
      <c r="N222" t="s">
        <v>36</v>
      </c>
    </row>
    <row r="223" spans="1:14" x14ac:dyDescent="0.25">
      <c r="A223" s="2">
        <v>3972111</v>
      </c>
      <c r="B223" s="1">
        <v>44287</v>
      </c>
      <c r="C223" t="s">
        <v>14</v>
      </c>
      <c r="D223" t="s">
        <v>50</v>
      </c>
      <c r="E223" t="s">
        <v>15</v>
      </c>
      <c r="F223" t="s">
        <v>16</v>
      </c>
      <c r="G223" t="s">
        <v>68</v>
      </c>
      <c r="H223" t="s">
        <v>68</v>
      </c>
      <c r="I223" s="3">
        <v>3</v>
      </c>
      <c r="J223" t="s">
        <v>69</v>
      </c>
      <c r="K223" s="4">
        <v>1</v>
      </c>
      <c r="L223" s="5">
        <v>5.60450932698063E-2</v>
      </c>
      <c r="M223" s="6">
        <v>5.60450932698063E-2</v>
      </c>
      <c r="N223" t="s">
        <v>36</v>
      </c>
    </row>
    <row r="224" spans="1:14" x14ac:dyDescent="0.25">
      <c r="A224" s="2">
        <v>3629694</v>
      </c>
      <c r="B224" s="1">
        <v>44287</v>
      </c>
      <c r="C224" t="s">
        <v>14</v>
      </c>
      <c r="D224" t="s">
        <v>67</v>
      </c>
      <c r="E224" t="s">
        <v>15</v>
      </c>
      <c r="F224" t="s">
        <v>16</v>
      </c>
      <c r="G224" t="s">
        <v>68</v>
      </c>
      <c r="H224" t="s">
        <v>68</v>
      </c>
      <c r="I224" s="3">
        <v>3</v>
      </c>
      <c r="J224" t="s">
        <v>69</v>
      </c>
      <c r="K224" s="4">
        <v>1</v>
      </c>
      <c r="L224" s="5">
        <v>6.8552380410389802E-2</v>
      </c>
      <c r="M224" s="6">
        <v>6.8552380410389802E-2</v>
      </c>
      <c r="N224" t="s">
        <v>36</v>
      </c>
    </row>
    <row r="225" spans="1:14" x14ac:dyDescent="0.25">
      <c r="A225" s="2">
        <v>3631278</v>
      </c>
      <c r="B225" s="1">
        <v>44287</v>
      </c>
      <c r="C225" t="s">
        <v>14</v>
      </c>
      <c r="D225" t="s">
        <v>56</v>
      </c>
      <c r="E225" t="s">
        <v>15</v>
      </c>
      <c r="F225" t="s">
        <v>16</v>
      </c>
      <c r="G225" t="s">
        <v>68</v>
      </c>
      <c r="H225" t="s">
        <v>68</v>
      </c>
      <c r="I225" s="3">
        <v>3</v>
      </c>
      <c r="J225" t="s">
        <v>69</v>
      </c>
      <c r="K225" s="4">
        <v>1</v>
      </c>
      <c r="L225" s="5">
        <v>7.5049929960104594E-2</v>
      </c>
      <c r="M225" s="6">
        <v>7.5049929960104594E-2</v>
      </c>
      <c r="N225" t="s">
        <v>36</v>
      </c>
    </row>
    <row r="226" spans="1:14" x14ac:dyDescent="0.25">
      <c r="A226" s="2">
        <v>3604013</v>
      </c>
      <c r="B226" s="1">
        <v>44287</v>
      </c>
      <c r="C226" t="s">
        <v>14</v>
      </c>
      <c r="D226" t="s">
        <v>47</v>
      </c>
      <c r="E226" t="s">
        <v>15</v>
      </c>
      <c r="F226" t="s">
        <v>16</v>
      </c>
      <c r="G226" t="s">
        <v>68</v>
      </c>
      <c r="H226" t="s">
        <v>68</v>
      </c>
      <c r="I226" s="3">
        <v>3</v>
      </c>
      <c r="J226" t="s">
        <v>69</v>
      </c>
      <c r="K226" s="4">
        <v>1</v>
      </c>
      <c r="L226" s="5">
        <v>3.7605442790000901E-2</v>
      </c>
      <c r="M226" s="6">
        <v>3.7605442790000901E-2</v>
      </c>
      <c r="N226" t="s">
        <v>38</v>
      </c>
    </row>
    <row r="227" spans="1:14" x14ac:dyDescent="0.25">
      <c r="A227" s="2">
        <v>3975471</v>
      </c>
      <c r="B227" s="1">
        <v>44287</v>
      </c>
      <c r="C227" t="s">
        <v>14</v>
      </c>
      <c r="D227" t="s">
        <v>23</v>
      </c>
      <c r="E227" t="s">
        <v>15</v>
      </c>
      <c r="F227" t="s">
        <v>16</v>
      </c>
      <c r="G227" t="s">
        <v>68</v>
      </c>
      <c r="H227" t="s">
        <v>68</v>
      </c>
      <c r="I227" s="3">
        <v>3</v>
      </c>
      <c r="J227" t="s">
        <v>69</v>
      </c>
      <c r="K227" s="4">
        <v>1</v>
      </c>
      <c r="L227" s="5">
        <v>7.8367151892919401E-2</v>
      </c>
      <c r="M227" s="6">
        <v>7.8367151892919401E-2</v>
      </c>
      <c r="N227" t="s">
        <v>38</v>
      </c>
    </row>
    <row r="228" spans="1:14" x14ac:dyDescent="0.25">
      <c r="A228" s="2">
        <v>3979091</v>
      </c>
      <c r="B228" s="1">
        <v>44287</v>
      </c>
      <c r="C228" t="s">
        <v>14</v>
      </c>
      <c r="D228" t="s">
        <v>37</v>
      </c>
      <c r="E228" t="s">
        <v>15</v>
      </c>
      <c r="F228" t="s">
        <v>16</v>
      </c>
      <c r="G228" t="s">
        <v>68</v>
      </c>
      <c r="H228" t="s">
        <v>68</v>
      </c>
      <c r="I228" s="3">
        <v>3</v>
      </c>
      <c r="J228" t="s">
        <v>69</v>
      </c>
      <c r="K228" s="4">
        <v>1</v>
      </c>
      <c r="L228" s="5">
        <v>8.8257085355351705E-2</v>
      </c>
      <c r="M228" s="6">
        <v>8.8257085355351705E-2</v>
      </c>
      <c r="N228" t="s">
        <v>38</v>
      </c>
    </row>
    <row r="229" spans="1:14" x14ac:dyDescent="0.25">
      <c r="A229" s="2">
        <v>3979124</v>
      </c>
      <c r="B229" s="1">
        <v>44287</v>
      </c>
      <c r="C229" t="s">
        <v>14</v>
      </c>
      <c r="D229" t="s">
        <v>37</v>
      </c>
      <c r="E229" t="s">
        <v>15</v>
      </c>
      <c r="F229" t="s">
        <v>16</v>
      </c>
      <c r="G229" t="s">
        <v>68</v>
      </c>
      <c r="H229" t="s">
        <v>68</v>
      </c>
      <c r="I229" s="3">
        <v>3</v>
      </c>
      <c r="J229" t="s">
        <v>69</v>
      </c>
      <c r="K229" s="4">
        <v>1</v>
      </c>
      <c r="L229" s="5">
        <v>0.126061396193796</v>
      </c>
      <c r="M229" s="6">
        <v>0.126061396193796</v>
      </c>
      <c r="N229" t="s">
        <v>57</v>
      </c>
    </row>
    <row r="230" spans="1:14" x14ac:dyDescent="0.25">
      <c r="A230" s="2">
        <v>3976374</v>
      </c>
      <c r="B230" s="1">
        <v>44287</v>
      </c>
      <c r="C230" t="s">
        <v>14</v>
      </c>
      <c r="D230" t="s">
        <v>26</v>
      </c>
      <c r="E230" t="s">
        <v>15</v>
      </c>
      <c r="F230" t="s">
        <v>16</v>
      </c>
      <c r="G230" t="s">
        <v>68</v>
      </c>
      <c r="H230" t="s">
        <v>68</v>
      </c>
      <c r="I230" s="3">
        <v>3</v>
      </c>
      <c r="J230" t="s">
        <v>69</v>
      </c>
      <c r="K230" s="4">
        <v>1</v>
      </c>
      <c r="L230" s="5">
        <v>0.162533480820723</v>
      </c>
      <c r="M230" s="6">
        <v>0.162533480820723</v>
      </c>
      <c r="N230" t="s">
        <v>75</v>
      </c>
    </row>
    <row r="231" spans="1:14" x14ac:dyDescent="0.25">
      <c r="A231" s="2">
        <v>3600799</v>
      </c>
      <c r="B231" s="1">
        <v>44287</v>
      </c>
      <c r="C231" t="s">
        <v>14</v>
      </c>
      <c r="D231" t="s">
        <v>24</v>
      </c>
      <c r="E231" t="s">
        <v>15</v>
      </c>
      <c r="F231" t="s">
        <v>16</v>
      </c>
      <c r="G231" t="s">
        <v>68</v>
      </c>
      <c r="H231" t="s">
        <v>68</v>
      </c>
      <c r="I231" s="3">
        <v>3</v>
      </c>
      <c r="J231" t="s">
        <v>69</v>
      </c>
      <c r="K231" s="4">
        <v>1</v>
      </c>
      <c r="L231" s="5">
        <v>5.9075897932052597E-2</v>
      </c>
      <c r="M231" s="6">
        <v>5.9075897932052597E-2</v>
      </c>
      <c r="N231" t="s">
        <v>41</v>
      </c>
    </row>
    <row r="232" spans="1:14" x14ac:dyDescent="0.25">
      <c r="A232" s="2">
        <v>3627438</v>
      </c>
      <c r="B232" s="1">
        <v>44287</v>
      </c>
      <c r="C232" t="s">
        <v>14</v>
      </c>
      <c r="D232" t="s">
        <v>49</v>
      </c>
      <c r="E232" t="s">
        <v>15</v>
      </c>
      <c r="F232" t="s">
        <v>16</v>
      </c>
      <c r="G232" t="s">
        <v>68</v>
      </c>
      <c r="H232" t="s">
        <v>68</v>
      </c>
      <c r="I232" s="3">
        <v>3</v>
      </c>
      <c r="J232" t="s">
        <v>69</v>
      </c>
      <c r="K232" s="4">
        <v>1</v>
      </c>
      <c r="L232" s="5">
        <v>9.6318154530272704E-2</v>
      </c>
      <c r="M232" s="6">
        <v>9.6318154530272704E-2</v>
      </c>
      <c r="N232" t="s">
        <v>41</v>
      </c>
    </row>
    <row r="233" spans="1:14" x14ac:dyDescent="0.25">
      <c r="A233" s="2">
        <v>3975348</v>
      </c>
      <c r="B233" s="1">
        <v>44287</v>
      </c>
      <c r="C233" t="s">
        <v>14</v>
      </c>
      <c r="D233" t="s">
        <v>76</v>
      </c>
      <c r="E233" t="s">
        <v>15</v>
      </c>
      <c r="F233" t="s">
        <v>16</v>
      </c>
      <c r="G233" t="s">
        <v>68</v>
      </c>
      <c r="H233" t="s">
        <v>68</v>
      </c>
      <c r="I233" s="3">
        <v>3</v>
      </c>
      <c r="J233" t="s">
        <v>69</v>
      </c>
      <c r="K233" s="4">
        <v>1</v>
      </c>
      <c r="L233" s="5">
        <v>0.10369568120370901</v>
      </c>
      <c r="M233" s="6">
        <v>0.10369568120370901</v>
      </c>
      <c r="N233" t="s">
        <v>41</v>
      </c>
    </row>
    <row r="234" spans="1:14" x14ac:dyDescent="0.25">
      <c r="A234" s="2">
        <v>3976264</v>
      </c>
      <c r="B234" s="1">
        <v>44287</v>
      </c>
      <c r="C234" t="s">
        <v>14</v>
      </c>
      <c r="D234" t="s">
        <v>23</v>
      </c>
      <c r="E234" t="s">
        <v>15</v>
      </c>
      <c r="F234" t="s">
        <v>16</v>
      </c>
      <c r="G234" t="s">
        <v>68</v>
      </c>
      <c r="H234" t="s">
        <v>68</v>
      </c>
      <c r="I234" s="3">
        <v>3</v>
      </c>
      <c r="J234" t="s">
        <v>69</v>
      </c>
      <c r="K234" s="4">
        <v>1</v>
      </c>
      <c r="L234" s="5">
        <v>0.13019918421933099</v>
      </c>
      <c r="M234" s="6">
        <v>0.13019918421933099</v>
      </c>
      <c r="N234" t="s">
        <v>41</v>
      </c>
    </row>
    <row r="235" spans="1:14" x14ac:dyDescent="0.25">
      <c r="A235" s="2">
        <v>3628863</v>
      </c>
      <c r="B235" s="1">
        <v>44287</v>
      </c>
      <c r="C235" t="s">
        <v>14</v>
      </c>
      <c r="D235" t="s">
        <v>54</v>
      </c>
      <c r="E235" t="s">
        <v>15</v>
      </c>
      <c r="F235" t="s">
        <v>16</v>
      </c>
      <c r="G235" t="s">
        <v>68</v>
      </c>
      <c r="H235" t="s">
        <v>68</v>
      </c>
      <c r="I235" s="3">
        <v>3</v>
      </c>
      <c r="J235" t="s">
        <v>69</v>
      </c>
      <c r="K235" s="4">
        <v>1</v>
      </c>
      <c r="L235" s="5">
        <v>0.135200525535185</v>
      </c>
      <c r="M235" s="6">
        <v>0.135200525535185</v>
      </c>
      <c r="N235" t="s">
        <v>41</v>
      </c>
    </row>
    <row r="236" spans="1:14" x14ac:dyDescent="0.25">
      <c r="A236" s="2">
        <v>3968270</v>
      </c>
      <c r="B236" s="1">
        <v>44287</v>
      </c>
      <c r="C236" t="s">
        <v>14</v>
      </c>
      <c r="D236" t="s">
        <v>61</v>
      </c>
      <c r="E236" t="s">
        <v>15</v>
      </c>
      <c r="F236" t="s">
        <v>16</v>
      </c>
      <c r="G236" t="s">
        <v>68</v>
      </c>
      <c r="H236" t="s">
        <v>68</v>
      </c>
      <c r="I236" s="3">
        <v>3</v>
      </c>
      <c r="J236" t="s">
        <v>69</v>
      </c>
      <c r="K236" s="4">
        <v>1</v>
      </c>
      <c r="L236" s="5">
        <v>0.13867546276012099</v>
      </c>
      <c r="M236" s="6">
        <v>0.13867546276012099</v>
      </c>
      <c r="N236" t="s">
        <v>41</v>
      </c>
    </row>
    <row r="237" spans="1:14" x14ac:dyDescent="0.25">
      <c r="A237" s="2">
        <v>3978862</v>
      </c>
      <c r="B237" s="1">
        <v>44287</v>
      </c>
      <c r="C237" t="s">
        <v>14</v>
      </c>
      <c r="D237" t="s">
        <v>65</v>
      </c>
      <c r="E237" t="s">
        <v>15</v>
      </c>
      <c r="F237" t="s">
        <v>16</v>
      </c>
      <c r="G237" t="s">
        <v>68</v>
      </c>
      <c r="H237" t="s">
        <v>68</v>
      </c>
      <c r="I237" s="3">
        <v>3</v>
      </c>
      <c r="J237" t="s">
        <v>69</v>
      </c>
      <c r="K237" s="4">
        <v>1</v>
      </c>
      <c r="L237" s="5">
        <v>0.20051019706072901</v>
      </c>
      <c r="M237" s="6">
        <v>0.20051019706072901</v>
      </c>
      <c r="N237" t="s">
        <v>41</v>
      </c>
    </row>
    <row r="238" spans="1:14" x14ac:dyDescent="0.25">
      <c r="A238" s="2">
        <v>3982022</v>
      </c>
      <c r="B238" s="1">
        <v>44287</v>
      </c>
      <c r="C238" t="s">
        <v>14</v>
      </c>
      <c r="D238" t="s">
        <v>34</v>
      </c>
      <c r="E238" t="s">
        <v>15</v>
      </c>
      <c r="F238" t="s">
        <v>16</v>
      </c>
      <c r="G238" t="s">
        <v>68</v>
      </c>
      <c r="H238" t="s">
        <v>68</v>
      </c>
      <c r="I238" s="3">
        <v>3</v>
      </c>
      <c r="J238" t="s">
        <v>69</v>
      </c>
      <c r="K238" s="4">
        <v>1</v>
      </c>
      <c r="L238" s="5">
        <v>0.20458870801213</v>
      </c>
      <c r="M238" s="6">
        <v>0.20458870801213</v>
      </c>
      <c r="N238" t="s">
        <v>41</v>
      </c>
    </row>
    <row r="239" spans="1:14" x14ac:dyDescent="0.25">
      <c r="A239" s="2">
        <v>3604137</v>
      </c>
      <c r="B239" s="1">
        <v>44287</v>
      </c>
      <c r="C239" t="s">
        <v>14</v>
      </c>
      <c r="D239" t="s">
        <v>47</v>
      </c>
      <c r="E239" t="s">
        <v>15</v>
      </c>
      <c r="F239" t="s">
        <v>16</v>
      </c>
      <c r="G239" t="s">
        <v>68</v>
      </c>
      <c r="H239" t="s">
        <v>68</v>
      </c>
      <c r="I239" s="3">
        <v>3</v>
      </c>
      <c r="J239" t="s">
        <v>69</v>
      </c>
      <c r="K239" s="4">
        <v>1</v>
      </c>
      <c r="L239" s="5">
        <v>2.88775701414269E-2</v>
      </c>
      <c r="M239" s="6">
        <v>2.88775701414269E-2</v>
      </c>
      <c r="N239" t="s">
        <v>63</v>
      </c>
    </row>
    <row r="240" spans="1:14" x14ac:dyDescent="0.25">
      <c r="A240" s="2">
        <v>3610582</v>
      </c>
      <c r="B240" s="1">
        <v>44287</v>
      </c>
      <c r="C240" t="s">
        <v>14</v>
      </c>
      <c r="D240" t="s">
        <v>101</v>
      </c>
      <c r="E240" t="s">
        <v>15</v>
      </c>
      <c r="F240" t="s">
        <v>16</v>
      </c>
      <c r="G240" t="s">
        <v>68</v>
      </c>
      <c r="H240" t="s">
        <v>68</v>
      </c>
      <c r="I240" s="3">
        <v>3</v>
      </c>
      <c r="J240" t="s">
        <v>69</v>
      </c>
      <c r="K240" s="4">
        <v>1</v>
      </c>
      <c r="L240" s="5">
        <v>4.2073250863133002E-2</v>
      </c>
      <c r="M240" s="6">
        <v>4.2073250863133002E-2</v>
      </c>
      <c r="N240" t="s">
        <v>63</v>
      </c>
    </row>
    <row r="241" spans="1:14" x14ac:dyDescent="0.25">
      <c r="A241" s="2">
        <v>3608876</v>
      </c>
      <c r="B241" s="1">
        <v>44287</v>
      </c>
      <c r="C241" t="s">
        <v>14</v>
      </c>
      <c r="D241" t="s">
        <v>101</v>
      </c>
      <c r="E241" t="s">
        <v>15</v>
      </c>
      <c r="F241" t="s">
        <v>16</v>
      </c>
      <c r="G241" t="s">
        <v>68</v>
      </c>
      <c r="H241" t="s">
        <v>68</v>
      </c>
      <c r="I241" s="3">
        <v>3</v>
      </c>
      <c r="J241" t="s">
        <v>69</v>
      </c>
      <c r="K241" s="4">
        <v>2</v>
      </c>
      <c r="L241" s="5">
        <v>0</v>
      </c>
      <c r="M241" s="6">
        <v>0</v>
      </c>
      <c r="N241" t="s">
        <v>19</v>
      </c>
    </row>
    <row r="242" spans="1:14" x14ac:dyDescent="0.25">
      <c r="A242" s="2">
        <v>3996486</v>
      </c>
      <c r="B242" s="1">
        <v>44287</v>
      </c>
      <c r="C242" t="s">
        <v>14</v>
      </c>
      <c r="D242" t="s">
        <v>24</v>
      </c>
      <c r="E242" t="s">
        <v>15</v>
      </c>
      <c r="F242" t="s">
        <v>16</v>
      </c>
      <c r="G242" t="s">
        <v>68</v>
      </c>
      <c r="H242" t="s">
        <v>68</v>
      </c>
      <c r="I242" s="3">
        <v>3</v>
      </c>
      <c r="J242" t="s">
        <v>69</v>
      </c>
      <c r="K242" s="4">
        <v>2</v>
      </c>
      <c r="L242" s="5">
        <v>5.2016900479793599E-2</v>
      </c>
      <c r="M242" s="6">
        <v>0.104033800959587</v>
      </c>
      <c r="N242" t="s">
        <v>46</v>
      </c>
    </row>
    <row r="243" spans="1:14" x14ac:dyDescent="0.25">
      <c r="A243" s="2">
        <v>3609472</v>
      </c>
      <c r="B243" s="1">
        <v>44287</v>
      </c>
      <c r="C243" t="s">
        <v>14</v>
      </c>
      <c r="D243" t="s">
        <v>101</v>
      </c>
      <c r="E243" t="s">
        <v>15</v>
      </c>
      <c r="F243" t="s">
        <v>16</v>
      </c>
      <c r="G243" t="s">
        <v>68</v>
      </c>
      <c r="H243" t="s">
        <v>68</v>
      </c>
      <c r="I243" s="3">
        <v>3</v>
      </c>
      <c r="J243" t="s">
        <v>69</v>
      </c>
      <c r="K243" s="4">
        <v>2</v>
      </c>
      <c r="L243" s="5">
        <v>2.77529045885847E-2</v>
      </c>
      <c r="M243" s="6">
        <v>5.5505809177169303E-2</v>
      </c>
      <c r="N243" t="s">
        <v>27</v>
      </c>
    </row>
    <row r="244" spans="1:14" x14ac:dyDescent="0.25">
      <c r="A244" s="2">
        <v>3604593</v>
      </c>
      <c r="B244" s="1">
        <v>44287</v>
      </c>
      <c r="C244" t="s">
        <v>14</v>
      </c>
      <c r="D244" t="s">
        <v>47</v>
      </c>
      <c r="E244" t="s">
        <v>15</v>
      </c>
      <c r="F244" t="s">
        <v>16</v>
      </c>
      <c r="G244" t="s">
        <v>68</v>
      </c>
      <c r="H244" t="s">
        <v>68</v>
      </c>
      <c r="I244" s="3">
        <v>3</v>
      </c>
      <c r="J244" t="s">
        <v>69</v>
      </c>
      <c r="K244" s="4">
        <v>2</v>
      </c>
      <c r="L244" s="5">
        <v>3.5518417975213802E-2</v>
      </c>
      <c r="M244" s="6">
        <v>7.1036835950427701E-2</v>
      </c>
      <c r="N244" t="s">
        <v>29</v>
      </c>
    </row>
    <row r="245" spans="1:14" x14ac:dyDescent="0.25">
      <c r="A245" s="2">
        <v>3593218</v>
      </c>
      <c r="B245" s="1">
        <v>44287</v>
      </c>
      <c r="C245" t="s">
        <v>14</v>
      </c>
      <c r="D245" t="s">
        <v>24</v>
      </c>
      <c r="E245" t="s">
        <v>15</v>
      </c>
      <c r="F245" t="s">
        <v>16</v>
      </c>
      <c r="G245" t="s">
        <v>68</v>
      </c>
      <c r="H245" t="s">
        <v>68</v>
      </c>
      <c r="I245" s="3">
        <v>3</v>
      </c>
      <c r="J245" t="s">
        <v>69</v>
      </c>
      <c r="K245" s="4">
        <v>2</v>
      </c>
      <c r="L245" s="5">
        <v>4.3760598450899101E-2</v>
      </c>
      <c r="M245" s="6">
        <v>8.7521196901798298E-2</v>
      </c>
      <c r="N245" t="s">
        <v>35</v>
      </c>
    </row>
    <row r="246" spans="1:14" x14ac:dyDescent="0.25">
      <c r="A246" s="2">
        <v>3976436</v>
      </c>
      <c r="B246" s="1">
        <v>44287</v>
      </c>
      <c r="C246" t="s">
        <v>14</v>
      </c>
      <c r="D246" t="s">
        <v>26</v>
      </c>
      <c r="E246" t="s">
        <v>15</v>
      </c>
      <c r="F246" t="s">
        <v>16</v>
      </c>
      <c r="G246" t="s">
        <v>68</v>
      </c>
      <c r="H246" t="s">
        <v>68</v>
      </c>
      <c r="I246" s="3">
        <v>3</v>
      </c>
      <c r="J246" t="s">
        <v>69</v>
      </c>
      <c r="K246" s="4">
        <v>2</v>
      </c>
      <c r="L246" s="5">
        <v>6.4229719203688002E-2</v>
      </c>
      <c r="M246" s="6">
        <v>0.128459438407376</v>
      </c>
      <c r="N246" t="s">
        <v>36</v>
      </c>
    </row>
    <row r="247" spans="1:14" x14ac:dyDescent="0.25">
      <c r="A247" s="2">
        <v>3982516</v>
      </c>
      <c r="B247" s="1">
        <v>44287</v>
      </c>
      <c r="C247" t="s">
        <v>14</v>
      </c>
      <c r="D247" t="s">
        <v>72</v>
      </c>
      <c r="E247" t="s">
        <v>15</v>
      </c>
      <c r="F247" t="s">
        <v>16</v>
      </c>
      <c r="G247" t="s">
        <v>68</v>
      </c>
      <c r="H247" t="s">
        <v>68</v>
      </c>
      <c r="I247" s="3">
        <v>3</v>
      </c>
      <c r="J247" t="s">
        <v>69</v>
      </c>
      <c r="K247" s="4">
        <v>2</v>
      </c>
      <c r="L247" s="5">
        <v>9.0978410461267895E-2</v>
      </c>
      <c r="M247" s="6">
        <v>0.18195682092253601</v>
      </c>
      <c r="N247" t="s">
        <v>41</v>
      </c>
    </row>
    <row r="248" spans="1:14" x14ac:dyDescent="0.25">
      <c r="A248" s="2">
        <v>3968619</v>
      </c>
      <c r="B248" s="1">
        <v>44287</v>
      </c>
      <c r="C248" t="s">
        <v>14</v>
      </c>
      <c r="D248" t="s">
        <v>64</v>
      </c>
      <c r="E248" t="s">
        <v>15</v>
      </c>
      <c r="F248" t="s">
        <v>16</v>
      </c>
      <c r="G248" t="s">
        <v>68</v>
      </c>
      <c r="H248" t="s">
        <v>68</v>
      </c>
      <c r="I248" s="3">
        <v>3</v>
      </c>
      <c r="J248" t="s">
        <v>69</v>
      </c>
      <c r="K248" s="4">
        <v>2</v>
      </c>
      <c r="L248" s="5">
        <v>0.105777072645566</v>
      </c>
      <c r="M248" s="6">
        <v>0.21155414529113301</v>
      </c>
      <c r="N248" t="s">
        <v>41</v>
      </c>
    </row>
    <row r="249" spans="1:14" x14ac:dyDescent="0.25">
      <c r="A249" s="2">
        <v>3977530</v>
      </c>
      <c r="B249" s="1">
        <v>44287</v>
      </c>
      <c r="C249" t="s">
        <v>14</v>
      </c>
      <c r="D249" t="s">
        <v>26</v>
      </c>
      <c r="E249" t="s">
        <v>15</v>
      </c>
      <c r="F249" t="s">
        <v>16</v>
      </c>
      <c r="G249" t="s">
        <v>68</v>
      </c>
      <c r="H249" t="s">
        <v>68</v>
      </c>
      <c r="I249" s="3">
        <v>3</v>
      </c>
      <c r="J249" t="s">
        <v>69</v>
      </c>
      <c r="K249" s="4">
        <v>2</v>
      </c>
      <c r="L249" s="5">
        <v>0.146671964921846</v>
      </c>
      <c r="M249" s="6">
        <v>0.29334392984369201</v>
      </c>
      <c r="N249" t="s">
        <v>41</v>
      </c>
    </row>
    <row r="250" spans="1:14" x14ac:dyDescent="0.25">
      <c r="A250" s="2">
        <v>3605007</v>
      </c>
      <c r="B250" s="1">
        <v>44287</v>
      </c>
      <c r="C250" t="s">
        <v>14</v>
      </c>
      <c r="D250" t="s">
        <v>47</v>
      </c>
      <c r="E250" t="s">
        <v>15</v>
      </c>
      <c r="F250" t="s">
        <v>16</v>
      </c>
      <c r="G250" t="s">
        <v>68</v>
      </c>
      <c r="H250" t="s">
        <v>68</v>
      </c>
      <c r="I250" s="3">
        <v>3</v>
      </c>
      <c r="J250" t="s">
        <v>69</v>
      </c>
      <c r="K250" s="4">
        <v>2</v>
      </c>
      <c r="L250" s="5">
        <v>2.6194257008581901E-2</v>
      </c>
      <c r="M250" s="6">
        <v>5.2388514017163802E-2</v>
      </c>
      <c r="N250" t="s">
        <v>45</v>
      </c>
    </row>
    <row r="251" spans="1:14" x14ac:dyDescent="0.25">
      <c r="A251" s="2">
        <v>3973532</v>
      </c>
      <c r="B251" s="1">
        <v>44287</v>
      </c>
      <c r="C251" t="s">
        <v>14</v>
      </c>
      <c r="D251" t="s">
        <v>50</v>
      </c>
      <c r="E251" t="s">
        <v>15</v>
      </c>
      <c r="F251" t="s">
        <v>16</v>
      </c>
      <c r="G251" t="s">
        <v>68</v>
      </c>
      <c r="H251" t="s">
        <v>68</v>
      </c>
      <c r="I251" s="3">
        <v>3</v>
      </c>
      <c r="J251" t="s">
        <v>69</v>
      </c>
      <c r="K251" s="4">
        <v>2</v>
      </c>
      <c r="L251" s="5">
        <v>3.21184321644001E-2</v>
      </c>
      <c r="M251" s="6">
        <v>6.4236864328800297E-2</v>
      </c>
      <c r="N251" t="s">
        <v>45</v>
      </c>
    </row>
    <row r="252" spans="1:14" x14ac:dyDescent="0.25">
      <c r="A252" s="2">
        <v>3971395</v>
      </c>
      <c r="B252" s="1">
        <v>44287</v>
      </c>
      <c r="C252" t="s">
        <v>14</v>
      </c>
      <c r="D252" t="s">
        <v>22</v>
      </c>
      <c r="E252" t="s">
        <v>15</v>
      </c>
      <c r="F252" t="s">
        <v>16</v>
      </c>
      <c r="G252" t="s">
        <v>68</v>
      </c>
      <c r="H252" t="s">
        <v>68</v>
      </c>
      <c r="I252" s="3">
        <v>3</v>
      </c>
      <c r="J252" t="s">
        <v>69</v>
      </c>
      <c r="K252" s="4">
        <v>2</v>
      </c>
      <c r="L252" s="5">
        <v>4.1089578028529999E-2</v>
      </c>
      <c r="M252" s="6">
        <v>8.2179156057060096E-2</v>
      </c>
      <c r="N252" t="s">
        <v>45</v>
      </c>
    </row>
    <row r="253" spans="1:14" x14ac:dyDescent="0.25">
      <c r="A253" s="2">
        <v>3969093</v>
      </c>
      <c r="B253" s="1">
        <v>44287</v>
      </c>
      <c r="C253" t="s">
        <v>14</v>
      </c>
      <c r="D253" t="s">
        <v>22</v>
      </c>
      <c r="E253" t="s">
        <v>15</v>
      </c>
      <c r="F253" t="s">
        <v>16</v>
      </c>
      <c r="G253" t="s">
        <v>68</v>
      </c>
      <c r="H253" t="s">
        <v>68</v>
      </c>
      <c r="I253" s="3">
        <v>3</v>
      </c>
      <c r="J253" t="s">
        <v>69</v>
      </c>
      <c r="K253" s="4">
        <v>3</v>
      </c>
      <c r="L253" s="5">
        <v>5.2531038201167002E-2</v>
      </c>
      <c r="M253" s="6">
        <v>0.15759311460350101</v>
      </c>
      <c r="N253" t="s">
        <v>21</v>
      </c>
    </row>
    <row r="254" spans="1:14" x14ac:dyDescent="0.25">
      <c r="A254" s="2">
        <v>3591418</v>
      </c>
      <c r="B254" s="1">
        <v>44287</v>
      </c>
      <c r="C254" t="s">
        <v>14</v>
      </c>
      <c r="D254" t="s">
        <v>24</v>
      </c>
      <c r="E254" t="s">
        <v>15</v>
      </c>
      <c r="F254" t="s">
        <v>16</v>
      </c>
      <c r="G254" t="s">
        <v>68</v>
      </c>
      <c r="H254" t="s">
        <v>68</v>
      </c>
      <c r="I254" s="3">
        <v>3</v>
      </c>
      <c r="J254" t="s">
        <v>69</v>
      </c>
      <c r="K254" s="4">
        <v>3</v>
      </c>
      <c r="L254" s="5">
        <v>2.84251501783729E-2</v>
      </c>
      <c r="M254" s="6">
        <v>8.5275448113679903E-2</v>
      </c>
      <c r="N254" t="s">
        <v>29</v>
      </c>
    </row>
    <row r="255" spans="1:14" x14ac:dyDescent="0.25">
      <c r="A255" s="2">
        <v>3974582</v>
      </c>
      <c r="B255" s="1">
        <v>44287</v>
      </c>
      <c r="C255" t="s">
        <v>14</v>
      </c>
      <c r="D255" t="s">
        <v>20</v>
      </c>
      <c r="E255" t="s">
        <v>15</v>
      </c>
      <c r="F255" t="s">
        <v>16</v>
      </c>
      <c r="G255" t="s">
        <v>68</v>
      </c>
      <c r="H255" t="s">
        <v>68</v>
      </c>
      <c r="I255" s="3">
        <v>3</v>
      </c>
      <c r="J255" t="s">
        <v>69</v>
      </c>
      <c r="K255" s="4">
        <v>3</v>
      </c>
      <c r="L255" s="5">
        <v>2.8451891304234998E-2</v>
      </c>
      <c r="M255" s="6">
        <v>8.5355673912704905E-2</v>
      </c>
      <c r="N255" t="s">
        <v>29</v>
      </c>
    </row>
    <row r="256" spans="1:14" x14ac:dyDescent="0.25">
      <c r="A256" s="2">
        <v>3979346</v>
      </c>
      <c r="B256" s="1">
        <v>44287</v>
      </c>
      <c r="C256" t="s">
        <v>14</v>
      </c>
      <c r="D256" t="s">
        <v>37</v>
      </c>
      <c r="E256" t="s">
        <v>15</v>
      </c>
      <c r="F256" t="s">
        <v>16</v>
      </c>
      <c r="G256" t="s">
        <v>68</v>
      </c>
      <c r="H256" t="s">
        <v>68</v>
      </c>
      <c r="I256" s="3">
        <v>3</v>
      </c>
      <c r="J256" t="s">
        <v>69</v>
      </c>
      <c r="K256" s="4">
        <v>3</v>
      </c>
      <c r="L256" s="5">
        <v>0.106814429971453</v>
      </c>
      <c r="M256" s="6">
        <v>0.32044329721286802</v>
      </c>
      <c r="N256" t="s">
        <v>36</v>
      </c>
    </row>
    <row r="257" spans="1:14" x14ac:dyDescent="0.25">
      <c r="A257" s="2">
        <v>3974955</v>
      </c>
      <c r="B257" s="1">
        <v>44287</v>
      </c>
      <c r="C257" t="s">
        <v>14</v>
      </c>
      <c r="D257" t="s">
        <v>20</v>
      </c>
      <c r="E257" t="s">
        <v>15</v>
      </c>
      <c r="F257" t="s">
        <v>16</v>
      </c>
      <c r="G257" t="s">
        <v>68</v>
      </c>
      <c r="H257" t="s">
        <v>68</v>
      </c>
      <c r="I257" s="3">
        <v>3</v>
      </c>
      <c r="J257" t="s">
        <v>69</v>
      </c>
      <c r="K257" s="4">
        <v>3</v>
      </c>
      <c r="L257" s="5">
        <v>6.1541976183933603E-2</v>
      </c>
      <c r="M257" s="6">
        <v>0.184625921609052</v>
      </c>
      <c r="N257" t="s">
        <v>41</v>
      </c>
    </row>
    <row r="258" spans="1:14" x14ac:dyDescent="0.25">
      <c r="A258" s="2">
        <v>3973390</v>
      </c>
      <c r="B258" s="1">
        <v>44287</v>
      </c>
      <c r="C258" t="s">
        <v>14</v>
      </c>
      <c r="D258" t="s">
        <v>50</v>
      </c>
      <c r="E258" t="s">
        <v>15</v>
      </c>
      <c r="F258" t="s">
        <v>16</v>
      </c>
      <c r="G258" t="s">
        <v>68</v>
      </c>
      <c r="H258" t="s">
        <v>68</v>
      </c>
      <c r="I258" s="3">
        <v>3</v>
      </c>
      <c r="J258" t="s">
        <v>69</v>
      </c>
      <c r="K258" s="4">
        <v>3</v>
      </c>
      <c r="L258" s="5">
        <v>9.8977600016350004E-2</v>
      </c>
      <c r="M258" s="6">
        <v>0.296932791085465</v>
      </c>
      <c r="N258" t="s">
        <v>41</v>
      </c>
    </row>
    <row r="259" spans="1:14" x14ac:dyDescent="0.25">
      <c r="A259" s="2">
        <v>3979598</v>
      </c>
      <c r="B259" s="1">
        <v>44287</v>
      </c>
      <c r="C259" t="s">
        <v>14</v>
      </c>
      <c r="D259" t="s">
        <v>37</v>
      </c>
      <c r="E259" t="s">
        <v>15</v>
      </c>
      <c r="F259" t="s">
        <v>16</v>
      </c>
      <c r="G259" t="s">
        <v>68</v>
      </c>
      <c r="H259" t="s">
        <v>68</v>
      </c>
      <c r="I259" s="3">
        <v>3</v>
      </c>
      <c r="J259" t="s">
        <v>69</v>
      </c>
      <c r="K259" s="4">
        <v>4</v>
      </c>
      <c r="L259" s="5">
        <v>7.1768642050528103E-2</v>
      </c>
      <c r="M259" s="6">
        <v>0.28707456820211202</v>
      </c>
      <c r="N259" t="s">
        <v>21</v>
      </c>
    </row>
    <row r="260" spans="1:14" x14ac:dyDescent="0.25">
      <c r="A260" s="2">
        <v>3612645</v>
      </c>
      <c r="B260" s="1">
        <v>44287</v>
      </c>
      <c r="C260" t="s">
        <v>14</v>
      </c>
      <c r="D260" t="s">
        <v>101</v>
      </c>
      <c r="E260" t="s">
        <v>15</v>
      </c>
      <c r="F260" t="s">
        <v>16</v>
      </c>
      <c r="G260" t="s">
        <v>68</v>
      </c>
      <c r="H260" t="s">
        <v>68</v>
      </c>
      <c r="I260" s="3">
        <v>3</v>
      </c>
      <c r="J260" t="s">
        <v>69</v>
      </c>
      <c r="K260" s="4">
        <v>4</v>
      </c>
      <c r="L260" s="5">
        <v>9.3307403174712894E-2</v>
      </c>
      <c r="M260" s="6">
        <v>0.37322961269885102</v>
      </c>
      <c r="N260" t="s">
        <v>46</v>
      </c>
    </row>
    <row r="261" spans="1:14" x14ac:dyDescent="0.25">
      <c r="A261" s="2">
        <v>3614308</v>
      </c>
      <c r="B261" s="1">
        <v>44287</v>
      </c>
      <c r="C261" t="s">
        <v>14</v>
      </c>
      <c r="D261" t="s">
        <v>101</v>
      </c>
      <c r="E261" t="s">
        <v>15</v>
      </c>
      <c r="F261" t="s">
        <v>16</v>
      </c>
      <c r="G261" t="s">
        <v>68</v>
      </c>
      <c r="H261" t="s">
        <v>68</v>
      </c>
      <c r="I261" s="3">
        <v>3</v>
      </c>
      <c r="J261" t="s">
        <v>69</v>
      </c>
      <c r="K261" s="4">
        <v>4</v>
      </c>
      <c r="L261" s="5">
        <v>6.3251409684120102E-2</v>
      </c>
      <c r="M261" s="6">
        <v>0.25300563873648102</v>
      </c>
      <c r="N261" t="s">
        <v>52</v>
      </c>
    </row>
    <row r="262" spans="1:14" x14ac:dyDescent="0.25">
      <c r="A262" s="2">
        <v>3619854</v>
      </c>
      <c r="B262" s="1">
        <v>44287</v>
      </c>
      <c r="C262" t="s">
        <v>14</v>
      </c>
      <c r="D262" t="s">
        <v>101</v>
      </c>
      <c r="E262" t="s">
        <v>15</v>
      </c>
      <c r="F262" t="s">
        <v>16</v>
      </c>
      <c r="G262" t="s">
        <v>68</v>
      </c>
      <c r="H262" t="s">
        <v>68</v>
      </c>
      <c r="I262" s="3">
        <v>3</v>
      </c>
      <c r="J262" t="s">
        <v>69</v>
      </c>
      <c r="K262" s="4">
        <v>4</v>
      </c>
      <c r="L262" s="5">
        <v>0.133630826166521</v>
      </c>
      <c r="M262" s="6">
        <v>0.534523304666085</v>
      </c>
      <c r="N262" t="s">
        <v>53</v>
      </c>
    </row>
    <row r="263" spans="1:14" x14ac:dyDescent="0.25">
      <c r="A263" s="2">
        <v>3971275</v>
      </c>
      <c r="B263" s="1">
        <v>44287</v>
      </c>
      <c r="C263" t="s">
        <v>14</v>
      </c>
      <c r="D263" t="s">
        <v>22</v>
      </c>
      <c r="E263" t="s">
        <v>15</v>
      </c>
      <c r="F263" t="s">
        <v>16</v>
      </c>
      <c r="G263" t="s">
        <v>68</v>
      </c>
      <c r="H263" t="s">
        <v>68</v>
      </c>
      <c r="I263" s="3">
        <v>3</v>
      </c>
      <c r="J263" t="s">
        <v>69</v>
      </c>
      <c r="K263" s="4">
        <v>4</v>
      </c>
      <c r="L263" s="5">
        <v>0.102548982896472</v>
      </c>
      <c r="M263" s="6">
        <v>0.41019593158589002</v>
      </c>
      <c r="N263" t="s">
        <v>41</v>
      </c>
    </row>
    <row r="264" spans="1:14" x14ac:dyDescent="0.25">
      <c r="A264" s="2">
        <v>3976983</v>
      </c>
      <c r="B264" s="1">
        <v>44287</v>
      </c>
      <c r="C264" t="s">
        <v>14</v>
      </c>
      <c r="D264" t="s">
        <v>26</v>
      </c>
      <c r="E264" t="s">
        <v>15</v>
      </c>
      <c r="F264" t="s">
        <v>16</v>
      </c>
      <c r="G264" t="s">
        <v>68</v>
      </c>
      <c r="H264" t="s">
        <v>68</v>
      </c>
      <c r="I264" s="3">
        <v>3</v>
      </c>
      <c r="J264" t="s">
        <v>69</v>
      </c>
      <c r="K264" s="4">
        <v>5</v>
      </c>
      <c r="L264" s="5">
        <v>6.6627754118757598E-2</v>
      </c>
      <c r="M264" s="6">
        <v>0.33313876329527797</v>
      </c>
      <c r="N264" t="s">
        <v>29</v>
      </c>
    </row>
    <row r="265" spans="1:14" x14ac:dyDescent="0.25">
      <c r="A265" s="2">
        <v>3608717</v>
      </c>
      <c r="B265" s="1">
        <v>44287</v>
      </c>
      <c r="C265" t="s">
        <v>14</v>
      </c>
      <c r="D265" t="s">
        <v>101</v>
      </c>
      <c r="E265" t="s">
        <v>15</v>
      </c>
      <c r="F265" t="s">
        <v>16</v>
      </c>
      <c r="G265" t="s">
        <v>68</v>
      </c>
      <c r="H265" t="s">
        <v>68</v>
      </c>
      <c r="I265" s="3">
        <v>3</v>
      </c>
      <c r="J265" t="s">
        <v>69</v>
      </c>
      <c r="K265" s="4">
        <v>6</v>
      </c>
      <c r="L265" s="5">
        <v>0.116029537280272</v>
      </c>
      <c r="M265" s="6">
        <v>0.69617722368163104</v>
      </c>
      <c r="N265" t="s">
        <v>48</v>
      </c>
    </row>
    <row r="266" spans="1:14" x14ac:dyDescent="0.25">
      <c r="A266" s="2">
        <v>3985788</v>
      </c>
      <c r="B266" s="1">
        <v>44287</v>
      </c>
      <c r="C266" t="s">
        <v>14</v>
      </c>
      <c r="D266" t="s">
        <v>24</v>
      </c>
      <c r="E266" t="s">
        <v>15</v>
      </c>
      <c r="F266" t="s">
        <v>16</v>
      </c>
      <c r="G266" t="s">
        <v>68</v>
      </c>
      <c r="H266" t="s">
        <v>68</v>
      </c>
      <c r="I266" s="3">
        <v>3</v>
      </c>
      <c r="J266" t="s">
        <v>69</v>
      </c>
      <c r="K266" s="4">
        <v>6</v>
      </c>
      <c r="L266" s="5">
        <v>3.3784399367868902E-2</v>
      </c>
      <c r="M266" s="6">
        <v>0.202706401050091</v>
      </c>
      <c r="N266" t="s">
        <v>38</v>
      </c>
    </row>
    <row r="267" spans="1:14" x14ac:dyDescent="0.25">
      <c r="A267" s="2">
        <v>3987180</v>
      </c>
      <c r="B267" s="1">
        <v>44287</v>
      </c>
      <c r="C267" t="s">
        <v>14</v>
      </c>
      <c r="D267" t="s">
        <v>24</v>
      </c>
      <c r="E267" t="s">
        <v>15</v>
      </c>
      <c r="F267" t="s">
        <v>16</v>
      </c>
      <c r="G267" t="s">
        <v>68</v>
      </c>
      <c r="H267" t="s">
        <v>68</v>
      </c>
      <c r="I267" s="3">
        <v>3</v>
      </c>
      <c r="J267" t="s">
        <v>69</v>
      </c>
      <c r="K267" s="4">
        <v>8</v>
      </c>
      <c r="L267" s="5">
        <v>0</v>
      </c>
      <c r="M267" s="6">
        <v>0</v>
      </c>
      <c r="N267" t="s">
        <v>39</v>
      </c>
    </row>
    <row r="268" spans="1:14" x14ac:dyDescent="0.25">
      <c r="A268" s="2">
        <v>3630438</v>
      </c>
      <c r="B268" s="1">
        <v>44287</v>
      </c>
      <c r="C268" t="s">
        <v>14</v>
      </c>
      <c r="D268" t="s">
        <v>67</v>
      </c>
      <c r="E268" t="s">
        <v>15</v>
      </c>
      <c r="F268" t="s">
        <v>16</v>
      </c>
      <c r="G268" t="s">
        <v>68</v>
      </c>
      <c r="H268" t="s">
        <v>68</v>
      </c>
      <c r="I268" s="3">
        <v>3</v>
      </c>
      <c r="J268" t="s">
        <v>69</v>
      </c>
      <c r="K268" s="4">
        <v>8</v>
      </c>
      <c r="L268" s="5">
        <v>9.8505447607606197E-2</v>
      </c>
      <c r="M268" s="6">
        <v>0.78804358086084902</v>
      </c>
      <c r="N268" t="s">
        <v>41</v>
      </c>
    </row>
    <row r="269" spans="1:14" x14ac:dyDescent="0.25">
      <c r="A269" s="2">
        <v>3620404</v>
      </c>
      <c r="B269" s="1">
        <v>44287</v>
      </c>
      <c r="C269" t="s">
        <v>14</v>
      </c>
      <c r="D269" t="s">
        <v>101</v>
      </c>
      <c r="E269" t="s">
        <v>15</v>
      </c>
      <c r="F269" t="s">
        <v>16</v>
      </c>
      <c r="G269" t="s">
        <v>68</v>
      </c>
      <c r="H269" t="s">
        <v>68</v>
      </c>
      <c r="I269" s="3">
        <v>3</v>
      </c>
      <c r="J269" t="s">
        <v>69</v>
      </c>
      <c r="K269" s="4">
        <v>9</v>
      </c>
      <c r="L269" s="5">
        <v>9.7154470356993705E-2</v>
      </c>
      <c r="M269" s="6">
        <v>0.87439027515275602</v>
      </c>
      <c r="N269" t="s">
        <v>35</v>
      </c>
    </row>
    <row r="270" spans="1:14" x14ac:dyDescent="0.25">
      <c r="A270" s="2">
        <v>3970352</v>
      </c>
      <c r="B270" s="1">
        <v>44287</v>
      </c>
      <c r="C270" t="s">
        <v>14</v>
      </c>
      <c r="D270" t="s">
        <v>22</v>
      </c>
      <c r="E270" t="s">
        <v>15</v>
      </c>
      <c r="F270" t="s">
        <v>16</v>
      </c>
      <c r="G270" t="s">
        <v>68</v>
      </c>
      <c r="H270" t="s">
        <v>68</v>
      </c>
      <c r="I270" s="3">
        <v>3</v>
      </c>
      <c r="J270" t="s">
        <v>69</v>
      </c>
      <c r="K270" s="4">
        <v>10</v>
      </c>
      <c r="L270" s="5">
        <v>5.4217036891768398E-2</v>
      </c>
      <c r="M270" s="6">
        <v>0.542170368917684</v>
      </c>
      <c r="N270" t="s">
        <v>29</v>
      </c>
    </row>
    <row r="271" spans="1:14" x14ac:dyDescent="0.25">
      <c r="A271" s="2">
        <v>3980242</v>
      </c>
      <c r="B271" s="1">
        <v>44287</v>
      </c>
      <c r="C271" t="s">
        <v>14</v>
      </c>
      <c r="D271" t="s">
        <v>37</v>
      </c>
      <c r="E271" t="s">
        <v>15</v>
      </c>
      <c r="F271" t="s">
        <v>16</v>
      </c>
      <c r="G271" t="s">
        <v>68</v>
      </c>
      <c r="H271" t="s">
        <v>68</v>
      </c>
      <c r="I271" s="3">
        <v>3</v>
      </c>
      <c r="J271" t="s">
        <v>69</v>
      </c>
      <c r="K271" s="4">
        <v>11</v>
      </c>
      <c r="L271" s="5">
        <v>7.3837528764785706E-2</v>
      </c>
      <c r="M271" s="6">
        <v>0.812212867502212</v>
      </c>
      <c r="N271" t="s">
        <v>29</v>
      </c>
    </row>
    <row r="272" spans="1:14" x14ac:dyDescent="0.25">
      <c r="A272" s="2">
        <v>3628530</v>
      </c>
      <c r="B272" s="1">
        <v>44287</v>
      </c>
      <c r="C272" t="s">
        <v>14</v>
      </c>
      <c r="D272" t="s">
        <v>54</v>
      </c>
      <c r="E272" t="s">
        <v>15</v>
      </c>
      <c r="F272" t="s">
        <v>16</v>
      </c>
      <c r="G272" t="s">
        <v>68</v>
      </c>
      <c r="H272" t="s">
        <v>68</v>
      </c>
      <c r="I272" s="3">
        <v>3</v>
      </c>
      <c r="J272" t="s">
        <v>69</v>
      </c>
      <c r="K272" s="4">
        <v>12</v>
      </c>
      <c r="L272" s="5">
        <v>6.3238540152821904E-2</v>
      </c>
      <c r="M272" s="6">
        <v>0.75886248183386296</v>
      </c>
      <c r="N272" t="s">
        <v>29</v>
      </c>
    </row>
    <row r="273" spans="1:14" x14ac:dyDescent="0.25">
      <c r="A273" s="2">
        <v>3608332</v>
      </c>
      <c r="B273" s="1">
        <v>44287</v>
      </c>
      <c r="C273" t="s">
        <v>14</v>
      </c>
      <c r="D273" t="s">
        <v>101</v>
      </c>
      <c r="E273" t="s">
        <v>15</v>
      </c>
      <c r="F273" t="s">
        <v>16</v>
      </c>
      <c r="G273" t="s">
        <v>68</v>
      </c>
      <c r="H273" t="s">
        <v>68</v>
      </c>
      <c r="I273" s="3">
        <v>3</v>
      </c>
      <c r="J273" t="s">
        <v>69</v>
      </c>
      <c r="K273" s="4">
        <v>14</v>
      </c>
      <c r="L273" s="5">
        <v>0.105903648657729</v>
      </c>
      <c r="M273" s="6">
        <v>1.48265110517382</v>
      </c>
      <c r="N273" t="s">
        <v>51</v>
      </c>
    </row>
    <row r="274" spans="1:14" x14ac:dyDescent="0.25">
      <c r="A274" s="2">
        <v>3612134</v>
      </c>
      <c r="B274" s="1">
        <v>44287</v>
      </c>
      <c r="C274" t="s">
        <v>14</v>
      </c>
      <c r="D274" t="s">
        <v>101</v>
      </c>
      <c r="E274" t="s">
        <v>15</v>
      </c>
      <c r="F274" t="s">
        <v>16</v>
      </c>
      <c r="G274" t="s">
        <v>68</v>
      </c>
      <c r="H274" t="s">
        <v>68</v>
      </c>
      <c r="I274" s="3">
        <v>3</v>
      </c>
      <c r="J274" t="s">
        <v>69</v>
      </c>
      <c r="K274" s="4">
        <v>17</v>
      </c>
      <c r="L274" s="5">
        <v>5.3279919488744998E-2</v>
      </c>
      <c r="M274" s="6">
        <v>0.90575857139464599</v>
      </c>
      <c r="N274" t="s">
        <v>21</v>
      </c>
    </row>
    <row r="275" spans="1:14" x14ac:dyDescent="0.25">
      <c r="A275" s="2">
        <v>3603720</v>
      </c>
      <c r="B275" s="1">
        <v>44287</v>
      </c>
      <c r="C275" t="s">
        <v>14</v>
      </c>
      <c r="D275" t="s">
        <v>24</v>
      </c>
      <c r="E275" t="s">
        <v>15</v>
      </c>
      <c r="F275" t="s">
        <v>16</v>
      </c>
      <c r="G275" t="s">
        <v>68</v>
      </c>
      <c r="H275" t="s">
        <v>68</v>
      </c>
      <c r="I275" s="3">
        <v>3</v>
      </c>
      <c r="J275" t="s">
        <v>69</v>
      </c>
      <c r="K275" s="4">
        <v>18</v>
      </c>
      <c r="L275" s="5">
        <v>2.09287004545331E-2</v>
      </c>
      <c r="M275" s="6">
        <v>0.37671658396720897</v>
      </c>
      <c r="N275" t="s">
        <v>45</v>
      </c>
    </row>
    <row r="276" spans="1:14" x14ac:dyDescent="0.25">
      <c r="A276" s="2">
        <v>3626519</v>
      </c>
      <c r="B276" s="1">
        <v>44287</v>
      </c>
      <c r="C276" t="s">
        <v>14</v>
      </c>
      <c r="D276" t="s">
        <v>101</v>
      </c>
      <c r="E276" t="s">
        <v>15</v>
      </c>
      <c r="F276" t="s">
        <v>16</v>
      </c>
      <c r="G276" t="s">
        <v>68</v>
      </c>
      <c r="H276" t="s">
        <v>68</v>
      </c>
      <c r="I276" s="3">
        <v>3</v>
      </c>
      <c r="J276" t="s">
        <v>69</v>
      </c>
      <c r="K276" s="4">
        <v>18</v>
      </c>
      <c r="L276" s="5">
        <v>4.3694422365587599E-2</v>
      </c>
      <c r="M276" s="6">
        <v>0.78649962055478195</v>
      </c>
      <c r="N276" t="s">
        <v>45</v>
      </c>
    </row>
    <row r="277" spans="1:14" x14ac:dyDescent="0.25">
      <c r="A277" s="2">
        <v>3610547</v>
      </c>
      <c r="B277" s="1">
        <v>44287</v>
      </c>
      <c r="C277" t="s">
        <v>14</v>
      </c>
      <c r="D277" t="s">
        <v>101</v>
      </c>
      <c r="E277" t="s">
        <v>15</v>
      </c>
      <c r="F277" t="s">
        <v>16</v>
      </c>
      <c r="G277" t="s">
        <v>68</v>
      </c>
      <c r="H277" t="s">
        <v>68</v>
      </c>
      <c r="I277" s="3">
        <v>3</v>
      </c>
      <c r="J277" t="s">
        <v>69</v>
      </c>
      <c r="K277" s="4">
        <v>26</v>
      </c>
      <c r="L277" s="5">
        <v>5.3382851773523303E-2</v>
      </c>
      <c r="M277" s="6">
        <v>1.38795407421478</v>
      </c>
      <c r="N277" t="s">
        <v>36</v>
      </c>
    </row>
    <row r="278" spans="1:14" x14ac:dyDescent="0.25">
      <c r="A278" s="2">
        <v>3994858</v>
      </c>
      <c r="B278" s="1">
        <v>44287</v>
      </c>
      <c r="C278" t="s">
        <v>14</v>
      </c>
      <c r="D278" t="s">
        <v>24</v>
      </c>
      <c r="E278" t="s">
        <v>15</v>
      </c>
      <c r="F278" t="s">
        <v>16</v>
      </c>
      <c r="G278" t="s">
        <v>68</v>
      </c>
      <c r="H278" t="s">
        <v>68</v>
      </c>
      <c r="I278" s="3">
        <v>3</v>
      </c>
      <c r="J278" t="s">
        <v>69</v>
      </c>
      <c r="K278" s="4">
        <v>27</v>
      </c>
      <c r="L278" s="5">
        <v>2.8728050366043999E-2</v>
      </c>
      <c r="M278" s="6">
        <v>0.77565732598304704</v>
      </c>
      <c r="N278" t="s">
        <v>21</v>
      </c>
    </row>
    <row r="279" spans="1:14" x14ac:dyDescent="0.25">
      <c r="A279" s="2">
        <v>3980983</v>
      </c>
      <c r="B279" s="1">
        <v>44287</v>
      </c>
      <c r="C279" t="s">
        <v>14</v>
      </c>
      <c r="D279" t="s">
        <v>37</v>
      </c>
      <c r="E279" t="s">
        <v>15</v>
      </c>
      <c r="F279" t="s">
        <v>16</v>
      </c>
      <c r="G279" t="s">
        <v>68</v>
      </c>
      <c r="H279" t="s">
        <v>68</v>
      </c>
      <c r="I279" s="3">
        <v>3</v>
      </c>
      <c r="J279" t="s">
        <v>69</v>
      </c>
      <c r="K279" s="4">
        <v>33</v>
      </c>
      <c r="L279" s="5">
        <v>0.15781576779319001</v>
      </c>
      <c r="M279" s="6">
        <v>5.2079205415335501</v>
      </c>
      <c r="N279" t="s">
        <v>41</v>
      </c>
    </row>
    <row r="280" spans="1:14" x14ac:dyDescent="0.25">
      <c r="A280" s="2">
        <v>3990366</v>
      </c>
      <c r="B280" s="1">
        <v>44287</v>
      </c>
      <c r="C280" t="s">
        <v>14</v>
      </c>
      <c r="D280" t="s">
        <v>24</v>
      </c>
      <c r="E280" t="s">
        <v>15</v>
      </c>
      <c r="F280" t="s">
        <v>16</v>
      </c>
      <c r="G280" t="s">
        <v>68</v>
      </c>
      <c r="H280" t="s">
        <v>68</v>
      </c>
      <c r="I280" s="3">
        <v>3</v>
      </c>
      <c r="J280" t="s">
        <v>69</v>
      </c>
      <c r="K280" s="4">
        <v>42</v>
      </c>
      <c r="L280" s="5">
        <v>4.65055510401726E-2</v>
      </c>
      <c r="M280" s="6">
        <v>1.9532330274581899</v>
      </c>
      <c r="N280" t="s">
        <v>36</v>
      </c>
    </row>
    <row r="281" spans="1:14" x14ac:dyDescent="0.25">
      <c r="A281" s="2">
        <v>3606869</v>
      </c>
      <c r="B281" s="1">
        <v>44287</v>
      </c>
      <c r="C281" t="s">
        <v>14</v>
      </c>
      <c r="D281" t="s">
        <v>101</v>
      </c>
      <c r="E281" t="s">
        <v>15</v>
      </c>
      <c r="F281" t="s">
        <v>16</v>
      </c>
      <c r="G281" t="s">
        <v>68</v>
      </c>
      <c r="H281" t="s">
        <v>68</v>
      </c>
      <c r="I281" s="3">
        <v>3</v>
      </c>
      <c r="J281" t="s">
        <v>69</v>
      </c>
      <c r="K281" s="4">
        <v>75</v>
      </c>
      <c r="L281" s="5">
        <v>6.5953358193943198E-2</v>
      </c>
      <c r="M281" s="6">
        <v>4.9465017986403197</v>
      </c>
      <c r="N281" t="s">
        <v>38</v>
      </c>
    </row>
    <row r="282" spans="1:14" x14ac:dyDescent="0.25">
      <c r="A282" s="2">
        <v>3600755</v>
      </c>
      <c r="B282" s="1">
        <v>44287</v>
      </c>
      <c r="C282" t="s">
        <v>14</v>
      </c>
      <c r="D282" t="s">
        <v>24</v>
      </c>
      <c r="E282" t="s">
        <v>15</v>
      </c>
      <c r="F282" t="s">
        <v>16</v>
      </c>
      <c r="G282" t="s">
        <v>68</v>
      </c>
      <c r="H282" t="s">
        <v>68</v>
      </c>
      <c r="I282" s="3">
        <v>3</v>
      </c>
      <c r="J282" t="s">
        <v>69</v>
      </c>
      <c r="K282" s="4">
        <v>129</v>
      </c>
      <c r="L282" s="5">
        <v>5.9075897932052597E-2</v>
      </c>
      <c r="M282" s="6">
        <v>7.6207909107208298</v>
      </c>
      <c r="N282" t="s">
        <v>41</v>
      </c>
    </row>
    <row r="283" spans="1:14" x14ac:dyDescent="0.25">
      <c r="A283" s="2">
        <v>3619277</v>
      </c>
      <c r="B283" s="1">
        <v>44287</v>
      </c>
      <c r="C283" t="s">
        <v>14</v>
      </c>
      <c r="D283" t="s">
        <v>101</v>
      </c>
      <c r="E283" t="s">
        <v>15</v>
      </c>
      <c r="F283" t="s">
        <v>16</v>
      </c>
      <c r="G283" t="s">
        <v>68</v>
      </c>
      <c r="H283" t="s">
        <v>68</v>
      </c>
      <c r="I283" s="3">
        <v>3</v>
      </c>
      <c r="J283" t="s">
        <v>69</v>
      </c>
      <c r="K283" s="4">
        <v>134</v>
      </c>
      <c r="L283" s="5">
        <v>5.72427824957005E-2</v>
      </c>
      <c r="M283" s="6">
        <v>7.6705328424410597</v>
      </c>
      <c r="N283" t="s">
        <v>29</v>
      </c>
    </row>
    <row r="284" spans="1:14" x14ac:dyDescent="0.25">
      <c r="A284" s="2">
        <v>3625051</v>
      </c>
      <c r="B284" s="1">
        <v>44287</v>
      </c>
      <c r="C284" t="s">
        <v>14</v>
      </c>
      <c r="D284" t="s">
        <v>101</v>
      </c>
      <c r="E284" t="s">
        <v>15</v>
      </c>
      <c r="F284" t="s">
        <v>16</v>
      </c>
      <c r="G284" t="s">
        <v>68</v>
      </c>
      <c r="H284" t="s">
        <v>68</v>
      </c>
      <c r="I284" s="3">
        <v>3</v>
      </c>
      <c r="J284" t="s">
        <v>69</v>
      </c>
      <c r="K284" s="4">
        <v>157</v>
      </c>
      <c r="L284" s="5">
        <v>0.10950625465936301</v>
      </c>
      <c r="M284" s="6">
        <v>17.192482113330801</v>
      </c>
      <c r="N284" t="s">
        <v>41</v>
      </c>
    </row>
    <row r="285" spans="1:14" x14ac:dyDescent="0.25">
      <c r="A285" s="2">
        <v>3591345</v>
      </c>
      <c r="B285" s="1">
        <v>44287</v>
      </c>
      <c r="C285" t="s">
        <v>14</v>
      </c>
      <c r="D285" t="s">
        <v>24</v>
      </c>
      <c r="E285" t="s">
        <v>15</v>
      </c>
      <c r="F285" t="s">
        <v>16</v>
      </c>
      <c r="G285" t="s">
        <v>68</v>
      </c>
      <c r="H285" t="s">
        <v>68</v>
      </c>
      <c r="I285" s="3">
        <v>3</v>
      </c>
      <c r="J285" t="s">
        <v>69</v>
      </c>
      <c r="K285" s="4">
        <v>168</v>
      </c>
      <c r="L285" s="5">
        <v>2.84251501783729E-2</v>
      </c>
      <c r="M285" s="6">
        <v>4.7754251718521097</v>
      </c>
      <c r="N285" t="s">
        <v>29</v>
      </c>
    </row>
    <row r="286" spans="1:14" x14ac:dyDescent="0.25">
      <c r="A286" s="2">
        <v>3619306</v>
      </c>
      <c r="B286" s="1">
        <v>44287</v>
      </c>
      <c r="C286" t="s">
        <v>14</v>
      </c>
      <c r="D286" t="s">
        <v>101</v>
      </c>
      <c r="E286" t="s">
        <v>15</v>
      </c>
      <c r="F286" t="s">
        <v>16</v>
      </c>
      <c r="G286" t="s">
        <v>77</v>
      </c>
      <c r="H286" t="s">
        <v>77</v>
      </c>
      <c r="I286" s="3">
        <v>1</v>
      </c>
      <c r="J286" t="s">
        <v>78</v>
      </c>
      <c r="K286" s="4">
        <v>1</v>
      </c>
      <c r="L286" s="5">
        <v>5.72427824957005E-2</v>
      </c>
      <c r="M286" s="6">
        <v>5.72427824957005E-2</v>
      </c>
      <c r="N286" t="s">
        <v>29</v>
      </c>
    </row>
    <row r="287" spans="1:14" x14ac:dyDescent="0.25">
      <c r="A287" s="2">
        <v>3600797</v>
      </c>
      <c r="B287" s="1">
        <v>44287</v>
      </c>
      <c r="C287" t="s">
        <v>14</v>
      </c>
      <c r="D287" t="s">
        <v>24</v>
      </c>
      <c r="E287" t="s">
        <v>15</v>
      </c>
      <c r="F287" t="s">
        <v>16</v>
      </c>
      <c r="G287" t="s">
        <v>77</v>
      </c>
      <c r="H287" t="s">
        <v>77</v>
      </c>
      <c r="I287" s="3">
        <v>1</v>
      </c>
      <c r="J287" t="s">
        <v>78</v>
      </c>
      <c r="K287" s="4">
        <v>1</v>
      </c>
      <c r="L287" s="5">
        <v>5.9075897932052597E-2</v>
      </c>
      <c r="M287" s="6">
        <v>5.9075897932052597E-2</v>
      </c>
      <c r="N287" t="s">
        <v>41</v>
      </c>
    </row>
    <row r="288" spans="1:14" x14ac:dyDescent="0.25">
      <c r="A288" s="2">
        <v>3591416</v>
      </c>
      <c r="B288" s="1">
        <v>44287</v>
      </c>
      <c r="C288" t="s">
        <v>14</v>
      </c>
      <c r="D288" t="s">
        <v>24</v>
      </c>
      <c r="E288" t="s">
        <v>15</v>
      </c>
      <c r="F288" t="s">
        <v>16</v>
      </c>
      <c r="G288" t="s">
        <v>77</v>
      </c>
      <c r="H288" t="s">
        <v>77</v>
      </c>
      <c r="I288" s="3">
        <v>1</v>
      </c>
      <c r="J288" t="s">
        <v>78</v>
      </c>
      <c r="K288" s="4">
        <v>4</v>
      </c>
      <c r="L288" s="5">
        <v>2.84251501783729E-2</v>
      </c>
      <c r="M288" s="6">
        <v>0.113700600713491</v>
      </c>
      <c r="N288" t="s">
        <v>29</v>
      </c>
    </row>
    <row r="289" spans="1:14" x14ac:dyDescent="0.25">
      <c r="A289" s="2">
        <v>3619307</v>
      </c>
      <c r="B289" s="1">
        <v>44287</v>
      </c>
      <c r="C289" t="s">
        <v>14</v>
      </c>
      <c r="D289" t="s">
        <v>101</v>
      </c>
      <c r="E289" t="s">
        <v>15</v>
      </c>
      <c r="F289" t="s">
        <v>16</v>
      </c>
      <c r="G289" t="s">
        <v>79</v>
      </c>
      <c r="H289" t="s">
        <v>79</v>
      </c>
      <c r="I289" s="3">
        <v>2</v>
      </c>
      <c r="J289" t="s">
        <v>80</v>
      </c>
      <c r="K289" s="4">
        <v>1</v>
      </c>
      <c r="L289" s="5">
        <v>5.72427824957005E-2</v>
      </c>
      <c r="M289" s="6">
        <v>5.72427824957005E-2</v>
      </c>
      <c r="N289" t="s">
        <v>29</v>
      </c>
    </row>
    <row r="290" spans="1:14" x14ac:dyDescent="0.25">
      <c r="A290" s="2">
        <v>3591417</v>
      </c>
      <c r="B290" s="1">
        <v>44287</v>
      </c>
      <c r="C290" t="s">
        <v>14</v>
      </c>
      <c r="D290" t="s">
        <v>24</v>
      </c>
      <c r="E290" t="s">
        <v>15</v>
      </c>
      <c r="F290" t="s">
        <v>16</v>
      </c>
      <c r="G290" t="s">
        <v>79</v>
      </c>
      <c r="H290" t="s">
        <v>79</v>
      </c>
      <c r="I290" s="3">
        <v>2</v>
      </c>
      <c r="J290" t="s">
        <v>80</v>
      </c>
      <c r="K290" s="4">
        <v>2</v>
      </c>
      <c r="L290" s="5">
        <v>2.84251501783729E-2</v>
      </c>
      <c r="M290" s="6">
        <v>5.6850300356745702E-2</v>
      </c>
      <c r="N290" t="s">
        <v>29</v>
      </c>
    </row>
    <row r="291" spans="1:14" x14ac:dyDescent="0.25">
      <c r="A291" s="2">
        <v>3600798</v>
      </c>
      <c r="B291" s="1">
        <v>44287</v>
      </c>
      <c r="C291" t="s">
        <v>14</v>
      </c>
      <c r="D291" t="s">
        <v>24</v>
      </c>
      <c r="E291" t="s">
        <v>15</v>
      </c>
      <c r="F291" t="s">
        <v>16</v>
      </c>
      <c r="G291" t="s">
        <v>79</v>
      </c>
      <c r="H291" t="s">
        <v>79</v>
      </c>
      <c r="I291" s="3">
        <v>2</v>
      </c>
      <c r="J291" t="s">
        <v>80</v>
      </c>
      <c r="K291" s="4">
        <v>2</v>
      </c>
      <c r="L291" s="5">
        <v>5.9075897932052597E-2</v>
      </c>
      <c r="M291" s="6">
        <v>0.118151795864105</v>
      </c>
      <c r="N291" t="s">
        <v>41</v>
      </c>
    </row>
    <row r="292" spans="1:14" x14ac:dyDescent="0.25">
      <c r="A292" s="2">
        <v>3619308</v>
      </c>
      <c r="B292" s="1">
        <v>44287</v>
      </c>
      <c r="C292" t="s">
        <v>14</v>
      </c>
      <c r="D292" t="s">
        <v>101</v>
      </c>
      <c r="E292" t="s">
        <v>15</v>
      </c>
      <c r="F292" t="s">
        <v>16</v>
      </c>
      <c r="G292" t="s">
        <v>81</v>
      </c>
      <c r="H292" t="s">
        <v>81</v>
      </c>
      <c r="I292" s="3">
        <v>4</v>
      </c>
      <c r="J292" t="s">
        <v>82</v>
      </c>
      <c r="K292" s="4">
        <v>1</v>
      </c>
      <c r="L292" s="5">
        <v>5.72427824957005E-2</v>
      </c>
      <c r="M292" s="6">
        <v>5.72427824957005E-2</v>
      </c>
      <c r="N292" t="s">
        <v>29</v>
      </c>
    </row>
    <row r="293" spans="1:14" x14ac:dyDescent="0.25">
      <c r="A293" s="2">
        <v>3600800</v>
      </c>
      <c r="B293" s="1">
        <v>44287</v>
      </c>
      <c r="C293" t="s">
        <v>14</v>
      </c>
      <c r="D293" t="s">
        <v>24</v>
      </c>
      <c r="E293" t="s">
        <v>15</v>
      </c>
      <c r="F293" t="s">
        <v>16</v>
      </c>
      <c r="G293" t="s">
        <v>81</v>
      </c>
      <c r="H293" t="s">
        <v>81</v>
      </c>
      <c r="I293" s="3">
        <v>4</v>
      </c>
      <c r="J293" t="s">
        <v>82</v>
      </c>
      <c r="K293" s="4">
        <v>1</v>
      </c>
      <c r="L293" s="5">
        <v>5.9075897932052597E-2</v>
      </c>
      <c r="M293" s="6">
        <v>5.9075897932052597E-2</v>
      </c>
      <c r="N293" t="s">
        <v>41</v>
      </c>
    </row>
    <row r="294" spans="1:14" x14ac:dyDescent="0.25">
      <c r="A294" s="2">
        <v>3591419</v>
      </c>
      <c r="B294" s="1">
        <v>44287</v>
      </c>
      <c r="C294" t="s">
        <v>14</v>
      </c>
      <c r="D294" t="s">
        <v>24</v>
      </c>
      <c r="E294" t="s">
        <v>15</v>
      </c>
      <c r="F294" t="s">
        <v>16</v>
      </c>
      <c r="G294" t="s">
        <v>81</v>
      </c>
      <c r="H294" t="s">
        <v>81</v>
      </c>
      <c r="I294" s="3">
        <v>4</v>
      </c>
      <c r="J294" t="s">
        <v>82</v>
      </c>
      <c r="K294" s="4">
        <v>2</v>
      </c>
      <c r="L294" s="5">
        <v>2.84251501783729E-2</v>
      </c>
      <c r="M294" s="6">
        <v>5.6850300356745702E-2</v>
      </c>
      <c r="N294" t="s">
        <v>29</v>
      </c>
    </row>
    <row r="295" spans="1:14" x14ac:dyDescent="0.25">
      <c r="A295" s="2">
        <v>3619309</v>
      </c>
      <c r="B295" s="1">
        <v>44287</v>
      </c>
      <c r="C295" t="s">
        <v>14</v>
      </c>
      <c r="D295" t="s">
        <v>101</v>
      </c>
      <c r="E295" t="s">
        <v>15</v>
      </c>
      <c r="F295" t="s">
        <v>16</v>
      </c>
      <c r="G295" t="s">
        <v>83</v>
      </c>
      <c r="H295" t="s">
        <v>83</v>
      </c>
      <c r="I295" s="3">
        <v>5</v>
      </c>
      <c r="J295" t="s">
        <v>84</v>
      </c>
      <c r="K295" s="4">
        <v>1</v>
      </c>
      <c r="L295" s="5">
        <v>5.72427824957005E-2</v>
      </c>
      <c r="M295" s="6">
        <v>5.72427824957005E-2</v>
      </c>
      <c r="N295" t="s">
        <v>29</v>
      </c>
    </row>
    <row r="296" spans="1:14" x14ac:dyDescent="0.25">
      <c r="A296" s="2">
        <v>3591420</v>
      </c>
      <c r="B296" s="1">
        <v>44287</v>
      </c>
      <c r="C296" t="s">
        <v>14</v>
      </c>
      <c r="D296" t="s">
        <v>24</v>
      </c>
      <c r="E296" t="s">
        <v>15</v>
      </c>
      <c r="F296" t="s">
        <v>16</v>
      </c>
      <c r="G296" t="s">
        <v>83</v>
      </c>
      <c r="H296" t="s">
        <v>83</v>
      </c>
      <c r="I296" s="3">
        <v>5</v>
      </c>
      <c r="J296" t="s">
        <v>84</v>
      </c>
      <c r="K296" s="4">
        <v>2</v>
      </c>
      <c r="L296" s="5">
        <v>2.84251501783729E-2</v>
      </c>
      <c r="M296" s="6">
        <v>5.6850300356745702E-2</v>
      </c>
      <c r="N296" t="s">
        <v>29</v>
      </c>
    </row>
    <row r="297" spans="1:14" x14ac:dyDescent="0.25">
      <c r="A297" s="2">
        <v>3600801</v>
      </c>
      <c r="B297" s="1">
        <v>44287</v>
      </c>
      <c r="C297" t="s">
        <v>14</v>
      </c>
      <c r="D297" t="s">
        <v>24</v>
      </c>
      <c r="E297" t="s">
        <v>15</v>
      </c>
      <c r="F297" t="s">
        <v>16</v>
      </c>
      <c r="G297" t="s">
        <v>83</v>
      </c>
      <c r="H297" t="s">
        <v>83</v>
      </c>
      <c r="I297" s="3">
        <v>5</v>
      </c>
      <c r="J297" t="s">
        <v>84</v>
      </c>
      <c r="K297" s="4">
        <v>2</v>
      </c>
      <c r="L297" s="5">
        <v>5.9075897932052597E-2</v>
      </c>
      <c r="M297" s="6">
        <v>0.118151795864105</v>
      </c>
      <c r="N297" t="s">
        <v>41</v>
      </c>
    </row>
    <row r="298" spans="1:14" x14ac:dyDescent="0.25">
      <c r="A298" s="2">
        <v>3619310</v>
      </c>
      <c r="B298" s="1">
        <v>44287</v>
      </c>
      <c r="C298" t="s">
        <v>14</v>
      </c>
      <c r="D298" t="s">
        <v>101</v>
      </c>
      <c r="E298" t="s">
        <v>15</v>
      </c>
      <c r="F298" t="s">
        <v>16</v>
      </c>
      <c r="G298" t="s">
        <v>85</v>
      </c>
      <c r="H298" t="s">
        <v>85</v>
      </c>
      <c r="I298" s="3">
        <v>6</v>
      </c>
      <c r="J298" t="s">
        <v>86</v>
      </c>
      <c r="K298" s="4">
        <v>1</v>
      </c>
      <c r="L298" s="5">
        <v>5.72427824957005E-2</v>
      </c>
      <c r="M298" s="6">
        <v>5.72427824957005E-2</v>
      </c>
      <c r="N298" t="s">
        <v>29</v>
      </c>
    </row>
    <row r="299" spans="1:14" x14ac:dyDescent="0.25">
      <c r="A299" s="2">
        <v>3990388</v>
      </c>
      <c r="B299" s="1">
        <v>44287</v>
      </c>
      <c r="C299" t="s">
        <v>14</v>
      </c>
      <c r="D299" t="s">
        <v>24</v>
      </c>
      <c r="E299" t="s">
        <v>15</v>
      </c>
      <c r="F299" t="s">
        <v>16</v>
      </c>
      <c r="G299" t="s">
        <v>85</v>
      </c>
      <c r="H299" t="s">
        <v>85</v>
      </c>
      <c r="I299" s="3">
        <v>6</v>
      </c>
      <c r="J299" t="s">
        <v>86</v>
      </c>
      <c r="K299" s="4">
        <v>1</v>
      </c>
      <c r="L299" s="5">
        <v>4.65055510401726E-2</v>
      </c>
      <c r="M299" s="6">
        <v>4.65055510401726E-2</v>
      </c>
      <c r="N299" t="s">
        <v>36</v>
      </c>
    </row>
    <row r="300" spans="1:14" x14ac:dyDescent="0.25">
      <c r="A300" s="2">
        <v>3600802</v>
      </c>
      <c r="B300" s="1">
        <v>44287</v>
      </c>
      <c r="C300" t="s">
        <v>14</v>
      </c>
      <c r="D300" t="s">
        <v>24</v>
      </c>
      <c r="E300" t="s">
        <v>15</v>
      </c>
      <c r="F300" t="s">
        <v>16</v>
      </c>
      <c r="G300" t="s">
        <v>85</v>
      </c>
      <c r="H300" t="s">
        <v>85</v>
      </c>
      <c r="I300" s="3">
        <v>6</v>
      </c>
      <c r="J300" t="s">
        <v>86</v>
      </c>
      <c r="K300" s="4">
        <v>2</v>
      </c>
      <c r="L300" s="5">
        <v>5.9075897932052597E-2</v>
      </c>
      <c r="M300" s="6">
        <v>0.118151795864105</v>
      </c>
      <c r="N300" t="s">
        <v>41</v>
      </c>
    </row>
    <row r="301" spans="1:14" x14ac:dyDescent="0.25">
      <c r="A301" s="2">
        <v>3591421</v>
      </c>
      <c r="B301" s="1">
        <v>44287</v>
      </c>
      <c r="C301" t="s">
        <v>14</v>
      </c>
      <c r="D301" t="s">
        <v>24</v>
      </c>
      <c r="E301" t="s">
        <v>15</v>
      </c>
      <c r="F301" t="s">
        <v>16</v>
      </c>
      <c r="G301" t="s">
        <v>85</v>
      </c>
      <c r="H301" t="s">
        <v>85</v>
      </c>
      <c r="I301" s="3">
        <v>6</v>
      </c>
      <c r="J301" t="s">
        <v>86</v>
      </c>
      <c r="K301" s="4">
        <v>4</v>
      </c>
      <c r="L301" s="5">
        <v>2.84251501783729E-2</v>
      </c>
      <c r="M301" s="6">
        <v>0.113700600713491</v>
      </c>
      <c r="N301" t="s">
        <v>29</v>
      </c>
    </row>
    <row r="302" spans="1:14" x14ac:dyDescent="0.25">
      <c r="A302" s="2">
        <v>3619311</v>
      </c>
      <c r="B302" s="1">
        <v>44287</v>
      </c>
      <c r="C302" t="s">
        <v>14</v>
      </c>
      <c r="D302" t="s">
        <v>101</v>
      </c>
      <c r="E302" t="s">
        <v>15</v>
      </c>
      <c r="F302" t="s">
        <v>16</v>
      </c>
      <c r="G302" t="s">
        <v>87</v>
      </c>
      <c r="H302" t="s">
        <v>87</v>
      </c>
      <c r="I302" s="3">
        <v>7</v>
      </c>
      <c r="J302" t="s">
        <v>88</v>
      </c>
      <c r="K302" s="4">
        <v>1</v>
      </c>
      <c r="L302" s="5">
        <v>5.72427824957005E-2</v>
      </c>
      <c r="M302" s="6">
        <v>5.72427824957005E-2</v>
      </c>
      <c r="N302" t="s">
        <v>29</v>
      </c>
    </row>
    <row r="303" spans="1:14" x14ac:dyDescent="0.25">
      <c r="A303" s="2">
        <v>3600803</v>
      </c>
      <c r="B303" s="1">
        <v>44287</v>
      </c>
      <c r="C303" t="s">
        <v>14</v>
      </c>
      <c r="D303" t="s">
        <v>24</v>
      </c>
      <c r="E303" t="s">
        <v>15</v>
      </c>
      <c r="F303" t="s">
        <v>16</v>
      </c>
      <c r="G303" t="s">
        <v>87</v>
      </c>
      <c r="H303" t="s">
        <v>87</v>
      </c>
      <c r="I303" s="3">
        <v>7</v>
      </c>
      <c r="J303" t="s">
        <v>88</v>
      </c>
      <c r="K303" s="4">
        <v>1</v>
      </c>
      <c r="L303" s="5">
        <v>5.9075897932052597E-2</v>
      </c>
      <c r="M303" s="6">
        <v>5.9075897932052597E-2</v>
      </c>
      <c r="N303" t="s">
        <v>41</v>
      </c>
    </row>
    <row r="304" spans="1:14" x14ac:dyDescent="0.25">
      <c r="A304" s="2">
        <v>3591422</v>
      </c>
      <c r="B304" s="1">
        <v>44287</v>
      </c>
      <c r="C304" t="s">
        <v>14</v>
      </c>
      <c r="D304" t="s">
        <v>24</v>
      </c>
      <c r="E304" t="s">
        <v>15</v>
      </c>
      <c r="F304" t="s">
        <v>16</v>
      </c>
      <c r="G304" t="s">
        <v>87</v>
      </c>
      <c r="H304" t="s">
        <v>87</v>
      </c>
      <c r="I304" s="3">
        <v>7</v>
      </c>
      <c r="J304" t="s">
        <v>88</v>
      </c>
      <c r="K304" s="4">
        <v>3</v>
      </c>
      <c r="L304" s="5">
        <v>2.84251501783729E-2</v>
      </c>
      <c r="M304" s="6">
        <v>8.5275448113679903E-2</v>
      </c>
      <c r="N304" t="s">
        <v>29</v>
      </c>
    </row>
    <row r="305" spans="1:14" x14ac:dyDescent="0.25">
      <c r="A305" s="2">
        <v>3619312</v>
      </c>
      <c r="B305" s="1">
        <v>44287</v>
      </c>
      <c r="C305" t="s">
        <v>14</v>
      </c>
      <c r="D305" t="s">
        <v>101</v>
      </c>
      <c r="E305" t="s">
        <v>15</v>
      </c>
      <c r="F305" t="s">
        <v>16</v>
      </c>
      <c r="G305" t="s">
        <v>89</v>
      </c>
      <c r="H305" t="s">
        <v>89</v>
      </c>
      <c r="I305" s="3">
        <v>8</v>
      </c>
      <c r="J305" t="s">
        <v>90</v>
      </c>
      <c r="K305" s="4">
        <v>1</v>
      </c>
      <c r="L305" s="5">
        <v>5.72427824957005E-2</v>
      </c>
      <c r="M305" s="6">
        <v>5.72427824957005E-2</v>
      </c>
      <c r="N305" t="s">
        <v>29</v>
      </c>
    </row>
    <row r="306" spans="1:14" x14ac:dyDescent="0.25">
      <c r="A306" s="2">
        <v>3600804</v>
      </c>
      <c r="B306" s="1">
        <v>44287</v>
      </c>
      <c r="C306" t="s">
        <v>14</v>
      </c>
      <c r="D306" t="s">
        <v>24</v>
      </c>
      <c r="E306" t="s">
        <v>15</v>
      </c>
      <c r="F306" t="s">
        <v>16</v>
      </c>
      <c r="G306" t="s">
        <v>89</v>
      </c>
      <c r="H306" t="s">
        <v>89</v>
      </c>
      <c r="I306" s="3">
        <v>8</v>
      </c>
      <c r="J306" t="s">
        <v>90</v>
      </c>
      <c r="K306" s="4">
        <v>1</v>
      </c>
      <c r="L306" s="5">
        <v>5.9075897932052597E-2</v>
      </c>
      <c r="M306" s="6">
        <v>5.9075897932052597E-2</v>
      </c>
      <c r="N306" t="s">
        <v>41</v>
      </c>
    </row>
    <row r="307" spans="1:14" x14ac:dyDescent="0.25">
      <c r="A307" s="2">
        <v>3591423</v>
      </c>
      <c r="B307" s="1">
        <v>44287</v>
      </c>
      <c r="C307" t="s">
        <v>14</v>
      </c>
      <c r="D307" t="s">
        <v>24</v>
      </c>
      <c r="E307" t="s">
        <v>15</v>
      </c>
      <c r="F307" t="s">
        <v>16</v>
      </c>
      <c r="G307" t="s">
        <v>89</v>
      </c>
      <c r="H307" t="s">
        <v>89</v>
      </c>
      <c r="I307" s="3">
        <v>8</v>
      </c>
      <c r="J307" t="s">
        <v>90</v>
      </c>
      <c r="K307" s="4">
        <v>3</v>
      </c>
      <c r="L307" s="5">
        <v>2.84251501783729E-2</v>
      </c>
      <c r="M307" s="6">
        <v>8.5275448113679903E-2</v>
      </c>
      <c r="N307" t="s">
        <v>29</v>
      </c>
    </row>
    <row r="308" spans="1:14" x14ac:dyDescent="0.25">
      <c r="A308" s="2">
        <v>3600805</v>
      </c>
      <c r="B308" s="1">
        <v>44287</v>
      </c>
      <c r="C308" t="s">
        <v>14</v>
      </c>
      <c r="D308" t="s">
        <v>24</v>
      </c>
      <c r="E308" t="s">
        <v>15</v>
      </c>
      <c r="F308" t="s">
        <v>16</v>
      </c>
      <c r="G308" t="s">
        <v>91</v>
      </c>
      <c r="H308" t="s">
        <v>91</v>
      </c>
      <c r="I308" s="3">
        <v>9</v>
      </c>
      <c r="J308" t="s">
        <v>92</v>
      </c>
      <c r="K308" s="4">
        <v>1</v>
      </c>
      <c r="L308" s="5">
        <v>5.9075897932052597E-2</v>
      </c>
      <c r="M308" s="6">
        <v>5.9075897932052597E-2</v>
      </c>
      <c r="N308" t="s">
        <v>41</v>
      </c>
    </row>
    <row r="309" spans="1:14" x14ac:dyDescent="0.25">
      <c r="A309" s="2">
        <v>3591424</v>
      </c>
      <c r="B309" s="1">
        <v>44287</v>
      </c>
      <c r="C309" t="s">
        <v>14</v>
      </c>
      <c r="D309" t="s">
        <v>24</v>
      </c>
      <c r="E309" t="s">
        <v>15</v>
      </c>
      <c r="F309" t="s">
        <v>16</v>
      </c>
      <c r="G309" t="s">
        <v>91</v>
      </c>
      <c r="H309" t="s">
        <v>91</v>
      </c>
      <c r="I309" s="3">
        <v>9</v>
      </c>
      <c r="J309" t="s">
        <v>92</v>
      </c>
      <c r="K309" s="4">
        <v>3</v>
      </c>
      <c r="L309" s="5">
        <v>2.84251501783729E-2</v>
      </c>
      <c r="M309" s="6">
        <v>8.5275448113679903E-2</v>
      </c>
      <c r="N309" t="s">
        <v>29</v>
      </c>
    </row>
    <row r="310" spans="1:14" x14ac:dyDescent="0.25">
      <c r="A310" s="2">
        <v>3591425</v>
      </c>
      <c r="B310" s="1">
        <v>44287</v>
      </c>
      <c r="C310" t="s">
        <v>14</v>
      </c>
      <c r="D310" t="s">
        <v>24</v>
      </c>
      <c r="E310" t="s">
        <v>15</v>
      </c>
      <c r="F310" t="s">
        <v>16</v>
      </c>
      <c r="G310" t="s">
        <v>93</v>
      </c>
      <c r="H310" t="s">
        <v>93</v>
      </c>
      <c r="I310" s="3">
        <v>10</v>
      </c>
      <c r="J310" t="s">
        <v>94</v>
      </c>
      <c r="K310" s="4">
        <v>1</v>
      </c>
      <c r="L310" s="5">
        <v>2.84251501783729E-2</v>
      </c>
      <c r="M310" s="6">
        <v>2.84251501783729E-2</v>
      </c>
      <c r="N310" t="s">
        <v>29</v>
      </c>
    </row>
    <row r="311" spans="1:14" x14ac:dyDescent="0.25">
      <c r="A311" s="2">
        <v>3990389</v>
      </c>
      <c r="B311" s="1">
        <v>44287</v>
      </c>
      <c r="C311" t="s">
        <v>14</v>
      </c>
      <c r="D311" t="s">
        <v>24</v>
      </c>
      <c r="E311" t="s">
        <v>15</v>
      </c>
      <c r="F311" t="s">
        <v>16</v>
      </c>
      <c r="G311" t="s">
        <v>93</v>
      </c>
      <c r="H311" t="s">
        <v>93</v>
      </c>
      <c r="I311" s="3">
        <v>10</v>
      </c>
      <c r="J311" t="s">
        <v>94</v>
      </c>
      <c r="K311" s="4">
        <v>1</v>
      </c>
      <c r="L311" s="5">
        <v>4.65055510401726E-2</v>
      </c>
      <c r="M311" s="6">
        <v>4.65055510401726E-2</v>
      </c>
      <c r="N311" t="s">
        <v>36</v>
      </c>
    </row>
    <row r="312" spans="1:14" x14ac:dyDescent="0.25">
      <c r="A312" s="2">
        <v>3600806</v>
      </c>
      <c r="B312" s="1">
        <v>44287</v>
      </c>
      <c r="C312" t="s">
        <v>14</v>
      </c>
      <c r="D312" t="s">
        <v>24</v>
      </c>
      <c r="E312" t="s">
        <v>15</v>
      </c>
      <c r="F312" t="s">
        <v>16</v>
      </c>
      <c r="G312" t="s">
        <v>93</v>
      </c>
      <c r="H312" t="s">
        <v>93</v>
      </c>
      <c r="I312" s="3">
        <v>10</v>
      </c>
      <c r="J312" t="s">
        <v>94</v>
      </c>
      <c r="K312" s="4">
        <v>1</v>
      </c>
      <c r="L312" s="5">
        <v>5.9075897932052597E-2</v>
      </c>
      <c r="M312" s="6">
        <v>5.9075897932052597E-2</v>
      </c>
      <c r="N312" t="s">
        <v>41</v>
      </c>
    </row>
    <row r="313" spans="1:14" x14ac:dyDescent="0.25">
      <c r="A313" s="3">
        <v>19194</v>
      </c>
      <c r="B313" s="1">
        <v>44228</v>
      </c>
      <c r="C313" t="s">
        <v>95</v>
      </c>
      <c r="D313" t="s">
        <v>50</v>
      </c>
      <c r="E313" t="s">
        <v>15</v>
      </c>
      <c r="F313" t="s">
        <v>16</v>
      </c>
      <c r="G313" t="s">
        <v>17</v>
      </c>
      <c r="I313" s="3">
        <v>11</v>
      </c>
      <c r="J313" t="s">
        <v>18</v>
      </c>
      <c r="K313" s="4">
        <v>1</v>
      </c>
      <c r="L313" s="4"/>
      <c r="M313" s="6">
        <v>7.94132306817919</v>
      </c>
      <c r="N313" t="s">
        <v>96</v>
      </c>
    </row>
    <row r="314" spans="1:14" x14ac:dyDescent="0.25">
      <c r="A314" s="3">
        <v>33647</v>
      </c>
      <c r="B314" s="1">
        <v>44228</v>
      </c>
      <c r="C314" t="s">
        <v>95</v>
      </c>
      <c r="D314" t="s">
        <v>37</v>
      </c>
      <c r="E314" t="s">
        <v>15</v>
      </c>
      <c r="F314" t="s">
        <v>16</v>
      </c>
      <c r="G314" t="s">
        <v>17</v>
      </c>
      <c r="I314" s="3">
        <v>11</v>
      </c>
      <c r="J314" t="s">
        <v>18</v>
      </c>
      <c r="K314" s="4">
        <v>1</v>
      </c>
      <c r="L314" s="4"/>
      <c r="M314" s="6">
        <v>14.1780708181044</v>
      </c>
      <c r="N314" t="s">
        <v>96</v>
      </c>
    </row>
    <row r="315" spans="1:14" x14ac:dyDescent="0.25">
      <c r="A315" s="3">
        <v>131740</v>
      </c>
      <c r="B315" s="1">
        <v>44228</v>
      </c>
      <c r="C315" t="s">
        <v>95</v>
      </c>
      <c r="D315" t="s">
        <v>101</v>
      </c>
      <c r="E315" t="s">
        <v>15</v>
      </c>
      <c r="F315" t="s">
        <v>16</v>
      </c>
      <c r="G315" t="s">
        <v>17</v>
      </c>
      <c r="I315" s="3">
        <v>11</v>
      </c>
      <c r="J315" t="s">
        <v>18</v>
      </c>
      <c r="K315" s="4">
        <v>3</v>
      </c>
      <c r="L315" s="4"/>
      <c r="M315" s="6">
        <v>36.0085803850166</v>
      </c>
      <c r="N315" t="s">
        <v>96</v>
      </c>
    </row>
    <row r="316" spans="1:14" x14ac:dyDescent="0.25">
      <c r="A316" s="3">
        <v>120612</v>
      </c>
      <c r="B316" s="1">
        <v>44228</v>
      </c>
      <c r="C316" t="s">
        <v>95</v>
      </c>
      <c r="D316" t="s">
        <v>24</v>
      </c>
      <c r="E316" t="s">
        <v>15</v>
      </c>
      <c r="F316" t="s">
        <v>16</v>
      </c>
      <c r="G316" t="s">
        <v>17</v>
      </c>
      <c r="I316" s="3">
        <v>11</v>
      </c>
      <c r="J316" t="s">
        <v>18</v>
      </c>
      <c r="K316" s="4">
        <v>6</v>
      </c>
      <c r="L316" s="4"/>
      <c r="M316" s="6">
        <v>35.685000991821298</v>
      </c>
      <c r="N316" t="s">
        <v>96</v>
      </c>
    </row>
    <row r="317" spans="1:14" x14ac:dyDescent="0.25">
      <c r="A317" s="3">
        <v>126242</v>
      </c>
      <c r="B317" s="1">
        <v>44256</v>
      </c>
      <c r="C317" t="s">
        <v>95</v>
      </c>
      <c r="D317" t="s">
        <v>24</v>
      </c>
      <c r="E317" t="s">
        <v>15</v>
      </c>
      <c r="F317" t="s">
        <v>16</v>
      </c>
      <c r="G317" t="s">
        <v>17</v>
      </c>
      <c r="I317" s="3">
        <v>11</v>
      </c>
      <c r="J317" t="s">
        <v>18</v>
      </c>
      <c r="K317" s="4">
        <v>5</v>
      </c>
      <c r="L317" s="4"/>
      <c r="M317" s="6">
        <v>29.737500000000001</v>
      </c>
      <c r="N317" t="s">
        <v>96</v>
      </c>
    </row>
    <row r="318" spans="1:14" x14ac:dyDescent="0.25">
      <c r="A318" s="3">
        <v>132995</v>
      </c>
      <c r="B318" s="1">
        <v>44256</v>
      </c>
      <c r="C318" t="s">
        <v>95</v>
      </c>
      <c r="D318" t="s">
        <v>101</v>
      </c>
      <c r="E318" t="s">
        <v>15</v>
      </c>
      <c r="F318" t="s">
        <v>16</v>
      </c>
      <c r="G318" t="s">
        <v>17</v>
      </c>
      <c r="I318" s="3">
        <v>11</v>
      </c>
      <c r="J318" t="s">
        <v>18</v>
      </c>
      <c r="K318" s="4">
        <v>5</v>
      </c>
      <c r="L318" s="4"/>
      <c r="M318" s="6">
        <v>58.833137136527903</v>
      </c>
      <c r="N318" t="s">
        <v>96</v>
      </c>
    </row>
    <row r="319" spans="1:14" x14ac:dyDescent="0.25">
      <c r="A319" s="3">
        <v>131816</v>
      </c>
      <c r="B319" s="1">
        <v>44256</v>
      </c>
      <c r="C319" t="s">
        <v>95</v>
      </c>
      <c r="D319" t="s">
        <v>24</v>
      </c>
      <c r="E319" t="s">
        <v>15</v>
      </c>
      <c r="F319" t="s">
        <v>16</v>
      </c>
      <c r="G319" t="s">
        <v>68</v>
      </c>
      <c r="I319" s="3">
        <v>3</v>
      </c>
      <c r="J319" t="s">
        <v>69</v>
      </c>
      <c r="K319" s="4">
        <v>1</v>
      </c>
      <c r="L319" s="4"/>
      <c r="M319" s="6">
        <v>5.9474997520446804</v>
      </c>
      <c r="N319" t="s">
        <v>96</v>
      </c>
    </row>
    <row r="320" spans="1:14" x14ac:dyDescent="0.25">
      <c r="A320" s="3">
        <v>34891</v>
      </c>
      <c r="B320" s="1">
        <v>44256</v>
      </c>
      <c r="C320" t="s">
        <v>95</v>
      </c>
      <c r="D320" t="s">
        <v>22</v>
      </c>
      <c r="E320" t="s">
        <v>15</v>
      </c>
      <c r="F320" t="s">
        <v>16</v>
      </c>
      <c r="G320" t="s">
        <v>68</v>
      </c>
      <c r="I320" s="3">
        <v>3</v>
      </c>
      <c r="J320" t="s">
        <v>69</v>
      </c>
      <c r="K320" s="4">
        <v>1</v>
      </c>
      <c r="L320" s="4"/>
      <c r="M320" s="6">
        <v>9.4166803165149702</v>
      </c>
      <c r="N320" t="s">
        <v>96</v>
      </c>
    </row>
    <row r="321" spans="1:14" x14ac:dyDescent="0.25">
      <c r="A321" s="3">
        <v>90685</v>
      </c>
      <c r="B321" s="1">
        <v>44287</v>
      </c>
      <c r="C321" t="s">
        <v>95</v>
      </c>
      <c r="D321" t="s">
        <v>24</v>
      </c>
      <c r="E321" t="s">
        <v>15</v>
      </c>
      <c r="F321" t="s">
        <v>16</v>
      </c>
      <c r="G321" t="s">
        <v>97</v>
      </c>
      <c r="I321" s="3"/>
      <c r="J321" t="s">
        <v>98</v>
      </c>
      <c r="K321" s="4">
        <v>1</v>
      </c>
      <c r="L321" s="4"/>
      <c r="M321" s="6">
        <v>47.579998016357401</v>
      </c>
      <c r="N321" t="s">
        <v>99</v>
      </c>
    </row>
    <row r="322" spans="1:14" x14ac:dyDescent="0.25">
      <c r="A322" s="3">
        <v>48618</v>
      </c>
      <c r="B322" s="1">
        <v>44287</v>
      </c>
      <c r="C322" t="s">
        <v>95</v>
      </c>
      <c r="D322" t="s">
        <v>24</v>
      </c>
      <c r="E322" t="s">
        <v>15</v>
      </c>
      <c r="F322" t="s">
        <v>16</v>
      </c>
      <c r="G322" t="s">
        <v>97</v>
      </c>
      <c r="I322" s="3"/>
      <c r="J322" t="s">
        <v>98</v>
      </c>
      <c r="K322" s="4">
        <v>2</v>
      </c>
      <c r="L322" s="4"/>
      <c r="M322" s="6">
        <v>95.159996032714801</v>
      </c>
      <c r="N322" t="s">
        <v>99</v>
      </c>
    </row>
    <row r="323" spans="1:14" x14ac:dyDescent="0.25">
      <c r="A323" s="3">
        <v>131863</v>
      </c>
      <c r="B323" s="1">
        <v>44287</v>
      </c>
      <c r="C323" t="s">
        <v>95</v>
      </c>
      <c r="D323" t="s">
        <v>24</v>
      </c>
      <c r="E323" t="s">
        <v>15</v>
      </c>
      <c r="F323" t="s">
        <v>16</v>
      </c>
      <c r="G323" t="s">
        <v>97</v>
      </c>
      <c r="I323" s="3"/>
      <c r="J323" t="s">
        <v>98</v>
      </c>
      <c r="K323" s="4">
        <v>6</v>
      </c>
      <c r="L323" s="4"/>
      <c r="M323" s="6">
        <v>285.48000793456998</v>
      </c>
      <c r="N323" t="s">
        <v>99</v>
      </c>
    </row>
    <row r="324" spans="1:14" x14ac:dyDescent="0.25">
      <c r="A324" s="3">
        <v>132132</v>
      </c>
      <c r="B324" s="1">
        <v>44287</v>
      </c>
      <c r="C324" t="s">
        <v>95</v>
      </c>
      <c r="D324" t="s">
        <v>24</v>
      </c>
      <c r="E324" t="s">
        <v>15</v>
      </c>
      <c r="F324" t="s">
        <v>16</v>
      </c>
      <c r="G324" t="s">
        <v>17</v>
      </c>
      <c r="I324" s="3">
        <v>11</v>
      </c>
      <c r="J324" t="s">
        <v>18</v>
      </c>
      <c r="K324" s="4">
        <v>-1</v>
      </c>
      <c r="L324" s="4"/>
      <c r="M324" s="6">
        <v>-5.9474997520446804</v>
      </c>
      <c r="N324" t="s">
        <v>96</v>
      </c>
    </row>
    <row r="325" spans="1:14" x14ac:dyDescent="0.25">
      <c r="A325" s="3">
        <v>125898</v>
      </c>
      <c r="B325" s="1">
        <v>44287</v>
      </c>
      <c r="C325" t="s">
        <v>95</v>
      </c>
      <c r="D325" t="s">
        <v>49</v>
      </c>
      <c r="E325" t="s">
        <v>15</v>
      </c>
      <c r="F325" t="s">
        <v>16</v>
      </c>
      <c r="G325" t="s">
        <v>17</v>
      </c>
      <c r="I325" s="3">
        <v>11</v>
      </c>
      <c r="J325" t="s">
        <v>18</v>
      </c>
      <c r="K325" s="4">
        <v>1</v>
      </c>
      <c r="L325" s="4"/>
      <c r="M325" s="6">
        <v>10.164486000533</v>
      </c>
      <c r="N325" t="s">
        <v>96</v>
      </c>
    </row>
    <row r="326" spans="1:14" x14ac:dyDescent="0.25">
      <c r="A326" s="3">
        <v>131884</v>
      </c>
      <c r="B326" s="1">
        <v>44287</v>
      </c>
      <c r="C326" t="s">
        <v>95</v>
      </c>
      <c r="D326" t="s">
        <v>24</v>
      </c>
      <c r="E326" t="s">
        <v>15</v>
      </c>
      <c r="F326" t="s">
        <v>16</v>
      </c>
      <c r="G326" t="s">
        <v>17</v>
      </c>
      <c r="I326" s="3">
        <v>11</v>
      </c>
      <c r="J326" t="s">
        <v>18</v>
      </c>
      <c r="K326" s="4">
        <v>9</v>
      </c>
      <c r="L326" s="4"/>
      <c r="M326" s="6">
        <v>53.527499008178701</v>
      </c>
      <c r="N326" t="s">
        <v>96</v>
      </c>
    </row>
    <row r="327" spans="1:14" x14ac:dyDescent="0.25">
      <c r="A327" s="3">
        <v>93531</v>
      </c>
      <c r="B327" s="1">
        <v>44287</v>
      </c>
      <c r="C327" t="s">
        <v>95</v>
      </c>
      <c r="D327" t="s">
        <v>24</v>
      </c>
      <c r="E327" t="s">
        <v>15</v>
      </c>
      <c r="F327" t="s">
        <v>16</v>
      </c>
      <c r="G327" t="s">
        <v>68</v>
      </c>
      <c r="I327" s="3">
        <v>3</v>
      </c>
      <c r="J327" t="s">
        <v>69</v>
      </c>
      <c r="K327" s="4">
        <v>1</v>
      </c>
      <c r="L327" s="4"/>
      <c r="M327" s="6">
        <v>5.9474997520446804</v>
      </c>
      <c r="N327" t="s">
        <v>96</v>
      </c>
    </row>
    <row r="328" spans="1:14" x14ac:dyDescent="0.25">
      <c r="A328" s="3">
        <v>125951</v>
      </c>
      <c r="B328" s="1">
        <v>44287</v>
      </c>
      <c r="C328" t="s">
        <v>95</v>
      </c>
      <c r="D328" t="s">
        <v>101</v>
      </c>
      <c r="E328" t="s">
        <v>15</v>
      </c>
      <c r="F328" t="s">
        <v>16</v>
      </c>
      <c r="G328" t="s">
        <v>68</v>
      </c>
      <c r="I328" s="3">
        <v>3</v>
      </c>
      <c r="J328" t="s">
        <v>69</v>
      </c>
      <c r="K328" s="4">
        <v>1</v>
      </c>
      <c r="L328" s="4"/>
      <c r="M328" s="6">
        <v>11.7084585769911</v>
      </c>
      <c r="N328" t="s">
        <v>96</v>
      </c>
    </row>
    <row r="329" spans="1:14" x14ac:dyDescent="0.25">
      <c r="A329" s="3">
        <v>131898</v>
      </c>
      <c r="B329" s="1">
        <v>44287</v>
      </c>
      <c r="C329" t="s">
        <v>95</v>
      </c>
      <c r="D329" t="s">
        <v>24</v>
      </c>
      <c r="E329" t="s">
        <v>15</v>
      </c>
      <c r="F329" t="s">
        <v>16</v>
      </c>
      <c r="G329" t="s">
        <v>68</v>
      </c>
      <c r="I329" s="3">
        <v>3</v>
      </c>
      <c r="J329" t="s">
        <v>69</v>
      </c>
      <c r="K329" s="4">
        <v>5</v>
      </c>
      <c r="L329" s="4"/>
      <c r="M329" s="6">
        <v>29.737500000000001</v>
      </c>
      <c r="N329" t="s">
        <v>96</v>
      </c>
    </row>
    <row r="330" spans="1:14" x14ac:dyDescent="0.25">
      <c r="A330" s="3">
        <v>19928194</v>
      </c>
      <c r="B330" s="1">
        <v>44256</v>
      </c>
      <c r="C330" t="s">
        <v>100</v>
      </c>
      <c r="D330" t="s">
        <v>24</v>
      </c>
      <c r="E330" t="s">
        <v>15</v>
      </c>
      <c r="F330" t="s">
        <v>16</v>
      </c>
      <c r="G330" t="s">
        <v>17</v>
      </c>
      <c r="I330" s="3">
        <v>11</v>
      </c>
      <c r="J330" t="s">
        <v>18</v>
      </c>
      <c r="K330" s="4">
        <v>1</v>
      </c>
      <c r="L330" s="6">
        <v>3.8852774066617697E-2</v>
      </c>
      <c r="M330" s="6">
        <v>3.8852774066617697E-2</v>
      </c>
      <c r="N330" t="s">
        <v>96</v>
      </c>
    </row>
    <row r="331" spans="1:14" x14ac:dyDescent="0.25">
      <c r="A331" s="3">
        <v>19928116</v>
      </c>
      <c r="B331" s="1">
        <v>44256</v>
      </c>
      <c r="C331" t="s">
        <v>100</v>
      </c>
      <c r="D331" t="s">
        <v>24</v>
      </c>
      <c r="E331" t="s">
        <v>15</v>
      </c>
      <c r="F331" t="s">
        <v>16</v>
      </c>
      <c r="G331" t="s">
        <v>17</v>
      </c>
      <c r="I331" s="3">
        <v>11</v>
      </c>
      <c r="J331" t="s">
        <v>18</v>
      </c>
      <c r="K331" s="4">
        <v>4</v>
      </c>
      <c r="L331" s="6">
        <v>3.4463649243116401E-2</v>
      </c>
      <c r="M331" s="6">
        <v>0.13785459697246599</v>
      </c>
      <c r="N331" t="s">
        <v>96</v>
      </c>
    </row>
    <row r="332" spans="1:14" x14ac:dyDescent="0.25">
      <c r="A332" s="3">
        <v>19927929</v>
      </c>
      <c r="B332" s="1">
        <v>44256</v>
      </c>
      <c r="C332" t="s">
        <v>100</v>
      </c>
      <c r="D332" t="s">
        <v>24</v>
      </c>
      <c r="E332" t="s">
        <v>15</v>
      </c>
      <c r="F332" t="s">
        <v>16</v>
      </c>
      <c r="G332" t="s">
        <v>17</v>
      </c>
      <c r="I332" s="3">
        <v>11</v>
      </c>
      <c r="J332" t="s">
        <v>18</v>
      </c>
      <c r="K332" s="4">
        <v>12</v>
      </c>
      <c r="L332" s="6">
        <v>2.5017009822962202E-2</v>
      </c>
      <c r="M332" s="6">
        <v>0.30020411787554602</v>
      </c>
      <c r="N332" t="s">
        <v>96</v>
      </c>
    </row>
    <row r="333" spans="1:14" x14ac:dyDescent="0.25">
      <c r="A333" s="3">
        <v>19928132</v>
      </c>
      <c r="B333" s="1">
        <v>44256</v>
      </c>
      <c r="C333" t="s">
        <v>100</v>
      </c>
      <c r="D333" t="s">
        <v>24</v>
      </c>
      <c r="E333" t="s">
        <v>15</v>
      </c>
      <c r="F333" t="s">
        <v>16</v>
      </c>
      <c r="G333" t="s">
        <v>17</v>
      </c>
      <c r="I333" s="3">
        <v>11</v>
      </c>
      <c r="J333" t="s">
        <v>18</v>
      </c>
      <c r="K333" s="4">
        <v>23</v>
      </c>
      <c r="L333" s="6">
        <v>6.7657879254092307E-2</v>
      </c>
      <c r="M333" s="6">
        <v>1.55613122284412</v>
      </c>
      <c r="N333" t="s">
        <v>96</v>
      </c>
    </row>
    <row r="334" spans="1:14" x14ac:dyDescent="0.25">
      <c r="A334" s="3">
        <v>19928004</v>
      </c>
      <c r="B334" s="1">
        <v>44256</v>
      </c>
      <c r="C334" t="s">
        <v>100</v>
      </c>
      <c r="D334" t="s">
        <v>24</v>
      </c>
      <c r="E334" t="s">
        <v>15</v>
      </c>
      <c r="F334" t="s">
        <v>16</v>
      </c>
      <c r="G334" t="s">
        <v>17</v>
      </c>
      <c r="I334" s="3">
        <v>11</v>
      </c>
      <c r="J334" t="s">
        <v>18</v>
      </c>
      <c r="K334" s="4">
        <v>25</v>
      </c>
      <c r="L334" s="6">
        <v>2.9678180873394001E-2</v>
      </c>
      <c r="M334" s="6">
        <v>0.74195452183485</v>
      </c>
      <c r="N334" t="s">
        <v>96</v>
      </c>
    </row>
    <row r="335" spans="1:14" x14ac:dyDescent="0.25">
      <c r="A335" s="3">
        <v>19928175</v>
      </c>
      <c r="B335" s="1">
        <v>44256</v>
      </c>
      <c r="C335" t="s">
        <v>100</v>
      </c>
      <c r="D335" t="s">
        <v>37</v>
      </c>
      <c r="E335" t="s">
        <v>15</v>
      </c>
      <c r="F335" t="s">
        <v>16</v>
      </c>
      <c r="G335" t="s">
        <v>17</v>
      </c>
      <c r="I335" s="3">
        <v>11</v>
      </c>
      <c r="J335" t="s">
        <v>18</v>
      </c>
      <c r="K335" s="4">
        <v>1</v>
      </c>
      <c r="L335" s="6">
        <v>9.8340454068966202E-2</v>
      </c>
      <c r="M335" s="6">
        <v>9.8340454068966202E-2</v>
      </c>
      <c r="N335" t="s">
        <v>96</v>
      </c>
    </row>
    <row r="336" spans="1:14" x14ac:dyDescent="0.25">
      <c r="A336" s="3">
        <v>19928002</v>
      </c>
      <c r="B336" s="1">
        <v>44256</v>
      </c>
      <c r="C336" t="s">
        <v>100</v>
      </c>
      <c r="D336" t="s">
        <v>37</v>
      </c>
      <c r="E336" t="s">
        <v>15</v>
      </c>
      <c r="F336" t="s">
        <v>16</v>
      </c>
      <c r="G336" t="s">
        <v>17</v>
      </c>
      <c r="I336" s="3">
        <v>11</v>
      </c>
      <c r="J336" t="s">
        <v>18</v>
      </c>
      <c r="K336" s="4">
        <v>1</v>
      </c>
      <c r="L336" s="6">
        <v>0.10930724798236</v>
      </c>
      <c r="M336" s="6">
        <v>0.10930724798236</v>
      </c>
      <c r="N336" t="s">
        <v>96</v>
      </c>
    </row>
    <row r="337" spans="1:14" x14ac:dyDescent="0.25">
      <c r="A337" s="3">
        <v>19928138</v>
      </c>
      <c r="B337" s="1">
        <v>44256</v>
      </c>
      <c r="C337" t="s">
        <v>100</v>
      </c>
      <c r="D337" t="s">
        <v>37</v>
      </c>
      <c r="E337" t="s">
        <v>15</v>
      </c>
      <c r="F337" t="s">
        <v>16</v>
      </c>
      <c r="G337" t="s">
        <v>17</v>
      </c>
      <c r="I337" s="3">
        <v>11</v>
      </c>
      <c r="J337" t="s">
        <v>18</v>
      </c>
      <c r="K337" s="4">
        <v>1</v>
      </c>
      <c r="L337" s="6">
        <v>0.14297724678181101</v>
      </c>
      <c r="M337" s="6">
        <v>0.14297724678181101</v>
      </c>
      <c r="N337" t="s">
        <v>96</v>
      </c>
    </row>
    <row r="338" spans="1:14" x14ac:dyDescent="0.25">
      <c r="A338" s="3">
        <v>19928003</v>
      </c>
      <c r="B338" s="1">
        <v>44256</v>
      </c>
      <c r="C338" t="s">
        <v>100</v>
      </c>
      <c r="D338" t="s">
        <v>37</v>
      </c>
      <c r="E338" t="s">
        <v>15</v>
      </c>
      <c r="F338" t="s">
        <v>16</v>
      </c>
      <c r="G338" t="s">
        <v>17</v>
      </c>
      <c r="I338" s="3">
        <v>11</v>
      </c>
      <c r="J338" t="s">
        <v>18</v>
      </c>
      <c r="K338" s="4">
        <v>1</v>
      </c>
      <c r="L338" s="6">
        <v>0.15294597209431199</v>
      </c>
      <c r="M338" s="6">
        <v>0.15294597209431199</v>
      </c>
      <c r="N338" t="s">
        <v>96</v>
      </c>
    </row>
    <row r="339" spans="1:14" x14ac:dyDescent="0.25">
      <c r="A339" s="3">
        <v>19927942</v>
      </c>
      <c r="B339" s="1">
        <v>44256</v>
      </c>
      <c r="C339" t="s">
        <v>100</v>
      </c>
      <c r="D339" t="s">
        <v>37</v>
      </c>
      <c r="E339" t="s">
        <v>15</v>
      </c>
      <c r="F339" t="s">
        <v>16</v>
      </c>
      <c r="G339" t="s">
        <v>17</v>
      </c>
      <c r="I339" s="3">
        <v>11</v>
      </c>
      <c r="J339" t="s">
        <v>18</v>
      </c>
      <c r="K339" s="4">
        <v>1</v>
      </c>
      <c r="L339" s="6">
        <v>0.22031002547591899</v>
      </c>
      <c r="M339" s="6">
        <v>0.22031002547591899</v>
      </c>
      <c r="N339" t="s">
        <v>96</v>
      </c>
    </row>
    <row r="340" spans="1:14" x14ac:dyDescent="0.25">
      <c r="A340" s="3">
        <v>19928176</v>
      </c>
      <c r="B340" s="1">
        <v>44256</v>
      </c>
      <c r="C340" t="s">
        <v>100</v>
      </c>
      <c r="D340" t="s">
        <v>37</v>
      </c>
      <c r="E340" t="s">
        <v>15</v>
      </c>
      <c r="F340" t="s">
        <v>16</v>
      </c>
      <c r="G340" t="s">
        <v>17</v>
      </c>
      <c r="I340" s="3">
        <v>11</v>
      </c>
      <c r="J340" t="s">
        <v>18</v>
      </c>
      <c r="K340" s="4">
        <v>2</v>
      </c>
      <c r="L340" s="6">
        <v>0.32994797327555703</v>
      </c>
      <c r="M340" s="6">
        <v>0.65989594655111405</v>
      </c>
      <c r="N340" t="s">
        <v>96</v>
      </c>
    </row>
    <row r="341" spans="1:14" x14ac:dyDescent="0.25">
      <c r="A341" s="3">
        <v>19928180</v>
      </c>
      <c r="B341" s="1">
        <v>44256</v>
      </c>
      <c r="C341" t="s">
        <v>100</v>
      </c>
      <c r="D341" t="s">
        <v>34</v>
      </c>
      <c r="E341" t="s">
        <v>15</v>
      </c>
      <c r="F341" t="s">
        <v>16</v>
      </c>
      <c r="G341" t="s">
        <v>17</v>
      </c>
      <c r="I341" s="3">
        <v>11</v>
      </c>
      <c r="J341" t="s">
        <v>18</v>
      </c>
      <c r="K341" s="4">
        <v>3</v>
      </c>
      <c r="L341" s="6">
        <v>0.114097211991126</v>
      </c>
      <c r="M341" s="6">
        <v>0.34229163597337903</v>
      </c>
      <c r="N341" t="s">
        <v>96</v>
      </c>
    </row>
    <row r="342" spans="1:14" x14ac:dyDescent="0.25">
      <c r="A342" s="3">
        <v>19928158</v>
      </c>
      <c r="B342" s="1">
        <v>44256</v>
      </c>
      <c r="C342" t="s">
        <v>100</v>
      </c>
      <c r="D342" t="s">
        <v>101</v>
      </c>
      <c r="E342" t="s">
        <v>15</v>
      </c>
      <c r="F342" t="s">
        <v>16</v>
      </c>
      <c r="G342" t="s">
        <v>17</v>
      </c>
      <c r="I342" s="3">
        <v>11</v>
      </c>
      <c r="J342" t="s">
        <v>18</v>
      </c>
      <c r="K342" s="4">
        <v>1</v>
      </c>
      <c r="L342" s="6">
        <v>5.8730099233798697E-2</v>
      </c>
      <c r="M342" s="6">
        <v>5.8730099233798697E-2</v>
      </c>
      <c r="N342" t="s">
        <v>96</v>
      </c>
    </row>
    <row r="343" spans="1:14" x14ac:dyDescent="0.25">
      <c r="A343" s="3">
        <v>19928139</v>
      </c>
      <c r="B343" s="1">
        <v>44256</v>
      </c>
      <c r="C343" t="s">
        <v>100</v>
      </c>
      <c r="D343" t="s">
        <v>101</v>
      </c>
      <c r="E343" t="s">
        <v>15</v>
      </c>
      <c r="F343" t="s">
        <v>16</v>
      </c>
      <c r="G343" t="s">
        <v>17</v>
      </c>
      <c r="I343" s="3">
        <v>11</v>
      </c>
      <c r="J343" t="s">
        <v>18</v>
      </c>
      <c r="K343" s="4">
        <v>1</v>
      </c>
      <c r="L343" s="6">
        <v>0.128727622469887</v>
      </c>
      <c r="M343" s="6">
        <v>0.128727622469887</v>
      </c>
      <c r="N343" t="s">
        <v>96</v>
      </c>
    </row>
    <row r="344" spans="1:14" x14ac:dyDescent="0.25">
      <c r="A344" s="3">
        <v>19927976</v>
      </c>
      <c r="B344" s="1">
        <v>44256</v>
      </c>
      <c r="C344" t="s">
        <v>100</v>
      </c>
      <c r="D344" t="s">
        <v>101</v>
      </c>
      <c r="E344" t="s">
        <v>15</v>
      </c>
      <c r="F344" t="s">
        <v>16</v>
      </c>
      <c r="G344" t="s">
        <v>17</v>
      </c>
      <c r="I344" s="3">
        <v>11</v>
      </c>
      <c r="J344" t="s">
        <v>18</v>
      </c>
      <c r="K344" s="4">
        <v>4</v>
      </c>
      <c r="L344" s="6">
        <v>7.5315581483300795E-2</v>
      </c>
      <c r="M344" s="6">
        <v>0.30126232593320301</v>
      </c>
      <c r="N344" t="s">
        <v>96</v>
      </c>
    </row>
    <row r="345" spans="1:14" x14ac:dyDescent="0.25">
      <c r="A345" s="3">
        <v>19927780</v>
      </c>
      <c r="B345" s="1">
        <v>44256</v>
      </c>
      <c r="C345" t="s">
        <v>100</v>
      </c>
      <c r="D345" t="s">
        <v>101</v>
      </c>
      <c r="E345" t="s">
        <v>15</v>
      </c>
      <c r="F345" t="s">
        <v>16</v>
      </c>
      <c r="G345" t="s">
        <v>17</v>
      </c>
      <c r="I345" s="3">
        <v>11</v>
      </c>
      <c r="J345" t="s">
        <v>18</v>
      </c>
      <c r="K345" s="4">
        <v>12</v>
      </c>
      <c r="L345" s="6">
        <v>0.128957108066728</v>
      </c>
      <c r="M345" s="6">
        <v>1.54748529680073</v>
      </c>
      <c r="N345" t="s">
        <v>96</v>
      </c>
    </row>
    <row r="346" spans="1:14" x14ac:dyDescent="0.25">
      <c r="A346" s="3">
        <v>19928119</v>
      </c>
      <c r="B346" s="1">
        <v>44256</v>
      </c>
      <c r="C346" t="s">
        <v>100</v>
      </c>
      <c r="D346" t="s">
        <v>101</v>
      </c>
      <c r="E346" t="s">
        <v>15</v>
      </c>
      <c r="F346" t="s">
        <v>16</v>
      </c>
      <c r="G346" t="s">
        <v>17</v>
      </c>
      <c r="I346" s="3">
        <v>11</v>
      </c>
      <c r="J346" t="s">
        <v>18</v>
      </c>
      <c r="K346" s="4">
        <v>13</v>
      </c>
      <c r="L346" s="6">
        <v>0.15696047767996801</v>
      </c>
      <c r="M346" s="6">
        <v>2.04048620983958</v>
      </c>
      <c r="N346" t="s">
        <v>96</v>
      </c>
    </row>
    <row r="347" spans="1:14" x14ac:dyDescent="0.25">
      <c r="A347" s="3">
        <v>19928115</v>
      </c>
      <c r="B347" s="1">
        <v>44256</v>
      </c>
      <c r="C347" t="s">
        <v>102</v>
      </c>
      <c r="D347" t="s">
        <v>54</v>
      </c>
      <c r="E347" t="s">
        <v>15</v>
      </c>
      <c r="F347" t="s">
        <v>16</v>
      </c>
      <c r="G347" t="s">
        <v>17</v>
      </c>
      <c r="I347" s="3">
        <v>11</v>
      </c>
      <c r="J347" t="s">
        <v>18</v>
      </c>
      <c r="K347" s="4">
        <v>2</v>
      </c>
      <c r="L347" s="6">
        <v>4.4883311289595398E-2</v>
      </c>
      <c r="M347" s="6">
        <v>8.9766622579190894E-2</v>
      </c>
      <c r="N347" t="s">
        <v>96</v>
      </c>
    </row>
    <row r="348" spans="1:14" x14ac:dyDescent="0.25">
      <c r="A348" s="3">
        <v>19928012</v>
      </c>
      <c r="B348" s="1">
        <v>44256</v>
      </c>
      <c r="C348" t="s">
        <v>102</v>
      </c>
      <c r="D348" t="s">
        <v>54</v>
      </c>
      <c r="E348" t="s">
        <v>15</v>
      </c>
      <c r="F348" t="s">
        <v>16</v>
      </c>
      <c r="G348" t="s">
        <v>17</v>
      </c>
      <c r="I348" s="3">
        <v>11</v>
      </c>
      <c r="J348" t="s">
        <v>18</v>
      </c>
      <c r="K348" s="4">
        <v>8</v>
      </c>
      <c r="L348" s="6">
        <v>2.7296749616653E-3</v>
      </c>
      <c r="M348" s="6">
        <v>2.18373996933224E-2</v>
      </c>
      <c r="N348" t="s">
        <v>96</v>
      </c>
    </row>
    <row r="349" spans="1:14" x14ac:dyDescent="0.25">
      <c r="A349" s="3">
        <v>19927915</v>
      </c>
      <c r="B349" s="1">
        <v>44256</v>
      </c>
      <c r="C349" t="s">
        <v>102</v>
      </c>
      <c r="D349" t="s">
        <v>56</v>
      </c>
      <c r="E349" t="s">
        <v>15</v>
      </c>
      <c r="F349" t="s">
        <v>16</v>
      </c>
      <c r="G349" t="s">
        <v>17</v>
      </c>
      <c r="I349" s="3">
        <v>11</v>
      </c>
      <c r="J349" t="s">
        <v>18</v>
      </c>
      <c r="K349" s="4">
        <v>2</v>
      </c>
      <c r="L349" s="6">
        <v>5.3631498907634502E-3</v>
      </c>
      <c r="M349" s="6">
        <v>1.07262997815269E-2</v>
      </c>
      <c r="N349" t="s">
        <v>96</v>
      </c>
    </row>
    <row r="350" spans="1:14" x14ac:dyDescent="0.25">
      <c r="A350" s="3">
        <v>19927906</v>
      </c>
      <c r="B350" s="1">
        <v>44256</v>
      </c>
      <c r="C350" t="s">
        <v>102</v>
      </c>
      <c r="D350" t="s">
        <v>64</v>
      </c>
      <c r="E350" t="s">
        <v>15</v>
      </c>
      <c r="F350" t="s">
        <v>16</v>
      </c>
      <c r="G350" t="s">
        <v>17</v>
      </c>
      <c r="I350" s="3">
        <v>11</v>
      </c>
      <c r="J350" t="s">
        <v>18</v>
      </c>
      <c r="K350" s="4">
        <v>7</v>
      </c>
      <c r="L350" s="6">
        <v>1.88174072386963E-2</v>
      </c>
      <c r="M350" s="6">
        <v>0.131721850670874</v>
      </c>
      <c r="N350" t="s">
        <v>96</v>
      </c>
    </row>
    <row r="351" spans="1:14" x14ac:dyDescent="0.25">
      <c r="A351" s="3">
        <v>19928022</v>
      </c>
      <c r="B351" s="1">
        <v>44256</v>
      </c>
      <c r="C351" t="s">
        <v>102</v>
      </c>
      <c r="D351" t="s">
        <v>50</v>
      </c>
      <c r="E351" t="s">
        <v>15</v>
      </c>
      <c r="F351" t="s">
        <v>16</v>
      </c>
      <c r="G351" t="s">
        <v>17</v>
      </c>
      <c r="I351" s="3">
        <v>11</v>
      </c>
      <c r="J351" t="s">
        <v>18</v>
      </c>
      <c r="K351" s="4">
        <v>1</v>
      </c>
      <c r="L351" s="6">
        <v>8.4776251576840905E-3</v>
      </c>
      <c r="M351" s="6">
        <v>8.4776251576840905E-3</v>
      </c>
      <c r="N351" t="s">
        <v>96</v>
      </c>
    </row>
    <row r="352" spans="1:14" x14ac:dyDescent="0.25">
      <c r="A352" s="3">
        <v>19927939</v>
      </c>
      <c r="B352" s="1">
        <v>44256</v>
      </c>
      <c r="C352" t="s">
        <v>102</v>
      </c>
      <c r="D352" t="s">
        <v>50</v>
      </c>
      <c r="E352" t="s">
        <v>15</v>
      </c>
      <c r="F352" t="s">
        <v>16</v>
      </c>
      <c r="G352" t="s">
        <v>17</v>
      </c>
      <c r="I352" s="3">
        <v>11</v>
      </c>
      <c r="J352" t="s">
        <v>18</v>
      </c>
      <c r="K352" s="4">
        <v>1</v>
      </c>
      <c r="L352" s="6">
        <v>2.4194299441296599E-2</v>
      </c>
      <c r="M352" s="6">
        <v>2.4194299441296599E-2</v>
      </c>
      <c r="N352" t="s">
        <v>96</v>
      </c>
    </row>
    <row r="353" spans="1:14" x14ac:dyDescent="0.25">
      <c r="A353" s="3">
        <v>19927926</v>
      </c>
      <c r="B353" s="1">
        <v>44256</v>
      </c>
      <c r="C353" t="s">
        <v>102</v>
      </c>
      <c r="D353" t="s">
        <v>20</v>
      </c>
      <c r="E353" t="s">
        <v>15</v>
      </c>
      <c r="F353" t="s">
        <v>16</v>
      </c>
      <c r="G353" t="s">
        <v>17</v>
      </c>
      <c r="I353" s="3">
        <v>11</v>
      </c>
      <c r="J353" t="s">
        <v>18</v>
      </c>
      <c r="K353" s="4">
        <v>5</v>
      </c>
      <c r="L353" s="6">
        <v>5.0091338409110897E-2</v>
      </c>
      <c r="M353" s="6">
        <v>0.25045669204555498</v>
      </c>
      <c r="N353" t="s">
        <v>96</v>
      </c>
    </row>
    <row r="354" spans="1:14" x14ac:dyDescent="0.25">
      <c r="A354" s="3">
        <v>19927986</v>
      </c>
      <c r="B354" s="1">
        <v>44256</v>
      </c>
      <c r="C354" t="s">
        <v>102</v>
      </c>
      <c r="D354" t="s">
        <v>20</v>
      </c>
      <c r="E354" t="s">
        <v>15</v>
      </c>
      <c r="F354" t="s">
        <v>16</v>
      </c>
      <c r="G354" t="s">
        <v>17</v>
      </c>
      <c r="I354" s="3">
        <v>11</v>
      </c>
      <c r="J354" t="s">
        <v>18</v>
      </c>
      <c r="K354" s="4">
        <v>6</v>
      </c>
      <c r="L354" s="6">
        <v>6.3211417359222404E-3</v>
      </c>
      <c r="M354" s="6">
        <v>3.7926850415533397E-2</v>
      </c>
      <c r="N354" t="s">
        <v>96</v>
      </c>
    </row>
    <row r="355" spans="1:14" x14ac:dyDescent="0.25">
      <c r="A355" s="3">
        <v>19927905</v>
      </c>
      <c r="B355" s="1">
        <v>44256</v>
      </c>
      <c r="C355" t="s">
        <v>102</v>
      </c>
      <c r="D355" t="s">
        <v>49</v>
      </c>
      <c r="E355" t="s">
        <v>15</v>
      </c>
      <c r="F355" t="s">
        <v>16</v>
      </c>
      <c r="G355" t="s">
        <v>17</v>
      </c>
      <c r="I355" s="3">
        <v>11</v>
      </c>
      <c r="J355" t="s">
        <v>18</v>
      </c>
      <c r="K355" s="4">
        <v>2</v>
      </c>
      <c r="L355" s="6">
        <v>9.42158784600906E-3</v>
      </c>
      <c r="M355" s="6">
        <v>1.8843175692018099E-2</v>
      </c>
      <c r="N355" t="s">
        <v>96</v>
      </c>
    </row>
    <row r="356" spans="1:14" x14ac:dyDescent="0.25">
      <c r="A356" s="3">
        <v>19928229</v>
      </c>
      <c r="B356" s="1">
        <v>44256</v>
      </c>
      <c r="C356" t="s">
        <v>102</v>
      </c>
      <c r="D356" t="s">
        <v>49</v>
      </c>
      <c r="E356" t="s">
        <v>15</v>
      </c>
      <c r="F356" t="s">
        <v>16</v>
      </c>
      <c r="G356" t="s">
        <v>17</v>
      </c>
      <c r="I356" s="3">
        <v>11</v>
      </c>
      <c r="J356" t="s">
        <v>18</v>
      </c>
      <c r="K356" s="4">
        <v>4</v>
      </c>
      <c r="L356" s="6">
        <v>3.7848688720259802E-2</v>
      </c>
      <c r="M356" s="6">
        <v>0.15139475488103901</v>
      </c>
      <c r="N356" t="s">
        <v>96</v>
      </c>
    </row>
    <row r="357" spans="1:14" x14ac:dyDescent="0.25">
      <c r="A357" s="3">
        <v>19928096</v>
      </c>
      <c r="B357" s="1">
        <v>44256</v>
      </c>
      <c r="C357" t="s">
        <v>102</v>
      </c>
      <c r="D357" t="s">
        <v>67</v>
      </c>
      <c r="E357" t="s">
        <v>15</v>
      </c>
      <c r="F357" t="s">
        <v>16</v>
      </c>
      <c r="G357" t="s">
        <v>17</v>
      </c>
      <c r="I357" s="3">
        <v>11</v>
      </c>
      <c r="J357" t="s">
        <v>18</v>
      </c>
      <c r="K357" s="4">
        <v>2</v>
      </c>
      <c r="L357" s="6">
        <v>9.5478499075397905E-3</v>
      </c>
      <c r="M357" s="6">
        <v>1.9095699815079598E-2</v>
      </c>
      <c r="N357" t="s">
        <v>96</v>
      </c>
    </row>
    <row r="358" spans="1:14" x14ac:dyDescent="0.25">
      <c r="A358" s="3">
        <v>19928285</v>
      </c>
      <c r="B358" s="1">
        <v>44256</v>
      </c>
      <c r="C358" t="s">
        <v>102</v>
      </c>
      <c r="D358" t="s">
        <v>67</v>
      </c>
      <c r="E358" t="s">
        <v>15</v>
      </c>
      <c r="F358" t="s">
        <v>16</v>
      </c>
      <c r="G358" t="s">
        <v>17</v>
      </c>
      <c r="I358" s="3">
        <v>11</v>
      </c>
      <c r="J358" t="s">
        <v>18</v>
      </c>
      <c r="K358" s="4">
        <v>3</v>
      </c>
      <c r="L358" s="6">
        <v>2.52084089637113E-2</v>
      </c>
      <c r="M358" s="6">
        <v>7.5625226891133907E-2</v>
      </c>
      <c r="N358" t="s">
        <v>96</v>
      </c>
    </row>
    <row r="359" spans="1:14" x14ac:dyDescent="0.25">
      <c r="A359" s="3">
        <v>19928134</v>
      </c>
      <c r="B359" s="1">
        <v>44256</v>
      </c>
      <c r="C359" t="s">
        <v>102</v>
      </c>
      <c r="D359" t="s">
        <v>59</v>
      </c>
      <c r="E359" t="s">
        <v>15</v>
      </c>
      <c r="F359" t="s">
        <v>16</v>
      </c>
      <c r="G359" t="s">
        <v>17</v>
      </c>
      <c r="I359" s="3">
        <v>11</v>
      </c>
      <c r="J359" t="s">
        <v>18</v>
      </c>
      <c r="K359" s="4">
        <v>1</v>
      </c>
      <c r="L359" s="6">
        <v>2.2306375464540899E-2</v>
      </c>
      <c r="M359" s="6">
        <v>2.2306375464540899E-2</v>
      </c>
      <c r="N359" t="s">
        <v>96</v>
      </c>
    </row>
    <row r="360" spans="1:14" x14ac:dyDescent="0.25">
      <c r="A360" s="3">
        <v>19927903</v>
      </c>
      <c r="B360" s="1">
        <v>44256</v>
      </c>
      <c r="C360" t="s">
        <v>102</v>
      </c>
      <c r="D360" t="s">
        <v>23</v>
      </c>
      <c r="E360" t="s">
        <v>15</v>
      </c>
      <c r="F360" t="s">
        <v>16</v>
      </c>
      <c r="G360" t="s">
        <v>17</v>
      </c>
      <c r="I360" s="3">
        <v>11</v>
      </c>
      <c r="J360" t="s">
        <v>18</v>
      </c>
      <c r="K360" s="4">
        <v>1</v>
      </c>
      <c r="L360" s="6">
        <v>1.36363502417225E-2</v>
      </c>
      <c r="M360" s="6">
        <v>1.36363502417225E-2</v>
      </c>
      <c r="N360" t="s">
        <v>96</v>
      </c>
    </row>
    <row r="361" spans="1:14" x14ac:dyDescent="0.25">
      <c r="A361" s="3">
        <v>19927834</v>
      </c>
      <c r="B361" s="1">
        <v>44256</v>
      </c>
      <c r="C361" t="s">
        <v>102</v>
      </c>
      <c r="D361" t="s">
        <v>23</v>
      </c>
      <c r="E361" t="s">
        <v>15</v>
      </c>
      <c r="F361" t="s">
        <v>16</v>
      </c>
      <c r="G361" t="s">
        <v>17</v>
      </c>
      <c r="I361" s="3">
        <v>11</v>
      </c>
      <c r="J361" t="s">
        <v>18</v>
      </c>
      <c r="K361" s="4">
        <v>6</v>
      </c>
      <c r="L361" s="6">
        <v>9.2937216923261706E-2</v>
      </c>
      <c r="M361" s="6">
        <v>0.55762330153956996</v>
      </c>
      <c r="N361" t="s">
        <v>96</v>
      </c>
    </row>
    <row r="362" spans="1:14" x14ac:dyDescent="0.25">
      <c r="A362" s="3">
        <v>19927765</v>
      </c>
      <c r="B362" s="1">
        <v>44256</v>
      </c>
      <c r="C362" t="s">
        <v>102</v>
      </c>
      <c r="D362" t="s">
        <v>26</v>
      </c>
      <c r="E362" t="s">
        <v>15</v>
      </c>
      <c r="F362" t="s">
        <v>16</v>
      </c>
      <c r="G362" t="s">
        <v>17</v>
      </c>
      <c r="I362" s="3">
        <v>11</v>
      </c>
      <c r="J362" t="s">
        <v>18</v>
      </c>
      <c r="K362" s="4">
        <v>2</v>
      </c>
      <c r="L362" s="6">
        <v>4.0548300778027603E-2</v>
      </c>
      <c r="M362" s="6">
        <v>8.1096601556055206E-2</v>
      </c>
      <c r="N362" t="s">
        <v>96</v>
      </c>
    </row>
    <row r="363" spans="1:14" x14ac:dyDescent="0.25">
      <c r="A363" s="3">
        <v>19927868</v>
      </c>
      <c r="B363" s="1">
        <v>44256</v>
      </c>
      <c r="C363" t="s">
        <v>102</v>
      </c>
      <c r="D363" t="s">
        <v>40</v>
      </c>
      <c r="E363" t="s">
        <v>15</v>
      </c>
      <c r="F363" t="s">
        <v>16</v>
      </c>
      <c r="G363" t="s">
        <v>17</v>
      </c>
      <c r="I363" s="3">
        <v>11</v>
      </c>
      <c r="J363" t="s">
        <v>18</v>
      </c>
      <c r="K363" s="4">
        <v>11</v>
      </c>
      <c r="L363" s="6">
        <v>3.7900612579489297E-2</v>
      </c>
      <c r="M363" s="6">
        <v>0.41690673837438202</v>
      </c>
      <c r="N363" t="s">
        <v>96</v>
      </c>
    </row>
    <row r="364" spans="1:14" x14ac:dyDescent="0.25">
      <c r="A364" s="3">
        <v>19927838</v>
      </c>
      <c r="B364" s="1">
        <v>44256</v>
      </c>
      <c r="C364" t="s">
        <v>102</v>
      </c>
      <c r="D364" t="s">
        <v>40</v>
      </c>
      <c r="E364" t="s">
        <v>15</v>
      </c>
      <c r="F364" t="s">
        <v>16</v>
      </c>
      <c r="G364" t="s">
        <v>17</v>
      </c>
      <c r="I364" s="3">
        <v>11</v>
      </c>
      <c r="J364" t="s">
        <v>18</v>
      </c>
      <c r="K364" s="4">
        <v>12</v>
      </c>
      <c r="L364" s="6">
        <v>4.9452813419823801E-3</v>
      </c>
      <c r="M364" s="6">
        <v>5.9343376103788599E-2</v>
      </c>
      <c r="N364" t="s">
        <v>96</v>
      </c>
    </row>
    <row r="365" spans="1:14" x14ac:dyDescent="0.25">
      <c r="A365" s="3">
        <v>19927957</v>
      </c>
      <c r="B365" s="1">
        <v>44256</v>
      </c>
      <c r="C365" t="s">
        <v>102</v>
      </c>
      <c r="D365" t="s">
        <v>55</v>
      </c>
      <c r="E365" t="s">
        <v>15</v>
      </c>
      <c r="F365" t="s">
        <v>16</v>
      </c>
      <c r="G365" t="s">
        <v>17</v>
      </c>
      <c r="I365" s="3">
        <v>11</v>
      </c>
      <c r="J365" t="s">
        <v>18</v>
      </c>
      <c r="K365" s="4">
        <v>3</v>
      </c>
      <c r="L365" s="6">
        <v>5.9327342648369599E-2</v>
      </c>
      <c r="M365" s="6">
        <v>0.17798202794510901</v>
      </c>
      <c r="N365" t="s">
        <v>96</v>
      </c>
    </row>
    <row r="366" spans="1:14" x14ac:dyDescent="0.25">
      <c r="A366" s="3">
        <v>19927873</v>
      </c>
      <c r="B366" s="1">
        <v>44256</v>
      </c>
      <c r="C366" t="s">
        <v>102</v>
      </c>
      <c r="D366" t="s">
        <v>55</v>
      </c>
      <c r="E366" t="s">
        <v>15</v>
      </c>
      <c r="F366" t="s">
        <v>16</v>
      </c>
      <c r="G366" t="s">
        <v>17</v>
      </c>
      <c r="I366" s="3">
        <v>11</v>
      </c>
      <c r="J366" t="s">
        <v>18</v>
      </c>
      <c r="K366" s="4">
        <v>5</v>
      </c>
      <c r="L366" s="6">
        <v>5.84415026358329E-3</v>
      </c>
      <c r="M366" s="6">
        <v>2.9220751317916401E-2</v>
      </c>
      <c r="N366" t="s">
        <v>96</v>
      </c>
    </row>
    <row r="367" spans="1:14" x14ac:dyDescent="0.25">
      <c r="A367" s="3">
        <v>19927944</v>
      </c>
      <c r="B367" s="1">
        <v>44256</v>
      </c>
      <c r="C367" t="s">
        <v>102</v>
      </c>
      <c r="D367" t="s">
        <v>24</v>
      </c>
      <c r="E367" t="s">
        <v>15</v>
      </c>
      <c r="F367" t="s">
        <v>16</v>
      </c>
      <c r="G367" t="s">
        <v>17</v>
      </c>
      <c r="I367" s="3">
        <v>11</v>
      </c>
      <c r="J367" t="s">
        <v>18</v>
      </c>
      <c r="K367" s="4">
        <v>84</v>
      </c>
      <c r="L367" s="6">
        <v>3.3660838424804697E-2</v>
      </c>
      <c r="M367" s="6">
        <v>2.8275104276835901</v>
      </c>
      <c r="N367" t="s">
        <v>96</v>
      </c>
    </row>
    <row r="368" spans="1:14" x14ac:dyDescent="0.25">
      <c r="A368" s="3">
        <v>19927968</v>
      </c>
      <c r="B368" s="1">
        <v>44256</v>
      </c>
      <c r="C368" t="s">
        <v>102</v>
      </c>
      <c r="D368" t="s">
        <v>24</v>
      </c>
      <c r="E368" t="s">
        <v>15</v>
      </c>
      <c r="F368" t="s">
        <v>16</v>
      </c>
      <c r="G368" t="s">
        <v>17</v>
      </c>
      <c r="I368" s="3">
        <v>11</v>
      </c>
      <c r="J368" t="s">
        <v>18</v>
      </c>
      <c r="K368" s="4">
        <v>120</v>
      </c>
      <c r="L368" s="6">
        <v>6.4927983547871304E-3</v>
      </c>
      <c r="M368" s="6">
        <v>0.77913580257445603</v>
      </c>
      <c r="N368" t="s">
        <v>96</v>
      </c>
    </row>
    <row r="369" spans="1:14" x14ac:dyDescent="0.25">
      <c r="A369" s="3">
        <v>19927999</v>
      </c>
      <c r="B369" s="1">
        <v>44256</v>
      </c>
      <c r="C369" t="s">
        <v>102</v>
      </c>
      <c r="D369" t="s">
        <v>37</v>
      </c>
      <c r="E369" t="s">
        <v>15</v>
      </c>
      <c r="F369" t="s">
        <v>16</v>
      </c>
      <c r="G369" t="s">
        <v>17</v>
      </c>
      <c r="I369" s="3">
        <v>11</v>
      </c>
      <c r="J369" t="s">
        <v>18</v>
      </c>
      <c r="K369" s="4">
        <v>2</v>
      </c>
      <c r="L369" s="6">
        <v>6.6173577716108406E-2</v>
      </c>
      <c r="M369" s="6">
        <v>0.13234715543221701</v>
      </c>
      <c r="N369" t="s">
        <v>96</v>
      </c>
    </row>
    <row r="370" spans="1:14" x14ac:dyDescent="0.25">
      <c r="A370" s="3">
        <v>19927945</v>
      </c>
      <c r="B370" s="1">
        <v>44256</v>
      </c>
      <c r="C370" t="s">
        <v>102</v>
      </c>
      <c r="D370" t="s">
        <v>37</v>
      </c>
      <c r="E370" t="s">
        <v>15</v>
      </c>
      <c r="F370" t="s">
        <v>16</v>
      </c>
      <c r="G370" t="s">
        <v>17</v>
      </c>
      <c r="I370" s="3">
        <v>11</v>
      </c>
      <c r="J370" t="s">
        <v>18</v>
      </c>
      <c r="K370" s="4">
        <v>4</v>
      </c>
      <c r="L370" s="6">
        <v>1.60894493223168E-2</v>
      </c>
      <c r="M370" s="6">
        <v>6.4357797289267202E-2</v>
      </c>
      <c r="N370" t="s">
        <v>96</v>
      </c>
    </row>
    <row r="371" spans="1:14" x14ac:dyDescent="0.25">
      <c r="A371" s="3">
        <v>19927757</v>
      </c>
      <c r="B371" s="1">
        <v>44256</v>
      </c>
      <c r="C371" t="s">
        <v>102</v>
      </c>
      <c r="D371" t="s">
        <v>101</v>
      </c>
      <c r="E371" t="s">
        <v>15</v>
      </c>
      <c r="F371" t="s">
        <v>16</v>
      </c>
      <c r="G371" t="s">
        <v>17</v>
      </c>
      <c r="I371" s="3">
        <v>11</v>
      </c>
      <c r="J371" t="s">
        <v>18</v>
      </c>
      <c r="K371" s="4">
        <v>1</v>
      </c>
      <c r="L371" s="6">
        <v>0.11495900182053399</v>
      </c>
      <c r="M371" s="6">
        <v>0.11495900182053399</v>
      </c>
      <c r="N371" t="s">
        <v>96</v>
      </c>
    </row>
    <row r="372" spans="1:14" x14ac:dyDescent="0.25">
      <c r="A372" s="3">
        <v>19928130</v>
      </c>
      <c r="B372" s="1">
        <v>44256</v>
      </c>
      <c r="C372" t="s">
        <v>102</v>
      </c>
      <c r="D372" t="s">
        <v>103</v>
      </c>
      <c r="E372" t="s">
        <v>15</v>
      </c>
      <c r="F372" t="s">
        <v>16</v>
      </c>
      <c r="G372" t="s">
        <v>17</v>
      </c>
      <c r="I372" s="3">
        <v>11</v>
      </c>
      <c r="J372" t="s">
        <v>18</v>
      </c>
      <c r="K372" s="4">
        <v>3</v>
      </c>
      <c r="L372" s="6">
        <v>6.0405581326146299E-3</v>
      </c>
      <c r="M372" s="6">
        <v>1.8121674397843901E-2</v>
      </c>
      <c r="N372" t="s">
        <v>96</v>
      </c>
    </row>
    <row r="373" spans="1:14" x14ac:dyDescent="0.25">
      <c r="A373" s="3">
        <v>19927910</v>
      </c>
      <c r="B373" s="1">
        <v>44256</v>
      </c>
      <c r="C373" t="s">
        <v>104</v>
      </c>
      <c r="D373" t="s">
        <v>105</v>
      </c>
      <c r="E373" t="s">
        <v>15</v>
      </c>
      <c r="F373" t="s">
        <v>16</v>
      </c>
      <c r="G373" t="s">
        <v>17</v>
      </c>
      <c r="I373" s="3">
        <v>11</v>
      </c>
      <c r="J373" t="s">
        <v>18</v>
      </c>
      <c r="K373" s="4">
        <v>2</v>
      </c>
      <c r="L373" s="6">
        <v>5.9481663256883602E-2</v>
      </c>
      <c r="M373" s="6">
        <v>0.118963326513767</v>
      </c>
      <c r="N373" t="s">
        <v>96</v>
      </c>
    </row>
    <row r="374" spans="1:14" x14ac:dyDescent="0.25">
      <c r="A374" s="3">
        <v>19927766</v>
      </c>
      <c r="B374" s="1">
        <v>44256</v>
      </c>
      <c r="C374" t="s">
        <v>104</v>
      </c>
      <c r="D374" t="s">
        <v>54</v>
      </c>
      <c r="E374" t="s">
        <v>15</v>
      </c>
      <c r="F374" t="s">
        <v>16</v>
      </c>
      <c r="G374" t="s">
        <v>17</v>
      </c>
      <c r="I374" s="3">
        <v>11</v>
      </c>
      <c r="J374" t="s">
        <v>18</v>
      </c>
      <c r="K374" s="4">
        <v>524</v>
      </c>
      <c r="L374" s="6">
        <v>0</v>
      </c>
      <c r="M374" s="6">
        <v>0</v>
      </c>
      <c r="N374" t="s">
        <v>96</v>
      </c>
    </row>
    <row r="375" spans="1:14" x14ac:dyDescent="0.25">
      <c r="A375" s="3">
        <v>19927989</v>
      </c>
      <c r="B375" s="1">
        <v>44256</v>
      </c>
      <c r="C375" t="s">
        <v>104</v>
      </c>
      <c r="D375" t="s">
        <v>54</v>
      </c>
      <c r="E375" t="s">
        <v>15</v>
      </c>
      <c r="F375" t="s">
        <v>16</v>
      </c>
      <c r="G375" t="s">
        <v>17</v>
      </c>
      <c r="I375" s="3">
        <v>11</v>
      </c>
      <c r="J375" t="s">
        <v>18</v>
      </c>
      <c r="K375" s="4">
        <v>2257</v>
      </c>
      <c r="L375" s="6">
        <v>9.8184261165681404E-3</v>
      </c>
      <c r="M375" s="6">
        <v>22.160187745094301</v>
      </c>
      <c r="N375" t="s">
        <v>96</v>
      </c>
    </row>
    <row r="376" spans="1:14" x14ac:dyDescent="0.25">
      <c r="A376" s="3">
        <v>19927785</v>
      </c>
      <c r="B376" s="1">
        <v>44256</v>
      </c>
      <c r="C376" t="s">
        <v>104</v>
      </c>
      <c r="D376" t="s">
        <v>54</v>
      </c>
      <c r="E376" t="s">
        <v>15</v>
      </c>
      <c r="F376" t="s">
        <v>16</v>
      </c>
      <c r="G376" t="s">
        <v>17</v>
      </c>
      <c r="I376" s="3">
        <v>11</v>
      </c>
      <c r="J376" t="s">
        <v>18</v>
      </c>
      <c r="K376" s="4">
        <v>4866</v>
      </c>
      <c r="L376" s="6">
        <v>8.6752489175489795E-4</v>
      </c>
      <c r="M376" s="6">
        <v>4.2213761232793301</v>
      </c>
      <c r="N376" t="s">
        <v>96</v>
      </c>
    </row>
    <row r="377" spans="1:14" x14ac:dyDescent="0.25">
      <c r="A377" s="3">
        <v>19927912</v>
      </c>
      <c r="B377" s="1">
        <v>44256</v>
      </c>
      <c r="C377" t="s">
        <v>104</v>
      </c>
      <c r="D377" t="s">
        <v>61</v>
      </c>
      <c r="E377" t="s">
        <v>15</v>
      </c>
      <c r="F377" t="s">
        <v>16</v>
      </c>
      <c r="G377" t="s">
        <v>17</v>
      </c>
      <c r="I377" s="3">
        <v>11</v>
      </c>
      <c r="J377" t="s">
        <v>18</v>
      </c>
      <c r="K377" s="4">
        <v>13</v>
      </c>
      <c r="L377" s="6">
        <v>1.9447199907153798E-2</v>
      </c>
      <c r="M377" s="6">
        <v>0.25281359879300003</v>
      </c>
      <c r="N377" t="s">
        <v>96</v>
      </c>
    </row>
    <row r="378" spans="1:14" x14ac:dyDescent="0.25">
      <c r="A378" s="3">
        <v>19928020</v>
      </c>
      <c r="B378" s="1">
        <v>44256</v>
      </c>
      <c r="C378" t="s">
        <v>104</v>
      </c>
      <c r="D378" t="s">
        <v>61</v>
      </c>
      <c r="E378" t="s">
        <v>15</v>
      </c>
      <c r="F378" t="s">
        <v>16</v>
      </c>
      <c r="G378" t="s">
        <v>17</v>
      </c>
      <c r="I378" s="3">
        <v>11</v>
      </c>
      <c r="J378" t="s">
        <v>18</v>
      </c>
      <c r="K378" s="4">
        <v>54</v>
      </c>
      <c r="L378" s="6">
        <v>4.4455312082061098E-2</v>
      </c>
      <c r="M378" s="6">
        <v>2.4005868524312999</v>
      </c>
      <c r="N378" t="s">
        <v>96</v>
      </c>
    </row>
    <row r="379" spans="1:14" x14ac:dyDescent="0.25">
      <c r="A379" s="3">
        <v>19927763</v>
      </c>
      <c r="B379" s="1">
        <v>44256</v>
      </c>
      <c r="C379" t="s">
        <v>104</v>
      </c>
      <c r="D379" t="s">
        <v>106</v>
      </c>
      <c r="E379" t="s">
        <v>15</v>
      </c>
      <c r="F379" t="s">
        <v>16</v>
      </c>
      <c r="G379" t="s">
        <v>17</v>
      </c>
      <c r="I379" s="3">
        <v>11</v>
      </c>
      <c r="J379" t="s">
        <v>18</v>
      </c>
      <c r="K379" s="4">
        <v>5</v>
      </c>
      <c r="L379" s="6">
        <v>5.5098549579270196E-3</v>
      </c>
      <c r="M379" s="6">
        <v>2.7549274789635099E-2</v>
      </c>
      <c r="N379" t="s">
        <v>96</v>
      </c>
    </row>
    <row r="380" spans="1:14" x14ac:dyDescent="0.25">
      <c r="A380" s="3">
        <v>19927931</v>
      </c>
      <c r="B380" s="1">
        <v>44256</v>
      </c>
      <c r="C380" t="s">
        <v>104</v>
      </c>
      <c r="D380" t="s">
        <v>106</v>
      </c>
      <c r="E380" t="s">
        <v>15</v>
      </c>
      <c r="F380" t="s">
        <v>16</v>
      </c>
      <c r="G380" t="s">
        <v>17</v>
      </c>
      <c r="I380" s="3">
        <v>11</v>
      </c>
      <c r="J380" t="s">
        <v>18</v>
      </c>
      <c r="K380" s="4">
        <v>10</v>
      </c>
      <c r="L380" s="6">
        <v>4.5205582063645097E-2</v>
      </c>
      <c r="M380" s="6">
        <v>0.452055820636451</v>
      </c>
      <c r="N380" t="s">
        <v>96</v>
      </c>
    </row>
    <row r="381" spans="1:14" x14ac:dyDescent="0.25">
      <c r="A381" s="3">
        <v>19928031</v>
      </c>
      <c r="B381" s="1">
        <v>44256</v>
      </c>
      <c r="C381" t="s">
        <v>104</v>
      </c>
      <c r="D381" t="s">
        <v>107</v>
      </c>
      <c r="E381" t="s">
        <v>15</v>
      </c>
      <c r="F381" t="s">
        <v>16</v>
      </c>
      <c r="G381" t="s">
        <v>17</v>
      </c>
      <c r="I381" s="3">
        <v>11</v>
      </c>
      <c r="J381" t="s">
        <v>18</v>
      </c>
      <c r="K381" s="4">
        <v>5</v>
      </c>
      <c r="L381" s="6">
        <v>4.9975899769924602E-3</v>
      </c>
      <c r="M381" s="6">
        <v>2.49879498849623E-2</v>
      </c>
      <c r="N381" t="s">
        <v>96</v>
      </c>
    </row>
    <row r="382" spans="1:14" x14ac:dyDescent="0.25">
      <c r="A382" s="3">
        <v>19928223</v>
      </c>
      <c r="B382" s="1">
        <v>44256</v>
      </c>
      <c r="C382" t="s">
        <v>104</v>
      </c>
      <c r="D382" t="s">
        <v>107</v>
      </c>
      <c r="E382" t="s">
        <v>15</v>
      </c>
      <c r="F382" t="s">
        <v>16</v>
      </c>
      <c r="G382" t="s">
        <v>17</v>
      </c>
      <c r="I382" s="3">
        <v>11</v>
      </c>
      <c r="J382" t="s">
        <v>18</v>
      </c>
      <c r="K382" s="4">
        <v>16</v>
      </c>
      <c r="L382" s="6">
        <v>4.8947761440649599E-2</v>
      </c>
      <c r="M382" s="6">
        <v>0.78316418305039404</v>
      </c>
      <c r="N382" t="s">
        <v>96</v>
      </c>
    </row>
    <row r="383" spans="1:14" x14ac:dyDescent="0.25">
      <c r="A383" s="3">
        <v>19928097</v>
      </c>
      <c r="B383" s="1">
        <v>44256</v>
      </c>
      <c r="C383" t="s">
        <v>104</v>
      </c>
      <c r="D383" t="s">
        <v>56</v>
      </c>
      <c r="E383" t="s">
        <v>15</v>
      </c>
      <c r="F383" t="s">
        <v>16</v>
      </c>
      <c r="G383" t="s">
        <v>17</v>
      </c>
      <c r="I383" s="3">
        <v>11</v>
      </c>
      <c r="J383" t="s">
        <v>18</v>
      </c>
      <c r="K383" s="4">
        <v>188</v>
      </c>
      <c r="L383" s="6">
        <v>2.17826480125176E-2</v>
      </c>
      <c r="M383" s="6">
        <v>4.0951378263533096</v>
      </c>
      <c r="N383" t="s">
        <v>96</v>
      </c>
    </row>
    <row r="384" spans="1:14" x14ac:dyDescent="0.25">
      <c r="A384" s="3">
        <v>19928226</v>
      </c>
      <c r="B384" s="1">
        <v>44256</v>
      </c>
      <c r="C384" t="s">
        <v>104</v>
      </c>
      <c r="D384" t="s">
        <v>56</v>
      </c>
      <c r="E384" t="s">
        <v>15</v>
      </c>
      <c r="F384" t="s">
        <v>16</v>
      </c>
      <c r="G384" t="s">
        <v>17</v>
      </c>
      <c r="I384" s="3">
        <v>11</v>
      </c>
      <c r="J384" t="s">
        <v>18</v>
      </c>
      <c r="K384" s="4">
        <v>228</v>
      </c>
      <c r="L384" s="6">
        <v>7.4876723085987604E-4</v>
      </c>
      <c r="M384" s="6">
        <v>0.17071892863605201</v>
      </c>
      <c r="N384" t="s">
        <v>96</v>
      </c>
    </row>
    <row r="385" spans="1:14" x14ac:dyDescent="0.25">
      <c r="A385" s="3">
        <v>19927956</v>
      </c>
      <c r="B385" s="1">
        <v>44256</v>
      </c>
      <c r="C385" t="s">
        <v>104</v>
      </c>
      <c r="D385" t="s">
        <v>64</v>
      </c>
      <c r="E385" t="s">
        <v>15</v>
      </c>
      <c r="F385" t="s">
        <v>16</v>
      </c>
      <c r="G385" t="s">
        <v>17</v>
      </c>
      <c r="I385" s="3">
        <v>11</v>
      </c>
      <c r="J385" t="s">
        <v>18</v>
      </c>
      <c r="K385" s="4">
        <v>38</v>
      </c>
      <c r="L385" s="6">
        <v>1.69615784267846E-3</v>
      </c>
      <c r="M385" s="6">
        <v>6.4453998021781506E-2</v>
      </c>
      <c r="N385" t="s">
        <v>96</v>
      </c>
    </row>
    <row r="386" spans="1:14" x14ac:dyDescent="0.25">
      <c r="A386" s="3">
        <v>19928028</v>
      </c>
      <c r="B386" s="1">
        <v>44256</v>
      </c>
      <c r="C386" t="s">
        <v>104</v>
      </c>
      <c r="D386" t="s">
        <v>64</v>
      </c>
      <c r="E386" t="s">
        <v>15</v>
      </c>
      <c r="F386" t="s">
        <v>16</v>
      </c>
      <c r="G386" t="s">
        <v>17</v>
      </c>
      <c r="I386" s="3">
        <v>11</v>
      </c>
      <c r="J386" t="s">
        <v>18</v>
      </c>
      <c r="K386" s="4">
        <v>136</v>
      </c>
      <c r="L386" s="6">
        <v>2.12799169260132E-2</v>
      </c>
      <c r="M386" s="6">
        <v>2.89406870193779</v>
      </c>
      <c r="N386" t="s">
        <v>96</v>
      </c>
    </row>
    <row r="387" spans="1:14" x14ac:dyDescent="0.25">
      <c r="A387" s="3">
        <v>19928117</v>
      </c>
      <c r="B387" s="1">
        <v>44256</v>
      </c>
      <c r="C387" t="s">
        <v>104</v>
      </c>
      <c r="D387" t="s">
        <v>108</v>
      </c>
      <c r="E387" t="s">
        <v>15</v>
      </c>
      <c r="F387" t="s">
        <v>16</v>
      </c>
      <c r="G387" t="s">
        <v>17</v>
      </c>
      <c r="I387" s="3">
        <v>11</v>
      </c>
      <c r="J387" t="s">
        <v>18</v>
      </c>
      <c r="K387" s="4">
        <v>1</v>
      </c>
      <c r="L387" s="6">
        <v>5.1707500006159502E-4</v>
      </c>
      <c r="M387" s="6">
        <v>5.1707500006159502E-4</v>
      </c>
      <c r="N387" t="s">
        <v>96</v>
      </c>
    </row>
    <row r="388" spans="1:14" x14ac:dyDescent="0.25">
      <c r="A388" s="3">
        <v>19928179</v>
      </c>
      <c r="B388" s="1">
        <v>44256</v>
      </c>
      <c r="C388" t="s">
        <v>104</v>
      </c>
      <c r="D388" t="s">
        <v>108</v>
      </c>
      <c r="E388" t="s">
        <v>15</v>
      </c>
      <c r="F388" t="s">
        <v>16</v>
      </c>
      <c r="G388" t="s">
        <v>17</v>
      </c>
      <c r="I388" s="3">
        <v>11</v>
      </c>
      <c r="J388" t="s">
        <v>18</v>
      </c>
      <c r="K388" s="4">
        <v>1</v>
      </c>
      <c r="L388" s="6">
        <v>2.4543024296872301E-2</v>
      </c>
      <c r="M388" s="6">
        <v>2.4543024296872301E-2</v>
      </c>
      <c r="N388" t="s">
        <v>96</v>
      </c>
    </row>
    <row r="389" spans="1:14" x14ac:dyDescent="0.25">
      <c r="A389" s="3">
        <v>19928154</v>
      </c>
      <c r="B389" s="1">
        <v>44256</v>
      </c>
      <c r="C389" t="s">
        <v>104</v>
      </c>
      <c r="D389" t="s">
        <v>22</v>
      </c>
      <c r="E389" t="s">
        <v>15</v>
      </c>
      <c r="F389" t="s">
        <v>16</v>
      </c>
      <c r="G389" t="s">
        <v>17</v>
      </c>
      <c r="I389" s="3">
        <v>11</v>
      </c>
      <c r="J389" t="s">
        <v>18</v>
      </c>
      <c r="K389" s="4">
        <v>42</v>
      </c>
      <c r="L389" s="6">
        <v>1.6295879327559E-2</v>
      </c>
      <c r="M389" s="6">
        <v>0.68442693175748004</v>
      </c>
      <c r="N389" t="s">
        <v>96</v>
      </c>
    </row>
    <row r="390" spans="1:14" x14ac:dyDescent="0.25">
      <c r="A390" s="3">
        <v>19927788</v>
      </c>
      <c r="B390" s="1">
        <v>44256</v>
      </c>
      <c r="C390" t="s">
        <v>104</v>
      </c>
      <c r="D390" t="s">
        <v>22</v>
      </c>
      <c r="E390" t="s">
        <v>15</v>
      </c>
      <c r="F390" t="s">
        <v>16</v>
      </c>
      <c r="G390" t="s">
        <v>17</v>
      </c>
      <c r="I390" s="3">
        <v>11</v>
      </c>
      <c r="J390" t="s">
        <v>18</v>
      </c>
      <c r="K390" s="4">
        <v>215</v>
      </c>
      <c r="L390" s="6">
        <v>3.6317682411781599E-2</v>
      </c>
      <c r="M390" s="6">
        <v>7.8083017185330403</v>
      </c>
      <c r="N390" t="s">
        <v>96</v>
      </c>
    </row>
    <row r="391" spans="1:14" x14ac:dyDescent="0.25">
      <c r="A391" s="3">
        <v>19927913</v>
      </c>
      <c r="B391" s="1">
        <v>44256</v>
      </c>
      <c r="C391" t="s">
        <v>104</v>
      </c>
      <c r="D391" t="s">
        <v>50</v>
      </c>
      <c r="E391" t="s">
        <v>15</v>
      </c>
      <c r="F391" t="s">
        <v>16</v>
      </c>
      <c r="G391" t="s">
        <v>17</v>
      </c>
      <c r="I391" s="3">
        <v>11</v>
      </c>
      <c r="J391" t="s">
        <v>18</v>
      </c>
      <c r="K391" s="4">
        <v>569</v>
      </c>
      <c r="L391" s="6">
        <v>1.34578342858853E-2</v>
      </c>
      <c r="M391" s="6">
        <v>7.6575077086687102</v>
      </c>
      <c r="N391" t="s">
        <v>96</v>
      </c>
    </row>
    <row r="392" spans="1:14" x14ac:dyDescent="0.25">
      <c r="A392" s="3">
        <v>19928118</v>
      </c>
      <c r="B392" s="1">
        <v>44256</v>
      </c>
      <c r="C392" t="s">
        <v>104</v>
      </c>
      <c r="D392" t="s">
        <v>50</v>
      </c>
      <c r="E392" t="s">
        <v>15</v>
      </c>
      <c r="F392" t="s">
        <v>16</v>
      </c>
      <c r="G392" t="s">
        <v>17</v>
      </c>
      <c r="I392" s="3">
        <v>11</v>
      </c>
      <c r="J392" t="s">
        <v>18</v>
      </c>
      <c r="K392" s="4">
        <v>954</v>
      </c>
      <c r="L392" s="6">
        <v>1.3471693606496599E-2</v>
      </c>
      <c r="M392" s="6">
        <v>12.851995700597801</v>
      </c>
      <c r="N392" t="s">
        <v>96</v>
      </c>
    </row>
    <row r="393" spans="1:14" x14ac:dyDescent="0.25">
      <c r="A393" s="3">
        <v>19928005</v>
      </c>
      <c r="B393" s="1">
        <v>44256</v>
      </c>
      <c r="C393" t="s">
        <v>104</v>
      </c>
      <c r="D393" t="s">
        <v>20</v>
      </c>
      <c r="E393" t="s">
        <v>15</v>
      </c>
      <c r="F393" t="s">
        <v>16</v>
      </c>
      <c r="G393" t="s">
        <v>17</v>
      </c>
      <c r="I393" s="3">
        <v>11</v>
      </c>
      <c r="J393" t="s">
        <v>18</v>
      </c>
      <c r="K393" s="4">
        <v>183</v>
      </c>
      <c r="L393" s="6">
        <v>2.0801935227883002E-3</v>
      </c>
      <c r="M393" s="6">
        <v>0.380675414670259</v>
      </c>
      <c r="N393" t="s">
        <v>96</v>
      </c>
    </row>
    <row r="394" spans="1:14" x14ac:dyDescent="0.25">
      <c r="A394" s="3">
        <v>19927787</v>
      </c>
      <c r="B394" s="1">
        <v>44256</v>
      </c>
      <c r="C394" t="s">
        <v>104</v>
      </c>
      <c r="D394" t="s">
        <v>20</v>
      </c>
      <c r="E394" t="s">
        <v>15</v>
      </c>
      <c r="F394" t="s">
        <v>16</v>
      </c>
      <c r="G394" t="s">
        <v>17</v>
      </c>
      <c r="I394" s="3">
        <v>11</v>
      </c>
      <c r="J394" t="s">
        <v>18</v>
      </c>
      <c r="K394" s="4">
        <v>314</v>
      </c>
      <c r="L394" s="6">
        <v>1.47830909462112E-2</v>
      </c>
      <c r="M394" s="6">
        <v>4.64189055711031</v>
      </c>
      <c r="N394" t="s">
        <v>96</v>
      </c>
    </row>
    <row r="395" spans="1:14" x14ac:dyDescent="0.25">
      <c r="A395" s="3">
        <v>19928148</v>
      </c>
      <c r="B395" s="1">
        <v>44256</v>
      </c>
      <c r="C395" t="s">
        <v>104</v>
      </c>
      <c r="D395" t="s">
        <v>49</v>
      </c>
      <c r="E395" t="s">
        <v>15</v>
      </c>
      <c r="F395" t="s">
        <v>16</v>
      </c>
      <c r="G395" t="s">
        <v>17</v>
      </c>
      <c r="I395" s="3">
        <v>11</v>
      </c>
      <c r="J395" t="s">
        <v>18</v>
      </c>
      <c r="K395" s="4">
        <v>119</v>
      </c>
      <c r="L395" s="6">
        <v>1.5492040006553399E-3</v>
      </c>
      <c r="M395" s="6">
        <v>0.18435527607798599</v>
      </c>
      <c r="N395" t="s">
        <v>96</v>
      </c>
    </row>
    <row r="396" spans="1:14" x14ac:dyDescent="0.25">
      <c r="A396" s="3">
        <v>19927791</v>
      </c>
      <c r="B396" s="1">
        <v>44256</v>
      </c>
      <c r="C396" t="s">
        <v>104</v>
      </c>
      <c r="D396" t="s">
        <v>49</v>
      </c>
      <c r="E396" t="s">
        <v>15</v>
      </c>
      <c r="F396" t="s">
        <v>16</v>
      </c>
      <c r="G396" t="s">
        <v>17</v>
      </c>
      <c r="I396" s="3">
        <v>11</v>
      </c>
      <c r="J396" t="s">
        <v>18</v>
      </c>
      <c r="K396" s="4">
        <v>200</v>
      </c>
      <c r="L396" s="6">
        <v>2.69939604848623E-2</v>
      </c>
      <c r="M396" s="6">
        <v>5.3987920969724703</v>
      </c>
      <c r="N396" t="s">
        <v>96</v>
      </c>
    </row>
    <row r="397" spans="1:14" x14ac:dyDescent="0.25">
      <c r="A397" s="3">
        <v>19928125</v>
      </c>
      <c r="B397" s="1">
        <v>44256</v>
      </c>
      <c r="C397" t="s">
        <v>104</v>
      </c>
      <c r="D397" t="s">
        <v>76</v>
      </c>
      <c r="E397" t="s">
        <v>15</v>
      </c>
      <c r="F397" t="s">
        <v>16</v>
      </c>
      <c r="G397" t="s">
        <v>17</v>
      </c>
      <c r="I397" s="3">
        <v>11</v>
      </c>
      <c r="J397" t="s">
        <v>18</v>
      </c>
      <c r="K397" s="4">
        <v>11</v>
      </c>
      <c r="L397" s="6">
        <v>3.0464791773225801E-2</v>
      </c>
      <c r="M397" s="6">
        <v>0.335112709505484</v>
      </c>
      <c r="N397" t="s">
        <v>96</v>
      </c>
    </row>
    <row r="398" spans="1:14" x14ac:dyDescent="0.25">
      <c r="A398" s="3">
        <v>19927781</v>
      </c>
      <c r="B398" s="1">
        <v>44256</v>
      </c>
      <c r="C398" t="s">
        <v>104</v>
      </c>
      <c r="D398" t="s">
        <v>109</v>
      </c>
      <c r="E398" t="s">
        <v>15</v>
      </c>
      <c r="F398" t="s">
        <v>16</v>
      </c>
      <c r="G398" t="s">
        <v>17</v>
      </c>
      <c r="I398" s="3">
        <v>11</v>
      </c>
      <c r="J398" t="s">
        <v>18</v>
      </c>
      <c r="K398" s="4">
        <v>2</v>
      </c>
      <c r="L398" s="6">
        <v>1.0082962282467601E-2</v>
      </c>
      <c r="M398" s="6">
        <v>2.0165924564935302E-2</v>
      </c>
      <c r="N398" t="s">
        <v>96</v>
      </c>
    </row>
    <row r="399" spans="1:14" x14ac:dyDescent="0.25">
      <c r="A399" s="3">
        <v>19927858</v>
      </c>
      <c r="B399" s="1">
        <v>44256</v>
      </c>
      <c r="C399" t="s">
        <v>104</v>
      </c>
      <c r="D399" t="s">
        <v>109</v>
      </c>
      <c r="E399" t="s">
        <v>15</v>
      </c>
      <c r="F399" t="s">
        <v>16</v>
      </c>
      <c r="G399" t="s">
        <v>17</v>
      </c>
      <c r="I399" s="3">
        <v>11</v>
      </c>
      <c r="J399" t="s">
        <v>18</v>
      </c>
      <c r="K399" s="4">
        <v>4</v>
      </c>
      <c r="L399" s="6">
        <v>6.8380163819529105E-2</v>
      </c>
      <c r="M399" s="6">
        <v>0.27352065527811598</v>
      </c>
      <c r="N399" t="s">
        <v>96</v>
      </c>
    </row>
    <row r="400" spans="1:14" x14ac:dyDescent="0.25">
      <c r="A400" s="3">
        <v>19927904</v>
      </c>
      <c r="B400" s="1">
        <v>44256</v>
      </c>
      <c r="C400" t="s">
        <v>104</v>
      </c>
      <c r="D400" t="s">
        <v>31</v>
      </c>
      <c r="E400" t="s">
        <v>15</v>
      </c>
      <c r="F400" t="s">
        <v>16</v>
      </c>
      <c r="G400" t="s">
        <v>17</v>
      </c>
      <c r="I400" s="3">
        <v>11</v>
      </c>
      <c r="J400" t="s">
        <v>18</v>
      </c>
      <c r="K400" s="4">
        <v>75</v>
      </c>
      <c r="L400" s="6">
        <v>3.3684430029243201E-3</v>
      </c>
      <c r="M400" s="6">
        <v>0.25263322521932402</v>
      </c>
      <c r="N400" t="s">
        <v>96</v>
      </c>
    </row>
    <row r="401" spans="1:14" x14ac:dyDescent="0.25">
      <c r="A401" s="3">
        <v>19928182</v>
      </c>
      <c r="B401" s="1">
        <v>44256</v>
      </c>
      <c r="C401" t="s">
        <v>104</v>
      </c>
      <c r="D401" t="s">
        <v>31</v>
      </c>
      <c r="E401" t="s">
        <v>15</v>
      </c>
      <c r="F401" t="s">
        <v>16</v>
      </c>
      <c r="G401" t="s">
        <v>17</v>
      </c>
      <c r="I401" s="3">
        <v>11</v>
      </c>
      <c r="J401" t="s">
        <v>18</v>
      </c>
      <c r="K401" s="4">
        <v>94</v>
      </c>
      <c r="L401" s="6">
        <v>2.7433247384714299E-2</v>
      </c>
      <c r="M401" s="6">
        <v>2.57872525416315</v>
      </c>
      <c r="N401" t="s">
        <v>96</v>
      </c>
    </row>
    <row r="402" spans="1:14" x14ac:dyDescent="0.25">
      <c r="A402" s="3">
        <v>19927946</v>
      </c>
      <c r="B402" s="1">
        <v>44256</v>
      </c>
      <c r="C402" t="s">
        <v>104</v>
      </c>
      <c r="D402" t="s">
        <v>67</v>
      </c>
      <c r="E402" t="s">
        <v>15</v>
      </c>
      <c r="F402" t="s">
        <v>16</v>
      </c>
      <c r="G402" t="s">
        <v>17</v>
      </c>
      <c r="I402" s="3">
        <v>11</v>
      </c>
      <c r="J402" t="s">
        <v>18</v>
      </c>
      <c r="K402" s="4">
        <v>179</v>
      </c>
      <c r="L402" s="6">
        <v>1.79152340347249E-3</v>
      </c>
      <c r="M402" s="6">
        <v>0.320682689221576</v>
      </c>
      <c r="N402" t="s">
        <v>96</v>
      </c>
    </row>
    <row r="403" spans="1:14" x14ac:dyDescent="0.25">
      <c r="A403" s="3">
        <v>19928161</v>
      </c>
      <c r="B403" s="1">
        <v>44256</v>
      </c>
      <c r="C403" t="s">
        <v>104</v>
      </c>
      <c r="D403" t="s">
        <v>67</v>
      </c>
      <c r="E403" t="s">
        <v>15</v>
      </c>
      <c r="F403" t="s">
        <v>16</v>
      </c>
      <c r="G403" t="s">
        <v>17</v>
      </c>
      <c r="I403" s="3">
        <v>11</v>
      </c>
      <c r="J403" t="s">
        <v>18</v>
      </c>
      <c r="K403" s="4">
        <v>281</v>
      </c>
      <c r="L403" s="6">
        <v>2.4426198748082901E-2</v>
      </c>
      <c r="M403" s="6">
        <v>6.8637618482112899</v>
      </c>
      <c r="N403" t="s">
        <v>96</v>
      </c>
    </row>
    <row r="404" spans="1:14" x14ac:dyDescent="0.25">
      <c r="A404" s="3">
        <v>19928147</v>
      </c>
      <c r="B404" s="1">
        <v>44256</v>
      </c>
      <c r="C404" t="s">
        <v>104</v>
      </c>
      <c r="D404" t="s">
        <v>110</v>
      </c>
      <c r="E404" t="s">
        <v>15</v>
      </c>
      <c r="F404" t="s">
        <v>16</v>
      </c>
      <c r="G404" t="s">
        <v>17</v>
      </c>
      <c r="I404" s="3">
        <v>11</v>
      </c>
      <c r="J404" t="s">
        <v>18</v>
      </c>
      <c r="K404" s="4">
        <v>3</v>
      </c>
      <c r="L404" s="6">
        <v>8.5016753408126491E-3</v>
      </c>
      <c r="M404" s="6">
        <v>2.5505026022437999E-2</v>
      </c>
      <c r="N404" t="s">
        <v>96</v>
      </c>
    </row>
    <row r="405" spans="1:14" x14ac:dyDescent="0.25">
      <c r="A405" s="3">
        <v>19928073</v>
      </c>
      <c r="B405" s="1">
        <v>44256</v>
      </c>
      <c r="C405" t="s">
        <v>104</v>
      </c>
      <c r="D405" t="s">
        <v>59</v>
      </c>
      <c r="E405" t="s">
        <v>15</v>
      </c>
      <c r="F405" t="s">
        <v>16</v>
      </c>
      <c r="G405" t="s">
        <v>17</v>
      </c>
      <c r="I405" s="3">
        <v>11</v>
      </c>
      <c r="J405" t="s">
        <v>18</v>
      </c>
      <c r="K405" s="4">
        <v>74</v>
      </c>
      <c r="L405" s="6">
        <v>1.20570127852261E-2</v>
      </c>
      <c r="M405" s="6">
        <v>0.89221894610673202</v>
      </c>
      <c r="N405" t="s">
        <v>96</v>
      </c>
    </row>
    <row r="406" spans="1:14" x14ac:dyDescent="0.25">
      <c r="A406" s="3">
        <v>19927767</v>
      </c>
      <c r="B406" s="1">
        <v>44256</v>
      </c>
      <c r="C406" t="s">
        <v>104</v>
      </c>
      <c r="D406" t="s">
        <v>59</v>
      </c>
      <c r="E406" t="s">
        <v>15</v>
      </c>
      <c r="F406" t="s">
        <v>16</v>
      </c>
      <c r="G406" t="s">
        <v>17</v>
      </c>
      <c r="I406" s="3">
        <v>11</v>
      </c>
      <c r="J406" t="s">
        <v>18</v>
      </c>
      <c r="K406" s="4">
        <v>84</v>
      </c>
      <c r="L406" s="6">
        <v>1.20626492603194E-2</v>
      </c>
      <c r="M406" s="6">
        <v>1.0132625378668301</v>
      </c>
      <c r="N406" t="s">
        <v>96</v>
      </c>
    </row>
    <row r="407" spans="1:14" x14ac:dyDescent="0.25">
      <c r="A407" s="3">
        <v>19928107</v>
      </c>
      <c r="B407" s="1">
        <v>44256</v>
      </c>
      <c r="C407" t="s">
        <v>104</v>
      </c>
      <c r="D407" t="s">
        <v>111</v>
      </c>
      <c r="E407" t="s">
        <v>15</v>
      </c>
      <c r="F407" t="s">
        <v>16</v>
      </c>
      <c r="G407" t="s">
        <v>17</v>
      </c>
      <c r="I407" s="3">
        <v>11</v>
      </c>
      <c r="J407" t="s">
        <v>18</v>
      </c>
      <c r="K407" s="4">
        <v>3</v>
      </c>
      <c r="L407" s="6">
        <v>1.9520583817211399E-3</v>
      </c>
      <c r="M407" s="6">
        <v>5.8561751451634298E-3</v>
      </c>
      <c r="N407" t="s">
        <v>96</v>
      </c>
    </row>
    <row r="408" spans="1:14" x14ac:dyDescent="0.25">
      <c r="A408" s="3">
        <v>19927859</v>
      </c>
      <c r="B408" s="1">
        <v>44256</v>
      </c>
      <c r="C408" t="s">
        <v>104</v>
      </c>
      <c r="D408" t="s">
        <v>111</v>
      </c>
      <c r="E408" t="s">
        <v>15</v>
      </c>
      <c r="F408" t="s">
        <v>16</v>
      </c>
      <c r="G408" t="s">
        <v>17</v>
      </c>
      <c r="I408" s="3">
        <v>11</v>
      </c>
      <c r="J408" t="s">
        <v>18</v>
      </c>
      <c r="K408" s="4">
        <v>8</v>
      </c>
      <c r="L408" s="6">
        <v>3.4430580941261703E-2</v>
      </c>
      <c r="M408" s="6">
        <v>0.27544464753009401</v>
      </c>
      <c r="N408" t="s">
        <v>96</v>
      </c>
    </row>
    <row r="409" spans="1:14" x14ac:dyDescent="0.25">
      <c r="A409" s="3">
        <v>19927963</v>
      </c>
      <c r="B409" s="1">
        <v>44256</v>
      </c>
      <c r="C409" t="s">
        <v>104</v>
      </c>
      <c r="D409" t="s">
        <v>112</v>
      </c>
      <c r="E409" t="s">
        <v>15</v>
      </c>
      <c r="F409" t="s">
        <v>16</v>
      </c>
      <c r="G409" t="s">
        <v>17</v>
      </c>
      <c r="I409" s="3">
        <v>11</v>
      </c>
      <c r="J409" t="s">
        <v>18</v>
      </c>
      <c r="K409" s="4">
        <v>3</v>
      </c>
      <c r="L409" s="6">
        <v>6.8903252036155499E-3</v>
      </c>
      <c r="M409" s="6">
        <v>2.0670975610846701E-2</v>
      </c>
      <c r="N409" t="s">
        <v>96</v>
      </c>
    </row>
    <row r="410" spans="1:14" x14ac:dyDescent="0.25">
      <c r="A410" s="3">
        <v>19928166</v>
      </c>
      <c r="B410" s="1">
        <v>44256</v>
      </c>
      <c r="C410" t="s">
        <v>104</v>
      </c>
      <c r="D410" t="s">
        <v>112</v>
      </c>
      <c r="E410" t="s">
        <v>15</v>
      </c>
      <c r="F410" t="s">
        <v>16</v>
      </c>
      <c r="G410" t="s">
        <v>17</v>
      </c>
      <c r="I410" s="3">
        <v>11</v>
      </c>
      <c r="J410" t="s">
        <v>18</v>
      </c>
      <c r="K410" s="4">
        <v>45</v>
      </c>
      <c r="L410" s="6">
        <v>6.7088542746172999E-2</v>
      </c>
      <c r="M410" s="6">
        <v>3.0189844235777898</v>
      </c>
      <c r="N410" t="s">
        <v>96</v>
      </c>
    </row>
    <row r="411" spans="1:14" x14ac:dyDescent="0.25">
      <c r="A411" s="3">
        <v>19927927</v>
      </c>
      <c r="B411" s="1">
        <v>44256</v>
      </c>
      <c r="C411" t="s">
        <v>104</v>
      </c>
      <c r="D411" t="s">
        <v>23</v>
      </c>
      <c r="E411" t="s">
        <v>15</v>
      </c>
      <c r="F411" t="s">
        <v>16</v>
      </c>
      <c r="G411" t="s">
        <v>17</v>
      </c>
      <c r="I411" s="3">
        <v>11</v>
      </c>
      <c r="J411" t="s">
        <v>18</v>
      </c>
      <c r="K411" s="4">
        <v>29</v>
      </c>
      <c r="L411" s="6">
        <v>5.0869897722491397E-3</v>
      </c>
      <c r="M411" s="6">
        <v>0.147522703395225</v>
      </c>
      <c r="N411" t="s">
        <v>96</v>
      </c>
    </row>
    <row r="412" spans="1:14" x14ac:dyDescent="0.25">
      <c r="A412" s="3">
        <v>19928001</v>
      </c>
      <c r="B412" s="1">
        <v>44256</v>
      </c>
      <c r="C412" t="s">
        <v>104</v>
      </c>
      <c r="D412" t="s">
        <v>23</v>
      </c>
      <c r="E412" t="s">
        <v>15</v>
      </c>
      <c r="F412" t="s">
        <v>16</v>
      </c>
      <c r="G412" t="s">
        <v>17</v>
      </c>
      <c r="I412" s="3">
        <v>11</v>
      </c>
      <c r="J412" t="s">
        <v>18</v>
      </c>
      <c r="K412" s="4">
        <v>70</v>
      </c>
      <c r="L412" s="6">
        <v>4.9277762110744201E-2</v>
      </c>
      <c r="M412" s="6">
        <v>3.4494433477520898</v>
      </c>
      <c r="N412" t="s">
        <v>96</v>
      </c>
    </row>
    <row r="413" spans="1:14" x14ac:dyDescent="0.25">
      <c r="A413" s="3">
        <v>19928024</v>
      </c>
      <c r="B413" s="1">
        <v>44256</v>
      </c>
      <c r="C413" t="s">
        <v>104</v>
      </c>
      <c r="D413" t="s">
        <v>26</v>
      </c>
      <c r="E413" t="s">
        <v>15</v>
      </c>
      <c r="F413" t="s">
        <v>16</v>
      </c>
      <c r="G413" t="s">
        <v>17</v>
      </c>
      <c r="I413" s="3">
        <v>11</v>
      </c>
      <c r="J413" t="s">
        <v>18</v>
      </c>
      <c r="K413" s="4">
        <v>16</v>
      </c>
      <c r="L413" s="6">
        <v>1.0609056538669399E-2</v>
      </c>
      <c r="M413" s="6">
        <v>0.16974490461871</v>
      </c>
      <c r="N413" t="s">
        <v>96</v>
      </c>
    </row>
    <row r="414" spans="1:14" x14ac:dyDescent="0.25">
      <c r="A414" s="3">
        <v>19928098</v>
      </c>
      <c r="B414" s="1">
        <v>44256</v>
      </c>
      <c r="C414" t="s">
        <v>104</v>
      </c>
      <c r="D414" t="s">
        <v>26</v>
      </c>
      <c r="E414" t="s">
        <v>15</v>
      </c>
      <c r="F414" t="s">
        <v>16</v>
      </c>
      <c r="G414" t="s">
        <v>17</v>
      </c>
      <c r="I414" s="3">
        <v>11</v>
      </c>
      <c r="J414" t="s">
        <v>18</v>
      </c>
      <c r="K414" s="4">
        <v>111</v>
      </c>
      <c r="L414" s="6">
        <v>4.3436574439207697E-2</v>
      </c>
      <c r="M414" s="6">
        <v>4.8214597627520597</v>
      </c>
      <c r="N414" t="s">
        <v>96</v>
      </c>
    </row>
    <row r="415" spans="1:14" x14ac:dyDescent="0.25">
      <c r="A415" s="3">
        <v>19927756</v>
      </c>
      <c r="B415" s="1">
        <v>44256</v>
      </c>
      <c r="C415" t="s">
        <v>104</v>
      </c>
      <c r="D415" t="s">
        <v>113</v>
      </c>
      <c r="E415" t="s">
        <v>15</v>
      </c>
      <c r="F415" t="s">
        <v>16</v>
      </c>
      <c r="G415" t="s">
        <v>17</v>
      </c>
      <c r="I415" s="3">
        <v>11</v>
      </c>
      <c r="J415" t="s">
        <v>18</v>
      </c>
      <c r="K415" s="4">
        <v>1</v>
      </c>
      <c r="L415" s="6">
        <v>3.7746474042069197E-2</v>
      </c>
      <c r="M415" s="6">
        <v>3.7746474042069197E-2</v>
      </c>
      <c r="N415" t="s">
        <v>96</v>
      </c>
    </row>
    <row r="416" spans="1:14" x14ac:dyDescent="0.25">
      <c r="A416" s="3">
        <v>19928106</v>
      </c>
      <c r="B416" s="1">
        <v>44256</v>
      </c>
      <c r="C416" t="s">
        <v>104</v>
      </c>
      <c r="D416" t="s">
        <v>113</v>
      </c>
      <c r="E416" t="s">
        <v>15</v>
      </c>
      <c r="F416" t="s">
        <v>16</v>
      </c>
      <c r="G416" t="s">
        <v>17</v>
      </c>
      <c r="I416" s="3">
        <v>11</v>
      </c>
      <c r="J416" t="s">
        <v>18</v>
      </c>
      <c r="K416" s="4">
        <v>2</v>
      </c>
      <c r="L416" s="6">
        <v>4.0283750513481198E-4</v>
      </c>
      <c r="M416" s="6">
        <v>8.0567501026962396E-4</v>
      </c>
      <c r="N416" t="s">
        <v>96</v>
      </c>
    </row>
    <row r="417" spans="1:14" x14ac:dyDescent="0.25">
      <c r="A417" s="3">
        <v>19928159</v>
      </c>
      <c r="B417" s="1">
        <v>44256</v>
      </c>
      <c r="C417" t="s">
        <v>104</v>
      </c>
      <c r="D417" t="s">
        <v>40</v>
      </c>
      <c r="E417" t="s">
        <v>15</v>
      </c>
      <c r="F417" t="s">
        <v>16</v>
      </c>
      <c r="G417" t="s">
        <v>17</v>
      </c>
      <c r="I417" s="3">
        <v>11</v>
      </c>
      <c r="J417" t="s">
        <v>18</v>
      </c>
      <c r="K417" s="4">
        <v>153</v>
      </c>
      <c r="L417" s="6">
        <v>1.24780990986847E-2</v>
      </c>
      <c r="M417" s="6">
        <v>1.9091491620987699</v>
      </c>
      <c r="N417" t="s">
        <v>96</v>
      </c>
    </row>
    <row r="418" spans="1:14" x14ac:dyDescent="0.25">
      <c r="A418" s="3">
        <v>19928025</v>
      </c>
      <c r="B418" s="1">
        <v>44256</v>
      </c>
      <c r="C418" t="s">
        <v>104</v>
      </c>
      <c r="D418" t="s">
        <v>40</v>
      </c>
      <c r="E418" t="s">
        <v>15</v>
      </c>
      <c r="F418" t="s">
        <v>16</v>
      </c>
      <c r="G418" t="s">
        <v>17</v>
      </c>
      <c r="I418" s="3">
        <v>11</v>
      </c>
      <c r="J418" t="s">
        <v>18</v>
      </c>
      <c r="K418" s="4">
        <v>239</v>
      </c>
      <c r="L418" s="6">
        <v>1.24805411004372E-2</v>
      </c>
      <c r="M418" s="6">
        <v>2.9828493230044799</v>
      </c>
      <c r="N418" t="s">
        <v>96</v>
      </c>
    </row>
    <row r="419" spans="1:14" x14ac:dyDescent="0.25">
      <c r="A419" s="3">
        <v>19927830</v>
      </c>
      <c r="B419" s="1">
        <v>44256</v>
      </c>
      <c r="C419" t="s">
        <v>104</v>
      </c>
      <c r="D419" t="s">
        <v>55</v>
      </c>
      <c r="E419" t="s">
        <v>15</v>
      </c>
      <c r="F419" t="s">
        <v>16</v>
      </c>
      <c r="G419" t="s">
        <v>17</v>
      </c>
      <c r="I419" s="3">
        <v>11</v>
      </c>
      <c r="J419" t="s">
        <v>18</v>
      </c>
      <c r="K419" s="4">
        <v>37</v>
      </c>
      <c r="L419" s="6">
        <v>5.3917498153168699E-4</v>
      </c>
      <c r="M419" s="6">
        <v>1.9949474316672398E-2</v>
      </c>
      <c r="N419" t="s">
        <v>96</v>
      </c>
    </row>
    <row r="420" spans="1:14" x14ac:dyDescent="0.25">
      <c r="A420" s="3">
        <v>19927728</v>
      </c>
      <c r="B420" s="1">
        <v>44256</v>
      </c>
      <c r="C420" t="s">
        <v>104</v>
      </c>
      <c r="D420" t="s">
        <v>55</v>
      </c>
      <c r="E420" t="s">
        <v>15</v>
      </c>
      <c r="F420" t="s">
        <v>16</v>
      </c>
      <c r="G420" t="s">
        <v>17</v>
      </c>
      <c r="I420" s="3">
        <v>11</v>
      </c>
      <c r="J420" t="s">
        <v>18</v>
      </c>
      <c r="K420" s="4">
        <v>56</v>
      </c>
      <c r="L420" s="6">
        <v>2.11674361057313E-2</v>
      </c>
      <c r="M420" s="6">
        <v>1.1853764219209599</v>
      </c>
      <c r="N420" t="s">
        <v>96</v>
      </c>
    </row>
    <row r="421" spans="1:14" x14ac:dyDescent="0.25">
      <c r="A421" s="3">
        <v>19928202</v>
      </c>
      <c r="B421" s="1">
        <v>44256</v>
      </c>
      <c r="C421" t="s">
        <v>104</v>
      </c>
      <c r="D421" t="s">
        <v>73</v>
      </c>
      <c r="E421" t="s">
        <v>15</v>
      </c>
      <c r="F421" t="s">
        <v>16</v>
      </c>
      <c r="G421" t="s">
        <v>17</v>
      </c>
      <c r="I421" s="3">
        <v>11</v>
      </c>
      <c r="J421" t="s">
        <v>18</v>
      </c>
      <c r="K421" s="4">
        <v>1</v>
      </c>
      <c r="L421" s="6">
        <v>3.7698373675811997E-2</v>
      </c>
      <c r="M421" s="6">
        <v>3.7698373675811997E-2</v>
      </c>
      <c r="N421" t="s">
        <v>96</v>
      </c>
    </row>
    <row r="422" spans="1:14" x14ac:dyDescent="0.25">
      <c r="A422" s="3">
        <v>19927842</v>
      </c>
      <c r="B422" s="1">
        <v>44256</v>
      </c>
      <c r="C422" t="s">
        <v>104</v>
      </c>
      <c r="D422" t="s">
        <v>114</v>
      </c>
      <c r="E422" t="s">
        <v>15</v>
      </c>
      <c r="F422" t="s">
        <v>16</v>
      </c>
      <c r="G422" t="s">
        <v>17</v>
      </c>
      <c r="I422" s="3">
        <v>11</v>
      </c>
      <c r="J422" t="s">
        <v>18</v>
      </c>
      <c r="K422" s="4">
        <v>1</v>
      </c>
      <c r="L422" s="6">
        <v>9.7402497976872805E-4</v>
      </c>
      <c r="M422" s="6">
        <v>9.7402497976872805E-4</v>
      </c>
      <c r="N422" t="s">
        <v>96</v>
      </c>
    </row>
    <row r="423" spans="1:14" x14ac:dyDescent="0.25">
      <c r="A423" s="3">
        <v>19927966</v>
      </c>
      <c r="B423" s="1">
        <v>44256</v>
      </c>
      <c r="C423" t="s">
        <v>104</v>
      </c>
      <c r="D423" t="s">
        <v>114</v>
      </c>
      <c r="E423" t="s">
        <v>15</v>
      </c>
      <c r="F423" t="s">
        <v>16</v>
      </c>
      <c r="G423" t="s">
        <v>17</v>
      </c>
      <c r="I423" s="3">
        <v>11</v>
      </c>
      <c r="J423" t="s">
        <v>18</v>
      </c>
      <c r="K423" s="4">
        <v>2</v>
      </c>
      <c r="L423" s="6">
        <v>2.7705600979970799E-2</v>
      </c>
      <c r="M423" s="6">
        <v>5.5411201959941501E-2</v>
      </c>
      <c r="N423" t="s">
        <v>96</v>
      </c>
    </row>
    <row r="424" spans="1:14" x14ac:dyDescent="0.25">
      <c r="A424" s="3">
        <v>19927970</v>
      </c>
      <c r="B424" s="1">
        <v>44256</v>
      </c>
      <c r="C424" t="s">
        <v>104</v>
      </c>
      <c r="D424" t="s">
        <v>115</v>
      </c>
      <c r="E424" t="s">
        <v>15</v>
      </c>
      <c r="F424" t="s">
        <v>16</v>
      </c>
      <c r="G424" t="s">
        <v>17</v>
      </c>
      <c r="I424" s="3">
        <v>11</v>
      </c>
      <c r="J424" t="s">
        <v>18</v>
      </c>
      <c r="K424" s="4">
        <v>1</v>
      </c>
      <c r="L424" s="6">
        <v>8.41750011545628E-5</v>
      </c>
      <c r="M424" s="6">
        <v>8.41750011545628E-5</v>
      </c>
      <c r="N424" t="s">
        <v>96</v>
      </c>
    </row>
    <row r="425" spans="1:14" x14ac:dyDescent="0.25">
      <c r="A425" s="3">
        <v>19928157</v>
      </c>
      <c r="B425" s="1">
        <v>44256</v>
      </c>
      <c r="C425" t="s">
        <v>104</v>
      </c>
      <c r="D425" t="s">
        <v>115</v>
      </c>
      <c r="E425" t="s">
        <v>15</v>
      </c>
      <c r="F425" t="s">
        <v>16</v>
      </c>
      <c r="G425" t="s">
        <v>17</v>
      </c>
      <c r="I425" s="3">
        <v>11</v>
      </c>
      <c r="J425" t="s">
        <v>18</v>
      </c>
      <c r="K425" s="4">
        <v>1</v>
      </c>
      <c r="L425" s="6">
        <v>7.4518924066796902E-2</v>
      </c>
      <c r="M425" s="6">
        <v>7.4518924066796902E-2</v>
      </c>
      <c r="N425" t="s">
        <v>96</v>
      </c>
    </row>
    <row r="426" spans="1:14" x14ac:dyDescent="0.25">
      <c r="A426" s="3">
        <v>19928030</v>
      </c>
      <c r="B426" s="1">
        <v>44256</v>
      </c>
      <c r="C426" t="s">
        <v>104</v>
      </c>
      <c r="D426" t="s">
        <v>116</v>
      </c>
      <c r="E426" t="s">
        <v>15</v>
      </c>
      <c r="F426" t="s">
        <v>16</v>
      </c>
      <c r="G426" t="s">
        <v>17</v>
      </c>
      <c r="I426" s="3">
        <v>11</v>
      </c>
      <c r="J426" t="s">
        <v>18</v>
      </c>
      <c r="K426" s="4">
        <v>1</v>
      </c>
      <c r="L426" s="6">
        <v>6.3251498664612903E-3</v>
      </c>
      <c r="M426" s="6">
        <v>6.3251498664612903E-3</v>
      </c>
      <c r="N426" t="s">
        <v>96</v>
      </c>
    </row>
    <row r="427" spans="1:14" x14ac:dyDescent="0.25">
      <c r="A427" s="3">
        <v>19928227</v>
      </c>
      <c r="B427" s="1">
        <v>44256</v>
      </c>
      <c r="C427" t="s">
        <v>104</v>
      </c>
      <c r="D427" t="s">
        <v>116</v>
      </c>
      <c r="E427" t="s">
        <v>15</v>
      </c>
      <c r="F427" t="s">
        <v>16</v>
      </c>
      <c r="G427" t="s">
        <v>17</v>
      </c>
      <c r="I427" s="3">
        <v>11</v>
      </c>
      <c r="J427" t="s">
        <v>18</v>
      </c>
      <c r="K427" s="4">
        <v>1</v>
      </c>
      <c r="L427" s="6">
        <v>6.3852753242826998E-3</v>
      </c>
      <c r="M427" s="6">
        <v>6.3852753242826998E-3</v>
      </c>
      <c r="N427" t="s">
        <v>96</v>
      </c>
    </row>
    <row r="428" spans="1:14" x14ac:dyDescent="0.25">
      <c r="A428" s="3">
        <v>19927837</v>
      </c>
      <c r="B428" s="1">
        <v>44256</v>
      </c>
      <c r="C428" t="s">
        <v>104</v>
      </c>
      <c r="D428" t="s">
        <v>117</v>
      </c>
      <c r="E428" t="s">
        <v>15</v>
      </c>
      <c r="F428" t="s">
        <v>16</v>
      </c>
      <c r="G428" t="s">
        <v>17</v>
      </c>
      <c r="I428" s="3">
        <v>11</v>
      </c>
      <c r="J428" t="s">
        <v>18</v>
      </c>
      <c r="K428" s="4">
        <v>11</v>
      </c>
      <c r="L428" s="6">
        <v>6.6866654157638594E-2</v>
      </c>
      <c r="M428" s="6">
        <v>0.73553319573402398</v>
      </c>
      <c r="N428" t="s">
        <v>96</v>
      </c>
    </row>
    <row r="429" spans="1:14" x14ac:dyDescent="0.25">
      <c r="A429" s="3">
        <v>19928284</v>
      </c>
      <c r="B429" s="1">
        <v>44256</v>
      </c>
      <c r="C429" t="s">
        <v>104</v>
      </c>
      <c r="D429" t="s">
        <v>72</v>
      </c>
      <c r="E429" t="s">
        <v>15</v>
      </c>
      <c r="F429" t="s">
        <v>16</v>
      </c>
      <c r="G429" t="s">
        <v>17</v>
      </c>
      <c r="I429" s="3">
        <v>11</v>
      </c>
      <c r="J429" t="s">
        <v>18</v>
      </c>
      <c r="K429" s="4">
        <v>15</v>
      </c>
      <c r="L429" s="6">
        <v>2.76254327696127E-3</v>
      </c>
      <c r="M429" s="6">
        <v>4.1438149154419103E-2</v>
      </c>
      <c r="N429" t="s">
        <v>96</v>
      </c>
    </row>
    <row r="430" spans="1:14" x14ac:dyDescent="0.25">
      <c r="A430" s="3">
        <v>19928082</v>
      </c>
      <c r="B430" s="1">
        <v>44256</v>
      </c>
      <c r="C430" t="s">
        <v>104</v>
      </c>
      <c r="D430" t="s">
        <v>72</v>
      </c>
      <c r="E430" t="s">
        <v>15</v>
      </c>
      <c r="F430" t="s">
        <v>16</v>
      </c>
      <c r="G430" t="s">
        <v>17</v>
      </c>
      <c r="I430" s="3">
        <v>11</v>
      </c>
      <c r="J430" t="s">
        <v>18</v>
      </c>
      <c r="K430" s="4">
        <v>25</v>
      </c>
      <c r="L430" s="6">
        <v>4.3657964706420901E-2</v>
      </c>
      <c r="M430" s="6">
        <v>1.0914491176605201</v>
      </c>
      <c r="N430" t="s">
        <v>96</v>
      </c>
    </row>
    <row r="431" spans="1:14" x14ac:dyDescent="0.25">
      <c r="A431" s="3">
        <v>19927898</v>
      </c>
      <c r="B431" s="1">
        <v>44256</v>
      </c>
      <c r="C431" t="s">
        <v>104</v>
      </c>
      <c r="D431" t="s">
        <v>43</v>
      </c>
      <c r="E431" t="s">
        <v>15</v>
      </c>
      <c r="F431" t="s">
        <v>16</v>
      </c>
      <c r="G431" t="s">
        <v>17</v>
      </c>
      <c r="I431" s="3">
        <v>11</v>
      </c>
      <c r="J431" t="s">
        <v>18</v>
      </c>
      <c r="K431" s="4">
        <v>29</v>
      </c>
      <c r="L431" s="6">
        <v>4.0428880144488697E-3</v>
      </c>
      <c r="M431" s="6">
        <v>0.11724375241901699</v>
      </c>
      <c r="N431" t="s">
        <v>96</v>
      </c>
    </row>
    <row r="432" spans="1:14" x14ac:dyDescent="0.25">
      <c r="A432" s="3">
        <v>19928124</v>
      </c>
      <c r="B432" s="1">
        <v>44256</v>
      </c>
      <c r="C432" t="s">
        <v>104</v>
      </c>
      <c r="D432" t="s">
        <v>43</v>
      </c>
      <c r="E432" t="s">
        <v>15</v>
      </c>
      <c r="F432" t="s">
        <v>16</v>
      </c>
      <c r="G432" t="s">
        <v>17</v>
      </c>
      <c r="I432" s="3">
        <v>11</v>
      </c>
      <c r="J432" t="s">
        <v>18</v>
      </c>
      <c r="K432" s="4">
        <v>29</v>
      </c>
      <c r="L432" s="6">
        <v>5.4602619761536901E-2</v>
      </c>
      <c r="M432" s="6">
        <v>1.58347597308457</v>
      </c>
      <c r="N432" t="s">
        <v>96</v>
      </c>
    </row>
    <row r="433" spans="1:14" x14ac:dyDescent="0.25">
      <c r="A433" s="3">
        <v>19927832</v>
      </c>
      <c r="B433" s="1">
        <v>44256</v>
      </c>
      <c r="C433" t="s">
        <v>104</v>
      </c>
      <c r="D433" t="s">
        <v>118</v>
      </c>
      <c r="E433" t="s">
        <v>15</v>
      </c>
      <c r="F433" t="s">
        <v>16</v>
      </c>
      <c r="G433" t="s">
        <v>17</v>
      </c>
      <c r="I433" s="3">
        <v>11</v>
      </c>
      <c r="J433" t="s">
        <v>18</v>
      </c>
      <c r="K433" s="4">
        <v>18</v>
      </c>
      <c r="L433" s="6">
        <v>2.9102504739744801E-2</v>
      </c>
      <c r="M433" s="6">
        <v>0.52384508531540597</v>
      </c>
      <c r="N433" t="s">
        <v>96</v>
      </c>
    </row>
    <row r="434" spans="1:14" x14ac:dyDescent="0.25">
      <c r="A434" s="3">
        <v>19927798</v>
      </c>
      <c r="B434" s="1">
        <v>44256</v>
      </c>
      <c r="C434" t="s">
        <v>104</v>
      </c>
      <c r="D434" t="s">
        <v>118</v>
      </c>
      <c r="E434" t="s">
        <v>15</v>
      </c>
      <c r="F434" t="s">
        <v>16</v>
      </c>
      <c r="G434" t="s">
        <v>17</v>
      </c>
      <c r="I434" s="3">
        <v>11</v>
      </c>
      <c r="J434" t="s">
        <v>18</v>
      </c>
      <c r="K434" s="4">
        <v>30</v>
      </c>
      <c r="L434" s="6">
        <v>2.9375470429658899E-2</v>
      </c>
      <c r="M434" s="6">
        <v>0.88126411288976703</v>
      </c>
      <c r="N434" t="s">
        <v>96</v>
      </c>
    </row>
    <row r="435" spans="1:14" x14ac:dyDescent="0.25">
      <c r="A435" s="3">
        <v>19928171</v>
      </c>
      <c r="B435" s="1">
        <v>44256</v>
      </c>
      <c r="C435" t="s">
        <v>104</v>
      </c>
      <c r="D435" t="s">
        <v>119</v>
      </c>
      <c r="E435" t="s">
        <v>15</v>
      </c>
      <c r="F435" t="s">
        <v>16</v>
      </c>
      <c r="G435" t="s">
        <v>17</v>
      </c>
      <c r="I435" s="3">
        <v>11</v>
      </c>
      <c r="J435" t="s">
        <v>18</v>
      </c>
      <c r="K435" s="4">
        <v>1</v>
      </c>
      <c r="L435" s="6">
        <v>2.83790005079936E-2</v>
      </c>
      <c r="M435" s="6">
        <v>2.83790005079936E-2</v>
      </c>
      <c r="N435" t="s">
        <v>96</v>
      </c>
    </row>
    <row r="436" spans="1:14" x14ac:dyDescent="0.25">
      <c r="A436" s="3">
        <v>19928021</v>
      </c>
      <c r="B436" s="1">
        <v>44256</v>
      </c>
      <c r="C436" t="s">
        <v>104</v>
      </c>
      <c r="D436" t="s">
        <v>120</v>
      </c>
      <c r="E436" t="s">
        <v>15</v>
      </c>
      <c r="F436" t="s">
        <v>16</v>
      </c>
      <c r="G436" t="s">
        <v>17</v>
      </c>
      <c r="I436" s="3">
        <v>11</v>
      </c>
      <c r="J436" t="s">
        <v>18</v>
      </c>
      <c r="K436" s="4">
        <v>2</v>
      </c>
      <c r="L436" s="6">
        <v>3.3098811149830001E-2</v>
      </c>
      <c r="M436" s="6">
        <v>6.6197622299660003E-2</v>
      </c>
      <c r="N436" t="s">
        <v>96</v>
      </c>
    </row>
    <row r="437" spans="1:14" x14ac:dyDescent="0.25">
      <c r="A437" s="3">
        <v>19927995</v>
      </c>
      <c r="B437" s="1">
        <v>44256</v>
      </c>
      <c r="C437" t="s">
        <v>104</v>
      </c>
      <c r="D437" t="s">
        <v>121</v>
      </c>
      <c r="E437" t="s">
        <v>15</v>
      </c>
      <c r="F437" t="s">
        <v>16</v>
      </c>
      <c r="G437" t="s">
        <v>17</v>
      </c>
      <c r="I437" s="3">
        <v>11</v>
      </c>
      <c r="J437" t="s">
        <v>18</v>
      </c>
      <c r="K437" s="4">
        <v>1</v>
      </c>
      <c r="L437" s="6">
        <v>1.94804995953746E-3</v>
      </c>
      <c r="M437" s="6">
        <v>1.94804995953746E-3</v>
      </c>
      <c r="N437" t="s">
        <v>96</v>
      </c>
    </row>
    <row r="438" spans="1:14" x14ac:dyDescent="0.25">
      <c r="A438" s="3">
        <v>19928153</v>
      </c>
      <c r="B438" s="1">
        <v>44256</v>
      </c>
      <c r="C438" t="s">
        <v>104</v>
      </c>
      <c r="D438" t="s">
        <v>121</v>
      </c>
      <c r="E438" t="s">
        <v>15</v>
      </c>
      <c r="F438" t="s">
        <v>16</v>
      </c>
      <c r="G438" t="s">
        <v>17</v>
      </c>
      <c r="I438" s="3">
        <v>11</v>
      </c>
      <c r="J438" t="s">
        <v>18</v>
      </c>
      <c r="K438" s="4">
        <v>3</v>
      </c>
      <c r="L438" s="6">
        <v>5.9672060073353399E-2</v>
      </c>
      <c r="M438" s="6">
        <v>0.17901618022005999</v>
      </c>
      <c r="N438" t="s">
        <v>96</v>
      </c>
    </row>
    <row r="439" spans="1:14" x14ac:dyDescent="0.25">
      <c r="A439" s="3">
        <v>19927841</v>
      </c>
      <c r="B439" s="1">
        <v>44256</v>
      </c>
      <c r="C439" t="s">
        <v>104</v>
      </c>
      <c r="D439" t="s">
        <v>122</v>
      </c>
      <c r="E439" t="s">
        <v>15</v>
      </c>
      <c r="F439" t="s">
        <v>16</v>
      </c>
      <c r="G439" t="s">
        <v>17</v>
      </c>
      <c r="I439" s="3">
        <v>11</v>
      </c>
      <c r="J439" t="s">
        <v>18</v>
      </c>
      <c r="K439" s="4">
        <v>8</v>
      </c>
      <c r="L439" s="6">
        <v>1.9949474316672398E-2</v>
      </c>
      <c r="M439" s="6">
        <v>0.15959579453337899</v>
      </c>
      <c r="N439" t="s">
        <v>96</v>
      </c>
    </row>
    <row r="440" spans="1:14" x14ac:dyDescent="0.25">
      <c r="A440" s="3">
        <v>19927895</v>
      </c>
      <c r="B440" s="1">
        <v>44256</v>
      </c>
      <c r="C440" t="s">
        <v>104</v>
      </c>
      <c r="D440" t="s">
        <v>123</v>
      </c>
      <c r="E440" t="s">
        <v>15</v>
      </c>
      <c r="F440" t="s">
        <v>16</v>
      </c>
      <c r="G440" t="s">
        <v>17</v>
      </c>
      <c r="I440" s="3">
        <v>11</v>
      </c>
      <c r="J440" t="s">
        <v>18</v>
      </c>
      <c r="K440" s="4">
        <v>1</v>
      </c>
      <c r="L440" s="6">
        <v>3.9538198686204902E-2</v>
      </c>
      <c r="M440" s="6">
        <v>3.9538198686204902E-2</v>
      </c>
      <c r="N440" t="s">
        <v>96</v>
      </c>
    </row>
    <row r="441" spans="1:14" x14ac:dyDescent="0.25">
      <c r="A441" s="3">
        <v>19928033</v>
      </c>
      <c r="B441" s="1">
        <v>44256</v>
      </c>
      <c r="C441" t="s">
        <v>104</v>
      </c>
      <c r="D441" t="s">
        <v>24</v>
      </c>
      <c r="E441" t="s">
        <v>15</v>
      </c>
      <c r="F441" t="s">
        <v>16</v>
      </c>
      <c r="G441" t="s">
        <v>17</v>
      </c>
      <c r="I441" s="3">
        <v>11</v>
      </c>
      <c r="J441" t="s">
        <v>18</v>
      </c>
      <c r="K441" s="4">
        <v>5967</v>
      </c>
      <c r="L441" s="6">
        <v>1.64666732282161E-3</v>
      </c>
      <c r="M441" s="6">
        <v>9.8256639152765306</v>
      </c>
      <c r="N441" t="s">
        <v>96</v>
      </c>
    </row>
    <row r="442" spans="1:14" x14ac:dyDescent="0.25">
      <c r="A442" s="3">
        <v>19927996</v>
      </c>
      <c r="B442" s="1">
        <v>44256</v>
      </c>
      <c r="C442" t="s">
        <v>104</v>
      </c>
      <c r="D442" t="s">
        <v>24</v>
      </c>
      <c r="E442" t="s">
        <v>15</v>
      </c>
      <c r="F442" t="s">
        <v>16</v>
      </c>
      <c r="G442" t="s">
        <v>17</v>
      </c>
      <c r="I442" s="3">
        <v>11</v>
      </c>
      <c r="J442" t="s">
        <v>18</v>
      </c>
      <c r="K442" s="4">
        <v>17873</v>
      </c>
      <c r="L442" s="6">
        <v>1.72548853770104E-2</v>
      </c>
      <c r="M442" s="6">
        <v>308.39656634330697</v>
      </c>
      <c r="N442" t="s">
        <v>96</v>
      </c>
    </row>
    <row r="443" spans="1:14" x14ac:dyDescent="0.25">
      <c r="A443" s="3">
        <v>19928135</v>
      </c>
      <c r="B443" s="1">
        <v>44256</v>
      </c>
      <c r="C443" t="s">
        <v>104</v>
      </c>
      <c r="D443" t="s">
        <v>124</v>
      </c>
      <c r="E443" t="s">
        <v>15</v>
      </c>
      <c r="F443" t="s">
        <v>16</v>
      </c>
      <c r="G443" t="s">
        <v>17</v>
      </c>
      <c r="I443" s="3">
        <v>11</v>
      </c>
      <c r="J443" t="s">
        <v>18</v>
      </c>
      <c r="K443" s="4">
        <v>1</v>
      </c>
      <c r="L443" s="6">
        <v>6.9504497281741399E-3</v>
      </c>
      <c r="M443" s="6">
        <v>6.9504497281741399E-3</v>
      </c>
      <c r="N443" t="s">
        <v>96</v>
      </c>
    </row>
    <row r="444" spans="1:14" x14ac:dyDescent="0.25">
      <c r="A444" s="3">
        <v>19928136</v>
      </c>
      <c r="B444" s="1">
        <v>44256</v>
      </c>
      <c r="C444" t="s">
        <v>104</v>
      </c>
      <c r="D444" t="s">
        <v>124</v>
      </c>
      <c r="E444" t="s">
        <v>15</v>
      </c>
      <c r="F444" t="s">
        <v>16</v>
      </c>
      <c r="G444" t="s">
        <v>17</v>
      </c>
      <c r="I444" s="3">
        <v>11</v>
      </c>
      <c r="J444" t="s">
        <v>18</v>
      </c>
      <c r="K444" s="4">
        <v>2</v>
      </c>
      <c r="L444" s="6">
        <v>7.4494875283562601E-3</v>
      </c>
      <c r="M444" s="6">
        <v>1.4898975056712499E-2</v>
      </c>
      <c r="N444" t="s">
        <v>96</v>
      </c>
    </row>
    <row r="445" spans="1:14" x14ac:dyDescent="0.25">
      <c r="A445" s="3">
        <v>19928290</v>
      </c>
      <c r="B445" s="1">
        <v>44256</v>
      </c>
      <c r="C445" t="s">
        <v>104</v>
      </c>
      <c r="D445" t="s">
        <v>65</v>
      </c>
      <c r="E445" t="s">
        <v>15</v>
      </c>
      <c r="F445" t="s">
        <v>16</v>
      </c>
      <c r="G445" t="s">
        <v>17</v>
      </c>
      <c r="I445" s="3">
        <v>11</v>
      </c>
      <c r="J445" t="s">
        <v>18</v>
      </c>
      <c r="K445" s="4">
        <v>5</v>
      </c>
      <c r="L445" s="6">
        <v>7.4073998478706897E-3</v>
      </c>
      <c r="M445" s="6">
        <v>3.7036999239353503E-2</v>
      </c>
      <c r="N445" t="s">
        <v>96</v>
      </c>
    </row>
    <row r="446" spans="1:14" x14ac:dyDescent="0.25">
      <c r="A446" s="3">
        <v>19928183</v>
      </c>
      <c r="B446" s="1">
        <v>44256</v>
      </c>
      <c r="C446" t="s">
        <v>104</v>
      </c>
      <c r="D446" t="s">
        <v>65</v>
      </c>
      <c r="E446" t="s">
        <v>15</v>
      </c>
      <c r="F446" t="s">
        <v>16</v>
      </c>
      <c r="G446" t="s">
        <v>17</v>
      </c>
      <c r="I446" s="3">
        <v>11</v>
      </c>
      <c r="J446" t="s">
        <v>18</v>
      </c>
      <c r="K446" s="4">
        <v>84</v>
      </c>
      <c r="L446" s="6">
        <v>5.3143628997107298E-2</v>
      </c>
      <c r="M446" s="6">
        <v>4.4640648357570196</v>
      </c>
      <c r="N446" t="s">
        <v>96</v>
      </c>
    </row>
    <row r="447" spans="1:14" x14ac:dyDescent="0.25">
      <c r="A447" s="3">
        <v>19928291</v>
      </c>
      <c r="B447" s="1">
        <v>44256</v>
      </c>
      <c r="C447" t="s">
        <v>104</v>
      </c>
      <c r="D447" t="s">
        <v>74</v>
      </c>
      <c r="E447" t="s">
        <v>15</v>
      </c>
      <c r="F447" t="s">
        <v>16</v>
      </c>
      <c r="G447" t="s">
        <v>17</v>
      </c>
      <c r="I447" s="3">
        <v>11</v>
      </c>
      <c r="J447" t="s">
        <v>18</v>
      </c>
      <c r="K447" s="4">
        <v>1</v>
      </c>
      <c r="L447" s="6">
        <v>1.2073099537519699E-2</v>
      </c>
      <c r="M447" s="6">
        <v>1.2073099537519699E-2</v>
      </c>
      <c r="N447" t="s">
        <v>96</v>
      </c>
    </row>
    <row r="448" spans="1:14" x14ac:dyDescent="0.25">
      <c r="A448" s="3">
        <v>19928032</v>
      </c>
      <c r="B448" s="1">
        <v>44256</v>
      </c>
      <c r="C448" t="s">
        <v>104</v>
      </c>
      <c r="D448" t="s">
        <v>74</v>
      </c>
      <c r="E448" t="s">
        <v>15</v>
      </c>
      <c r="F448" t="s">
        <v>16</v>
      </c>
      <c r="G448" t="s">
        <v>17</v>
      </c>
      <c r="I448" s="3">
        <v>11</v>
      </c>
      <c r="J448" t="s">
        <v>18</v>
      </c>
      <c r="K448" s="4">
        <v>18</v>
      </c>
      <c r="L448" s="6">
        <v>5.7377287476427001E-2</v>
      </c>
      <c r="M448" s="6">
        <v>1.0327911745756899</v>
      </c>
      <c r="N448" t="s">
        <v>96</v>
      </c>
    </row>
    <row r="449" spans="1:14" x14ac:dyDescent="0.25">
      <c r="A449" s="3">
        <v>19927964</v>
      </c>
      <c r="B449" s="1">
        <v>44256</v>
      </c>
      <c r="C449" t="s">
        <v>104</v>
      </c>
      <c r="D449" t="s">
        <v>125</v>
      </c>
      <c r="E449" t="s">
        <v>15</v>
      </c>
      <c r="F449" t="s">
        <v>16</v>
      </c>
      <c r="G449" t="s">
        <v>17</v>
      </c>
      <c r="I449" s="3">
        <v>11</v>
      </c>
      <c r="J449" t="s">
        <v>18</v>
      </c>
      <c r="K449" s="4">
        <v>21</v>
      </c>
      <c r="L449" s="6">
        <v>1.32876255194701E-2</v>
      </c>
      <c r="M449" s="6">
        <v>0.279040135908872</v>
      </c>
      <c r="N449" t="s">
        <v>96</v>
      </c>
    </row>
    <row r="450" spans="1:14" x14ac:dyDescent="0.25">
      <c r="A450" s="3">
        <v>19928160</v>
      </c>
      <c r="B450" s="1">
        <v>44256</v>
      </c>
      <c r="C450" t="s">
        <v>104</v>
      </c>
      <c r="D450" t="s">
        <v>125</v>
      </c>
      <c r="E450" t="s">
        <v>15</v>
      </c>
      <c r="F450" t="s">
        <v>16</v>
      </c>
      <c r="G450" t="s">
        <v>17</v>
      </c>
      <c r="I450" s="3">
        <v>11</v>
      </c>
      <c r="J450" t="s">
        <v>18</v>
      </c>
      <c r="K450" s="4">
        <v>26</v>
      </c>
      <c r="L450" s="6">
        <v>1.32876247400418E-2</v>
      </c>
      <c r="M450" s="6">
        <v>0.345478243241087</v>
      </c>
      <c r="N450" t="s">
        <v>96</v>
      </c>
    </row>
    <row r="451" spans="1:14" x14ac:dyDescent="0.25">
      <c r="A451" s="3">
        <v>19928152</v>
      </c>
      <c r="B451" s="1">
        <v>44256</v>
      </c>
      <c r="C451" t="s">
        <v>104</v>
      </c>
      <c r="D451" t="s">
        <v>44</v>
      </c>
      <c r="E451" t="s">
        <v>15</v>
      </c>
      <c r="F451" t="s">
        <v>16</v>
      </c>
      <c r="G451" t="s">
        <v>17</v>
      </c>
      <c r="I451" s="3">
        <v>11</v>
      </c>
      <c r="J451" t="s">
        <v>18</v>
      </c>
      <c r="K451" s="4">
        <v>3</v>
      </c>
      <c r="L451" s="6">
        <v>1.3307666505473501E-3</v>
      </c>
      <c r="M451" s="6">
        <v>3.9922999516420503E-3</v>
      </c>
      <c r="N451" t="s">
        <v>96</v>
      </c>
    </row>
    <row r="452" spans="1:14" x14ac:dyDescent="0.25">
      <c r="A452" s="3">
        <v>19927988</v>
      </c>
      <c r="B452" s="1">
        <v>44256</v>
      </c>
      <c r="C452" t="s">
        <v>104</v>
      </c>
      <c r="D452" t="s">
        <v>44</v>
      </c>
      <c r="E452" t="s">
        <v>15</v>
      </c>
      <c r="F452" t="s">
        <v>16</v>
      </c>
      <c r="G452" t="s">
        <v>17</v>
      </c>
      <c r="I452" s="3">
        <v>11</v>
      </c>
      <c r="J452" t="s">
        <v>18</v>
      </c>
      <c r="K452" s="4">
        <v>33</v>
      </c>
      <c r="L452" s="6">
        <v>6.6104704446413295E-2</v>
      </c>
      <c r="M452" s="6">
        <v>2.1814552467316402</v>
      </c>
      <c r="N452" t="s">
        <v>96</v>
      </c>
    </row>
    <row r="453" spans="1:14" x14ac:dyDescent="0.25">
      <c r="A453" s="3">
        <v>19927836</v>
      </c>
      <c r="B453" s="1">
        <v>44256</v>
      </c>
      <c r="C453" t="s">
        <v>104</v>
      </c>
      <c r="D453" t="s">
        <v>33</v>
      </c>
      <c r="E453" t="s">
        <v>15</v>
      </c>
      <c r="F453" t="s">
        <v>16</v>
      </c>
      <c r="G453" t="s">
        <v>17</v>
      </c>
      <c r="I453" s="3">
        <v>11</v>
      </c>
      <c r="J453" t="s">
        <v>18</v>
      </c>
      <c r="K453" s="4">
        <v>32</v>
      </c>
      <c r="L453" s="6">
        <v>1.5470913749595599E-3</v>
      </c>
      <c r="M453" s="6">
        <v>4.9506923998706001E-2</v>
      </c>
      <c r="N453" t="s">
        <v>96</v>
      </c>
    </row>
    <row r="454" spans="1:14" x14ac:dyDescent="0.25">
      <c r="A454" s="3">
        <v>19927997</v>
      </c>
      <c r="B454" s="1">
        <v>44256</v>
      </c>
      <c r="C454" t="s">
        <v>104</v>
      </c>
      <c r="D454" t="s">
        <v>33</v>
      </c>
      <c r="E454" t="s">
        <v>15</v>
      </c>
      <c r="F454" t="s">
        <v>16</v>
      </c>
      <c r="G454" t="s">
        <v>17</v>
      </c>
      <c r="I454" s="3">
        <v>11</v>
      </c>
      <c r="J454" t="s">
        <v>18</v>
      </c>
      <c r="K454" s="4">
        <v>80</v>
      </c>
      <c r="L454" s="6">
        <v>2.7332072798162702E-2</v>
      </c>
      <c r="M454" s="6">
        <v>2.1865658238530199</v>
      </c>
      <c r="N454" t="s">
        <v>96</v>
      </c>
    </row>
    <row r="455" spans="1:14" x14ac:dyDescent="0.25">
      <c r="A455" s="3">
        <v>19927764</v>
      </c>
      <c r="B455" s="1">
        <v>44256</v>
      </c>
      <c r="C455" t="s">
        <v>104</v>
      </c>
      <c r="D455" t="s">
        <v>66</v>
      </c>
      <c r="E455" t="s">
        <v>15</v>
      </c>
      <c r="F455" t="s">
        <v>16</v>
      </c>
      <c r="G455" t="s">
        <v>17</v>
      </c>
      <c r="I455" s="3">
        <v>11</v>
      </c>
      <c r="J455" t="s">
        <v>18</v>
      </c>
      <c r="K455" s="4">
        <v>30</v>
      </c>
      <c r="L455" s="6">
        <v>8.9073180298631406E-3</v>
      </c>
      <c r="M455" s="6">
        <v>0.267219540895894</v>
      </c>
      <c r="N455" t="s">
        <v>96</v>
      </c>
    </row>
    <row r="456" spans="1:14" x14ac:dyDescent="0.25">
      <c r="A456" s="3">
        <v>19927941</v>
      </c>
      <c r="B456" s="1">
        <v>44256</v>
      </c>
      <c r="C456" t="s">
        <v>104</v>
      </c>
      <c r="D456" t="s">
        <v>66</v>
      </c>
      <c r="E456" t="s">
        <v>15</v>
      </c>
      <c r="F456" t="s">
        <v>16</v>
      </c>
      <c r="G456" t="s">
        <v>17</v>
      </c>
      <c r="I456" s="3">
        <v>11</v>
      </c>
      <c r="J456" t="s">
        <v>18</v>
      </c>
      <c r="K456" s="4">
        <v>69</v>
      </c>
      <c r="L456" s="6">
        <v>8.9037279706394301E-3</v>
      </c>
      <c r="M456" s="6">
        <v>0.61435722997412101</v>
      </c>
      <c r="N456" t="s">
        <v>96</v>
      </c>
    </row>
    <row r="457" spans="1:14" x14ac:dyDescent="0.25">
      <c r="A457" s="3">
        <v>19928102</v>
      </c>
      <c r="B457" s="1">
        <v>44256</v>
      </c>
      <c r="C457" t="s">
        <v>104</v>
      </c>
      <c r="D457" t="s">
        <v>47</v>
      </c>
      <c r="E457" t="s">
        <v>15</v>
      </c>
      <c r="F457" t="s">
        <v>16</v>
      </c>
      <c r="G457" t="s">
        <v>17</v>
      </c>
      <c r="I457" s="3">
        <v>11</v>
      </c>
      <c r="J457" t="s">
        <v>18</v>
      </c>
      <c r="K457" s="4">
        <v>542</v>
      </c>
      <c r="L457" s="6">
        <v>2.2058863959849101E-2</v>
      </c>
      <c r="M457" s="6">
        <v>11.9559042662382</v>
      </c>
      <c r="N457" t="s">
        <v>96</v>
      </c>
    </row>
    <row r="458" spans="1:14" x14ac:dyDescent="0.25">
      <c r="A458" s="3">
        <v>19928184</v>
      </c>
      <c r="B458" s="1">
        <v>44256</v>
      </c>
      <c r="C458" t="s">
        <v>104</v>
      </c>
      <c r="D458" t="s">
        <v>47</v>
      </c>
      <c r="E458" t="s">
        <v>15</v>
      </c>
      <c r="F458" t="s">
        <v>16</v>
      </c>
      <c r="G458" t="s">
        <v>17</v>
      </c>
      <c r="I458" s="3">
        <v>11</v>
      </c>
      <c r="J458" t="s">
        <v>18</v>
      </c>
      <c r="K458" s="4">
        <v>589</v>
      </c>
      <c r="L458" s="6">
        <v>9.8700954093390711E-4</v>
      </c>
      <c r="M458" s="6">
        <v>0.581348619610071</v>
      </c>
      <c r="N458" t="s">
        <v>96</v>
      </c>
    </row>
    <row r="459" spans="1:14" x14ac:dyDescent="0.25">
      <c r="A459" s="3">
        <v>19927974</v>
      </c>
      <c r="B459" s="1">
        <v>44256</v>
      </c>
      <c r="C459" t="s">
        <v>104</v>
      </c>
      <c r="D459" t="s">
        <v>126</v>
      </c>
      <c r="E459" t="s">
        <v>15</v>
      </c>
      <c r="F459" t="s">
        <v>16</v>
      </c>
      <c r="G459" t="s">
        <v>17</v>
      </c>
      <c r="I459" s="3">
        <v>11</v>
      </c>
      <c r="J459" t="s">
        <v>18</v>
      </c>
      <c r="K459" s="4">
        <v>29</v>
      </c>
      <c r="L459" s="6">
        <v>1.14701912497524E-2</v>
      </c>
      <c r="M459" s="6">
        <v>0.33263554624281799</v>
      </c>
      <c r="N459" t="s">
        <v>96</v>
      </c>
    </row>
    <row r="460" spans="1:14" x14ac:dyDescent="0.25">
      <c r="A460" s="3">
        <v>19927900</v>
      </c>
      <c r="B460" s="1">
        <v>44256</v>
      </c>
      <c r="C460" t="s">
        <v>104</v>
      </c>
      <c r="D460" t="s">
        <v>127</v>
      </c>
      <c r="E460" t="s">
        <v>15</v>
      </c>
      <c r="F460" t="s">
        <v>16</v>
      </c>
      <c r="G460" t="s">
        <v>17</v>
      </c>
      <c r="I460" s="3">
        <v>11</v>
      </c>
      <c r="J460" t="s">
        <v>18</v>
      </c>
      <c r="K460" s="4">
        <v>16</v>
      </c>
      <c r="L460" s="6">
        <v>1.05744844004221E-3</v>
      </c>
      <c r="M460" s="6">
        <v>1.6919175040675302E-2</v>
      </c>
      <c r="N460" t="s">
        <v>96</v>
      </c>
    </row>
    <row r="461" spans="1:14" x14ac:dyDescent="0.25">
      <c r="A461" s="3">
        <v>19928228</v>
      </c>
      <c r="B461" s="1">
        <v>44256</v>
      </c>
      <c r="C461" t="s">
        <v>104</v>
      </c>
      <c r="D461" t="s">
        <v>127</v>
      </c>
      <c r="E461" t="s">
        <v>15</v>
      </c>
      <c r="F461" t="s">
        <v>16</v>
      </c>
      <c r="G461" t="s">
        <v>17</v>
      </c>
      <c r="I461" s="3">
        <v>11</v>
      </c>
      <c r="J461" t="s">
        <v>18</v>
      </c>
      <c r="K461" s="4">
        <v>24</v>
      </c>
      <c r="L461" s="6">
        <v>2.1131933721092799E-2</v>
      </c>
      <c r="M461" s="6">
        <v>0.50716640930622803</v>
      </c>
      <c r="N461" t="s">
        <v>96</v>
      </c>
    </row>
    <row r="462" spans="1:14" x14ac:dyDescent="0.25">
      <c r="A462" s="3">
        <v>19927994</v>
      </c>
      <c r="B462" s="1">
        <v>44256</v>
      </c>
      <c r="C462" t="s">
        <v>104</v>
      </c>
      <c r="D462" t="s">
        <v>60</v>
      </c>
      <c r="E462" t="s">
        <v>15</v>
      </c>
      <c r="F462" t="s">
        <v>16</v>
      </c>
      <c r="G462" t="s">
        <v>17</v>
      </c>
      <c r="I462" s="3">
        <v>11</v>
      </c>
      <c r="J462" t="s">
        <v>18</v>
      </c>
      <c r="K462" s="4">
        <v>7</v>
      </c>
      <c r="L462" s="6">
        <v>7.6616427010906495E-4</v>
      </c>
      <c r="M462" s="6">
        <v>5.3631498907634502E-3</v>
      </c>
      <c r="N462" t="s">
        <v>96</v>
      </c>
    </row>
    <row r="463" spans="1:14" x14ac:dyDescent="0.25">
      <c r="A463" s="3">
        <v>19927993</v>
      </c>
      <c r="B463" s="1">
        <v>44256</v>
      </c>
      <c r="C463" t="s">
        <v>104</v>
      </c>
      <c r="D463" t="s">
        <v>60</v>
      </c>
      <c r="E463" t="s">
        <v>15</v>
      </c>
      <c r="F463" t="s">
        <v>16</v>
      </c>
      <c r="G463" t="s">
        <v>17</v>
      </c>
      <c r="I463" s="3">
        <v>11</v>
      </c>
      <c r="J463" t="s">
        <v>18</v>
      </c>
      <c r="K463" s="4">
        <v>12</v>
      </c>
      <c r="L463" s="6">
        <v>3.3847367266813901E-2</v>
      </c>
      <c r="M463" s="6">
        <v>0.406168407201767</v>
      </c>
      <c r="N463" t="s">
        <v>96</v>
      </c>
    </row>
    <row r="464" spans="1:14" x14ac:dyDescent="0.25">
      <c r="A464" s="3">
        <v>19928108</v>
      </c>
      <c r="B464" s="1">
        <v>44256</v>
      </c>
      <c r="C464" t="s">
        <v>104</v>
      </c>
      <c r="D464" t="s">
        <v>128</v>
      </c>
      <c r="E464" t="s">
        <v>15</v>
      </c>
      <c r="F464" t="s">
        <v>16</v>
      </c>
      <c r="G464" t="s">
        <v>17</v>
      </c>
      <c r="I464" s="3">
        <v>11</v>
      </c>
      <c r="J464" t="s">
        <v>18</v>
      </c>
      <c r="K464" s="4">
        <v>1</v>
      </c>
      <c r="L464" s="6">
        <v>3.3946575905429197E-2</v>
      </c>
      <c r="M464" s="6">
        <v>3.3946575905429197E-2</v>
      </c>
      <c r="N464" t="s">
        <v>96</v>
      </c>
    </row>
    <row r="465" spans="1:14" x14ac:dyDescent="0.25">
      <c r="A465" s="3">
        <v>19928222</v>
      </c>
      <c r="B465" s="1">
        <v>44256</v>
      </c>
      <c r="C465" t="s">
        <v>104</v>
      </c>
      <c r="D465" t="s">
        <v>129</v>
      </c>
      <c r="E465" t="s">
        <v>15</v>
      </c>
      <c r="F465" t="s">
        <v>16</v>
      </c>
      <c r="G465" t="s">
        <v>17</v>
      </c>
      <c r="I465" s="3">
        <v>11</v>
      </c>
      <c r="J465" t="s">
        <v>18</v>
      </c>
      <c r="K465" s="4">
        <v>6</v>
      </c>
      <c r="L465" s="6">
        <v>3.1491472176276097E-2</v>
      </c>
      <c r="M465" s="6">
        <v>0.188948833057657</v>
      </c>
      <c r="N465" t="s">
        <v>96</v>
      </c>
    </row>
    <row r="466" spans="1:14" x14ac:dyDescent="0.25">
      <c r="A466" s="3">
        <v>19928035</v>
      </c>
      <c r="B466" s="1">
        <v>44256</v>
      </c>
      <c r="C466" t="s">
        <v>104</v>
      </c>
      <c r="D466" t="s">
        <v>129</v>
      </c>
      <c r="E466" t="s">
        <v>15</v>
      </c>
      <c r="F466" t="s">
        <v>16</v>
      </c>
      <c r="G466" t="s">
        <v>17</v>
      </c>
      <c r="I466" s="3">
        <v>11</v>
      </c>
      <c r="J466" t="s">
        <v>18</v>
      </c>
      <c r="K466" s="4">
        <v>12</v>
      </c>
      <c r="L466" s="6">
        <v>1.55823954943723E-3</v>
      </c>
      <c r="M466" s="6">
        <v>1.8698874593246699E-2</v>
      </c>
      <c r="N466" t="s">
        <v>96</v>
      </c>
    </row>
    <row r="467" spans="1:14" x14ac:dyDescent="0.25">
      <c r="A467" s="3">
        <v>19928037</v>
      </c>
      <c r="B467" s="1">
        <v>44256</v>
      </c>
      <c r="C467" t="s">
        <v>104</v>
      </c>
      <c r="D467" t="s">
        <v>130</v>
      </c>
      <c r="E467" t="s">
        <v>15</v>
      </c>
      <c r="F467" t="s">
        <v>16</v>
      </c>
      <c r="G467" t="s">
        <v>17</v>
      </c>
      <c r="I467" s="3">
        <v>11</v>
      </c>
      <c r="J467" t="s">
        <v>18</v>
      </c>
      <c r="K467" s="4">
        <v>2</v>
      </c>
      <c r="L467" s="6">
        <v>4.6897498377802599E-4</v>
      </c>
      <c r="M467" s="6">
        <v>9.37949967556051E-4</v>
      </c>
      <c r="N467" t="s">
        <v>96</v>
      </c>
    </row>
    <row r="468" spans="1:14" x14ac:dyDescent="0.25">
      <c r="A468" s="3">
        <v>19927782</v>
      </c>
      <c r="B468" s="1">
        <v>44256</v>
      </c>
      <c r="C468" t="s">
        <v>104</v>
      </c>
      <c r="D468" t="s">
        <v>130</v>
      </c>
      <c r="E468" t="s">
        <v>15</v>
      </c>
      <c r="F468" t="s">
        <v>16</v>
      </c>
      <c r="G468" t="s">
        <v>17</v>
      </c>
      <c r="I468" s="3">
        <v>11</v>
      </c>
      <c r="J468" t="s">
        <v>18</v>
      </c>
      <c r="K468" s="4">
        <v>7</v>
      </c>
      <c r="L468" s="6">
        <v>1.10114641387814E-2</v>
      </c>
      <c r="M468" s="6">
        <v>7.70802489714697E-2</v>
      </c>
      <c r="N468" t="s">
        <v>96</v>
      </c>
    </row>
    <row r="469" spans="1:14" x14ac:dyDescent="0.25">
      <c r="A469" s="3">
        <v>19927953</v>
      </c>
      <c r="B469" s="1">
        <v>44256</v>
      </c>
      <c r="C469" t="s">
        <v>104</v>
      </c>
      <c r="D469" t="s">
        <v>131</v>
      </c>
      <c r="E469" t="s">
        <v>15</v>
      </c>
      <c r="F469" t="s">
        <v>16</v>
      </c>
      <c r="G469" t="s">
        <v>17</v>
      </c>
      <c r="I469" s="3">
        <v>11</v>
      </c>
      <c r="J469" t="s">
        <v>18</v>
      </c>
      <c r="K469" s="4">
        <v>1</v>
      </c>
      <c r="L469" s="6">
        <v>1.02573247102555E-2</v>
      </c>
      <c r="M469" s="6">
        <v>1.02573247102555E-2</v>
      </c>
      <c r="N469" t="s">
        <v>96</v>
      </c>
    </row>
    <row r="470" spans="1:14" x14ac:dyDescent="0.25">
      <c r="A470" s="3">
        <v>19928172</v>
      </c>
      <c r="B470" s="1">
        <v>44256</v>
      </c>
      <c r="C470" t="s">
        <v>104</v>
      </c>
      <c r="D470" t="s">
        <v>132</v>
      </c>
      <c r="E470" t="s">
        <v>15</v>
      </c>
      <c r="F470" t="s">
        <v>16</v>
      </c>
      <c r="G470" t="s">
        <v>17</v>
      </c>
      <c r="I470" s="3">
        <v>11</v>
      </c>
      <c r="J470" t="s">
        <v>18</v>
      </c>
      <c r="K470" s="4">
        <v>1</v>
      </c>
      <c r="L470" s="6">
        <v>5.9163002530112901E-3</v>
      </c>
      <c r="M470" s="6">
        <v>5.9163002530112901E-3</v>
      </c>
      <c r="N470" t="s">
        <v>96</v>
      </c>
    </row>
    <row r="471" spans="1:14" x14ac:dyDescent="0.25">
      <c r="A471" s="3">
        <v>19928083</v>
      </c>
      <c r="B471" s="1">
        <v>44256</v>
      </c>
      <c r="C471" t="s">
        <v>104</v>
      </c>
      <c r="D471" t="s">
        <v>132</v>
      </c>
      <c r="E471" t="s">
        <v>15</v>
      </c>
      <c r="F471" t="s">
        <v>16</v>
      </c>
      <c r="G471" t="s">
        <v>17</v>
      </c>
      <c r="I471" s="3">
        <v>11</v>
      </c>
      <c r="J471" t="s">
        <v>18</v>
      </c>
      <c r="K471" s="4">
        <v>4</v>
      </c>
      <c r="L471" s="6">
        <v>3.2257063139695702E-2</v>
      </c>
      <c r="M471" s="6">
        <v>0.129028252558783</v>
      </c>
      <c r="N471" t="s">
        <v>96</v>
      </c>
    </row>
    <row r="472" spans="1:14" x14ac:dyDescent="0.25">
      <c r="A472" s="3">
        <v>19928178</v>
      </c>
      <c r="B472" s="1">
        <v>44256</v>
      </c>
      <c r="C472" t="s">
        <v>104</v>
      </c>
      <c r="D472" t="s">
        <v>133</v>
      </c>
      <c r="E472" t="s">
        <v>15</v>
      </c>
      <c r="F472" t="s">
        <v>16</v>
      </c>
      <c r="G472" t="s">
        <v>17</v>
      </c>
      <c r="I472" s="3">
        <v>11</v>
      </c>
      <c r="J472" t="s">
        <v>18</v>
      </c>
      <c r="K472" s="4">
        <v>1</v>
      </c>
      <c r="L472" s="6">
        <v>2.3677226103609401E-2</v>
      </c>
      <c r="M472" s="6">
        <v>2.3677226103609401E-2</v>
      </c>
      <c r="N472" t="s">
        <v>96</v>
      </c>
    </row>
    <row r="473" spans="1:14" x14ac:dyDescent="0.25">
      <c r="A473" s="3">
        <v>19928121</v>
      </c>
      <c r="B473" s="1">
        <v>44256</v>
      </c>
      <c r="C473" t="s">
        <v>104</v>
      </c>
      <c r="D473" t="s">
        <v>37</v>
      </c>
      <c r="E473" t="s">
        <v>15</v>
      </c>
      <c r="F473" t="s">
        <v>16</v>
      </c>
      <c r="G473" t="s">
        <v>17</v>
      </c>
      <c r="I473" s="3">
        <v>11</v>
      </c>
      <c r="J473" t="s">
        <v>18</v>
      </c>
      <c r="K473" s="4">
        <v>1303</v>
      </c>
      <c r="L473" s="6">
        <v>2.3587475651882302E-2</v>
      </c>
      <c r="M473" s="6">
        <v>30.734480774402599</v>
      </c>
      <c r="N473" t="s">
        <v>96</v>
      </c>
    </row>
    <row r="474" spans="1:14" x14ac:dyDescent="0.25">
      <c r="A474" s="3">
        <v>19928036</v>
      </c>
      <c r="B474" s="1">
        <v>44256</v>
      </c>
      <c r="C474" t="s">
        <v>104</v>
      </c>
      <c r="D474" t="s">
        <v>37</v>
      </c>
      <c r="E474" t="s">
        <v>15</v>
      </c>
      <c r="F474" t="s">
        <v>16</v>
      </c>
      <c r="G474" t="s">
        <v>17</v>
      </c>
      <c r="I474" s="3">
        <v>11</v>
      </c>
      <c r="J474" t="s">
        <v>18</v>
      </c>
      <c r="K474" s="4">
        <v>1408</v>
      </c>
      <c r="L474" s="6">
        <v>2.2464099894701099E-2</v>
      </c>
      <c r="M474" s="6">
        <v>31.629452651739101</v>
      </c>
      <c r="N474" t="s">
        <v>96</v>
      </c>
    </row>
    <row r="475" spans="1:14" x14ac:dyDescent="0.25">
      <c r="A475" s="3">
        <v>19927960</v>
      </c>
      <c r="B475" s="1">
        <v>44256</v>
      </c>
      <c r="C475" t="s">
        <v>104</v>
      </c>
      <c r="D475" t="s">
        <v>71</v>
      </c>
      <c r="E475" t="s">
        <v>15</v>
      </c>
      <c r="F475" t="s">
        <v>16</v>
      </c>
      <c r="G475" t="s">
        <v>17</v>
      </c>
      <c r="I475" s="3">
        <v>11</v>
      </c>
      <c r="J475" t="s">
        <v>18</v>
      </c>
      <c r="K475" s="4">
        <v>21</v>
      </c>
      <c r="L475" s="6">
        <v>1.2789446621068901E-2</v>
      </c>
      <c r="M475" s="6">
        <v>0.26857837904244702</v>
      </c>
      <c r="N475" t="s">
        <v>96</v>
      </c>
    </row>
    <row r="476" spans="1:14" x14ac:dyDescent="0.25">
      <c r="A476" s="3">
        <v>19927762</v>
      </c>
      <c r="B476" s="1">
        <v>44256</v>
      </c>
      <c r="C476" t="s">
        <v>104</v>
      </c>
      <c r="D476" t="s">
        <v>71</v>
      </c>
      <c r="E476" t="s">
        <v>15</v>
      </c>
      <c r="F476" t="s">
        <v>16</v>
      </c>
      <c r="G476" t="s">
        <v>17</v>
      </c>
      <c r="I476" s="3">
        <v>11</v>
      </c>
      <c r="J476" t="s">
        <v>18</v>
      </c>
      <c r="K476" s="4">
        <v>90</v>
      </c>
      <c r="L476" s="6">
        <v>5.91973381406731E-2</v>
      </c>
      <c r="M476" s="6">
        <v>5.3277604326605799</v>
      </c>
      <c r="N476" t="s">
        <v>96</v>
      </c>
    </row>
    <row r="477" spans="1:14" x14ac:dyDescent="0.25">
      <c r="A477" s="3">
        <v>19928162</v>
      </c>
      <c r="B477" s="1">
        <v>44256</v>
      </c>
      <c r="C477" t="s">
        <v>104</v>
      </c>
      <c r="D477" t="s">
        <v>62</v>
      </c>
      <c r="E477" t="s">
        <v>15</v>
      </c>
      <c r="F477" t="s">
        <v>16</v>
      </c>
      <c r="G477" t="s">
        <v>17</v>
      </c>
      <c r="I477" s="3">
        <v>11</v>
      </c>
      <c r="J477" t="s">
        <v>18</v>
      </c>
      <c r="K477" s="4">
        <v>5</v>
      </c>
      <c r="L477" s="6">
        <v>2.6118300092639402E-3</v>
      </c>
      <c r="M477" s="6">
        <v>1.30591500463197E-2</v>
      </c>
      <c r="N477" t="s">
        <v>96</v>
      </c>
    </row>
    <row r="478" spans="1:14" x14ac:dyDescent="0.25">
      <c r="A478" s="3">
        <v>19928177</v>
      </c>
      <c r="B478" s="1">
        <v>44256</v>
      </c>
      <c r="C478" t="s">
        <v>104</v>
      </c>
      <c r="D478" t="s">
        <v>62</v>
      </c>
      <c r="E478" t="s">
        <v>15</v>
      </c>
      <c r="F478" t="s">
        <v>16</v>
      </c>
      <c r="G478" t="s">
        <v>17</v>
      </c>
      <c r="I478" s="3">
        <v>11</v>
      </c>
      <c r="J478" t="s">
        <v>18</v>
      </c>
      <c r="K478" s="4">
        <v>53</v>
      </c>
      <c r="L478" s="6">
        <v>6.0819503201066299E-2</v>
      </c>
      <c r="M478" s="6">
        <v>3.22343366965652</v>
      </c>
      <c r="N478" t="s">
        <v>96</v>
      </c>
    </row>
    <row r="479" spans="1:14" x14ac:dyDescent="0.25">
      <c r="A479" s="3">
        <v>19927961</v>
      </c>
      <c r="B479" s="1">
        <v>44256</v>
      </c>
      <c r="C479" t="s">
        <v>104</v>
      </c>
      <c r="D479" t="s">
        <v>134</v>
      </c>
      <c r="E479" t="s">
        <v>15</v>
      </c>
      <c r="F479" t="s">
        <v>16</v>
      </c>
      <c r="G479" t="s">
        <v>17</v>
      </c>
      <c r="I479" s="3">
        <v>11</v>
      </c>
      <c r="J479" t="s">
        <v>18</v>
      </c>
      <c r="K479" s="4">
        <v>2</v>
      </c>
      <c r="L479" s="6">
        <v>1.8284013133961701E-2</v>
      </c>
      <c r="M479" s="6">
        <v>3.6568026267923402E-2</v>
      </c>
      <c r="N479" t="s">
        <v>96</v>
      </c>
    </row>
    <row r="480" spans="1:14" x14ac:dyDescent="0.25">
      <c r="A480" s="3">
        <v>19927955</v>
      </c>
      <c r="B480" s="1">
        <v>44256</v>
      </c>
      <c r="C480" t="s">
        <v>104</v>
      </c>
      <c r="D480" t="s">
        <v>134</v>
      </c>
      <c r="E480" t="s">
        <v>15</v>
      </c>
      <c r="F480" t="s">
        <v>16</v>
      </c>
      <c r="G480" t="s">
        <v>17</v>
      </c>
      <c r="I480" s="3">
        <v>11</v>
      </c>
      <c r="J480" t="s">
        <v>18</v>
      </c>
      <c r="K480" s="4">
        <v>11</v>
      </c>
      <c r="L480" s="6">
        <v>1.8287837645038999E-2</v>
      </c>
      <c r="M480" s="6">
        <v>0.20116621409542901</v>
      </c>
      <c r="N480" t="s">
        <v>96</v>
      </c>
    </row>
    <row r="481" spans="1:14" x14ac:dyDescent="0.25">
      <c r="A481" s="3">
        <v>19927925</v>
      </c>
      <c r="B481" s="1">
        <v>44256</v>
      </c>
      <c r="C481" t="s">
        <v>104</v>
      </c>
      <c r="D481" t="s">
        <v>135</v>
      </c>
      <c r="E481" t="s">
        <v>15</v>
      </c>
      <c r="F481" t="s">
        <v>16</v>
      </c>
      <c r="G481" t="s">
        <v>17</v>
      </c>
      <c r="I481" s="3">
        <v>11</v>
      </c>
      <c r="J481" t="s">
        <v>18</v>
      </c>
      <c r="K481" s="4">
        <v>2</v>
      </c>
      <c r="L481" s="6">
        <v>1.9282087334431701E-2</v>
      </c>
      <c r="M481" s="6">
        <v>3.8564174668863402E-2</v>
      </c>
      <c r="N481" t="s">
        <v>96</v>
      </c>
    </row>
    <row r="482" spans="1:14" x14ac:dyDescent="0.25">
      <c r="A482" s="3">
        <v>19927843</v>
      </c>
      <c r="B482" s="1">
        <v>44256</v>
      </c>
      <c r="C482" t="s">
        <v>104</v>
      </c>
      <c r="D482" t="s">
        <v>30</v>
      </c>
      <c r="E482" t="s">
        <v>15</v>
      </c>
      <c r="F482" t="s">
        <v>16</v>
      </c>
      <c r="G482" t="s">
        <v>17</v>
      </c>
      <c r="I482" s="3">
        <v>11</v>
      </c>
      <c r="J482" t="s">
        <v>18</v>
      </c>
      <c r="K482" s="4">
        <v>2</v>
      </c>
      <c r="L482" s="6">
        <v>4.9302499191980996E-4</v>
      </c>
      <c r="M482" s="6">
        <v>9.8604998383962101E-4</v>
      </c>
      <c r="N482" t="s">
        <v>96</v>
      </c>
    </row>
    <row r="483" spans="1:14" x14ac:dyDescent="0.25">
      <c r="A483" s="3">
        <v>19928225</v>
      </c>
      <c r="B483" s="1">
        <v>44256</v>
      </c>
      <c r="C483" t="s">
        <v>104</v>
      </c>
      <c r="D483" t="s">
        <v>30</v>
      </c>
      <c r="E483" t="s">
        <v>15</v>
      </c>
      <c r="F483" t="s">
        <v>16</v>
      </c>
      <c r="G483" t="s">
        <v>17</v>
      </c>
      <c r="I483" s="3">
        <v>11</v>
      </c>
      <c r="J483" t="s">
        <v>18</v>
      </c>
      <c r="K483" s="4">
        <v>9</v>
      </c>
      <c r="L483" s="6">
        <v>1.17925162452997E-2</v>
      </c>
      <c r="M483" s="6">
        <v>0.10613264620769799</v>
      </c>
      <c r="N483" t="s">
        <v>96</v>
      </c>
    </row>
    <row r="484" spans="1:14" x14ac:dyDescent="0.25">
      <c r="A484" s="3">
        <v>19927987</v>
      </c>
      <c r="B484" s="1">
        <v>44256</v>
      </c>
      <c r="C484" t="s">
        <v>104</v>
      </c>
      <c r="D484" t="s">
        <v>136</v>
      </c>
      <c r="E484" t="s">
        <v>15</v>
      </c>
      <c r="F484" t="s">
        <v>16</v>
      </c>
      <c r="G484" t="s">
        <v>17</v>
      </c>
      <c r="I484" s="3">
        <v>11</v>
      </c>
      <c r="J484" t="s">
        <v>18</v>
      </c>
      <c r="K484" s="4">
        <v>3</v>
      </c>
      <c r="L484" s="6">
        <v>3.6155165724145899E-2</v>
      </c>
      <c r="M484" s="6">
        <v>0.108465497172438</v>
      </c>
      <c r="N484" t="s">
        <v>96</v>
      </c>
    </row>
    <row r="485" spans="1:14" x14ac:dyDescent="0.25">
      <c r="A485" s="3">
        <v>19928289</v>
      </c>
      <c r="B485" s="1">
        <v>44256</v>
      </c>
      <c r="C485" t="s">
        <v>104</v>
      </c>
      <c r="D485" t="s">
        <v>34</v>
      </c>
      <c r="E485" t="s">
        <v>15</v>
      </c>
      <c r="F485" t="s">
        <v>16</v>
      </c>
      <c r="G485" t="s">
        <v>17</v>
      </c>
      <c r="I485" s="3">
        <v>11</v>
      </c>
      <c r="J485" t="s">
        <v>18</v>
      </c>
      <c r="K485" s="4">
        <v>27</v>
      </c>
      <c r="L485" s="6">
        <v>2.0242082544912901E-2</v>
      </c>
      <c r="M485" s="6">
        <v>0.54653622871264795</v>
      </c>
      <c r="N485" t="s">
        <v>96</v>
      </c>
    </row>
    <row r="486" spans="1:14" x14ac:dyDescent="0.25">
      <c r="A486" s="3">
        <v>19927786</v>
      </c>
      <c r="B486" s="1">
        <v>44256</v>
      </c>
      <c r="C486" t="s">
        <v>104</v>
      </c>
      <c r="D486" t="s">
        <v>34</v>
      </c>
      <c r="E486" t="s">
        <v>15</v>
      </c>
      <c r="F486" t="s">
        <v>16</v>
      </c>
      <c r="G486" t="s">
        <v>17</v>
      </c>
      <c r="I486" s="3">
        <v>11</v>
      </c>
      <c r="J486" t="s">
        <v>18</v>
      </c>
      <c r="K486" s="4">
        <v>86</v>
      </c>
      <c r="L486" s="6">
        <v>7.1433817075435502E-2</v>
      </c>
      <c r="M486" s="6">
        <v>6.1433082684874503</v>
      </c>
      <c r="N486" t="s">
        <v>96</v>
      </c>
    </row>
    <row r="487" spans="1:14" x14ac:dyDescent="0.25">
      <c r="A487" s="3">
        <v>19928122</v>
      </c>
      <c r="B487" s="1">
        <v>44256</v>
      </c>
      <c r="C487" t="s">
        <v>104</v>
      </c>
      <c r="D487" t="s">
        <v>137</v>
      </c>
      <c r="E487" t="s">
        <v>15</v>
      </c>
      <c r="F487" t="s">
        <v>16</v>
      </c>
      <c r="G487" t="s">
        <v>17</v>
      </c>
      <c r="I487" s="3">
        <v>11</v>
      </c>
      <c r="J487" t="s">
        <v>18</v>
      </c>
      <c r="K487" s="4">
        <v>83</v>
      </c>
      <c r="L487" s="6">
        <v>1.16309272209519E-3</v>
      </c>
      <c r="M487" s="6">
        <v>9.6536695933900796E-2</v>
      </c>
      <c r="N487" t="s">
        <v>96</v>
      </c>
    </row>
    <row r="488" spans="1:14" x14ac:dyDescent="0.25">
      <c r="A488" s="3">
        <v>19927928</v>
      </c>
      <c r="B488" s="1">
        <v>44256</v>
      </c>
      <c r="C488" t="s">
        <v>104</v>
      </c>
      <c r="D488" t="s">
        <v>137</v>
      </c>
      <c r="E488" t="s">
        <v>15</v>
      </c>
      <c r="F488" t="s">
        <v>16</v>
      </c>
      <c r="G488" t="s">
        <v>17</v>
      </c>
      <c r="I488" s="3">
        <v>11</v>
      </c>
      <c r="J488" t="s">
        <v>18</v>
      </c>
      <c r="K488" s="4">
        <v>83</v>
      </c>
      <c r="L488" s="6">
        <v>3.5281350477093701E-2</v>
      </c>
      <c r="M488" s="6">
        <v>2.92835208959877</v>
      </c>
      <c r="N488" t="s">
        <v>96</v>
      </c>
    </row>
    <row r="489" spans="1:14" x14ac:dyDescent="0.25">
      <c r="A489" s="3">
        <v>19927855</v>
      </c>
      <c r="B489" s="1">
        <v>44256</v>
      </c>
      <c r="C489" t="s">
        <v>104</v>
      </c>
      <c r="D489" t="s">
        <v>101</v>
      </c>
      <c r="E489" t="s">
        <v>15</v>
      </c>
      <c r="F489" t="s">
        <v>16</v>
      </c>
      <c r="G489" t="s">
        <v>17</v>
      </c>
      <c r="I489" s="3">
        <v>11</v>
      </c>
      <c r="J489" t="s">
        <v>18</v>
      </c>
      <c r="K489" s="4">
        <v>1045</v>
      </c>
      <c r="L489" s="6">
        <v>3.01572854895341E-2</v>
      </c>
      <c r="M489" s="6">
        <v>31.5143633365631</v>
      </c>
      <c r="N489" t="s">
        <v>96</v>
      </c>
    </row>
    <row r="490" spans="1:14" x14ac:dyDescent="0.25">
      <c r="A490" s="3">
        <v>19927874</v>
      </c>
      <c r="B490" s="1">
        <v>44256</v>
      </c>
      <c r="C490" t="s">
        <v>104</v>
      </c>
      <c r="D490" t="s">
        <v>101</v>
      </c>
      <c r="E490" t="s">
        <v>15</v>
      </c>
      <c r="F490" t="s">
        <v>16</v>
      </c>
      <c r="G490" t="s">
        <v>17</v>
      </c>
      <c r="I490" s="3">
        <v>11</v>
      </c>
      <c r="J490" t="s">
        <v>18</v>
      </c>
      <c r="K490" s="4">
        <v>2823</v>
      </c>
      <c r="L490" s="6">
        <v>4.7728134307969398E-2</v>
      </c>
      <c r="M490" s="6">
        <v>134.73652315139799</v>
      </c>
      <c r="N490" t="s">
        <v>96</v>
      </c>
    </row>
    <row r="491" spans="1:14" x14ac:dyDescent="0.25">
      <c r="A491" s="3">
        <v>19927975</v>
      </c>
      <c r="B491" s="1">
        <v>44256</v>
      </c>
      <c r="C491" t="s">
        <v>104</v>
      </c>
      <c r="D491" t="s">
        <v>138</v>
      </c>
      <c r="E491" t="s">
        <v>15</v>
      </c>
      <c r="F491" t="s">
        <v>16</v>
      </c>
      <c r="G491" t="s">
        <v>17</v>
      </c>
      <c r="I491" s="3">
        <v>11</v>
      </c>
      <c r="J491" t="s">
        <v>18</v>
      </c>
      <c r="K491" s="4">
        <v>3</v>
      </c>
      <c r="L491" s="6">
        <v>1.76166256850896E-2</v>
      </c>
      <c r="M491" s="6">
        <v>5.2849877055268703E-2</v>
      </c>
      <c r="N491" t="s">
        <v>96</v>
      </c>
    </row>
    <row r="492" spans="1:14" x14ac:dyDescent="0.25">
      <c r="A492" s="3">
        <v>19928074</v>
      </c>
      <c r="B492" s="1">
        <v>44256</v>
      </c>
      <c r="C492" t="s">
        <v>139</v>
      </c>
      <c r="D492" t="s">
        <v>140</v>
      </c>
      <c r="E492" t="s">
        <v>15</v>
      </c>
      <c r="F492" t="s">
        <v>16</v>
      </c>
      <c r="G492" t="s">
        <v>17</v>
      </c>
      <c r="I492" s="3">
        <v>11</v>
      </c>
      <c r="J492" t="s">
        <v>18</v>
      </c>
      <c r="K492" s="4">
        <v>4</v>
      </c>
      <c r="L492" s="6">
        <v>1.17333935006172E-2</v>
      </c>
      <c r="M492" s="6">
        <v>4.6933574002469003E-2</v>
      </c>
      <c r="N492" t="s">
        <v>96</v>
      </c>
    </row>
    <row r="493" spans="1:14" x14ac:dyDescent="0.25">
      <c r="A493" s="3">
        <v>19927983</v>
      </c>
      <c r="B493" s="1">
        <v>44256</v>
      </c>
      <c r="C493" t="s">
        <v>139</v>
      </c>
      <c r="D493" t="s">
        <v>130</v>
      </c>
      <c r="E493" t="s">
        <v>15</v>
      </c>
      <c r="F493" t="s">
        <v>16</v>
      </c>
      <c r="G493" t="s">
        <v>17</v>
      </c>
      <c r="I493" s="3">
        <v>11</v>
      </c>
      <c r="J493" t="s">
        <v>18</v>
      </c>
      <c r="K493" s="4">
        <v>1</v>
      </c>
      <c r="L493" s="6">
        <v>1.1736399773508301E-2</v>
      </c>
      <c r="M493" s="6">
        <v>1.1736399773508301E-2</v>
      </c>
      <c r="N493" t="s">
        <v>96</v>
      </c>
    </row>
    <row r="494" spans="1:14" x14ac:dyDescent="0.25">
      <c r="A494" s="3">
        <v>19927878</v>
      </c>
      <c r="B494" s="1">
        <v>44256</v>
      </c>
      <c r="C494" t="s">
        <v>139</v>
      </c>
      <c r="D494" t="s">
        <v>130</v>
      </c>
      <c r="E494" t="s">
        <v>15</v>
      </c>
      <c r="F494" t="s">
        <v>16</v>
      </c>
      <c r="G494" t="s">
        <v>17</v>
      </c>
      <c r="I494" s="3">
        <v>11</v>
      </c>
      <c r="J494" t="s">
        <v>18</v>
      </c>
      <c r="K494" s="4">
        <v>6</v>
      </c>
      <c r="L494" s="6">
        <v>1.0221249814700701E-4</v>
      </c>
      <c r="M494" s="6">
        <v>6.1327498888203997E-4</v>
      </c>
      <c r="N494" t="s">
        <v>96</v>
      </c>
    </row>
    <row r="495" spans="1:14" x14ac:dyDescent="0.25">
      <c r="A495" s="3">
        <v>19928123</v>
      </c>
      <c r="B495" s="1">
        <v>44256</v>
      </c>
      <c r="C495" t="s">
        <v>141</v>
      </c>
      <c r="D495" t="s">
        <v>54</v>
      </c>
      <c r="E495" t="s">
        <v>15</v>
      </c>
      <c r="F495" t="s">
        <v>16</v>
      </c>
      <c r="G495" t="s">
        <v>17</v>
      </c>
      <c r="I495" s="3">
        <v>11</v>
      </c>
      <c r="J495" t="s">
        <v>18</v>
      </c>
      <c r="K495" s="4">
        <v>42</v>
      </c>
      <c r="L495" s="6">
        <v>5.3906359643276303E-3</v>
      </c>
      <c r="M495" s="6">
        <v>0.22640671050176001</v>
      </c>
      <c r="N495" t="s">
        <v>96</v>
      </c>
    </row>
    <row r="496" spans="1:14" x14ac:dyDescent="0.25">
      <c r="A496" s="3">
        <v>19928219</v>
      </c>
      <c r="B496" s="1">
        <v>44256</v>
      </c>
      <c r="C496" t="s">
        <v>141</v>
      </c>
      <c r="D496" t="s">
        <v>54</v>
      </c>
      <c r="E496" t="s">
        <v>15</v>
      </c>
      <c r="F496" t="s">
        <v>16</v>
      </c>
      <c r="G496" t="s">
        <v>17</v>
      </c>
      <c r="I496" s="3">
        <v>11</v>
      </c>
      <c r="J496" t="s">
        <v>18</v>
      </c>
      <c r="K496" s="4">
        <v>334</v>
      </c>
      <c r="L496" s="6">
        <v>8.6652003909031793E-3</v>
      </c>
      <c r="M496" s="6">
        <v>2.89417693056166</v>
      </c>
      <c r="N496" t="s">
        <v>96</v>
      </c>
    </row>
    <row r="497" spans="1:14" x14ac:dyDescent="0.25">
      <c r="A497" s="3">
        <v>19927972</v>
      </c>
      <c r="B497" s="1">
        <v>44256</v>
      </c>
      <c r="C497" t="s">
        <v>141</v>
      </c>
      <c r="D497" t="s">
        <v>61</v>
      </c>
      <c r="E497" t="s">
        <v>15</v>
      </c>
      <c r="F497" t="s">
        <v>16</v>
      </c>
      <c r="G497" t="s">
        <v>17</v>
      </c>
      <c r="I497" s="3">
        <v>11</v>
      </c>
      <c r="J497" t="s">
        <v>18</v>
      </c>
      <c r="K497" s="4">
        <v>3</v>
      </c>
      <c r="L497" s="6">
        <v>0.23385417774940501</v>
      </c>
      <c r="M497" s="6">
        <v>0.70156253324821605</v>
      </c>
      <c r="N497" t="s">
        <v>96</v>
      </c>
    </row>
    <row r="498" spans="1:14" x14ac:dyDescent="0.25">
      <c r="A498" s="3">
        <v>19927973</v>
      </c>
      <c r="B498" s="1">
        <v>44256</v>
      </c>
      <c r="C498" t="s">
        <v>141</v>
      </c>
      <c r="D498" t="s">
        <v>107</v>
      </c>
      <c r="E498" t="s">
        <v>15</v>
      </c>
      <c r="F498" t="s">
        <v>16</v>
      </c>
      <c r="G498" t="s">
        <v>17</v>
      </c>
      <c r="I498" s="3">
        <v>11</v>
      </c>
      <c r="J498" t="s">
        <v>18</v>
      </c>
      <c r="K498" s="4">
        <v>1</v>
      </c>
      <c r="L498" s="6">
        <v>3.1084623711649301E-2</v>
      </c>
      <c r="M498" s="6">
        <v>3.1084623711649301E-2</v>
      </c>
      <c r="N498" t="s">
        <v>96</v>
      </c>
    </row>
    <row r="499" spans="1:14" x14ac:dyDescent="0.25">
      <c r="A499" s="3">
        <v>19927979</v>
      </c>
      <c r="B499" s="1">
        <v>44256</v>
      </c>
      <c r="C499" t="s">
        <v>141</v>
      </c>
      <c r="D499" t="s">
        <v>56</v>
      </c>
      <c r="E499" t="s">
        <v>15</v>
      </c>
      <c r="F499" t="s">
        <v>16</v>
      </c>
      <c r="G499" t="s">
        <v>17</v>
      </c>
      <c r="I499" s="3">
        <v>11</v>
      </c>
      <c r="J499" t="s">
        <v>18</v>
      </c>
      <c r="K499" s="4">
        <v>41</v>
      </c>
      <c r="L499" s="6">
        <v>2.4334494138091101E-3</v>
      </c>
      <c r="M499" s="6">
        <v>9.9771425966173402E-2</v>
      </c>
      <c r="N499" t="s">
        <v>96</v>
      </c>
    </row>
    <row r="500" spans="1:14" x14ac:dyDescent="0.25">
      <c r="A500" s="3">
        <v>19927856</v>
      </c>
      <c r="B500" s="1">
        <v>44256</v>
      </c>
      <c r="C500" t="s">
        <v>141</v>
      </c>
      <c r="D500" t="s">
        <v>64</v>
      </c>
      <c r="E500" t="s">
        <v>15</v>
      </c>
      <c r="F500" t="s">
        <v>16</v>
      </c>
      <c r="G500" t="s">
        <v>17</v>
      </c>
      <c r="I500" s="3">
        <v>11</v>
      </c>
      <c r="J500" t="s">
        <v>18</v>
      </c>
      <c r="K500" s="4">
        <v>1</v>
      </c>
      <c r="L500" s="6">
        <v>7.7080248971469704E-3</v>
      </c>
      <c r="M500" s="6">
        <v>7.7080248971469704E-3</v>
      </c>
      <c r="N500" t="s">
        <v>96</v>
      </c>
    </row>
    <row r="501" spans="1:14" x14ac:dyDescent="0.25">
      <c r="A501" s="3">
        <v>19928286</v>
      </c>
      <c r="B501" s="1">
        <v>44256</v>
      </c>
      <c r="C501" t="s">
        <v>141</v>
      </c>
      <c r="D501" t="s">
        <v>64</v>
      </c>
      <c r="E501" t="s">
        <v>15</v>
      </c>
      <c r="F501" t="s">
        <v>16</v>
      </c>
      <c r="G501" t="s">
        <v>17</v>
      </c>
      <c r="I501" s="3">
        <v>11</v>
      </c>
      <c r="J501" t="s">
        <v>18</v>
      </c>
      <c r="K501" s="4">
        <v>11</v>
      </c>
      <c r="L501" s="6">
        <v>9.4920974648134305E-3</v>
      </c>
      <c r="M501" s="6">
        <v>0.10441307211294799</v>
      </c>
      <c r="N501" t="s">
        <v>96</v>
      </c>
    </row>
    <row r="502" spans="1:14" x14ac:dyDescent="0.25">
      <c r="A502" s="3">
        <v>19927897</v>
      </c>
      <c r="B502" s="1">
        <v>44256</v>
      </c>
      <c r="C502" t="s">
        <v>141</v>
      </c>
      <c r="D502" t="s">
        <v>22</v>
      </c>
      <c r="E502" t="s">
        <v>15</v>
      </c>
      <c r="F502" t="s">
        <v>16</v>
      </c>
      <c r="G502" t="s">
        <v>17</v>
      </c>
      <c r="I502" s="3">
        <v>11</v>
      </c>
      <c r="J502" t="s">
        <v>18</v>
      </c>
      <c r="K502" s="4">
        <v>28</v>
      </c>
      <c r="L502" s="6">
        <v>6.1312040181032298E-2</v>
      </c>
      <c r="M502" s="6">
        <v>1.7167371250689001</v>
      </c>
      <c r="N502" t="s">
        <v>96</v>
      </c>
    </row>
    <row r="503" spans="1:14" x14ac:dyDescent="0.25">
      <c r="A503" s="3">
        <v>19927857</v>
      </c>
      <c r="B503" s="1">
        <v>44256</v>
      </c>
      <c r="C503" t="s">
        <v>141</v>
      </c>
      <c r="D503" t="s">
        <v>50</v>
      </c>
      <c r="E503" t="s">
        <v>15</v>
      </c>
      <c r="F503" t="s">
        <v>16</v>
      </c>
      <c r="G503" t="s">
        <v>17</v>
      </c>
      <c r="I503" s="3">
        <v>11</v>
      </c>
      <c r="J503" t="s">
        <v>18</v>
      </c>
      <c r="K503" s="4">
        <v>2</v>
      </c>
      <c r="L503" s="6">
        <v>9.5358248159755007E-3</v>
      </c>
      <c r="M503" s="6">
        <v>1.9071649631951001E-2</v>
      </c>
      <c r="N503" t="s">
        <v>96</v>
      </c>
    </row>
    <row r="504" spans="1:14" x14ac:dyDescent="0.25">
      <c r="A504" s="3">
        <v>19927860</v>
      </c>
      <c r="B504" s="1">
        <v>44256</v>
      </c>
      <c r="C504" t="s">
        <v>141</v>
      </c>
      <c r="D504" t="s">
        <v>50</v>
      </c>
      <c r="E504" t="s">
        <v>15</v>
      </c>
      <c r="F504" t="s">
        <v>16</v>
      </c>
      <c r="G504" t="s">
        <v>17</v>
      </c>
      <c r="I504" s="3">
        <v>11</v>
      </c>
      <c r="J504" t="s">
        <v>18</v>
      </c>
      <c r="K504" s="4">
        <v>112</v>
      </c>
      <c r="L504" s="6">
        <v>1.8582276201673902E-2</v>
      </c>
      <c r="M504" s="6">
        <v>2.08121493458748</v>
      </c>
      <c r="N504" t="s">
        <v>96</v>
      </c>
    </row>
    <row r="505" spans="1:14" x14ac:dyDescent="0.25">
      <c r="A505" s="3">
        <v>19927789</v>
      </c>
      <c r="B505" s="1">
        <v>44256</v>
      </c>
      <c r="C505" t="s">
        <v>141</v>
      </c>
      <c r="D505" t="s">
        <v>20</v>
      </c>
      <c r="E505" t="s">
        <v>15</v>
      </c>
      <c r="F505" t="s">
        <v>16</v>
      </c>
      <c r="G505" t="s">
        <v>17</v>
      </c>
      <c r="I505" s="3">
        <v>11</v>
      </c>
      <c r="J505" t="s">
        <v>18</v>
      </c>
      <c r="K505" s="4">
        <v>86</v>
      </c>
      <c r="L505" s="6">
        <v>1.13223769485431E-2</v>
      </c>
      <c r="M505" s="6">
        <v>0.97372441757470396</v>
      </c>
      <c r="N505" t="s">
        <v>96</v>
      </c>
    </row>
    <row r="506" spans="1:14" x14ac:dyDescent="0.25">
      <c r="A506" s="3">
        <v>19928006</v>
      </c>
      <c r="B506" s="1">
        <v>44256</v>
      </c>
      <c r="C506" t="s">
        <v>141</v>
      </c>
      <c r="D506" t="s">
        <v>49</v>
      </c>
      <c r="E506" t="s">
        <v>15</v>
      </c>
      <c r="F506" t="s">
        <v>16</v>
      </c>
      <c r="G506" t="s">
        <v>17</v>
      </c>
      <c r="I506" s="3">
        <v>11</v>
      </c>
      <c r="J506" t="s">
        <v>18</v>
      </c>
      <c r="K506" s="4">
        <v>1</v>
      </c>
      <c r="L506" s="6">
        <v>6.5175499315955699E-3</v>
      </c>
      <c r="M506" s="6">
        <v>6.5175499315955699E-3</v>
      </c>
      <c r="N506" t="s">
        <v>96</v>
      </c>
    </row>
    <row r="507" spans="1:14" x14ac:dyDescent="0.25">
      <c r="A507" s="3">
        <v>19928084</v>
      </c>
      <c r="B507" s="1">
        <v>44256</v>
      </c>
      <c r="C507" t="s">
        <v>141</v>
      </c>
      <c r="D507" t="s">
        <v>49</v>
      </c>
      <c r="E507" t="s">
        <v>15</v>
      </c>
      <c r="F507" t="s">
        <v>16</v>
      </c>
      <c r="G507" t="s">
        <v>17</v>
      </c>
      <c r="I507" s="3">
        <v>11</v>
      </c>
      <c r="J507" t="s">
        <v>18</v>
      </c>
      <c r="K507" s="4">
        <v>45</v>
      </c>
      <c r="L507" s="6">
        <v>1.2793798007898901E-2</v>
      </c>
      <c r="M507" s="6">
        <v>0.57572091035544903</v>
      </c>
      <c r="N507" t="s">
        <v>96</v>
      </c>
    </row>
    <row r="508" spans="1:14" x14ac:dyDescent="0.25">
      <c r="A508" s="3">
        <v>19928317</v>
      </c>
      <c r="B508" s="1">
        <v>44256</v>
      </c>
      <c r="C508" t="s">
        <v>141</v>
      </c>
      <c r="D508" t="s">
        <v>142</v>
      </c>
      <c r="E508" t="s">
        <v>15</v>
      </c>
      <c r="F508" t="s">
        <v>16</v>
      </c>
      <c r="G508" t="s">
        <v>17</v>
      </c>
      <c r="I508" s="3">
        <v>11</v>
      </c>
      <c r="J508" t="s">
        <v>18</v>
      </c>
      <c r="K508" s="4">
        <v>1</v>
      </c>
      <c r="L508" s="6">
        <v>7.7080248971469704E-3</v>
      </c>
      <c r="M508" s="6">
        <v>7.7080248971469704E-3</v>
      </c>
      <c r="N508" t="s">
        <v>96</v>
      </c>
    </row>
    <row r="509" spans="1:14" x14ac:dyDescent="0.25">
      <c r="A509" s="3">
        <v>19928193</v>
      </c>
      <c r="B509" s="1">
        <v>44256</v>
      </c>
      <c r="C509" t="s">
        <v>141</v>
      </c>
      <c r="D509" t="s">
        <v>31</v>
      </c>
      <c r="E509" t="s">
        <v>15</v>
      </c>
      <c r="F509" t="s">
        <v>16</v>
      </c>
      <c r="G509" t="s">
        <v>17</v>
      </c>
      <c r="I509" s="3">
        <v>11</v>
      </c>
      <c r="J509" t="s">
        <v>18</v>
      </c>
      <c r="K509" s="4">
        <v>1</v>
      </c>
      <c r="L509" s="6">
        <v>3.2708000573620699E-3</v>
      </c>
      <c r="M509" s="6">
        <v>3.2708000573620699E-3</v>
      </c>
      <c r="N509" t="s">
        <v>96</v>
      </c>
    </row>
    <row r="510" spans="1:14" x14ac:dyDescent="0.25">
      <c r="A510" s="3">
        <v>19928078</v>
      </c>
      <c r="B510" s="1">
        <v>44256</v>
      </c>
      <c r="C510" t="s">
        <v>141</v>
      </c>
      <c r="D510" t="s">
        <v>31</v>
      </c>
      <c r="E510" t="s">
        <v>15</v>
      </c>
      <c r="F510" t="s">
        <v>16</v>
      </c>
      <c r="G510" t="s">
        <v>17</v>
      </c>
      <c r="I510" s="3">
        <v>11</v>
      </c>
      <c r="J510" t="s">
        <v>18</v>
      </c>
      <c r="K510" s="4">
        <v>68</v>
      </c>
      <c r="L510" s="6">
        <v>3.5392402986283702E-3</v>
      </c>
      <c r="M510" s="6">
        <v>0.24066834030672901</v>
      </c>
      <c r="N510" t="s">
        <v>96</v>
      </c>
    </row>
    <row r="511" spans="1:14" x14ac:dyDescent="0.25">
      <c r="A511" s="3">
        <v>19928155</v>
      </c>
      <c r="B511" s="1">
        <v>44256</v>
      </c>
      <c r="C511" t="s">
        <v>141</v>
      </c>
      <c r="D511" t="s">
        <v>67</v>
      </c>
      <c r="E511" t="s">
        <v>15</v>
      </c>
      <c r="F511" t="s">
        <v>16</v>
      </c>
      <c r="G511" t="s">
        <v>17</v>
      </c>
      <c r="I511" s="3">
        <v>11</v>
      </c>
      <c r="J511" t="s">
        <v>18</v>
      </c>
      <c r="K511" s="4">
        <v>1</v>
      </c>
      <c r="L511" s="6">
        <v>7.4194247994455497E-3</v>
      </c>
      <c r="M511" s="6">
        <v>7.4194247994455497E-3</v>
      </c>
      <c r="N511" t="s">
        <v>96</v>
      </c>
    </row>
    <row r="512" spans="1:14" x14ac:dyDescent="0.25">
      <c r="A512" s="3">
        <v>19927793</v>
      </c>
      <c r="B512" s="1">
        <v>44256</v>
      </c>
      <c r="C512" t="s">
        <v>141</v>
      </c>
      <c r="D512" t="s">
        <v>67</v>
      </c>
      <c r="E512" t="s">
        <v>15</v>
      </c>
      <c r="F512" t="s">
        <v>16</v>
      </c>
      <c r="G512" t="s">
        <v>17</v>
      </c>
      <c r="I512" s="3">
        <v>11</v>
      </c>
      <c r="J512" t="s">
        <v>18</v>
      </c>
      <c r="K512" s="4">
        <v>65</v>
      </c>
      <c r="L512" s="6">
        <v>4.2529648635536398E-3</v>
      </c>
      <c r="M512" s="6">
        <v>0.27644271613098698</v>
      </c>
      <c r="N512" t="s">
        <v>96</v>
      </c>
    </row>
    <row r="513" spans="1:14" x14ac:dyDescent="0.25">
      <c r="A513" s="3">
        <v>19928195</v>
      </c>
      <c r="B513" s="1">
        <v>44256</v>
      </c>
      <c r="C513" t="s">
        <v>141</v>
      </c>
      <c r="D513" t="s">
        <v>59</v>
      </c>
      <c r="E513" t="s">
        <v>15</v>
      </c>
      <c r="F513" t="s">
        <v>16</v>
      </c>
      <c r="G513" t="s">
        <v>17</v>
      </c>
      <c r="I513" s="3">
        <v>11</v>
      </c>
      <c r="J513" t="s">
        <v>18</v>
      </c>
      <c r="K513" s="4">
        <v>21</v>
      </c>
      <c r="L513" s="6">
        <v>2.40213693053062E-3</v>
      </c>
      <c r="M513" s="6">
        <v>5.0444875541143103E-2</v>
      </c>
      <c r="N513" t="s">
        <v>96</v>
      </c>
    </row>
    <row r="514" spans="1:14" x14ac:dyDescent="0.25">
      <c r="A514" s="3">
        <v>19927872</v>
      </c>
      <c r="B514" s="1">
        <v>44256</v>
      </c>
      <c r="C514" t="s">
        <v>141</v>
      </c>
      <c r="D514" t="s">
        <v>23</v>
      </c>
      <c r="E514" t="s">
        <v>15</v>
      </c>
      <c r="F514" t="s">
        <v>16</v>
      </c>
      <c r="G514" t="s">
        <v>17</v>
      </c>
      <c r="I514" s="3">
        <v>11</v>
      </c>
      <c r="J514" t="s">
        <v>18</v>
      </c>
      <c r="K514" s="4">
        <v>4</v>
      </c>
      <c r="L514" s="6">
        <v>9.9747371583362096E-3</v>
      </c>
      <c r="M514" s="6">
        <v>3.9898948633344797E-2</v>
      </c>
      <c r="N514" t="s">
        <v>96</v>
      </c>
    </row>
    <row r="515" spans="1:14" x14ac:dyDescent="0.25">
      <c r="A515" s="3">
        <v>19928104</v>
      </c>
      <c r="B515" s="1">
        <v>44256</v>
      </c>
      <c r="C515" t="s">
        <v>141</v>
      </c>
      <c r="D515" t="s">
        <v>26</v>
      </c>
      <c r="E515" t="s">
        <v>15</v>
      </c>
      <c r="F515" t="s">
        <v>16</v>
      </c>
      <c r="G515" t="s">
        <v>17</v>
      </c>
      <c r="I515" s="3">
        <v>11</v>
      </c>
      <c r="J515" t="s">
        <v>18</v>
      </c>
      <c r="K515" s="4">
        <v>1</v>
      </c>
      <c r="L515" s="6">
        <v>1.4345825044438199E-2</v>
      </c>
      <c r="M515" s="6">
        <v>1.4345825044438199E-2</v>
      </c>
      <c r="N515" t="s">
        <v>96</v>
      </c>
    </row>
    <row r="516" spans="1:14" x14ac:dyDescent="0.25">
      <c r="A516" s="3">
        <v>19928034</v>
      </c>
      <c r="B516" s="1">
        <v>44256</v>
      </c>
      <c r="C516" t="s">
        <v>141</v>
      </c>
      <c r="D516" t="s">
        <v>40</v>
      </c>
      <c r="E516" t="s">
        <v>15</v>
      </c>
      <c r="F516" t="s">
        <v>16</v>
      </c>
      <c r="G516" t="s">
        <v>17</v>
      </c>
      <c r="I516" s="3">
        <v>11</v>
      </c>
      <c r="J516" t="s">
        <v>18</v>
      </c>
      <c r="K516" s="4">
        <v>105</v>
      </c>
      <c r="L516" s="6">
        <v>4.0511653146573503E-3</v>
      </c>
      <c r="M516" s="6">
        <v>0.42537235803902201</v>
      </c>
      <c r="N516" t="s">
        <v>96</v>
      </c>
    </row>
    <row r="517" spans="1:14" x14ac:dyDescent="0.25">
      <c r="A517" s="3">
        <v>19928071</v>
      </c>
      <c r="B517" s="1">
        <v>44256</v>
      </c>
      <c r="C517" t="s">
        <v>141</v>
      </c>
      <c r="D517" t="s">
        <v>55</v>
      </c>
      <c r="E517" t="s">
        <v>15</v>
      </c>
      <c r="F517" t="s">
        <v>16</v>
      </c>
      <c r="G517" t="s">
        <v>17</v>
      </c>
      <c r="I517" s="3">
        <v>11</v>
      </c>
      <c r="J517" t="s">
        <v>18</v>
      </c>
      <c r="K517" s="4">
        <v>12</v>
      </c>
      <c r="L517" s="6">
        <v>3.5543895835871801E-3</v>
      </c>
      <c r="M517" s="6">
        <v>4.2652675003046203E-2</v>
      </c>
      <c r="N517" t="s">
        <v>96</v>
      </c>
    </row>
    <row r="518" spans="1:14" x14ac:dyDescent="0.25">
      <c r="A518" s="3">
        <v>19928186</v>
      </c>
      <c r="B518" s="1">
        <v>44256</v>
      </c>
      <c r="C518" t="s">
        <v>141</v>
      </c>
      <c r="D518" t="s">
        <v>70</v>
      </c>
      <c r="E518" t="s">
        <v>15</v>
      </c>
      <c r="F518" t="s">
        <v>16</v>
      </c>
      <c r="G518" t="s">
        <v>17</v>
      </c>
      <c r="I518" s="3">
        <v>11</v>
      </c>
      <c r="J518" t="s">
        <v>18</v>
      </c>
      <c r="K518" s="4">
        <v>1</v>
      </c>
      <c r="L518" s="6">
        <v>7.8523252959712408E-3</v>
      </c>
      <c r="M518" s="6">
        <v>7.8523252959712408E-3</v>
      </c>
      <c r="N518" t="s">
        <v>96</v>
      </c>
    </row>
    <row r="519" spans="1:14" x14ac:dyDescent="0.25">
      <c r="A519" s="3">
        <v>19928156</v>
      </c>
      <c r="B519" s="1">
        <v>44256</v>
      </c>
      <c r="C519" t="s">
        <v>141</v>
      </c>
      <c r="D519" t="s">
        <v>72</v>
      </c>
      <c r="E519" t="s">
        <v>15</v>
      </c>
      <c r="F519" t="s">
        <v>16</v>
      </c>
      <c r="G519" t="s">
        <v>17</v>
      </c>
      <c r="I519" s="3">
        <v>11</v>
      </c>
      <c r="J519" t="s">
        <v>18</v>
      </c>
      <c r="K519" s="4">
        <v>1</v>
      </c>
      <c r="L519" s="6">
        <v>2.9052400036016501E-2</v>
      </c>
      <c r="M519" s="6">
        <v>2.9052400036016501E-2</v>
      </c>
      <c r="N519" t="s">
        <v>96</v>
      </c>
    </row>
    <row r="520" spans="1:14" x14ac:dyDescent="0.25">
      <c r="A520" s="3">
        <v>19927862</v>
      </c>
      <c r="B520" s="1">
        <v>44256</v>
      </c>
      <c r="C520" t="s">
        <v>141</v>
      </c>
      <c r="D520" t="s">
        <v>43</v>
      </c>
      <c r="E520" t="s">
        <v>15</v>
      </c>
      <c r="F520" t="s">
        <v>16</v>
      </c>
      <c r="G520" t="s">
        <v>17</v>
      </c>
      <c r="I520" s="3">
        <v>11</v>
      </c>
      <c r="J520" t="s">
        <v>18</v>
      </c>
      <c r="K520" s="4">
        <v>10</v>
      </c>
      <c r="L520" s="6">
        <v>2.65283520752564E-2</v>
      </c>
      <c r="M520" s="6">
        <v>0.26528352075256401</v>
      </c>
      <c r="N520" t="s">
        <v>96</v>
      </c>
    </row>
    <row r="521" spans="1:14" x14ac:dyDescent="0.25">
      <c r="A521" s="3">
        <v>19927958</v>
      </c>
      <c r="B521" s="1">
        <v>44256</v>
      </c>
      <c r="C521" t="s">
        <v>141</v>
      </c>
      <c r="D521" t="s">
        <v>24</v>
      </c>
      <c r="E521" t="s">
        <v>15</v>
      </c>
      <c r="F521" t="s">
        <v>16</v>
      </c>
      <c r="G521" t="s">
        <v>17</v>
      </c>
      <c r="I521" s="3">
        <v>11</v>
      </c>
      <c r="J521" t="s">
        <v>18</v>
      </c>
      <c r="K521" s="4">
        <v>225</v>
      </c>
      <c r="L521" s="6">
        <v>7.6238499405897301E-4</v>
      </c>
      <c r="M521" s="6">
        <v>0.17153662366326899</v>
      </c>
      <c r="N521" t="s">
        <v>96</v>
      </c>
    </row>
    <row r="522" spans="1:14" x14ac:dyDescent="0.25">
      <c r="A522" s="3">
        <v>19927902</v>
      </c>
      <c r="B522" s="1">
        <v>44256</v>
      </c>
      <c r="C522" t="s">
        <v>141</v>
      </c>
      <c r="D522" t="s">
        <v>24</v>
      </c>
      <c r="E522" t="s">
        <v>15</v>
      </c>
      <c r="F522" t="s">
        <v>16</v>
      </c>
      <c r="G522" t="s">
        <v>17</v>
      </c>
      <c r="I522" s="3">
        <v>11</v>
      </c>
      <c r="J522" t="s">
        <v>18</v>
      </c>
      <c r="K522" s="4">
        <v>712</v>
      </c>
      <c r="L522" s="6">
        <v>6.0205559455527996E-3</v>
      </c>
      <c r="M522" s="6">
        <v>4.2866358332335999</v>
      </c>
      <c r="N522" t="s">
        <v>96</v>
      </c>
    </row>
    <row r="523" spans="1:14" x14ac:dyDescent="0.25">
      <c r="A523" s="3">
        <v>19928305</v>
      </c>
      <c r="B523" s="1">
        <v>44256</v>
      </c>
      <c r="C523" t="s">
        <v>141</v>
      </c>
      <c r="D523" t="s">
        <v>24</v>
      </c>
      <c r="E523" t="s">
        <v>15</v>
      </c>
      <c r="F523" t="s">
        <v>16</v>
      </c>
      <c r="G523" t="s">
        <v>17</v>
      </c>
      <c r="I523" s="3">
        <v>11</v>
      </c>
      <c r="J523" t="s">
        <v>18</v>
      </c>
      <c r="K523" s="4">
        <v>21478</v>
      </c>
      <c r="L523" s="6">
        <v>7.2556219450398904E-3</v>
      </c>
      <c r="M523" s="6">
        <v>155.83624813556699</v>
      </c>
      <c r="N523" t="s">
        <v>96</v>
      </c>
    </row>
    <row r="524" spans="1:14" x14ac:dyDescent="0.25">
      <c r="A524" s="3">
        <v>19928023</v>
      </c>
      <c r="B524" s="1">
        <v>44256</v>
      </c>
      <c r="C524" t="s">
        <v>141</v>
      </c>
      <c r="D524" t="s">
        <v>24</v>
      </c>
      <c r="E524" t="s">
        <v>15</v>
      </c>
      <c r="F524" t="s">
        <v>16</v>
      </c>
      <c r="G524" t="s">
        <v>17</v>
      </c>
      <c r="I524" s="3">
        <v>11</v>
      </c>
      <c r="J524" t="s">
        <v>18</v>
      </c>
      <c r="K524" s="4">
        <v>34457</v>
      </c>
      <c r="L524" s="6">
        <v>2.9750995656467501E-3</v>
      </c>
      <c r="M524" s="6">
        <v>102.51300573349</v>
      </c>
      <c r="N524" t="s">
        <v>96</v>
      </c>
    </row>
    <row r="525" spans="1:14" x14ac:dyDescent="0.25">
      <c r="A525" s="3">
        <v>19927911</v>
      </c>
      <c r="B525" s="1">
        <v>44256</v>
      </c>
      <c r="C525" t="s">
        <v>141</v>
      </c>
      <c r="D525" t="s">
        <v>125</v>
      </c>
      <c r="E525" t="s">
        <v>15</v>
      </c>
      <c r="F525" t="s">
        <v>16</v>
      </c>
      <c r="G525" t="s">
        <v>17</v>
      </c>
      <c r="I525" s="3">
        <v>11</v>
      </c>
      <c r="J525" t="s">
        <v>18</v>
      </c>
      <c r="K525" s="4">
        <v>3</v>
      </c>
      <c r="L525" s="6">
        <v>1.8883257464040099E-2</v>
      </c>
      <c r="M525" s="6">
        <v>5.6649772392120198E-2</v>
      </c>
      <c r="N525" t="s">
        <v>96</v>
      </c>
    </row>
    <row r="526" spans="1:14" x14ac:dyDescent="0.25">
      <c r="A526" s="3">
        <v>19927949</v>
      </c>
      <c r="B526" s="1">
        <v>44256</v>
      </c>
      <c r="C526" t="s">
        <v>141</v>
      </c>
      <c r="D526" t="s">
        <v>33</v>
      </c>
      <c r="E526" t="s">
        <v>15</v>
      </c>
      <c r="F526" t="s">
        <v>16</v>
      </c>
      <c r="G526" t="s">
        <v>17</v>
      </c>
      <c r="I526" s="3">
        <v>11</v>
      </c>
      <c r="J526" t="s">
        <v>18</v>
      </c>
      <c r="K526" s="4">
        <v>1</v>
      </c>
      <c r="L526" s="6">
        <v>1.17123502903269E-2</v>
      </c>
      <c r="M526" s="6">
        <v>1.17123502903269E-2</v>
      </c>
      <c r="N526" t="s">
        <v>96</v>
      </c>
    </row>
    <row r="527" spans="1:14" x14ac:dyDescent="0.25">
      <c r="A527" s="3">
        <v>19927876</v>
      </c>
      <c r="B527" s="1">
        <v>44256</v>
      </c>
      <c r="C527" t="s">
        <v>141</v>
      </c>
      <c r="D527" t="s">
        <v>33</v>
      </c>
      <c r="E527" t="s">
        <v>15</v>
      </c>
      <c r="F527" t="s">
        <v>16</v>
      </c>
      <c r="G527" t="s">
        <v>17</v>
      </c>
      <c r="I527" s="3">
        <v>11</v>
      </c>
      <c r="J527" t="s">
        <v>18</v>
      </c>
      <c r="K527" s="4">
        <v>4</v>
      </c>
      <c r="L527" s="6">
        <v>3.4181063791038501E-3</v>
      </c>
      <c r="M527" s="6">
        <v>1.36724255164154E-2</v>
      </c>
      <c r="N527" t="s">
        <v>96</v>
      </c>
    </row>
    <row r="528" spans="1:14" x14ac:dyDescent="0.25">
      <c r="A528" s="3">
        <v>19928140</v>
      </c>
      <c r="B528" s="1">
        <v>44256</v>
      </c>
      <c r="C528" t="s">
        <v>141</v>
      </c>
      <c r="D528" t="s">
        <v>66</v>
      </c>
      <c r="E528" t="s">
        <v>15</v>
      </c>
      <c r="F528" t="s">
        <v>16</v>
      </c>
      <c r="G528" t="s">
        <v>17</v>
      </c>
      <c r="I528" s="3">
        <v>11</v>
      </c>
      <c r="J528" t="s">
        <v>18</v>
      </c>
      <c r="K528" s="4">
        <v>1</v>
      </c>
      <c r="L528" s="6">
        <v>2.1416525688255202E-2</v>
      </c>
      <c r="M528" s="6">
        <v>2.1416525688255202E-2</v>
      </c>
      <c r="N528" t="s">
        <v>96</v>
      </c>
    </row>
    <row r="529" spans="1:14" x14ac:dyDescent="0.25">
      <c r="A529" s="3">
        <v>19928077</v>
      </c>
      <c r="B529" s="1">
        <v>44256</v>
      </c>
      <c r="C529" t="s">
        <v>141</v>
      </c>
      <c r="D529" t="s">
        <v>66</v>
      </c>
      <c r="E529" t="s">
        <v>15</v>
      </c>
      <c r="F529" t="s">
        <v>16</v>
      </c>
      <c r="G529" t="s">
        <v>17</v>
      </c>
      <c r="I529" s="3">
        <v>11</v>
      </c>
      <c r="J529" t="s">
        <v>18</v>
      </c>
      <c r="K529" s="4">
        <v>9</v>
      </c>
      <c r="L529" s="6">
        <v>8.7929472922243998E-3</v>
      </c>
      <c r="M529" s="6">
        <v>7.9136525630019605E-2</v>
      </c>
      <c r="N529" t="s">
        <v>96</v>
      </c>
    </row>
    <row r="530" spans="1:14" x14ac:dyDescent="0.25">
      <c r="A530" s="3">
        <v>19928027</v>
      </c>
      <c r="B530" s="1">
        <v>44256</v>
      </c>
      <c r="C530" t="s">
        <v>141</v>
      </c>
      <c r="D530" t="s">
        <v>47</v>
      </c>
      <c r="E530" t="s">
        <v>15</v>
      </c>
      <c r="F530" t="s">
        <v>16</v>
      </c>
      <c r="G530" t="s">
        <v>17</v>
      </c>
      <c r="I530" s="3">
        <v>11</v>
      </c>
      <c r="J530" t="s">
        <v>18</v>
      </c>
      <c r="K530" s="4">
        <v>2</v>
      </c>
      <c r="L530" s="6">
        <v>6.6317876015091299E-3</v>
      </c>
      <c r="M530" s="6">
        <v>1.32635752030183E-2</v>
      </c>
      <c r="N530" t="s">
        <v>96</v>
      </c>
    </row>
    <row r="531" spans="1:14" x14ac:dyDescent="0.25">
      <c r="A531" s="3">
        <v>19928224</v>
      </c>
      <c r="B531" s="1">
        <v>44256</v>
      </c>
      <c r="C531" t="s">
        <v>141</v>
      </c>
      <c r="D531" t="s">
        <v>47</v>
      </c>
      <c r="E531" t="s">
        <v>15</v>
      </c>
      <c r="F531" t="s">
        <v>16</v>
      </c>
      <c r="G531" t="s">
        <v>17</v>
      </c>
      <c r="I531" s="3">
        <v>11</v>
      </c>
      <c r="J531" t="s">
        <v>18</v>
      </c>
      <c r="K531" s="4">
        <v>135</v>
      </c>
      <c r="L531" s="6">
        <v>1.05833358772927E-2</v>
      </c>
      <c r="M531" s="6">
        <v>1.4287503434345099</v>
      </c>
      <c r="N531" t="s">
        <v>96</v>
      </c>
    </row>
    <row r="532" spans="1:14" x14ac:dyDescent="0.25">
      <c r="A532" s="3">
        <v>19928129</v>
      </c>
      <c r="B532" s="1">
        <v>44256</v>
      </c>
      <c r="C532" t="s">
        <v>141</v>
      </c>
      <c r="D532" t="s">
        <v>127</v>
      </c>
      <c r="E532" t="s">
        <v>15</v>
      </c>
      <c r="F532" t="s">
        <v>16</v>
      </c>
      <c r="G532" t="s">
        <v>17</v>
      </c>
      <c r="I532" s="3">
        <v>11</v>
      </c>
      <c r="J532" t="s">
        <v>18</v>
      </c>
      <c r="K532" s="4">
        <v>1</v>
      </c>
      <c r="L532" s="6">
        <v>1.62097002379596E-2</v>
      </c>
      <c r="M532" s="6">
        <v>1.62097002379596E-2</v>
      </c>
      <c r="N532" t="s">
        <v>96</v>
      </c>
    </row>
    <row r="533" spans="1:14" x14ac:dyDescent="0.25">
      <c r="A533" s="3">
        <v>19928181</v>
      </c>
      <c r="B533" s="1">
        <v>44256</v>
      </c>
      <c r="C533" t="s">
        <v>141</v>
      </c>
      <c r="D533" t="s">
        <v>127</v>
      </c>
      <c r="E533" t="s">
        <v>15</v>
      </c>
      <c r="F533" t="s">
        <v>16</v>
      </c>
      <c r="G533" t="s">
        <v>17</v>
      </c>
      <c r="I533" s="3">
        <v>11</v>
      </c>
      <c r="J533" t="s">
        <v>18</v>
      </c>
      <c r="K533" s="4">
        <v>2</v>
      </c>
      <c r="L533" s="6">
        <v>1.3612300058594E-2</v>
      </c>
      <c r="M533" s="6">
        <v>2.72246001171879E-2</v>
      </c>
      <c r="N533" t="s">
        <v>96</v>
      </c>
    </row>
    <row r="534" spans="1:14" x14ac:dyDescent="0.25">
      <c r="A534" s="3">
        <v>19927805</v>
      </c>
      <c r="B534" s="1">
        <v>44256</v>
      </c>
      <c r="C534" t="s">
        <v>141</v>
      </c>
      <c r="D534" t="s">
        <v>60</v>
      </c>
      <c r="E534" t="s">
        <v>15</v>
      </c>
      <c r="F534" t="s">
        <v>16</v>
      </c>
      <c r="G534" t="s">
        <v>17</v>
      </c>
      <c r="I534" s="3">
        <v>11</v>
      </c>
      <c r="J534" t="s">
        <v>18</v>
      </c>
      <c r="K534" s="4">
        <v>1</v>
      </c>
      <c r="L534" s="6">
        <v>1.6895124857546798E-2</v>
      </c>
      <c r="M534" s="6">
        <v>1.6895124857546798E-2</v>
      </c>
      <c r="N534" t="s">
        <v>96</v>
      </c>
    </row>
    <row r="535" spans="1:14" x14ac:dyDescent="0.25">
      <c r="A535" s="3">
        <v>19928163</v>
      </c>
      <c r="B535" s="1">
        <v>44256</v>
      </c>
      <c r="C535" t="s">
        <v>141</v>
      </c>
      <c r="D535" t="s">
        <v>143</v>
      </c>
      <c r="E535" t="s">
        <v>15</v>
      </c>
      <c r="F535" t="s">
        <v>16</v>
      </c>
      <c r="G535" t="s">
        <v>17</v>
      </c>
      <c r="I535" s="3">
        <v>11</v>
      </c>
      <c r="J535" t="s">
        <v>18</v>
      </c>
      <c r="K535" s="4">
        <v>20</v>
      </c>
      <c r="L535" s="6">
        <v>6.0840490204282097E-3</v>
      </c>
      <c r="M535" s="6">
        <v>0.121680980408564</v>
      </c>
      <c r="N535" t="s">
        <v>96</v>
      </c>
    </row>
    <row r="536" spans="1:14" x14ac:dyDescent="0.25">
      <c r="A536" s="3">
        <v>19927899</v>
      </c>
      <c r="B536" s="1">
        <v>44256</v>
      </c>
      <c r="C536" t="s">
        <v>141</v>
      </c>
      <c r="D536" t="s">
        <v>128</v>
      </c>
      <c r="E536" t="s">
        <v>15</v>
      </c>
      <c r="F536" t="s">
        <v>16</v>
      </c>
      <c r="G536" t="s">
        <v>17</v>
      </c>
      <c r="I536" s="3">
        <v>11</v>
      </c>
      <c r="J536" t="s">
        <v>18</v>
      </c>
      <c r="K536" s="4">
        <v>3</v>
      </c>
      <c r="L536" s="6">
        <v>5.9924582329889103E-3</v>
      </c>
      <c r="M536" s="6">
        <v>1.7977374698966701E-2</v>
      </c>
      <c r="N536" t="s">
        <v>96</v>
      </c>
    </row>
    <row r="537" spans="1:14" x14ac:dyDescent="0.25">
      <c r="A537" s="3">
        <v>19927870</v>
      </c>
      <c r="B537" s="1">
        <v>44256</v>
      </c>
      <c r="C537" t="s">
        <v>141</v>
      </c>
      <c r="D537" t="s">
        <v>129</v>
      </c>
      <c r="E537" t="s">
        <v>15</v>
      </c>
      <c r="F537" t="s">
        <v>16</v>
      </c>
      <c r="G537" t="s">
        <v>17</v>
      </c>
      <c r="I537" s="3">
        <v>11</v>
      </c>
      <c r="J537" t="s">
        <v>18</v>
      </c>
      <c r="K537" s="4">
        <v>2</v>
      </c>
      <c r="L537" s="6">
        <v>2.18494247848867E-2</v>
      </c>
      <c r="M537" s="6">
        <v>4.3698849569773303E-2</v>
      </c>
      <c r="N537" t="s">
        <v>96</v>
      </c>
    </row>
    <row r="538" spans="1:14" x14ac:dyDescent="0.25">
      <c r="A538" s="3">
        <v>19927877</v>
      </c>
      <c r="B538" s="1">
        <v>44256</v>
      </c>
      <c r="C538" t="s">
        <v>141</v>
      </c>
      <c r="D538" t="s">
        <v>130</v>
      </c>
      <c r="E538" t="s">
        <v>15</v>
      </c>
      <c r="F538" t="s">
        <v>16</v>
      </c>
      <c r="G538" t="s">
        <v>17</v>
      </c>
      <c r="I538" s="3">
        <v>11</v>
      </c>
      <c r="J538" t="s">
        <v>18</v>
      </c>
      <c r="K538" s="4">
        <v>7</v>
      </c>
      <c r="L538" s="6">
        <v>1.0018543149012E-2</v>
      </c>
      <c r="M538" s="6">
        <v>7.0129802043084097E-2</v>
      </c>
      <c r="N538" t="s">
        <v>96</v>
      </c>
    </row>
    <row r="539" spans="1:14" x14ac:dyDescent="0.25">
      <c r="A539" s="3">
        <v>19928150</v>
      </c>
      <c r="B539" s="1">
        <v>44256</v>
      </c>
      <c r="C539" t="s">
        <v>141</v>
      </c>
      <c r="D539" t="s">
        <v>144</v>
      </c>
      <c r="E539" t="s">
        <v>15</v>
      </c>
      <c r="F539" t="s">
        <v>16</v>
      </c>
      <c r="G539" t="s">
        <v>17</v>
      </c>
      <c r="I539" s="3">
        <v>11</v>
      </c>
      <c r="J539" t="s">
        <v>18</v>
      </c>
      <c r="K539" s="4">
        <v>2</v>
      </c>
      <c r="L539" s="6">
        <v>1.1339575251622601E-2</v>
      </c>
      <c r="M539" s="6">
        <v>2.2679150503245201E-2</v>
      </c>
      <c r="N539" t="s">
        <v>96</v>
      </c>
    </row>
    <row r="540" spans="1:14" x14ac:dyDescent="0.25">
      <c r="A540" s="3">
        <v>19927896</v>
      </c>
      <c r="B540" s="1">
        <v>44256</v>
      </c>
      <c r="C540" t="s">
        <v>141</v>
      </c>
      <c r="D540" t="s">
        <v>37</v>
      </c>
      <c r="E540" t="s">
        <v>15</v>
      </c>
      <c r="F540" t="s">
        <v>16</v>
      </c>
      <c r="G540" t="s">
        <v>17</v>
      </c>
      <c r="I540" s="3">
        <v>11</v>
      </c>
      <c r="J540" t="s">
        <v>18</v>
      </c>
      <c r="K540" s="4">
        <v>1</v>
      </c>
      <c r="L540" s="6">
        <v>2.2318400556105199E-2</v>
      </c>
      <c r="M540" s="6">
        <v>2.2318400556105199E-2</v>
      </c>
      <c r="N540" t="s">
        <v>96</v>
      </c>
    </row>
    <row r="541" spans="1:14" x14ac:dyDescent="0.25">
      <c r="A541" s="3">
        <v>19928009</v>
      </c>
      <c r="B541" s="1">
        <v>44256</v>
      </c>
      <c r="C541" t="s">
        <v>141</v>
      </c>
      <c r="D541" t="s">
        <v>37</v>
      </c>
      <c r="E541" t="s">
        <v>15</v>
      </c>
      <c r="F541" t="s">
        <v>16</v>
      </c>
      <c r="G541" t="s">
        <v>17</v>
      </c>
      <c r="I541" s="3">
        <v>11</v>
      </c>
      <c r="J541" t="s">
        <v>18</v>
      </c>
      <c r="K541" s="4">
        <v>15</v>
      </c>
      <c r="L541" s="6">
        <v>2.00665186345577E-2</v>
      </c>
      <c r="M541" s="6">
        <v>0.30099777951836598</v>
      </c>
      <c r="N541" t="s">
        <v>96</v>
      </c>
    </row>
    <row r="542" spans="1:14" x14ac:dyDescent="0.25">
      <c r="A542" s="3">
        <v>19927914</v>
      </c>
      <c r="B542" s="1">
        <v>44256</v>
      </c>
      <c r="C542" t="s">
        <v>141</v>
      </c>
      <c r="D542" t="s">
        <v>37</v>
      </c>
      <c r="E542" t="s">
        <v>15</v>
      </c>
      <c r="F542" t="s">
        <v>16</v>
      </c>
      <c r="G542" t="s">
        <v>17</v>
      </c>
      <c r="I542" s="3">
        <v>11</v>
      </c>
      <c r="J542" t="s">
        <v>18</v>
      </c>
      <c r="K542" s="4">
        <v>218</v>
      </c>
      <c r="L542" s="6">
        <v>1.60079218959863E-2</v>
      </c>
      <c r="M542" s="6">
        <v>3.48972697332501</v>
      </c>
      <c r="N542" t="s">
        <v>96</v>
      </c>
    </row>
    <row r="543" spans="1:14" x14ac:dyDescent="0.25">
      <c r="A543" s="3">
        <v>19928131</v>
      </c>
      <c r="B543" s="1">
        <v>44256</v>
      </c>
      <c r="C543" t="s">
        <v>141</v>
      </c>
      <c r="D543" t="s">
        <v>71</v>
      </c>
      <c r="E543" t="s">
        <v>15</v>
      </c>
      <c r="F543" t="s">
        <v>16</v>
      </c>
      <c r="G543" t="s">
        <v>17</v>
      </c>
      <c r="I543" s="3">
        <v>11</v>
      </c>
      <c r="J543" t="s">
        <v>18</v>
      </c>
      <c r="K543" s="4">
        <v>2</v>
      </c>
      <c r="L543" s="6">
        <v>4.8328476224560303E-2</v>
      </c>
      <c r="M543" s="6">
        <v>9.6656952449120606E-2</v>
      </c>
      <c r="N543" t="s">
        <v>96</v>
      </c>
    </row>
    <row r="544" spans="1:14" x14ac:dyDescent="0.25">
      <c r="A544" s="3">
        <v>19928085</v>
      </c>
      <c r="B544" s="1">
        <v>44256</v>
      </c>
      <c r="C544" t="s">
        <v>141</v>
      </c>
      <c r="D544" t="s">
        <v>62</v>
      </c>
      <c r="E544" t="s">
        <v>15</v>
      </c>
      <c r="F544" t="s">
        <v>16</v>
      </c>
      <c r="G544" t="s">
        <v>17</v>
      </c>
      <c r="I544" s="3">
        <v>11</v>
      </c>
      <c r="J544" t="s">
        <v>18</v>
      </c>
      <c r="K544" s="4">
        <v>2</v>
      </c>
      <c r="L544" s="6">
        <v>7.4891699105501197E-2</v>
      </c>
      <c r="M544" s="6">
        <v>0.14978339821100201</v>
      </c>
      <c r="N544" t="s">
        <v>96</v>
      </c>
    </row>
    <row r="545" spans="1:14" x14ac:dyDescent="0.25">
      <c r="A545" s="3">
        <v>19928000</v>
      </c>
      <c r="B545" s="1">
        <v>44256</v>
      </c>
      <c r="C545" t="s">
        <v>141</v>
      </c>
      <c r="D545" t="s">
        <v>135</v>
      </c>
      <c r="E545" t="s">
        <v>15</v>
      </c>
      <c r="F545" t="s">
        <v>16</v>
      </c>
      <c r="G545" t="s">
        <v>17</v>
      </c>
      <c r="I545" s="3">
        <v>11</v>
      </c>
      <c r="J545" t="s">
        <v>18</v>
      </c>
      <c r="K545" s="4">
        <v>1</v>
      </c>
      <c r="L545" s="6">
        <v>6.3612251411541403E-3</v>
      </c>
      <c r="M545" s="6">
        <v>6.3612251411541403E-3</v>
      </c>
      <c r="N545" t="s">
        <v>96</v>
      </c>
    </row>
    <row r="546" spans="1:14" x14ac:dyDescent="0.25">
      <c r="A546" s="3">
        <v>19928137</v>
      </c>
      <c r="B546" s="1">
        <v>44256</v>
      </c>
      <c r="C546" t="s">
        <v>141</v>
      </c>
      <c r="D546" t="s">
        <v>30</v>
      </c>
      <c r="E546" t="s">
        <v>15</v>
      </c>
      <c r="F546" t="s">
        <v>16</v>
      </c>
      <c r="G546" t="s">
        <v>17</v>
      </c>
      <c r="I546" s="3">
        <v>11</v>
      </c>
      <c r="J546" t="s">
        <v>18</v>
      </c>
      <c r="K546" s="4">
        <v>1</v>
      </c>
      <c r="L546" s="6">
        <v>6.2770502001512803E-3</v>
      </c>
      <c r="M546" s="6">
        <v>6.2770502001512803E-3</v>
      </c>
      <c r="N546" t="s">
        <v>96</v>
      </c>
    </row>
    <row r="547" spans="1:14" x14ac:dyDescent="0.25">
      <c r="A547" s="3">
        <v>19927982</v>
      </c>
      <c r="B547" s="1">
        <v>44256</v>
      </c>
      <c r="C547" t="s">
        <v>141</v>
      </c>
      <c r="D547" t="s">
        <v>145</v>
      </c>
      <c r="E547" t="s">
        <v>15</v>
      </c>
      <c r="F547" t="s">
        <v>16</v>
      </c>
      <c r="G547" t="s">
        <v>17</v>
      </c>
      <c r="I547" s="3">
        <v>11</v>
      </c>
      <c r="J547" t="s">
        <v>18</v>
      </c>
      <c r="K547" s="4">
        <v>1</v>
      </c>
      <c r="L547" s="6">
        <v>1.21813253615983E-2</v>
      </c>
      <c r="M547" s="6">
        <v>1.21813253615983E-2</v>
      </c>
      <c r="N547" t="s">
        <v>96</v>
      </c>
    </row>
    <row r="548" spans="1:14" x14ac:dyDescent="0.25">
      <c r="A548" s="3">
        <v>19928029</v>
      </c>
      <c r="B548" s="1">
        <v>44256</v>
      </c>
      <c r="C548" t="s">
        <v>141</v>
      </c>
      <c r="D548" t="s">
        <v>136</v>
      </c>
      <c r="E548" t="s">
        <v>15</v>
      </c>
      <c r="F548" t="s">
        <v>16</v>
      </c>
      <c r="G548" t="s">
        <v>17</v>
      </c>
      <c r="I548" s="3">
        <v>11</v>
      </c>
      <c r="J548" t="s">
        <v>18</v>
      </c>
      <c r="K548" s="4">
        <v>1</v>
      </c>
      <c r="L548" s="6">
        <v>1.33116755692754E-2</v>
      </c>
      <c r="M548" s="6">
        <v>1.33116755692754E-2</v>
      </c>
      <c r="N548" t="s">
        <v>96</v>
      </c>
    </row>
    <row r="549" spans="1:14" x14ac:dyDescent="0.25">
      <c r="A549" s="3">
        <v>19927831</v>
      </c>
      <c r="B549" s="1">
        <v>44256</v>
      </c>
      <c r="C549" t="s">
        <v>141</v>
      </c>
      <c r="D549" t="s">
        <v>34</v>
      </c>
      <c r="E549" t="s">
        <v>15</v>
      </c>
      <c r="F549" t="s">
        <v>16</v>
      </c>
      <c r="G549" t="s">
        <v>17</v>
      </c>
      <c r="I549" s="3">
        <v>11</v>
      </c>
      <c r="J549" t="s">
        <v>18</v>
      </c>
      <c r="K549" s="4">
        <v>2</v>
      </c>
      <c r="L549" s="6">
        <v>2.7579336118651598E-2</v>
      </c>
      <c r="M549" s="6">
        <v>5.51586722373031E-2</v>
      </c>
      <c r="N549" t="s">
        <v>96</v>
      </c>
    </row>
    <row r="550" spans="1:14" x14ac:dyDescent="0.25">
      <c r="A550" s="3">
        <v>19927980</v>
      </c>
      <c r="B550" s="1">
        <v>44256</v>
      </c>
      <c r="C550" t="s">
        <v>141</v>
      </c>
      <c r="D550" t="s">
        <v>137</v>
      </c>
      <c r="E550" t="s">
        <v>15</v>
      </c>
      <c r="F550" t="s">
        <v>16</v>
      </c>
      <c r="G550" t="s">
        <v>17</v>
      </c>
      <c r="I550" s="3">
        <v>11</v>
      </c>
      <c r="J550" t="s">
        <v>18</v>
      </c>
      <c r="K550" s="4">
        <v>7</v>
      </c>
      <c r="L550" s="6">
        <v>4.7361322088233602E-3</v>
      </c>
      <c r="M550" s="6">
        <v>3.3152925461763502E-2</v>
      </c>
      <c r="N550" t="s">
        <v>96</v>
      </c>
    </row>
    <row r="551" spans="1:14" x14ac:dyDescent="0.25">
      <c r="A551" s="3">
        <v>19927969</v>
      </c>
      <c r="B551" s="1">
        <v>44256</v>
      </c>
      <c r="C551" t="s">
        <v>141</v>
      </c>
      <c r="D551" t="s">
        <v>137</v>
      </c>
      <c r="E551" t="s">
        <v>15</v>
      </c>
      <c r="F551" t="s">
        <v>16</v>
      </c>
      <c r="G551" t="s">
        <v>17</v>
      </c>
      <c r="I551" s="3">
        <v>11</v>
      </c>
      <c r="J551" t="s">
        <v>18</v>
      </c>
      <c r="K551" s="4">
        <v>19</v>
      </c>
      <c r="L551" s="6">
        <v>3.8752143626640499E-3</v>
      </c>
      <c r="M551" s="6">
        <v>7.3629072890617001E-2</v>
      </c>
      <c r="N551" t="s">
        <v>96</v>
      </c>
    </row>
    <row r="552" spans="1:14" x14ac:dyDescent="0.25">
      <c r="A552" s="3">
        <v>19927943</v>
      </c>
      <c r="B552" s="1">
        <v>44256</v>
      </c>
      <c r="C552" t="s">
        <v>141</v>
      </c>
      <c r="D552" t="s">
        <v>101</v>
      </c>
      <c r="E552" t="s">
        <v>15</v>
      </c>
      <c r="F552" t="s">
        <v>16</v>
      </c>
      <c r="G552" t="s">
        <v>17</v>
      </c>
      <c r="I552" s="3">
        <v>11</v>
      </c>
      <c r="J552" t="s">
        <v>18</v>
      </c>
      <c r="K552" s="4">
        <v>5</v>
      </c>
      <c r="L552" s="6">
        <v>3.18277693307027E-2</v>
      </c>
      <c r="M552" s="6">
        <v>0.15913884665351399</v>
      </c>
      <c r="N552" t="s">
        <v>96</v>
      </c>
    </row>
    <row r="553" spans="1:14" x14ac:dyDescent="0.25">
      <c r="A553" s="3">
        <v>19927840</v>
      </c>
      <c r="B553" s="1">
        <v>44256</v>
      </c>
      <c r="C553" t="s">
        <v>141</v>
      </c>
      <c r="D553" t="s">
        <v>101</v>
      </c>
      <c r="E553" t="s">
        <v>15</v>
      </c>
      <c r="F553" t="s">
        <v>16</v>
      </c>
      <c r="G553" t="s">
        <v>17</v>
      </c>
      <c r="I553" s="3">
        <v>11</v>
      </c>
      <c r="J553" t="s">
        <v>18</v>
      </c>
      <c r="K553" s="4">
        <v>6</v>
      </c>
      <c r="L553" s="6">
        <v>1.6193666315909201E-3</v>
      </c>
      <c r="M553" s="6">
        <v>9.7161997895455002E-3</v>
      </c>
      <c r="N553" t="s">
        <v>96</v>
      </c>
    </row>
    <row r="554" spans="1:14" x14ac:dyDescent="0.25">
      <c r="A554" s="3">
        <v>19927948</v>
      </c>
      <c r="B554" s="1">
        <v>44256</v>
      </c>
      <c r="C554" t="s">
        <v>141</v>
      </c>
      <c r="D554" t="s">
        <v>101</v>
      </c>
      <c r="E554" t="s">
        <v>15</v>
      </c>
      <c r="F554" t="s">
        <v>16</v>
      </c>
      <c r="G554" t="s">
        <v>17</v>
      </c>
      <c r="I554" s="3">
        <v>11</v>
      </c>
      <c r="J554" t="s">
        <v>18</v>
      </c>
      <c r="K554" s="4">
        <v>86</v>
      </c>
      <c r="L554" s="6">
        <v>7.5023972052474394E-2</v>
      </c>
      <c r="M554" s="6">
        <v>6.4520615965127899</v>
      </c>
      <c r="N554" t="s">
        <v>96</v>
      </c>
    </row>
    <row r="555" spans="1:14" x14ac:dyDescent="0.25">
      <c r="A555" s="3">
        <v>19927792</v>
      </c>
      <c r="B555" s="1">
        <v>44256</v>
      </c>
      <c r="C555" t="s">
        <v>141</v>
      </c>
      <c r="D555" t="s">
        <v>101</v>
      </c>
      <c r="E555" t="s">
        <v>15</v>
      </c>
      <c r="F555" t="s">
        <v>16</v>
      </c>
      <c r="G555" t="s">
        <v>17</v>
      </c>
      <c r="I555" s="3">
        <v>11</v>
      </c>
      <c r="J555" t="s">
        <v>18</v>
      </c>
      <c r="K555" s="4">
        <v>1492</v>
      </c>
      <c r="L555" s="6">
        <v>5.0752827684936802E-2</v>
      </c>
      <c r="M555" s="6">
        <v>75.723218905925705</v>
      </c>
      <c r="N555" t="s">
        <v>96</v>
      </c>
    </row>
    <row r="556" spans="1:14" x14ac:dyDescent="0.25">
      <c r="A556" s="3">
        <v>19927894</v>
      </c>
      <c r="B556" s="1">
        <v>44256</v>
      </c>
      <c r="C556" t="s">
        <v>141</v>
      </c>
      <c r="D556" t="s">
        <v>103</v>
      </c>
      <c r="E556" t="s">
        <v>15</v>
      </c>
      <c r="F556" t="s">
        <v>16</v>
      </c>
      <c r="G556" t="s">
        <v>17</v>
      </c>
      <c r="I556" s="3">
        <v>11</v>
      </c>
      <c r="J556" t="s">
        <v>18</v>
      </c>
      <c r="K556" s="4">
        <v>1</v>
      </c>
      <c r="L556" s="6">
        <v>1.63540002868103E-3</v>
      </c>
      <c r="M556" s="6">
        <v>1.63540002868103E-3</v>
      </c>
      <c r="N556" t="s">
        <v>96</v>
      </c>
    </row>
    <row r="557" spans="1:14" x14ac:dyDescent="0.25">
      <c r="A557" s="3">
        <v>19927977</v>
      </c>
      <c r="B557" s="1">
        <v>44256</v>
      </c>
      <c r="C557" t="s">
        <v>141</v>
      </c>
      <c r="D557" t="s">
        <v>103</v>
      </c>
      <c r="E557" t="s">
        <v>15</v>
      </c>
      <c r="F557" t="s">
        <v>16</v>
      </c>
      <c r="G557" t="s">
        <v>17</v>
      </c>
      <c r="I557" s="3">
        <v>11</v>
      </c>
      <c r="J557" t="s">
        <v>18</v>
      </c>
      <c r="K557" s="4">
        <v>110</v>
      </c>
      <c r="L557" s="6">
        <v>1.37806495588103E-3</v>
      </c>
      <c r="M557" s="6">
        <v>0.15158714514691399</v>
      </c>
      <c r="N557" t="s">
        <v>96</v>
      </c>
    </row>
    <row r="558" spans="1:14" x14ac:dyDescent="0.25">
      <c r="A558" s="3">
        <v>19927922</v>
      </c>
      <c r="B558" s="1">
        <v>44256</v>
      </c>
      <c r="C558" t="s">
        <v>141</v>
      </c>
      <c r="D558" t="s">
        <v>138</v>
      </c>
      <c r="E558" t="s">
        <v>15</v>
      </c>
      <c r="F558" t="s">
        <v>16</v>
      </c>
      <c r="G558" t="s">
        <v>17</v>
      </c>
      <c r="I558" s="3">
        <v>11</v>
      </c>
      <c r="J558" t="s">
        <v>18</v>
      </c>
      <c r="K558" s="4">
        <v>1</v>
      </c>
      <c r="L558" s="6">
        <v>1.36604004248511E-2</v>
      </c>
      <c r="M558" s="6">
        <v>1.36604004248511E-2</v>
      </c>
      <c r="N558" t="s">
        <v>96</v>
      </c>
    </row>
    <row r="559" spans="1:14" x14ac:dyDescent="0.25">
      <c r="A559" s="3">
        <v>19927962</v>
      </c>
      <c r="B559" s="1">
        <v>44256</v>
      </c>
      <c r="C559" t="s">
        <v>146</v>
      </c>
      <c r="D559" t="s">
        <v>54</v>
      </c>
      <c r="E559" t="s">
        <v>15</v>
      </c>
      <c r="F559" t="s">
        <v>16</v>
      </c>
      <c r="G559" t="s">
        <v>17</v>
      </c>
      <c r="I559" s="3">
        <v>11</v>
      </c>
      <c r="J559" t="s">
        <v>18</v>
      </c>
      <c r="K559" s="4">
        <v>3</v>
      </c>
      <c r="L559" s="6">
        <v>1.0666175023652601E-2</v>
      </c>
      <c r="M559" s="6">
        <v>3.1998525070957802E-2</v>
      </c>
      <c r="N559" t="s">
        <v>96</v>
      </c>
    </row>
    <row r="560" spans="1:14" x14ac:dyDescent="0.25">
      <c r="A560" s="3">
        <v>19927940</v>
      </c>
      <c r="B560" s="1">
        <v>44256</v>
      </c>
      <c r="C560" t="s">
        <v>146</v>
      </c>
      <c r="D560" t="s">
        <v>54</v>
      </c>
      <c r="E560" t="s">
        <v>15</v>
      </c>
      <c r="F560" t="s">
        <v>16</v>
      </c>
      <c r="G560" t="s">
        <v>17</v>
      </c>
      <c r="I560" s="3">
        <v>11</v>
      </c>
      <c r="J560" t="s">
        <v>18</v>
      </c>
      <c r="K560" s="4">
        <v>6</v>
      </c>
      <c r="L560" s="6">
        <v>8.1469374728233897E-3</v>
      </c>
      <c r="M560" s="6">
        <v>4.88816248369403E-2</v>
      </c>
      <c r="N560" t="s">
        <v>96</v>
      </c>
    </row>
    <row r="561" spans="1:14" x14ac:dyDescent="0.25">
      <c r="A561" s="3">
        <v>19927932</v>
      </c>
      <c r="B561" s="1">
        <v>44256</v>
      </c>
      <c r="C561" t="s">
        <v>146</v>
      </c>
      <c r="D561" t="s">
        <v>54</v>
      </c>
      <c r="E561" t="s">
        <v>15</v>
      </c>
      <c r="F561" t="s">
        <v>16</v>
      </c>
      <c r="G561" t="s">
        <v>17</v>
      </c>
      <c r="I561" s="3">
        <v>11</v>
      </c>
      <c r="J561" t="s">
        <v>18</v>
      </c>
      <c r="K561" s="4">
        <v>14</v>
      </c>
      <c r="L561" s="6">
        <v>8.5540697826737792E-3</v>
      </c>
      <c r="M561" s="6">
        <v>0.119756976957433</v>
      </c>
      <c r="N561" t="s">
        <v>96</v>
      </c>
    </row>
    <row r="562" spans="1:14" x14ac:dyDescent="0.25">
      <c r="A562" s="3">
        <v>19927833</v>
      </c>
      <c r="B562" s="1">
        <v>44256</v>
      </c>
      <c r="C562" t="s">
        <v>146</v>
      </c>
      <c r="D562" t="s">
        <v>54</v>
      </c>
      <c r="E562" t="s">
        <v>15</v>
      </c>
      <c r="F562" t="s">
        <v>16</v>
      </c>
      <c r="G562" t="s">
        <v>17</v>
      </c>
      <c r="I562" s="3">
        <v>11</v>
      </c>
      <c r="J562" t="s">
        <v>18</v>
      </c>
      <c r="K562" s="4">
        <v>15</v>
      </c>
      <c r="L562" s="6">
        <v>1.1574462993691401E-2</v>
      </c>
      <c r="M562" s="6">
        <v>0.17361694490537</v>
      </c>
      <c r="N562" t="s">
        <v>96</v>
      </c>
    </row>
    <row r="563" spans="1:14" x14ac:dyDescent="0.25">
      <c r="A563" s="3">
        <v>19927967</v>
      </c>
      <c r="B563" s="1">
        <v>44256</v>
      </c>
      <c r="C563" t="s">
        <v>146</v>
      </c>
      <c r="D563" t="s">
        <v>56</v>
      </c>
      <c r="E563" t="s">
        <v>15</v>
      </c>
      <c r="F563" t="s">
        <v>16</v>
      </c>
      <c r="G563" t="s">
        <v>17</v>
      </c>
      <c r="I563" s="3">
        <v>11</v>
      </c>
      <c r="J563" t="s">
        <v>18</v>
      </c>
      <c r="K563" s="4">
        <v>1</v>
      </c>
      <c r="L563" s="6">
        <v>3.7517998702242001E-3</v>
      </c>
      <c r="M563" s="6">
        <v>3.7517998702242001E-3</v>
      </c>
      <c r="N563" t="s">
        <v>96</v>
      </c>
    </row>
    <row r="564" spans="1:14" x14ac:dyDescent="0.25">
      <c r="A564" s="3">
        <v>19927790</v>
      </c>
      <c r="B564" s="1">
        <v>44256</v>
      </c>
      <c r="C564" t="s">
        <v>146</v>
      </c>
      <c r="D564" t="s">
        <v>56</v>
      </c>
      <c r="E564" t="s">
        <v>15</v>
      </c>
      <c r="F564" t="s">
        <v>16</v>
      </c>
      <c r="G564" t="s">
        <v>17</v>
      </c>
      <c r="I564" s="3">
        <v>11</v>
      </c>
      <c r="J564" t="s">
        <v>18</v>
      </c>
      <c r="K564" s="4">
        <v>1</v>
      </c>
      <c r="L564" s="6">
        <v>3.03631238173693E-2</v>
      </c>
      <c r="M564" s="6">
        <v>3.03631238173693E-2</v>
      </c>
      <c r="N564" t="s">
        <v>96</v>
      </c>
    </row>
    <row r="565" spans="1:14" x14ac:dyDescent="0.25">
      <c r="A565" s="3">
        <v>19927951</v>
      </c>
      <c r="B565" s="1">
        <v>44256</v>
      </c>
      <c r="C565" t="s">
        <v>146</v>
      </c>
      <c r="D565" t="s">
        <v>56</v>
      </c>
      <c r="E565" t="s">
        <v>15</v>
      </c>
      <c r="F565" t="s">
        <v>16</v>
      </c>
      <c r="G565" t="s">
        <v>17</v>
      </c>
      <c r="I565" s="3">
        <v>11</v>
      </c>
      <c r="J565" t="s">
        <v>18</v>
      </c>
      <c r="K565" s="4">
        <v>3</v>
      </c>
      <c r="L565" s="6">
        <v>4.8280373991777502E-2</v>
      </c>
      <c r="M565" s="6">
        <v>0.144841121975333</v>
      </c>
      <c r="N565" t="s">
        <v>96</v>
      </c>
    </row>
    <row r="566" spans="1:14" x14ac:dyDescent="0.25">
      <c r="A566" s="3">
        <v>19927978</v>
      </c>
      <c r="B566" s="1">
        <v>44256</v>
      </c>
      <c r="C566" t="s">
        <v>146</v>
      </c>
      <c r="D566" t="s">
        <v>64</v>
      </c>
      <c r="E566" t="s">
        <v>15</v>
      </c>
      <c r="F566" t="s">
        <v>16</v>
      </c>
      <c r="G566" t="s">
        <v>17</v>
      </c>
      <c r="I566" s="3">
        <v>11</v>
      </c>
      <c r="J566" t="s">
        <v>18</v>
      </c>
      <c r="K566" s="4">
        <v>1</v>
      </c>
      <c r="L566" s="6">
        <v>5.4954248480498798E-2</v>
      </c>
      <c r="M566" s="6">
        <v>5.4954248480498798E-2</v>
      </c>
      <c r="N566" t="s">
        <v>96</v>
      </c>
    </row>
    <row r="567" spans="1:14" x14ac:dyDescent="0.25">
      <c r="A567" s="3">
        <v>19928105</v>
      </c>
      <c r="B567" s="1">
        <v>44256</v>
      </c>
      <c r="C567" t="s">
        <v>146</v>
      </c>
      <c r="D567" t="s">
        <v>64</v>
      </c>
      <c r="E567" t="s">
        <v>15</v>
      </c>
      <c r="F567" t="s">
        <v>16</v>
      </c>
      <c r="G567" t="s">
        <v>17</v>
      </c>
      <c r="I567" s="3">
        <v>11</v>
      </c>
      <c r="J567" t="s">
        <v>18</v>
      </c>
      <c r="K567" s="4">
        <v>1</v>
      </c>
      <c r="L567" s="6">
        <v>5.4954248480498798E-2</v>
      </c>
      <c r="M567" s="6">
        <v>5.4954248480498798E-2</v>
      </c>
      <c r="N567" t="s">
        <v>96</v>
      </c>
    </row>
    <row r="568" spans="1:14" x14ac:dyDescent="0.25">
      <c r="A568" s="3">
        <v>19928306</v>
      </c>
      <c r="B568" s="1">
        <v>44256</v>
      </c>
      <c r="C568" t="s">
        <v>146</v>
      </c>
      <c r="D568" t="s">
        <v>64</v>
      </c>
      <c r="E568" t="s">
        <v>15</v>
      </c>
      <c r="F568" t="s">
        <v>16</v>
      </c>
      <c r="G568" t="s">
        <v>17</v>
      </c>
      <c r="I568" s="3">
        <v>11</v>
      </c>
      <c r="J568" t="s">
        <v>18</v>
      </c>
      <c r="K568" s="4">
        <v>1</v>
      </c>
      <c r="L568" s="6">
        <v>5.4954248480498798E-2</v>
      </c>
      <c r="M568" s="6">
        <v>5.4954248480498798E-2</v>
      </c>
      <c r="N568" t="s">
        <v>96</v>
      </c>
    </row>
    <row r="569" spans="1:14" x14ac:dyDescent="0.25">
      <c r="A569" s="3">
        <v>19927952</v>
      </c>
      <c r="B569" s="1">
        <v>44256</v>
      </c>
      <c r="C569" t="s">
        <v>146</v>
      </c>
      <c r="D569" t="s">
        <v>64</v>
      </c>
      <c r="E569" t="s">
        <v>15</v>
      </c>
      <c r="F569" t="s">
        <v>16</v>
      </c>
      <c r="G569" t="s">
        <v>17</v>
      </c>
      <c r="I569" s="3">
        <v>11</v>
      </c>
      <c r="J569" t="s">
        <v>18</v>
      </c>
      <c r="K569" s="4">
        <v>2</v>
      </c>
      <c r="L569" s="6">
        <v>5.4960262426175202E-2</v>
      </c>
      <c r="M569" s="6">
        <v>0.10992052485235</v>
      </c>
      <c r="N569" t="s">
        <v>96</v>
      </c>
    </row>
    <row r="570" spans="1:14" x14ac:dyDescent="0.25">
      <c r="A570" s="3">
        <v>19928151</v>
      </c>
      <c r="B570" s="1">
        <v>44256</v>
      </c>
      <c r="C570" t="s">
        <v>146</v>
      </c>
      <c r="D570" t="s">
        <v>22</v>
      </c>
      <c r="E570" t="s">
        <v>15</v>
      </c>
      <c r="F570" t="s">
        <v>16</v>
      </c>
      <c r="G570" t="s">
        <v>17</v>
      </c>
      <c r="I570" s="3">
        <v>11</v>
      </c>
      <c r="J570" t="s">
        <v>18</v>
      </c>
      <c r="K570" s="4">
        <v>1</v>
      </c>
      <c r="L570" s="6">
        <v>5.1863825146574498E-2</v>
      </c>
      <c r="M570" s="6">
        <v>5.1863825146574498E-2</v>
      </c>
      <c r="N570" t="s">
        <v>96</v>
      </c>
    </row>
    <row r="571" spans="1:14" x14ac:dyDescent="0.25">
      <c r="A571" s="3">
        <v>19927930</v>
      </c>
      <c r="B571" s="1">
        <v>44256</v>
      </c>
      <c r="C571" t="s">
        <v>146</v>
      </c>
      <c r="D571" t="s">
        <v>50</v>
      </c>
      <c r="E571" t="s">
        <v>15</v>
      </c>
      <c r="F571" t="s">
        <v>16</v>
      </c>
      <c r="G571" t="s">
        <v>17</v>
      </c>
      <c r="I571" s="3">
        <v>11</v>
      </c>
      <c r="J571" t="s">
        <v>18</v>
      </c>
      <c r="K571" s="4">
        <v>8</v>
      </c>
      <c r="L571" s="6">
        <v>2.7714619098696901E-2</v>
      </c>
      <c r="M571" s="6">
        <v>0.22171695278957501</v>
      </c>
      <c r="N571" t="s">
        <v>96</v>
      </c>
    </row>
    <row r="572" spans="1:14" x14ac:dyDescent="0.25">
      <c r="A572" s="3">
        <v>19927954</v>
      </c>
      <c r="B572" s="1">
        <v>44256</v>
      </c>
      <c r="C572" t="s">
        <v>146</v>
      </c>
      <c r="D572" t="s">
        <v>50</v>
      </c>
      <c r="E572" t="s">
        <v>15</v>
      </c>
      <c r="F572" t="s">
        <v>16</v>
      </c>
      <c r="G572" t="s">
        <v>17</v>
      </c>
      <c r="I572" s="3">
        <v>11</v>
      </c>
      <c r="J572" t="s">
        <v>18</v>
      </c>
      <c r="K572" s="4">
        <v>12</v>
      </c>
      <c r="L572" s="6">
        <v>4.2058441361101997E-2</v>
      </c>
      <c r="M572" s="6">
        <v>0.50470129633322403</v>
      </c>
      <c r="N572" t="s">
        <v>96</v>
      </c>
    </row>
    <row r="573" spans="1:14" x14ac:dyDescent="0.25">
      <c r="A573" s="3">
        <v>19927985</v>
      </c>
      <c r="B573" s="1">
        <v>44256</v>
      </c>
      <c r="C573" t="s">
        <v>146</v>
      </c>
      <c r="D573" t="s">
        <v>20</v>
      </c>
      <c r="E573" t="s">
        <v>15</v>
      </c>
      <c r="F573" t="s">
        <v>16</v>
      </c>
      <c r="G573" t="s">
        <v>17</v>
      </c>
      <c r="I573" s="3">
        <v>11</v>
      </c>
      <c r="J573" t="s">
        <v>18</v>
      </c>
      <c r="K573" s="4">
        <v>2</v>
      </c>
      <c r="L573" s="6">
        <v>2.4410751089453699E-2</v>
      </c>
      <c r="M573" s="6">
        <v>4.8821502178907399E-2</v>
      </c>
      <c r="N573" t="s">
        <v>96</v>
      </c>
    </row>
    <row r="574" spans="1:14" x14ac:dyDescent="0.25">
      <c r="A574" s="3">
        <v>19927761</v>
      </c>
      <c r="B574" s="1">
        <v>44256</v>
      </c>
      <c r="C574" t="s">
        <v>146</v>
      </c>
      <c r="D574" t="s">
        <v>20</v>
      </c>
      <c r="E574" t="s">
        <v>15</v>
      </c>
      <c r="F574" t="s">
        <v>16</v>
      </c>
      <c r="G574" t="s">
        <v>17</v>
      </c>
      <c r="I574" s="3">
        <v>11</v>
      </c>
      <c r="J574" t="s">
        <v>18</v>
      </c>
      <c r="K574" s="4">
        <v>3</v>
      </c>
      <c r="L574" s="6">
        <v>1.20570670153635E-2</v>
      </c>
      <c r="M574" s="6">
        <v>3.6171201046090597E-2</v>
      </c>
      <c r="N574" t="s">
        <v>96</v>
      </c>
    </row>
    <row r="575" spans="1:14" x14ac:dyDescent="0.25">
      <c r="A575" s="3">
        <v>19927934</v>
      </c>
      <c r="B575" s="1">
        <v>44256</v>
      </c>
      <c r="C575" t="s">
        <v>146</v>
      </c>
      <c r="D575" t="s">
        <v>49</v>
      </c>
      <c r="E575" t="s">
        <v>15</v>
      </c>
      <c r="F575" t="s">
        <v>16</v>
      </c>
      <c r="G575" t="s">
        <v>17</v>
      </c>
      <c r="I575" s="3">
        <v>11</v>
      </c>
      <c r="J575" t="s">
        <v>18</v>
      </c>
      <c r="K575" s="4">
        <v>5</v>
      </c>
      <c r="L575" s="6">
        <v>4.3795048622414498E-2</v>
      </c>
      <c r="M575" s="6">
        <v>0.218975243112072</v>
      </c>
      <c r="N575" t="s">
        <v>96</v>
      </c>
    </row>
    <row r="576" spans="1:14" x14ac:dyDescent="0.25">
      <c r="A576" s="3">
        <v>19927871</v>
      </c>
      <c r="B576" s="1">
        <v>44256</v>
      </c>
      <c r="C576" t="s">
        <v>146</v>
      </c>
      <c r="D576" t="s">
        <v>147</v>
      </c>
      <c r="E576" t="s">
        <v>15</v>
      </c>
      <c r="F576" t="s">
        <v>16</v>
      </c>
      <c r="G576" t="s">
        <v>17</v>
      </c>
      <c r="I576" s="3">
        <v>11</v>
      </c>
      <c r="J576" t="s">
        <v>18</v>
      </c>
      <c r="K576" s="4">
        <v>1</v>
      </c>
      <c r="L576" s="6">
        <v>7.9004252422601007E-2</v>
      </c>
      <c r="M576" s="6">
        <v>7.9004252422601007E-2</v>
      </c>
      <c r="N576" t="s">
        <v>96</v>
      </c>
    </row>
    <row r="577" spans="1:14" x14ac:dyDescent="0.25">
      <c r="A577" s="3">
        <v>19928168</v>
      </c>
      <c r="B577" s="1">
        <v>44256</v>
      </c>
      <c r="C577" t="s">
        <v>146</v>
      </c>
      <c r="D577" t="s">
        <v>31</v>
      </c>
      <c r="E577" t="s">
        <v>15</v>
      </c>
      <c r="F577" t="s">
        <v>16</v>
      </c>
      <c r="G577" t="s">
        <v>17</v>
      </c>
      <c r="I577" s="3">
        <v>11</v>
      </c>
      <c r="J577" t="s">
        <v>18</v>
      </c>
      <c r="K577" s="4">
        <v>2</v>
      </c>
      <c r="L577" s="6">
        <v>8.7121123433462292E-3</v>
      </c>
      <c r="M577" s="6">
        <v>1.74242246866925E-2</v>
      </c>
      <c r="N577" t="s">
        <v>96</v>
      </c>
    </row>
    <row r="578" spans="1:14" x14ac:dyDescent="0.25">
      <c r="A578" s="3">
        <v>19927959</v>
      </c>
      <c r="B578" s="1">
        <v>44256</v>
      </c>
      <c r="C578" t="s">
        <v>146</v>
      </c>
      <c r="D578" t="s">
        <v>67</v>
      </c>
      <c r="E578" t="s">
        <v>15</v>
      </c>
      <c r="F578" t="s">
        <v>16</v>
      </c>
      <c r="G578" t="s">
        <v>17</v>
      </c>
      <c r="I578" s="3">
        <v>11</v>
      </c>
      <c r="J578" t="s">
        <v>18</v>
      </c>
      <c r="K578" s="4">
        <v>1</v>
      </c>
      <c r="L578" s="6">
        <v>2.94131499831565E-2</v>
      </c>
      <c r="M578" s="6">
        <v>2.94131499831565E-2</v>
      </c>
      <c r="N578" t="s">
        <v>96</v>
      </c>
    </row>
    <row r="579" spans="1:14" x14ac:dyDescent="0.25">
      <c r="A579" s="3">
        <v>19928120</v>
      </c>
      <c r="B579" s="1">
        <v>44256</v>
      </c>
      <c r="C579" t="s">
        <v>146</v>
      </c>
      <c r="D579" t="s">
        <v>67</v>
      </c>
      <c r="E579" t="s">
        <v>15</v>
      </c>
      <c r="F579" t="s">
        <v>16</v>
      </c>
      <c r="G579" t="s">
        <v>17</v>
      </c>
      <c r="I579" s="3">
        <v>11</v>
      </c>
      <c r="J579" t="s">
        <v>18</v>
      </c>
      <c r="K579" s="4">
        <v>4</v>
      </c>
      <c r="L579" s="6">
        <v>1.21933504531626E-2</v>
      </c>
      <c r="M579" s="6">
        <v>4.8773401812650302E-2</v>
      </c>
      <c r="N579" t="s">
        <v>96</v>
      </c>
    </row>
    <row r="580" spans="1:14" x14ac:dyDescent="0.25">
      <c r="A580" s="3">
        <v>19928173</v>
      </c>
      <c r="B580" s="1">
        <v>44256</v>
      </c>
      <c r="C580" t="s">
        <v>146</v>
      </c>
      <c r="D580" t="s">
        <v>59</v>
      </c>
      <c r="E580" t="s">
        <v>15</v>
      </c>
      <c r="F580" t="s">
        <v>16</v>
      </c>
      <c r="G580" t="s">
        <v>17</v>
      </c>
      <c r="I580" s="3">
        <v>11</v>
      </c>
      <c r="J580" t="s">
        <v>18</v>
      </c>
      <c r="K580" s="4">
        <v>3</v>
      </c>
      <c r="L580" s="6">
        <v>3.1858233269304002E-2</v>
      </c>
      <c r="M580" s="6">
        <v>9.5574699807912097E-2</v>
      </c>
      <c r="N580" t="s">
        <v>96</v>
      </c>
    </row>
    <row r="581" spans="1:14" x14ac:dyDescent="0.25">
      <c r="A581" s="3">
        <v>19927971</v>
      </c>
      <c r="B581" s="1">
        <v>44256</v>
      </c>
      <c r="C581" t="s">
        <v>146</v>
      </c>
      <c r="D581" t="s">
        <v>26</v>
      </c>
      <c r="E581" t="s">
        <v>15</v>
      </c>
      <c r="F581" t="s">
        <v>16</v>
      </c>
      <c r="G581" t="s">
        <v>17</v>
      </c>
      <c r="I581" s="3">
        <v>11</v>
      </c>
      <c r="J581" t="s">
        <v>18</v>
      </c>
      <c r="K581" s="4">
        <v>2</v>
      </c>
      <c r="L581" s="6">
        <v>0.20264530875720099</v>
      </c>
      <c r="M581" s="6">
        <v>0.40529061751440199</v>
      </c>
      <c r="N581" t="s">
        <v>96</v>
      </c>
    </row>
    <row r="582" spans="1:14" x14ac:dyDescent="0.25">
      <c r="A582" s="3">
        <v>19928075</v>
      </c>
      <c r="B582" s="1">
        <v>44256</v>
      </c>
      <c r="C582" t="s">
        <v>146</v>
      </c>
      <c r="D582" t="s">
        <v>40</v>
      </c>
      <c r="E582" t="s">
        <v>15</v>
      </c>
      <c r="F582" t="s">
        <v>16</v>
      </c>
      <c r="G582" t="s">
        <v>17</v>
      </c>
      <c r="I582" s="3">
        <v>11</v>
      </c>
      <c r="J582" t="s">
        <v>18</v>
      </c>
      <c r="K582" s="4">
        <v>1</v>
      </c>
      <c r="L582" s="6">
        <v>3.1180824444163601E-2</v>
      </c>
      <c r="M582" s="6">
        <v>3.1180824444163601E-2</v>
      </c>
      <c r="N582" t="s">
        <v>96</v>
      </c>
    </row>
    <row r="583" spans="1:14" x14ac:dyDescent="0.25">
      <c r="A583" s="3">
        <v>19927794</v>
      </c>
      <c r="B583" s="1">
        <v>44256</v>
      </c>
      <c r="C583" t="s">
        <v>146</v>
      </c>
      <c r="D583" t="s">
        <v>55</v>
      </c>
      <c r="E583" t="s">
        <v>15</v>
      </c>
      <c r="F583" t="s">
        <v>16</v>
      </c>
      <c r="G583" t="s">
        <v>17</v>
      </c>
      <c r="I583" s="3">
        <v>11</v>
      </c>
      <c r="J583" t="s">
        <v>18</v>
      </c>
      <c r="K583" s="4">
        <v>1</v>
      </c>
      <c r="L583" s="6">
        <v>4.9061999110563198E-3</v>
      </c>
      <c r="M583" s="6">
        <v>4.9061999110563198E-3</v>
      </c>
      <c r="N583" t="s">
        <v>96</v>
      </c>
    </row>
    <row r="584" spans="1:14" x14ac:dyDescent="0.25">
      <c r="A584" s="3">
        <v>19928164</v>
      </c>
      <c r="B584" s="1">
        <v>44256</v>
      </c>
      <c r="C584" t="s">
        <v>146</v>
      </c>
      <c r="D584" t="s">
        <v>70</v>
      </c>
      <c r="E584" t="s">
        <v>15</v>
      </c>
      <c r="F584" t="s">
        <v>16</v>
      </c>
      <c r="G584" t="s">
        <v>17</v>
      </c>
      <c r="I584" s="3">
        <v>11</v>
      </c>
      <c r="J584" t="s">
        <v>18</v>
      </c>
      <c r="K584" s="4">
        <v>1</v>
      </c>
      <c r="L584" s="6">
        <v>1.25541004003026E-2</v>
      </c>
      <c r="M584" s="6">
        <v>1.25541004003026E-2</v>
      </c>
      <c r="N584" t="s">
        <v>96</v>
      </c>
    </row>
    <row r="585" spans="1:14" x14ac:dyDescent="0.25">
      <c r="A585" s="3">
        <v>19927835</v>
      </c>
      <c r="B585" s="1">
        <v>44256</v>
      </c>
      <c r="C585" t="s">
        <v>146</v>
      </c>
      <c r="D585" t="s">
        <v>70</v>
      </c>
      <c r="E585" t="s">
        <v>15</v>
      </c>
      <c r="F585" t="s">
        <v>16</v>
      </c>
      <c r="G585" t="s">
        <v>17</v>
      </c>
      <c r="I585" s="3">
        <v>11</v>
      </c>
      <c r="J585" t="s">
        <v>18</v>
      </c>
      <c r="K585" s="4">
        <v>2</v>
      </c>
      <c r="L585" s="6">
        <v>1.7857125183218199E-2</v>
      </c>
      <c r="M585" s="6">
        <v>3.5714250366436301E-2</v>
      </c>
      <c r="N585" t="s">
        <v>96</v>
      </c>
    </row>
    <row r="586" spans="1:14" x14ac:dyDescent="0.25">
      <c r="A586" s="3">
        <v>19927916</v>
      </c>
      <c r="B586" s="1">
        <v>44256</v>
      </c>
      <c r="C586" t="s">
        <v>146</v>
      </c>
      <c r="D586" t="s">
        <v>118</v>
      </c>
      <c r="E586" t="s">
        <v>15</v>
      </c>
      <c r="F586" t="s">
        <v>16</v>
      </c>
      <c r="G586" t="s">
        <v>17</v>
      </c>
      <c r="I586" s="3">
        <v>11</v>
      </c>
      <c r="J586" t="s">
        <v>18</v>
      </c>
      <c r="K586" s="4">
        <v>1</v>
      </c>
      <c r="L586" s="6">
        <v>0.13512492638547</v>
      </c>
      <c r="M586" s="6">
        <v>0.13512492638547</v>
      </c>
      <c r="N586" t="s">
        <v>96</v>
      </c>
    </row>
    <row r="587" spans="1:14" x14ac:dyDescent="0.25">
      <c r="A587" s="3">
        <v>19928080</v>
      </c>
      <c r="B587" s="1">
        <v>44256</v>
      </c>
      <c r="C587" t="s">
        <v>146</v>
      </c>
      <c r="D587" t="s">
        <v>148</v>
      </c>
      <c r="E587" t="s">
        <v>15</v>
      </c>
      <c r="F587" t="s">
        <v>16</v>
      </c>
      <c r="G587" t="s">
        <v>17</v>
      </c>
      <c r="I587" s="3">
        <v>11</v>
      </c>
      <c r="J587" t="s">
        <v>18</v>
      </c>
      <c r="K587" s="4">
        <v>1</v>
      </c>
      <c r="L587" s="6">
        <v>0.30387175120413301</v>
      </c>
      <c r="M587" s="6">
        <v>0.30387175120413301</v>
      </c>
      <c r="N587" t="s">
        <v>96</v>
      </c>
    </row>
    <row r="588" spans="1:14" x14ac:dyDescent="0.25">
      <c r="A588" s="3">
        <v>19928174</v>
      </c>
      <c r="B588" s="1">
        <v>44256</v>
      </c>
      <c r="C588" t="s">
        <v>146</v>
      </c>
      <c r="D588" t="s">
        <v>24</v>
      </c>
      <c r="E588" t="s">
        <v>15</v>
      </c>
      <c r="F588" t="s">
        <v>16</v>
      </c>
      <c r="G588" t="s">
        <v>17</v>
      </c>
      <c r="I588" s="3">
        <v>11</v>
      </c>
      <c r="J588" t="s">
        <v>18</v>
      </c>
      <c r="K588" s="4">
        <v>4</v>
      </c>
      <c r="L588" s="6">
        <v>4.3825111631304002E-2</v>
      </c>
      <c r="M588" s="6">
        <v>0.17530044652521601</v>
      </c>
      <c r="N588" t="s">
        <v>96</v>
      </c>
    </row>
    <row r="589" spans="1:14" x14ac:dyDescent="0.25">
      <c r="A589" s="3">
        <v>19928149</v>
      </c>
      <c r="B589" s="1">
        <v>44256</v>
      </c>
      <c r="C589" t="s">
        <v>146</v>
      </c>
      <c r="D589" t="s">
        <v>24</v>
      </c>
      <c r="E589" t="s">
        <v>15</v>
      </c>
      <c r="F589" t="s">
        <v>16</v>
      </c>
      <c r="G589" t="s">
        <v>17</v>
      </c>
      <c r="I589" s="3">
        <v>11</v>
      </c>
      <c r="J589" t="s">
        <v>18</v>
      </c>
      <c r="K589" s="4">
        <v>5</v>
      </c>
      <c r="L589" s="6">
        <v>4.4855653299018701E-2</v>
      </c>
      <c r="M589" s="6">
        <v>0.224278266495094</v>
      </c>
      <c r="N589" t="s">
        <v>96</v>
      </c>
    </row>
    <row r="590" spans="1:14" x14ac:dyDescent="0.25">
      <c r="A590" s="3">
        <v>19927768</v>
      </c>
      <c r="B590" s="1">
        <v>44256</v>
      </c>
      <c r="C590" t="s">
        <v>146</v>
      </c>
      <c r="D590" t="s">
        <v>24</v>
      </c>
      <c r="E590" t="s">
        <v>15</v>
      </c>
      <c r="F590" t="s">
        <v>16</v>
      </c>
      <c r="G590" t="s">
        <v>17</v>
      </c>
      <c r="I590" s="3">
        <v>11</v>
      </c>
      <c r="J590" t="s">
        <v>18</v>
      </c>
      <c r="K590" s="4">
        <v>30</v>
      </c>
      <c r="L590" s="6">
        <v>3.7679135395834798E-2</v>
      </c>
      <c r="M590" s="6">
        <v>1.13037406187505</v>
      </c>
      <c r="N590" t="s">
        <v>96</v>
      </c>
    </row>
    <row r="591" spans="1:14" x14ac:dyDescent="0.25">
      <c r="A591" s="3">
        <v>19927773</v>
      </c>
      <c r="B591" s="1">
        <v>44256</v>
      </c>
      <c r="C591" t="s">
        <v>146</v>
      </c>
      <c r="D591" t="s">
        <v>24</v>
      </c>
      <c r="E591" t="s">
        <v>15</v>
      </c>
      <c r="F591" t="s">
        <v>16</v>
      </c>
      <c r="G591" t="s">
        <v>17</v>
      </c>
      <c r="I591" s="3">
        <v>11</v>
      </c>
      <c r="J591" t="s">
        <v>18</v>
      </c>
      <c r="K591" s="4">
        <v>853</v>
      </c>
      <c r="L591" s="6">
        <v>3.3272626440522299E-2</v>
      </c>
      <c r="M591" s="6">
        <v>28.381550353765501</v>
      </c>
      <c r="N591" t="s">
        <v>96</v>
      </c>
    </row>
    <row r="592" spans="1:14" x14ac:dyDescent="0.25">
      <c r="A592" s="3">
        <v>19928026</v>
      </c>
      <c r="B592" s="1">
        <v>44256</v>
      </c>
      <c r="C592" t="s">
        <v>146</v>
      </c>
      <c r="D592" t="s">
        <v>24</v>
      </c>
      <c r="E592" t="s">
        <v>15</v>
      </c>
      <c r="F592" t="s">
        <v>16</v>
      </c>
      <c r="G592" t="s">
        <v>17</v>
      </c>
      <c r="I592" s="3">
        <v>11</v>
      </c>
      <c r="J592" t="s">
        <v>18</v>
      </c>
      <c r="K592" s="4">
        <v>894</v>
      </c>
      <c r="L592" s="6">
        <v>2.7149088644074601E-2</v>
      </c>
      <c r="M592" s="6">
        <v>24.271285247802702</v>
      </c>
      <c r="N592" t="s">
        <v>96</v>
      </c>
    </row>
    <row r="593" spans="1:14" x14ac:dyDescent="0.25">
      <c r="A593" s="3">
        <v>19928103</v>
      </c>
      <c r="B593" s="1">
        <v>44256</v>
      </c>
      <c r="C593" t="s">
        <v>146</v>
      </c>
      <c r="D593" t="s">
        <v>125</v>
      </c>
      <c r="E593" t="s">
        <v>15</v>
      </c>
      <c r="F593" t="s">
        <v>16</v>
      </c>
      <c r="G593" t="s">
        <v>17</v>
      </c>
      <c r="I593" s="3">
        <v>11</v>
      </c>
      <c r="J593" t="s">
        <v>18</v>
      </c>
      <c r="K593" s="4">
        <v>1</v>
      </c>
      <c r="L593" s="6">
        <v>6.2457849620841402E-2</v>
      </c>
      <c r="M593" s="6">
        <v>6.2457849620841402E-2</v>
      </c>
      <c r="N593" t="s">
        <v>96</v>
      </c>
    </row>
    <row r="594" spans="1:14" x14ac:dyDescent="0.25">
      <c r="A594" s="3">
        <v>19927981</v>
      </c>
      <c r="B594" s="1">
        <v>44256</v>
      </c>
      <c r="C594" t="s">
        <v>146</v>
      </c>
      <c r="D594" t="s">
        <v>66</v>
      </c>
      <c r="E594" t="s">
        <v>15</v>
      </c>
      <c r="F594" t="s">
        <v>16</v>
      </c>
      <c r="G594" t="s">
        <v>17</v>
      </c>
      <c r="I594" s="3">
        <v>11</v>
      </c>
      <c r="J594" t="s">
        <v>18</v>
      </c>
      <c r="K594" s="4">
        <v>1</v>
      </c>
      <c r="L594" s="6">
        <v>9.3674749339697893E-3</v>
      </c>
      <c r="M594" s="6">
        <v>9.3674749339697893E-3</v>
      </c>
      <c r="N594" t="s">
        <v>96</v>
      </c>
    </row>
    <row r="595" spans="1:14" x14ac:dyDescent="0.25">
      <c r="A595" s="3">
        <v>19927998</v>
      </c>
      <c r="B595" s="1">
        <v>44256</v>
      </c>
      <c r="C595" t="s">
        <v>146</v>
      </c>
      <c r="D595" t="s">
        <v>47</v>
      </c>
      <c r="E595" t="s">
        <v>15</v>
      </c>
      <c r="F595" t="s">
        <v>16</v>
      </c>
      <c r="G595" t="s">
        <v>17</v>
      </c>
      <c r="I595" s="3">
        <v>11</v>
      </c>
      <c r="J595" t="s">
        <v>18</v>
      </c>
      <c r="K595" s="4">
        <v>2</v>
      </c>
      <c r="L595" s="6">
        <v>3.1739987002219999E-2</v>
      </c>
      <c r="M595" s="6">
        <v>6.3479974004439998E-2</v>
      </c>
      <c r="N595" t="s">
        <v>96</v>
      </c>
    </row>
    <row r="596" spans="1:14" x14ac:dyDescent="0.25">
      <c r="A596" s="3">
        <v>19928081</v>
      </c>
      <c r="B596" s="1">
        <v>44256</v>
      </c>
      <c r="C596" t="s">
        <v>146</v>
      </c>
      <c r="D596" t="s">
        <v>47</v>
      </c>
      <c r="E596" t="s">
        <v>15</v>
      </c>
      <c r="F596" t="s">
        <v>16</v>
      </c>
      <c r="G596" t="s">
        <v>17</v>
      </c>
      <c r="I596" s="3">
        <v>11</v>
      </c>
      <c r="J596" t="s">
        <v>18</v>
      </c>
      <c r="K596" s="4">
        <v>4</v>
      </c>
      <c r="L596" s="6">
        <v>2.00005816557677E-2</v>
      </c>
      <c r="M596" s="6">
        <v>8.0002326623070996E-2</v>
      </c>
      <c r="N596" t="s">
        <v>96</v>
      </c>
    </row>
    <row r="597" spans="1:14" x14ac:dyDescent="0.25">
      <c r="A597" s="3">
        <v>19927775</v>
      </c>
      <c r="B597" s="1">
        <v>44256</v>
      </c>
      <c r="C597" t="s">
        <v>146</v>
      </c>
      <c r="D597" t="s">
        <v>47</v>
      </c>
      <c r="E597" t="s">
        <v>15</v>
      </c>
      <c r="F597" t="s">
        <v>16</v>
      </c>
      <c r="G597" t="s">
        <v>17</v>
      </c>
      <c r="I597" s="3">
        <v>11</v>
      </c>
      <c r="J597" t="s">
        <v>18</v>
      </c>
      <c r="K597" s="4">
        <v>9</v>
      </c>
      <c r="L597" s="6">
        <v>2.4346617267777499E-2</v>
      </c>
      <c r="M597" s="6">
        <v>0.219119555409998</v>
      </c>
      <c r="N597" t="s">
        <v>96</v>
      </c>
    </row>
    <row r="598" spans="1:14" x14ac:dyDescent="0.25">
      <c r="A598" s="3">
        <v>19927839</v>
      </c>
      <c r="B598" s="1">
        <v>44256</v>
      </c>
      <c r="C598" t="s">
        <v>146</v>
      </c>
      <c r="D598" t="s">
        <v>130</v>
      </c>
      <c r="E598" t="s">
        <v>15</v>
      </c>
      <c r="F598" t="s">
        <v>16</v>
      </c>
      <c r="G598" t="s">
        <v>17</v>
      </c>
      <c r="I598" s="3">
        <v>11</v>
      </c>
      <c r="J598" t="s">
        <v>18</v>
      </c>
      <c r="K598" s="4">
        <v>1</v>
      </c>
      <c r="L598" s="6">
        <v>6.9143750134389906E-2</v>
      </c>
      <c r="M598" s="6">
        <v>6.9143750134389906E-2</v>
      </c>
      <c r="N598" t="s">
        <v>96</v>
      </c>
    </row>
    <row r="599" spans="1:14" x14ac:dyDescent="0.25">
      <c r="A599" s="3">
        <v>19928088</v>
      </c>
      <c r="B599" s="1">
        <v>44256</v>
      </c>
      <c r="C599" t="s">
        <v>146</v>
      </c>
      <c r="D599" t="s">
        <v>130</v>
      </c>
      <c r="E599" t="s">
        <v>15</v>
      </c>
      <c r="F599" t="s">
        <v>16</v>
      </c>
      <c r="G599" t="s">
        <v>17</v>
      </c>
      <c r="I599" s="3">
        <v>11</v>
      </c>
      <c r="J599" t="s">
        <v>18</v>
      </c>
      <c r="K599" s="4">
        <v>3</v>
      </c>
      <c r="L599" s="6">
        <v>6.9147757564981802E-2</v>
      </c>
      <c r="M599" s="6">
        <v>0.207443272694945</v>
      </c>
      <c r="N599" t="s">
        <v>96</v>
      </c>
    </row>
    <row r="600" spans="1:14" x14ac:dyDescent="0.25">
      <c r="A600" s="3">
        <v>19928185</v>
      </c>
      <c r="B600" s="1">
        <v>44256</v>
      </c>
      <c r="C600" t="s">
        <v>146</v>
      </c>
      <c r="D600" t="s">
        <v>149</v>
      </c>
      <c r="E600" t="s">
        <v>15</v>
      </c>
      <c r="F600" t="s">
        <v>16</v>
      </c>
      <c r="G600" t="s">
        <v>17</v>
      </c>
      <c r="I600" s="3">
        <v>11</v>
      </c>
      <c r="J600" t="s">
        <v>18</v>
      </c>
      <c r="K600" s="4">
        <v>1</v>
      </c>
      <c r="L600" s="6">
        <v>0.108657898637466</v>
      </c>
      <c r="M600" s="6">
        <v>0.108657898637466</v>
      </c>
      <c r="N600" t="s">
        <v>96</v>
      </c>
    </row>
    <row r="601" spans="1:14" x14ac:dyDescent="0.25">
      <c r="A601" s="3">
        <v>19927965</v>
      </c>
      <c r="B601" s="1">
        <v>44256</v>
      </c>
      <c r="C601" t="s">
        <v>146</v>
      </c>
      <c r="D601" t="s">
        <v>37</v>
      </c>
      <c r="E601" t="s">
        <v>15</v>
      </c>
      <c r="F601" t="s">
        <v>16</v>
      </c>
      <c r="G601" t="s">
        <v>17</v>
      </c>
      <c r="I601" s="3">
        <v>11</v>
      </c>
      <c r="J601" t="s">
        <v>18</v>
      </c>
      <c r="K601" s="4">
        <v>2</v>
      </c>
      <c r="L601" s="6">
        <v>7.3683187202550501E-2</v>
      </c>
      <c r="M601" s="6">
        <v>0.147366374405101</v>
      </c>
      <c r="N601" t="s">
        <v>96</v>
      </c>
    </row>
    <row r="602" spans="1:14" x14ac:dyDescent="0.25">
      <c r="A602" s="3">
        <v>19928287</v>
      </c>
      <c r="B602" s="1">
        <v>44256</v>
      </c>
      <c r="C602" t="s">
        <v>146</v>
      </c>
      <c r="D602" t="s">
        <v>34</v>
      </c>
      <c r="E602" t="s">
        <v>15</v>
      </c>
      <c r="F602" t="s">
        <v>16</v>
      </c>
      <c r="G602" t="s">
        <v>17</v>
      </c>
      <c r="I602" s="3">
        <v>11</v>
      </c>
      <c r="J602" t="s">
        <v>18</v>
      </c>
      <c r="K602" s="4">
        <v>1</v>
      </c>
      <c r="L602" s="6">
        <v>0.23086798307485901</v>
      </c>
      <c r="M602" s="6">
        <v>0.23086798307485901</v>
      </c>
      <c r="N602" t="s">
        <v>96</v>
      </c>
    </row>
    <row r="603" spans="1:14" x14ac:dyDescent="0.25">
      <c r="A603" s="3">
        <v>19928221</v>
      </c>
      <c r="B603" s="1">
        <v>44256</v>
      </c>
      <c r="C603" t="s">
        <v>146</v>
      </c>
      <c r="D603" t="s">
        <v>137</v>
      </c>
      <c r="E603" t="s">
        <v>15</v>
      </c>
      <c r="F603" t="s">
        <v>16</v>
      </c>
      <c r="G603" t="s">
        <v>17</v>
      </c>
      <c r="I603" s="3">
        <v>11</v>
      </c>
      <c r="J603" t="s">
        <v>18</v>
      </c>
      <c r="K603" s="4">
        <v>2</v>
      </c>
      <c r="L603" s="6">
        <v>6.3041062362026404E-2</v>
      </c>
      <c r="M603" s="6">
        <v>0.126082124724053</v>
      </c>
      <c r="N603" t="s">
        <v>96</v>
      </c>
    </row>
    <row r="604" spans="1:14" x14ac:dyDescent="0.25">
      <c r="A604" s="3">
        <v>19928165</v>
      </c>
      <c r="B604" s="1">
        <v>44256</v>
      </c>
      <c r="C604" t="s">
        <v>146</v>
      </c>
      <c r="D604" t="s">
        <v>101</v>
      </c>
      <c r="E604" t="s">
        <v>15</v>
      </c>
      <c r="F604" t="s">
        <v>16</v>
      </c>
      <c r="G604" t="s">
        <v>17</v>
      </c>
      <c r="I604" s="3">
        <v>11</v>
      </c>
      <c r="J604" t="s">
        <v>18</v>
      </c>
      <c r="K604" s="4">
        <v>2</v>
      </c>
      <c r="L604" s="6">
        <v>0.119426288339309</v>
      </c>
      <c r="M604" s="6">
        <v>0.23885257667861901</v>
      </c>
      <c r="N604" t="s">
        <v>96</v>
      </c>
    </row>
    <row r="605" spans="1:14" x14ac:dyDescent="0.25">
      <c r="A605" s="3">
        <v>19928146</v>
      </c>
      <c r="B605" s="1">
        <v>44256</v>
      </c>
      <c r="C605" t="s">
        <v>146</v>
      </c>
      <c r="D605" t="s">
        <v>101</v>
      </c>
      <c r="E605" t="s">
        <v>15</v>
      </c>
      <c r="F605" t="s">
        <v>16</v>
      </c>
      <c r="G605" t="s">
        <v>17</v>
      </c>
      <c r="I605" s="3">
        <v>11</v>
      </c>
      <c r="J605" t="s">
        <v>18</v>
      </c>
      <c r="K605" s="4">
        <v>2</v>
      </c>
      <c r="L605" s="6">
        <v>0.169564519845881</v>
      </c>
      <c r="M605" s="6">
        <v>0.339129039691761</v>
      </c>
      <c r="N605" t="s">
        <v>96</v>
      </c>
    </row>
    <row r="606" spans="1:14" x14ac:dyDescent="0.25">
      <c r="A606" s="3">
        <v>19928079</v>
      </c>
      <c r="B606" s="1">
        <v>44256</v>
      </c>
      <c r="C606" t="s">
        <v>146</v>
      </c>
      <c r="D606" t="s">
        <v>101</v>
      </c>
      <c r="E606" t="s">
        <v>15</v>
      </c>
      <c r="F606" t="s">
        <v>16</v>
      </c>
      <c r="G606" t="s">
        <v>17</v>
      </c>
      <c r="I606" s="3">
        <v>11</v>
      </c>
      <c r="J606" t="s">
        <v>18</v>
      </c>
      <c r="K606" s="4">
        <v>5</v>
      </c>
      <c r="L606" s="6">
        <v>0.151890183053911</v>
      </c>
      <c r="M606" s="6">
        <v>0.75945091526955399</v>
      </c>
      <c r="N606" t="s">
        <v>96</v>
      </c>
    </row>
    <row r="607" spans="1:14" x14ac:dyDescent="0.25">
      <c r="A607" s="3">
        <v>19928114</v>
      </c>
      <c r="B607" s="1">
        <v>44256</v>
      </c>
      <c r="C607" t="s">
        <v>146</v>
      </c>
      <c r="D607" t="s">
        <v>101</v>
      </c>
      <c r="E607" t="s">
        <v>15</v>
      </c>
      <c r="F607" t="s">
        <v>16</v>
      </c>
      <c r="G607" t="s">
        <v>17</v>
      </c>
      <c r="I607" s="3">
        <v>11</v>
      </c>
      <c r="J607" t="s">
        <v>18</v>
      </c>
      <c r="K607" s="4">
        <v>13</v>
      </c>
      <c r="L607" s="6">
        <v>7.2350724786519993E-2</v>
      </c>
      <c r="M607" s="6">
        <v>0.94055942222475997</v>
      </c>
      <c r="N607" t="s">
        <v>96</v>
      </c>
    </row>
    <row r="608" spans="1:14" x14ac:dyDescent="0.25">
      <c r="A608" s="3">
        <v>19927901</v>
      </c>
      <c r="B608" s="1">
        <v>44256</v>
      </c>
      <c r="C608" t="s">
        <v>146</v>
      </c>
      <c r="D608" t="s">
        <v>101</v>
      </c>
      <c r="E608" t="s">
        <v>15</v>
      </c>
      <c r="F608" t="s">
        <v>16</v>
      </c>
      <c r="G608" t="s">
        <v>17</v>
      </c>
      <c r="I608" s="3">
        <v>11</v>
      </c>
      <c r="J608" t="s">
        <v>18</v>
      </c>
      <c r="K608" s="4">
        <v>30</v>
      </c>
      <c r="L608" s="6">
        <v>0.121233642896016</v>
      </c>
      <c r="M608" s="6">
        <v>3.63700928688049</v>
      </c>
      <c r="N608" t="s">
        <v>96</v>
      </c>
    </row>
    <row r="609" spans="1:14" x14ac:dyDescent="0.25">
      <c r="A609" s="3">
        <v>19928169</v>
      </c>
      <c r="B609" s="1">
        <v>44256</v>
      </c>
      <c r="C609" t="s">
        <v>146</v>
      </c>
      <c r="D609" t="s">
        <v>101</v>
      </c>
      <c r="E609" t="s">
        <v>15</v>
      </c>
      <c r="F609" t="s">
        <v>16</v>
      </c>
      <c r="G609" t="s">
        <v>17</v>
      </c>
      <c r="I609" s="3">
        <v>11</v>
      </c>
      <c r="J609" t="s">
        <v>18</v>
      </c>
      <c r="K609" s="4">
        <v>60</v>
      </c>
      <c r="L609" s="6">
        <v>0.116378549834092</v>
      </c>
      <c r="M609" s="6">
        <v>6.9827129900455498</v>
      </c>
      <c r="N609" t="s">
        <v>96</v>
      </c>
    </row>
    <row r="610" spans="1:14" x14ac:dyDescent="0.25">
      <c r="A610" s="3">
        <v>19927947</v>
      </c>
      <c r="B610" s="1">
        <v>44256</v>
      </c>
      <c r="C610" t="s">
        <v>146</v>
      </c>
      <c r="D610" t="s">
        <v>101</v>
      </c>
      <c r="E610" t="s">
        <v>15</v>
      </c>
      <c r="F610" t="s">
        <v>16</v>
      </c>
      <c r="G610" t="s">
        <v>17</v>
      </c>
      <c r="I610" s="3">
        <v>11</v>
      </c>
      <c r="J610" t="s">
        <v>18</v>
      </c>
      <c r="K610" s="4">
        <v>92</v>
      </c>
      <c r="L610" s="6">
        <v>0.12777895771938799</v>
      </c>
      <c r="M610" s="6">
        <v>11.7556641101837</v>
      </c>
      <c r="N610" t="s">
        <v>96</v>
      </c>
    </row>
    <row r="611" spans="1:14" x14ac:dyDescent="0.25">
      <c r="A611" s="3">
        <v>19927861</v>
      </c>
      <c r="B611" s="1">
        <v>44256</v>
      </c>
      <c r="C611" t="s">
        <v>146</v>
      </c>
      <c r="D611" t="s">
        <v>103</v>
      </c>
      <c r="E611" t="s">
        <v>15</v>
      </c>
      <c r="F611" t="s">
        <v>16</v>
      </c>
      <c r="G611" t="s">
        <v>17</v>
      </c>
      <c r="I611" s="3">
        <v>11</v>
      </c>
      <c r="J611" t="s">
        <v>18</v>
      </c>
      <c r="K611" s="4">
        <v>1</v>
      </c>
      <c r="L611" s="6">
        <v>6.5331826906185594E-2</v>
      </c>
      <c r="M611" s="6">
        <v>6.5331826906185594E-2</v>
      </c>
      <c r="N611" t="s">
        <v>96</v>
      </c>
    </row>
    <row r="612" spans="1:14" x14ac:dyDescent="0.25">
      <c r="A612" s="3">
        <v>20196867</v>
      </c>
      <c r="B612" s="1">
        <v>44287</v>
      </c>
      <c r="C612" t="s">
        <v>100</v>
      </c>
      <c r="D612" t="s">
        <v>22</v>
      </c>
      <c r="E612" t="s">
        <v>15</v>
      </c>
      <c r="F612" t="s">
        <v>16</v>
      </c>
      <c r="G612" t="s">
        <v>17</v>
      </c>
      <c r="I612" s="3">
        <v>11</v>
      </c>
      <c r="J612" t="s">
        <v>18</v>
      </c>
      <c r="K612" s="4">
        <v>1</v>
      </c>
      <c r="L612" s="6">
        <v>0.123099924414419</v>
      </c>
      <c r="M612" s="6">
        <v>0.123099924414419</v>
      </c>
      <c r="N612" t="s">
        <v>96</v>
      </c>
    </row>
    <row r="613" spans="1:14" x14ac:dyDescent="0.25">
      <c r="A613" s="3">
        <v>20196725</v>
      </c>
      <c r="B613" s="1">
        <v>44287</v>
      </c>
      <c r="C613" t="s">
        <v>100</v>
      </c>
      <c r="D613" t="s">
        <v>22</v>
      </c>
      <c r="E613" t="s">
        <v>15</v>
      </c>
      <c r="F613" t="s">
        <v>16</v>
      </c>
      <c r="G613" t="s">
        <v>17</v>
      </c>
      <c r="I613" s="3">
        <v>11</v>
      </c>
      <c r="J613" t="s">
        <v>18</v>
      </c>
      <c r="K613" s="4">
        <v>5</v>
      </c>
      <c r="L613" s="6">
        <v>5.4288064567372202E-2</v>
      </c>
      <c r="M613" s="6">
        <v>0.27144032283686098</v>
      </c>
      <c r="N613" t="s">
        <v>96</v>
      </c>
    </row>
    <row r="614" spans="1:14" x14ac:dyDescent="0.25">
      <c r="A614" s="3">
        <v>20196852</v>
      </c>
      <c r="B614" s="1">
        <v>44287</v>
      </c>
      <c r="C614" t="s">
        <v>100</v>
      </c>
      <c r="D614" t="s">
        <v>67</v>
      </c>
      <c r="E614" t="s">
        <v>15</v>
      </c>
      <c r="F614" t="s">
        <v>16</v>
      </c>
      <c r="G614" t="s">
        <v>17</v>
      </c>
      <c r="I614" s="3">
        <v>11</v>
      </c>
      <c r="J614" t="s">
        <v>18</v>
      </c>
      <c r="K614" s="4">
        <v>1</v>
      </c>
      <c r="L614" s="6">
        <v>6.9203872792422794E-2</v>
      </c>
      <c r="M614" s="6">
        <v>6.9203872792422794E-2</v>
      </c>
      <c r="N614" t="s">
        <v>96</v>
      </c>
    </row>
    <row r="615" spans="1:14" x14ac:dyDescent="0.25">
      <c r="A615" s="3">
        <v>20196933</v>
      </c>
      <c r="B615" s="1">
        <v>44287</v>
      </c>
      <c r="C615" t="s">
        <v>100</v>
      </c>
      <c r="D615" t="s">
        <v>26</v>
      </c>
      <c r="E615" t="s">
        <v>15</v>
      </c>
      <c r="F615" t="s">
        <v>16</v>
      </c>
      <c r="G615" t="s">
        <v>17</v>
      </c>
      <c r="I615" s="3">
        <v>11</v>
      </c>
      <c r="J615" t="s">
        <v>18</v>
      </c>
      <c r="K615" s="4">
        <v>3</v>
      </c>
      <c r="L615" s="6">
        <v>0.11421746104024399</v>
      </c>
      <c r="M615" s="6">
        <v>0.34265238312073099</v>
      </c>
      <c r="N615" t="s">
        <v>96</v>
      </c>
    </row>
    <row r="616" spans="1:14" x14ac:dyDescent="0.25">
      <c r="A616" s="3">
        <v>20106115</v>
      </c>
      <c r="B616" s="1">
        <v>44287</v>
      </c>
      <c r="C616" t="s">
        <v>100</v>
      </c>
      <c r="D616" t="s">
        <v>26</v>
      </c>
      <c r="E616" t="s">
        <v>15</v>
      </c>
      <c r="F616" t="s">
        <v>16</v>
      </c>
      <c r="G616" t="s">
        <v>68</v>
      </c>
      <c r="I616" s="3">
        <v>3</v>
      </c>
      <c r="J616" t="s">
        <v>69</v>
      </c>
      <c r="K616" s="4">
        <v>1</v>
      </c>
      <c r="L616" s="6">
        <v>0.114213451743126</v>
      </c>
      <c r="M616" s="6">
        <v>0.114213451743126</v>
      </c>
      <c r="N616" t="s">
        <v>96</v>
      </c>
    </row>
    <row r="617" spans="1:14" x14ac:dyDescent="0.25">
      <c r="A617" s="3">
        <v>20196705</v>
      </c>
      <c r="B617" s="1">
        <v>44287</v>
      </c>
      <c r="C617" t="s">
        <v>100</v>
      </c>
      <c r="D617" t="s">
        <v>43</v>
      </c>
      <c r="E617" t="s">
        <v>15</v>
      </c>
      <c r="F617" t="s">
        <v>16</v>
      </c>
      <c r="G617" t="s">
        <v>17</v>
      </c>
      <c r="I617" s="3">
        <v>11</v>
      </c>
      <c r="J617" t="s">
        <v>18</v>
      </c>
      <c r="K617" s="4">
        <v>1</v>
      </c>
      <c r="L617" s="6">
        <v>9.2496298765763596E-2</v>
      </c>
      <c r="M617" s="6">
        <v>9.2496298765763596E-2</v>
      </c>
      <c r="N617" t="s">
        <v>96</v>
      </c>
    </row>
    <row r="618" spans="1:14" x14ac:dyDescent="0.25">
      <c r="A618" s="3">
        <v>20196767</v>
      </c>
      <c r="B618" s="1">
        <v>44287</v>
      </c>
      <c r="C618" t="s">
        <v>100</v>
      </c>
      <c r="D618" t="s">
        <v>24</v>
      </c>
      <c r="E618" t="s">
        <v>15</v>
      </c>
      <c r="F618" t="s">
        <v>16</v>
      </c>
      <c r="G618" t="s">
        <v>17</v>
      </c>
      <c r="I618" s="3">
        <v>11</v>
      </c>
      <c r="J618" t="s">
        <v>18</v>
      </c>
      <c r="K618" s="4">
        <v>2</v>
      </c>
      <c r="L618" s="6">
        <v>1.95827118237503E-2</v>
      </c>
      <c r="M618" s="6">
        <v>3.91654236475006E-2</v>
      </c>
      <c r="N618" t="s">
        <v>96</v>
      </c>
    </row>
    <row r="619" spans="1:14" x14ac:dyDescent="0.25">
      <c r="A619" s="3">
        <v>20196861</v>
      </c>
      <c r="B619" s="1">
        <v>44287</v>
      </c>
      <c r="C619" t="s">
        <v>100</v>
      </c>
      <c r="D619" t="s">
        <v>24</v>
      </c>
      <c r="E619" t="s">
        <v>15</v>
      </c>
      <c r="F619" t="s">
        <v>16</v>
      </c>
      <c r="G619" t="s">
        <v>17</v>
      </c>
      <c r="I619" s="3">
        <v>11</v>
      </c>
      <c r="J619" t="s">
        <v>18</v>
      </c>
      <c r="K619" s="4">
        <v>4</v>
      </c>
      <c r="L619" s="6">
        <v>3.5711243393598102E-2</v>
      </c>
      <c r="M619" s="6">
        <v>0.14284497357439199</v>
      </c>
      <c r="N619" t="s">
        <v>96</v>
      </c>
    </row>
    <row r="620" spans="1:14" x14ac:dyDescent="0.25">
      <c r="A620" s="3">
        <v>20196519</v>
      </c>
      <c r="B620" s="1">
        <v>44287</v>
      </c>
      <c r="C620" t="s">
        <v>100</v>
      </c>
      <c r="D620" t="s">
        <v>24</v>
      </c>
      <c r="E620" t="s">
        <v>15</v>
      </c>
      <c r="F620" t="s">
        <v>16</v>
      </c>
      <c r="G620" t="s">
        <v>17</v>
      </c>
      <c r="I620" s="3">
        <v>11</v>
      </c>
      <c r="J620" t="s">
        <v>18</v>
      </c>
      <c r="K620" s="4">
        <v>25</v>
      </c>
      <c r="L620" s="6">
        <v>2.7712815362960101E-2</v>
      </c>
      <c r="M620" s="6">
        <v>0.69282038407400204</v>
      </c>
      <c r="N620" t="s">
        <v>96</v>
      </c>
    </row>
    <row r="621" spans="1:14" x14ac:dyDescent="0.25">
      <c r="A621" s="3">
        <v>20196758</v>
      </c>
      <c r="B621" s="1">
        <v>44287</v>
      </c>
      <c r="C621" t="s">
        <v>100</v>
      </c>
      <c r="D621" t="s">
        <v>24</v>
      </c>
      <c r="E621" t="s">
        <v>15</v>
      </c>
      <c r="F621" t="s">
        <v>16</v>
      </c>
      <c r="G621" t="s">
        <v>17</v>
      </c>
      <c r="I621" s="3">
        <v>11</v>
      </c>
      <c r="J621" t="s">
        <v>18</v>
      </c>
      <c r="K621" s="4">
        <v>32</v>
      </c>
      <c r="L621" s="6">
        <v>3.2982320350129199E-2</v>
      </c>
      <c r="M621" s="6">
        <v>1.0554342512041299</v>
      </c>
      <c r="N621" t="s">
        <v>96</v>
      </c>
    </row>
    <row r="622" spans="1:14" x14ac:dyDescent="0.25">
      <c r="A622" s="3">
        <v>20196461</v>
      </c>
      <c r="B622" s="1">
        <v>44287</v>
      </c>
      <c r="C622" t="s">
        <v>100</v>
      </c>
      <c r="D622" t="s">
        <v>24</v>
      </c>
      <c r="E622" t="s">
        <v>15</v>
      </c>
      <c r="F622" t="s">
        <v>16</v>
      </c>
      <c r="G622" t="s">
        <v>17</v>
      </c>
      <c r="I622" s="3">
        <v>11</v>
      </c>
      <c r="J622" t="s">
        <v>18</v>
      </c>
      <c r="K622" s="4">
        <v>50</v>
      </c>
      <c r="L622" s="6">
        <v>2.65923247784376E-2</v>
      </c>
      <c r="M622" s="6">
        <v>1.32961623892188</v>
      </c>
      <c r="N622" t="s">
        <v>96</v>
      </c>
    </row>
    <row r="623" spans="1:14" x14ac:dyDescent="0.25">
      <c r="A623" s="3">
        <v>20196889</v>
      </c>
      <c r="B623" s="1">
        <v>44287</v>
      </c>
      <c r="C623" t="s">
        <v>100</v>
      </c>
      <c r="D623" t="s">
        <v>24</v>
      </c>
      <c r="E623" t="s">
        <v>15</v>
      </c>
      <c r="F623" t="s">
        <v>16</v>
      </c>
      <c r="G623" t="s">
        <v>17</v>
      </c>
      <c r="I623" s="3">
        <v>11</v>
      </c>
      <c r="J623" t="s">
        <v>18</v>
      </c>
      <c r="K623" s="4">
        <v>55</v>
      </c>
      <c r="L623" s="6">
        <v>6.4835741750218695E-2</v>
      </c>
      <c r="M623" s="6">
        <v>3.5659657962620299</v>
      </c>
      <c r="N623" t="s">
        <v>96</v>
      </c>
    </row>
    <row r="624" spans="1:14" x14ac:dyDescent="0.25">
      <c r="A624" s="3">
        <v>20106204</v>
      </c>
      <c r="B624" s="1">
        <v>44287</v>
      </c>
      <c r="C624" t="s">
        <v>100</v>
      </c>
      <c r="D624" t="s">
        <v>24</v>
      </c>
      <c r="E624" t="s">
        <v>15</v>
      </c>
      <c r="F624" t="s">
        <v>16</v>
      </c>
      <c r="G624" t="s">
        <v>68</v>
      </c>
      <c r="I624" s="3">
        <v>3</v>
      </c>
      <c r="J624" t="s">
        <v>69</v>
      </c>
      <c r="K624" s="4">
        <v>2</v>
      </c>
      <c r="L624" s="6">
        <v>2.7717626071535099E-2</v>
      </c>
      <c r="M624" s="6">
        <v>5.5435252143070102E-2</v>
      </c>
      <c r="N624" t="s">
        <v>96</v>
      </c>
    </row>
    <row r="625" spans="1:14" x14ac:dyDescent="0.25">
      <c r="A625" s="3">
        <v>20106265</v>
      </c>
      <c r="B625" s="1">
        <v>44287</v>
      </c>
      <c r="C625" t="s">
        <v>100</v>
      </c>
      <c r="D625" t="s">
        <v>24</v>
      </c>
      <c r="E625" t="s">
        <v>15</v>
      </c>
      <c r="F625" t="s">
        <v>16</v>
      </c>
      <c r="G625" t="s">
        <v>68</v>
      </c>
      <c r="I625" s="3">
        <v>3</v>
      </c>
      <c r="J625" t="s">
        <v>69</v>
      </c>
      <c r="K625" s="4">
        <v>2</v>
      </c>
      <c r="L625" s="6">
        <v>6.4832787006162101E-2</v>
      </c>
      <c r="M625" s="6">
        <v>0.12966557401232401</v>
      </c>
      <c r="N625" t="s">
        <v>96</v>
      </c>
    </row>
    <row r="626" spans="1:14" x14ac:dyDescent="0.25">
      <c r="A626" s="3">
        <v>20106114</v>
      </c>
      <c r="B626" s="1">
        <v>44287</v>
      </c>
      <c r="C626" t="s">
        <v>100</v>
      </c>
      <c r="D626" t="s">
        <v>24</v>
      </c>
      <c r="E626" t="s">
        <v>15</v>
      </c>
      <c r="F626" t="s">
        <v>16</v>
      </c>
      <c r="G626" t="s">
        <v>68</v>
      </c>
      <c r="I626" s="3">
        <v>3</v>
      </c>
      <c r="J626" t="s">
        <v>69</v>
      </c>
      <c r="K626" s="4">
        <v>3</v>
      </c>
      <c r="L626" s="6">
        <v>3.2984573246600701E-2</v>
      </c>
      <c r="M626" s="6">
        <v>9.8953719739802201E-2</v>
      </c>
      <c r="N626" t="s">
        <v>96</v>
      </c>
    </row>
    <row r="627" spans="1:14" x14ac:dyDescent="0.25">
      <c r="A627" s="3">
        <v>20196803</v>
      </c>
      <c r="B627" s="1">
        <v>44287</v>
      </c>
      <c r="C627" t="s">
        <v>100</v>
      </c>
      <c r="D627" t="s">
        <v>37</v>
      </c>
      <c r="E627" t="s">
        <v>15</v>
      </c>
      <c r="F627" t="s">
        <v>16</v>
      </c>
      <c r="G627" t="s">
        <v>17</v>
      </c>
      <c r="I627" s="3">
        <v>11</v>
      </c>
      <c r="J627" t="s">
        <v>18</v>
      </c>
      <c r="K627" s="4">
        <v>1</v>
      </c>
      <c r="L627" s="6">
        <v>9.83043703949079E-2</v>
      </c>
      <c r="M627" s="6">
        <v>9.83043703949079E-2</v>
      </c>
      <c r="N627" t="s">
        <v>96</v>
      </c>
    </row>
    <row r="628" spans="1:14" x14ac:dyDescent="0.25">
      <c r="A628" s="3">
        <v>20196513</v>
      </c>
      <c r="B628" s="1">
        <v>44287</v>
      </c>
      <c r="C628" t="s">
        <v>100</v>
      </c>
      <c r="D628" t="s">
        <v>37</v>
      </c>
      <c r="E628" t="s">
        <v>15</v>
      </c>
      <c r="F628" t="s">
        <v>16</v>
      </c>
      <c r="G628" t="s">
        <v>17</v>
      </c>
      <c r="I628" s="3">
        <v>11</v>
      </c>
      <c r="J628" t="s">
        <v>18</v>
      </c>
      <c r="K628" s="4">
        <v>1</v>
      </c>
      <c r="L628" s="6">
        <v>0.11693109443876901</v>
      </c>
      <c r="M628" s="6">
        <v>0.11693109443876901</v>
      </c>
      <c r="N628" t="s">
        <v>96</v>
      </c>
    </row>
    <row r="629" spans="1:14" x14ac:dyDescent="0.25">
      <c r="A629" s="3">
        <v>20196925</v>
      </c>
      <c r="B629" s="1">
        <v>44287</v>
      </c>
      <c r="C629" t="s">
        <v>100</v>
      </c>
      <c r="D629" t="s">
        <v>37</v>
      </c>
      <c r="E629" t="s">
        <v>15</v>
      </c>
      <c r="F629" t="s">
        <v>16</v>
      </c>
      <c r="G629" t="s">
        <v>17</v>
      </c>
      <c r="I629" s="3">
        <v>11</v>
      </c>
      <c r="J629" t="s">
        <v>18</v>
      </c>
      <c r="K629" s="4">
        <v>1</v>
      </c>
      <c r="L629" s="6">
        <v>0.12451887961942699</v>
      </c>
      <c r="M629" s="6">
        <v>0.12451887961942699</v>
      </c>
      <c r="N629" t="s">
        <v>96</v>
      </c>
    </row>
    <row r="630" spans="1:14" x14ac:dyDescent="0.25">
      <c r="A630" s="3">
        <v>20196747</v>
      </c>
      <c r="B630" s="1">
        <v>44287</v>
      </c>
      <c r="C630" t="s">
        <v>100</v>
      </c>
      <c r="D630" t="s">
        <v>37</v>
      </c>
      <c r="E630" t="s">
        <v>15</v>
      </c>
      <c r="F630" t="s">
        <v>16</v>
      </c>
      <c r="G630" t="s">
        <v>17</v>
      </c>
      <c r="I630" s="3">
        <v>11</v>
      </c>
      <c r="J630" t="s">
        <v>18</v>
      </c>
      <c r="K630" s="4">
        <v>5</v>
      </c>
      <c r="L630" s="6">
        <v>0.20957650545984499</v>
      </c>
      <c r="M630" s="6">
        <v>1.04788252729923</v>
      </c>
      <c r="N630" t="s">
        <v>96</v>
      </c>
    </row>
    <row r="631" spans="1:14" x14ac:dyDescent="0.25">
      <c r="A631" s="3">
        <v>20106092</v>
      </c>
      <c r="B631" s="1">
        <v>44287</v>
      </c>
      <c r="C631" t="s">
        <v>100</v>
      </c>
      <c r="D631" t="s">
        <v>37</v>
      </c>
      <c r="E631" t="s">
        <v>15</v>
      </c>
      <c r="F631" t="s">
        <v>16</v>
      </c>
      <c r="G631" t="s">
        <v>68</v>
      </c>
      <c r="I631" s="3">
        <v>3</v>
      </c>
      <c r="J631" t="s">
        <v>69</v>
      </c>
      <c r="K631" s="4">
        <v>1</v>
      </c>
      <c r="L631" s="6">
        <v>9.2893123987596499E-2</v>
      </c>
      <c r="M631" s="6">
        <v>9.2893123987596499E-2</v>
      </c>
      <c r="N631" t="s">
        <v>96</v>
      </c>
    </row>
    <row r="632" spans="1:14" x14ac:dyDescent="0.25">
      <c r="A632" s="3">
        <v>20106081</v>
      </c>
      <c r="B632" s="1">
        <v>44287</v>
      </c>
      <c r="C632" t="s">
        <v>100</v>
      </c>
      <c r="D632" t="s">
        <v>37</v>
      </c>
      <c r="E632" t="s">
        <v>15</v>
      </c>
      <c r="F632" t="s">
        <v>16</v>
      </c>
      <c r="G632" t="s">
        <v>68</v>
      </c>
      <c r="I632" s="3">
        <v>3</v>
      </c>
      <c r="J632" t="s">
        <v>69</v>
      </c>
      <c r="K632" s="4">
        <v>2</v>
      </c>
      <c r="L632" s="6">
        <v>0.209577719448134</v>
      </c>
      <c r="M632" s="6">
        <v>0.41915543889626899</v>
      </c>
      <c r="N632" t="s">
        <v>96</v>
      </c>
    </row>
    <row r="633" spans="1:14" x14ac:dyDescent="0.25">
      <c r="A633" s="3">
        <v>20196696</v>
      </c>
      <c r="B633" s="1">
        <v>44287</v>
      </c>
      <c r="C633" t="s">
        <v>100</v>
      </c>
      <c r="D633" t="s">
        <v>34</v>
      </c>
      <c r="E633" t="s">
        <v>15</v>
      </c>
      <c r="F633" t="s">
        <v>16</v>
      </c>
      <c r="G633" t="s">
        <v>17</v>
      </c>
      <c r="I633" s="3">
        <v>11</v>
      </c>
      <c r="J633" t="s">
        <v>18</v>
      </c>
      <c r="K633" s="4">
        <v>2</v>
      </c>
      <c r="L633" s="6">
        <v>0.10520672255661299</v>
      </c>
      <c r="M633" s="6">
        <v>0.21041344511322699</v>
      </c>
      <c r="N633" t="s">
        <v>96</v>
      </c>
    </row>
    <row r="634" spans="1:14" x14ac:dyDescent="0.25">
      <c r="A634" s="3">
        <v>20196829</v>
      </c>
      <c r="B634" s="1">
        <v>44287</v>
      </c>
      <c r="C634" t="s">
        <v>100</v>
      </c>
      <c r="D634" t="s">
        <v>101</v>
      </c>
      <c r="E634" t="s">
        <v>15</v>
      </c>
      <c r="F634" t="s">
        <v>16</v>
      </c>
      <c r="G634" t="s">
        <v>17</v>
      </c>
      <c r="I634" s="3">
        <v>11</v>
      </c>
      <c r="J634" t="s">
        <v>18</v>
      </c>
      <c r="K634" s="4">
        <v>1</v>
      </c>
      <c r="L634" s="6">
        <v>5.0817650579847398E-2</v>
      </c>
      <c r="M634" s="6">
        <v>5.0817650579847398E-2</v>
      </c>
      <c r="N634" t="s">
        <v>96</v>
      </c>
    </row>
    <row r="635" spans="1:14" x14ac:dyDescent="0.25">
      <c r="A635" s="3">
        <v>20196699</v>
      </c>
      <c r="B635" s="1">
        <v>44287</v>
      </c>
      <c r="C635" t="s">
        <v>100</v>
      </c>
      <c r="D635" t="s">
        <v>101</v>
      </c>
      <c r="E635" t="s">
        <v>15</v>
      </c>
      <c r="F635" t="s">
        <v>16</v>
      </c>
      <c r="G635" t="s">
        <v>17</v>
      </c>
      <c r="I635" s="3">
        <v>11</v>
      </c>
      <c r="J635" t="s">
        <v>18</v>
      </c>
      <c r="K635" s="4">
        <v>1</v>
      </c>
      <c r="L635" s="6">
        <v>7.7885927306488204E-2</v>
      </c>
      <c r="M635" s="6">
        <v>7.7885927306488204E-2</v>
      </c>
      <c r="N635" t="s">
        <v>96</v>
      </c>
    </row>
    <row r="636" spans="1:14" x14ac:dyDescent="0.25">
      <c r="A636" s="3">
        <v>20196905</v>
      </c>
      <c r="B636" s="1">
        <v>44287</v>
      </c>
      <c r="C636" t="s">
        <v>100</v>
      </c>
      <c r="D636" t="s">
        <v>101</v>
      </c>
      <c r="E636" t="s">
        <v>15</v>
      </c>
      <c r="F636" t="s">
        <v>16</v>
      </c>
      <c r="G636" t="s">
        <v>17</v>
      </c>
      <c r="I636" s="3">
        <v>11</v>
      </c>
      <c r="J636" t="s">
        <v>18</v>
      </c>
      <c r="K636" s="4">
        <v>1</v>
      </c>
      <c r="L636" s="6">
        <v>7.9088425263762502E-2</v>
      </c>
      <c r="M636" s="6">
        <v>7.9088425263762502E-2</v>
      </c>
      <c r="N636" t="s">
        <v>96</v>
      </c>
    </row>
    <row r="637" spans="1:14" x14ac:dyDescent="0.25">
      <c r="A637" s="3">
        <v>20196809</v>
      </c>
      <c r="B637" s="1">
        <v>44287</v>
      </c>
      <c r="C637" t="s">
        <v>100</v>
      </c>
      <c r="D637" t="s">
        <v>101</v>
      </c>
      <c r="E637" t="s">
        <v>15</v>
      </c>
      <c r="F637" t="s">
        <v>16</v>
      </c>
      <c r="G637" t="s">
        <v>17</v>
      </c>
      <c r="I637" s="3">
        <v>11</v>
      </c>
      <c r="J637" t="s">
        <v>18</v>
      </c>
      <c r="K637" s="4">
        <v>1</v>
      </c>
      <c r="L637" s="6">
        <v>0.13518505464308</v>
      </c>
      <c r="M637" s="6">
        <v>0.13518505464308</v>
      </c>
      <c r="N637" t="s">
        <v>96</v>
      </c>
    </row>
    <row r="638" spans="1:14" x14ac:dyDescent="0.25">
      <c r="A638" s="3">
        <v>20196776</v>
      </c>
      <c r="B638" s="1">
        <v>44287</v>
      </c>
      <c r="C638" t="s">
        <v>100</v>
      </c>
      <c r="D638" t="s">
        <v>101</v>
      </c>
      <c r="E638" t="s">
        <v>15</v>
      </c>
      <c r="F638" t="s">
        <v>16</v>
      </c>
      <c r="G638" t="s">
        <v>17</v>
      </c>
      <c r="I638" s="3">
        <v>11</v>
      </c>
      <c r="J638" t="s">
        <v>18</v>
      </c>
      <c r="K638" s="4">
        <v>2</v>
      </c>
      <c r="L638" s="6">
        <v>8.3140850323252399E-2</v>
      </c>
      <c r="M638" s="6">
        <v>0.16628170064650499</v>
      </c>
      <c r="N638" t="s">
        <v>96</v>
      </c>
    </row>
    <row r="639" spans="1:14" x14ac:dyDescent="0.25">
      <c r="A639" s="3">
        <v>20196858</v>
      </c>
      <c r="B639" s="1">
        <v>44287</v>
      </c>
      <c r="C639" t="s">
        <v>100</v>
      </c>
      <c r="D639" t="s">
        <v>101</v>
      </c>
      <c r="E639" t="s">
        <v>15</v>
      </c>
      <c r="F639" t="s">
        <v>16</v>
      </c>
      <c r="G639" t="s">
        <v>17</v>
      </c>
      <c r="I639" s="3">
        <v>11</v>
      </c>
      <c r="J639" t="s">
        <v>18</v>
      </c>
      <c r="K639" s="4">
        <v>4</v>
      </c>
      <c r="L639" s="6">
        <v>4.14441631000955E-2</v>
      </c>
      <c r="M639" s="6">
        <v>0.165776652400382</v>
      </c>
      <c r="N639" t="s">
        <v>96</v>
      </c>
    </row>
    <row r="640" spans="1:14" x14ac:dyDescent="0.25">
      <c r="A640" s="3">
        <v>20196831</v>
      </c>
      <c r="B640" s="1">
        <v>44287</v>
      </c>
      <c r="C640" t="s">
        <v>100</v>
      </c>
      <c r="D640" t="s">
        <v>101</v>
      </c>
      <c r="E640" t="s">
        <v>15</v>
      </c>
      <c r="F640" t="s">
        <v>16</v>
      </c>
      <c r="G640" t="s">
        <v>17</v>
      </c>
      <c r="I640" s="3">
        <v>11</v>
      </c>
      <c r="J640" t="s">
        <v>18</v>
      </c>
      <c r="K640" s="4">
        <v>4</v>
      </c>
      <c r="L640" s="6">
        <v>0.203105258010328</v>
      </c>
      <c r="M640" s="6">
        <v>0.812421032041311</v>
      </c>
      <c r="N640" t="s">
        <v>96</v>
      </c>
    </row>
    <row r="641" spans="1:14" x14ac:dyDescent="0.25">
      <c r="A641" s="3">
        <v>20196432</v>
      </c>
      <c r="B641" s="1">
        <v>44287</v>
      </c>
      <c r="C641" t="s">
        <v>100</v>
      </c>
      <c r="D641" t="s">
        <v>101</v>
      </c>
      <c r="E641" t="s">
        <v>15</v>
      </c>
      <c r="F641" t="s">
        <v>16</v>
      </c>
      <c r="G641" t="s">
        <v>17</v>
      </c>
      <c r="I641" s="3">
        <v>11</v>
      </c>
      <c r="J641" t="s">
        <v>18</v>
      </c>
      <c r="K641" s="4">
        <v>18</v>
      </c>
      <c r="L641" s="6">
        <v>6.6736076999869595E-2</v>
      </c>
      <c r="M641" s="6">
        <v>1.2012493859976501</v>
      </c>
      <c r="N641" t="s">
        <v>96</v>
      </c>
    </row>
    <row r="642" spans="1:14" x14ac:dyDescent="0.25">
      <c r="A642" s="3">
        <v>20196795</v>
      </c>
      <c r="B642" s="1">
        <v>44287</v>
      </c>
      <c r="C642" t="s">
        <v>100</v>
      </c>
      <c r="D642" t="s">
        <v>101</v>
      </c>
      <c r="E642" t="s">
        <v>15</v>
      </c>
      <c r="F642" t="s">
        <v>16</v>
      </c>
      <c r="G642" t="s">
        <v>17</v>
      </c>
      <c r="I642" s="3">
        <v>11</v>
      </c>
      <c r="J642" t="s">
        <v>18</v>
      </c>
      <c r="K642" s="4">
        <v>32</v>
      </c>
      <c r="L642" s="6">
        <v>0.117890469962731</v>
      </c>
      <c r="M642" s="6">
        <v>3.7724950388073899</v>
      </c>
      <c r="N642" t="s">
        <v>96</v>
      </c>
    </row>
    <row r="643" spans="1:14" x14ac:dyDescent="0.25">
      <c r="A643" s="3">
        <v>20196937</v>
      </c>
      <c r="B643" s="1">
        <v>44287</v>
      </c>
      <c r="C643" t="s">
        <v>100</v>
      </c>
      <c r="D643" t="s">
        <v>101</v>
      </c>
      <c r="E643" t="s">
        <v>15</v>
      </c>
      <c r="F643" t="s">
        <v>16</v>
      </c>
      <c r="G643" t="s">
        <v>17</v>
      </c>
      <c r="I643" s="3">
        <v>11</v>
      </c>
      <c r="J643" t="s">
        <v>18</v>
      </c>
      <c r="K643" s="4">
        <v>40</v>
      </c>
      <c r="L643" s="6">
        <v>0.13905680375173701</v>
      </c>
      <c r="M643" s="6">
        <v>5.5622721500694796</v>
      </c>
      <c r="N643" t="s">
        <v>96</v>
      </c>
    </row>
    <row r="644" spans="1:14" x14ac:dyDescent="0.25">
      <c r="A644" s="3">
        <v>20106220</v>
      </c>
      <c r="B644" s="1">
        <v>44287</v>
      </c>
      <c r="C644" t="s">
        <v>100</v>
      </c>
      <c r="D644" t="s">
        <v>101</v>
      </c>
      <c r="E644" t="s">
        <v>15</v>
      </c>
      <c r="F644" t="s">
        <v>16</v>
      </c>
      <c r="G644" t="s">
        <v>68</v>
      </c>
      <c r="I644" s="3">
        <v>3</v>
      </c>
      <c r="J644" t="s">
        <v>69</v>
      </c>
      <c r="K644" s="4">
        <v>1</v>
      </c>
      <c r="L644" s="6">
        <v>4.14501742459834E-2</v>
      </c>
      <c r="M644" s="6">
        <v>4.14501742459834E-2</v>
      </c>
      <c r="N644" t="s">
        <v>96</v>
      </c>
    </row>
    <row r="645" spans="1:14" x14ac:dyDescent="0.25">
      <c r="A645" s="3">
        <v>20106232</v>
      </c>
      <c r="B645" s="1">
        <v>44287</v>
      </c>
      <c r="C645" t="s">
        <v>100</v>
      </c>
      <c r="D645" t="s">
        <v>101</v>
      </c>
      <c r="E645" t="s">
        <v>15</v>
      </c>
      <c r="F645" t="s">
        <v>16</v>
      </c>
      <c r="G645" t="s">
        <v>68</v>
      </c>
      <c r="I645" s="3">
        <v>3</v>
      </c>
      <c r="J645" t="s">
        <v>69</v>
      </c>
      <c r="K645" s="4">
        <v>3</v>
      </c>
      <c r="L645" s="6">
        <v>0.11789309803086</v>
      </c>
      <c r="M645" s="6">
        <v>0.35367929409258098</v>
      </c>
      <c r="N645" t="s">
        <v>96</v>
      </c>
    </row>
    <row r="646" spans="1:14" x14ac:dyDescent="0.25">
      <c r="A646" s="3">
        <v>20105867</v>
      </c>
      <c r="B646" s="1">
        <v>44287</v>
      </c>
      <c r="C646" t="s">
        <v>100</v>
      </c>
      <c r="D646" t="s">
        <v>101</v>
      </c>
      <c r="E646" t="s">
        <v>15</v>
      </c>
      <c r="F646" t="s">
        <v>16</v>
      </c>
      <c r="G646" t="s">
        <v>68</v>
      </c>
      <c r="I646" s="3">
        <v>3</v>
      </c>
      <c r="J646" t="s">
        <v>69</v>
      </c>
      <c r="K646" s="4">
        <v>3</v>
      </c>
      <c r="L646" s="6">
        <v>0.20310225663706699</v>
      </c>
      <c r="M646" s="6">
        <v>0.60930676991120003</v>
      </c>
      <c r="N646" t="s">
        <v>96</v>
      </c>
    </row>
    <row r="647" spans="1:14" x14ac:dyDescent="0.25">
      <c r="A647" s="3">
        <v>20106077</v>
      </c>
      <c r="B647" s="1">
        <v>44287</v>
      </c>
      <c r="C647" t="s">
        <v>100</v>
      </c>
      <c r="D647" t="s">
        <v>101</v>
      </c>
      <c r="E647" t="s">
        <v>15</v>
      </c>
      <c r="F647" t="s">
        <v>16</v>
      </c>
      <c r="G647" t="s">
        <v>68</v>
      </c>
      <c r="I647" s="3">
        <v>3</v>
      </c>
      <c r="J647" t="s">
        <v>69</v>
      </c>
      <c r="K647" s="4">
        <v>6</v>
      </c>
      <c r="L647" s="6">
        <v>6.6736743971705398E-2</v>
      </c>
      <c r="M647" s="6">
        <v>0.400420463830233</v>
      </c>
      <c r="N647" t="s">
        <v>96</v>
      </c>
    </row>
    <row r="648" spans="1:14" x14ac:dyDescent="0.25">
      <c r="A648" s="3">
        <v>20106076</v>
      </c>
      <c r="B648" s="1">
        <v>44287</v>
      </c>
      <c r="C648" t="s">
        <v>100</v>
      </c>
      <c r="D648" t="s">
        <v>101</v>
      </c>
      <c r="E648" t="s">
        <v>15</v>
      </c>
      <c r="F648" t="s">
        <v>16</v>
      </c>
      <c r="G648" t="s">
        <v>68</v>
      </c>
      <c r="I648" s="3">
        <v>3</v>
      </c>
      <c r="J648" t="s">
        <v>69</v>
      </c>
      <c r="K648" s="4">
        <v>10</v>
      </c>
      <c r="L648" s="6">
        <v>0.139057099409401</v>
      </c>
      <c r="M648" s="6">
        <v>1.3905709940940101</v>
      </c>
      <c r="N648" t="s">
        <v>96</v>
      </c>
    </row>
    <row r="649" spans="1:14" x14ac:dyDescent="0.25">
      <c r="A649" s="3">
        <v>20106206</v>
      </c>
      <c r="B649" s="1">
        <v>44287</v>
      </c>
      <c r="C649" t="s">
        <v>100</v>
      </c>
      <c r="D649" t="s">
        <v>101</v>
      </c>
      <c r="E649" t="s">
        <v>15</v>
      </c>
      <c r="F649" t="s">
        <v>16</v>
      </c>
      <c r="G649" t="s">
        <v>68</v>
      </c>
      <c r="I649" s="3">
        <v>3</v>
      </c>
      <c r="J649" t="s">
        <v>69</v>
      </c>
      <c r="K649" s="4">
        <v>17</v>
      </c>
      <c r="L649" s="6">
        <v>8.3139435935984607E-2</v>
      </c>
      <c r="M649" s="6">
        <v>1.41337041091174</v>
      </c>
      <c r="N649" t="s">
        <v>96</v>
      </c>
    </row>
    <row r="650" spans="1:14" x14ac:dyDescent="0.25">
      <c r="A650" s="3">
        <v>20196813</v>
      </c>
      <c r="B650" s="1">
        <v>44287</v>
      </c>
      <c r="C650" t="s">
        <v>102</v>
      </c>
      <c r="D650" t="s">
        <v>54</v>
      </c>
      <c r="E650" t="s">
        <v>15</v>
      </c>
      <c r="F650" t="s">
        <v>16</v>
      </c>
      <c r="G650" t="s">
        <v>17</v>
      </c>
      <c r="I650" s="3">
        <v>11</v>
      </c>
      <c r="J650" t="s">
        <v>18</v>
      </c>
      <c r="K650" s="4">
        <v>1</v>
      </c>
      <c r="L650" s="6">
        <v>1.94203744875267E-2</v>
      </c>
      <c r="M650" s="6">
        <v>1.94203744875267E-2</v>
      </c>
      <c r="N650" t="s">
        <v>96</v>
      </c>
    </row>
    <row r="651" spans="1:14" x14ac:dyDescent="0.25">
      <c r="A651" s="3">
        <v>20196700</v>
      </c>
      <c r="B651" s="1">
        <v>44287</v>
      </c>
      <c r="C651" t="s">
        <v>102</v>
      </c>
      <c r="D651" t="s">
        <v>54</v>
      </c>
      <c r="E651" t="s">
        <v>15</v>
      </c>
      <c r="F651" t="s">
        <v>16</v>
      </c>
      <c r="G651" t="s">
        <v>17</v>
      </c>
      <c r="I651" s="3">
        <v>11</v>
      </c>
      <c r="J651" t="s">
        <v>18</v>
      </c>
      <c r="K651" s="4">
        <v>2</v>
      </c>
      <c r="L651" s="6">
        <v>1.94804995953746E-3</v>
      </c>
      <c r="M651" s="6">
        <v>3.89609991907491E-3</v>
      </c>
      <c r="N651" t="s">
        <v>96</v>
      </c>
    </row>
    <row r="652" spans="1:14" x14ac:dyDescent="0.25">
      <c r="A652" s="3">
        <v>20106166</v>
      </c>
      <c r="B652" s="1">
        <v>44287</v>
      </c>
      <c r="C652" t="s">
        <v>102</v>
      </c>
      <c r="D652" t="s">
        <v>54</v>
      </c>
      <c r="E652" t="s">
        <v>15</v>
      </c>
      <c r="F652" t="s">
        <v>16</v>
      </c>
      <c r="G652" t="s">
        <v>68</v>
      </c>
      <c r="I652" s="3">
        <v>3</v>
      </c>
      <c r="J652" t="s">
        <v>69</v>
      </c>
      <c r="K652" s="4">
        <v>1</v>
      </c>
      <c r="L652" s="6">
        <v>1.14718498589355E-2</v>
      </c>
      <c r="M652" s="6">
        <v>1.14718498589355E-2</v>
      </c>
      <c r="N652" t="s">
        <v>96</v>
      </c>
    </row>
    <row r="653" spans="1:14" x14ac:dyDescent="0.25">
      <c r="A653" s="3">
        <v>20105975</v>
      </c>
      <c r="B653" s="1">
        <v>44287</v>
      </c>
      <c r="C653" t="s">
        <v>102</v>
      </c>
      <c r="D653" t="s">
        <v>56</v>
      </c>
      <c r="E653" t="s">
        <v>15</v>
      </c>
      <c r="F653" t="s">
        <v>16</v>
      </c>
      <c r="G653" t="s">
        <v>68</v>
      </c>
      <c r="I653" s="3">
        <v>3</v>
      </c>
      <c r="J653" t="s">
        <v>69</v>
      </c>
      <c r="K653" s="4">
        <v>2</v>
      </c>
      <c r="L653" s="6">
        <v>6.7400127256405503E-3</v>
      </c>
      <c r="M653" s="6">
        <v>1.3480025451281101E-2</v>
      </c>
      <c r="N653" t="s">
        <v>96</v>
      </c>
    </row>
    <row r="654" spans="1:14" x14ac:dyDescent="0.25">
      <c r="A654" s="3">
        <v>20196946</v>
      </c>
      <c r="B654" s="1">
        <v>44287</v>
      </c>
      <c r="C654" t="s">
        <v>102</v>
      </c>
      <c r="D654" t="s">
        <v>22</v>
      </c>
      <c r="E654" t="s">
        <v>15</v>
      </c>
      <c r="F654" t="s">
        <v>16</v>
      </c>
      <c r="G654" t="s">
        <v>17</v>
      </c>
      <c r="I654" s="3">
        <v>11</v>
      </c>
      <c r="J654" t="s">
        <v>18</v>
      </c>
      <c r="K654" s="4">
        <v>2</v>
      </c>
      <c r="L654" s="6">
        <v>3.0134649877436501E-2</v>
      </c>
      <c r="M654" s="6">
        <v>6.0269299754872899E-2</v>
      </c>
      <c r="N654" t="s">
        <v>96</v>
      </c>
    </row>
    <row r="655" spans="1:14" x14ac:dyDescent="0.25">
      <c r="A655" s="3">
        <v>20106004</v>
      </c>
      <c r="B655" s="1">
        <v>44287</v>
      </c>
      <c r="C655" t="s">
        <v>102</v>
      </c>
      <c r="D655" t="s">
        <v>22</v>
      </c>
      <c r="E655" t="s">
        <v>15</v>
      </c>
      <c r="F655" t="s">
        <v>16</v>
      </c>
      <c r="G655" t="s">
        <v>68</v>
      </c>
      <c r="I655" s="3">
        <v>3</v>
      </c>
      <c r="J655" t="s">
        <v>69</v>
      </c>
      <c r="K655" s="4">
        <v>1</v>
      </c>
      <c r="L655" s="6">
        <v>1.2361700335168299E-2</v>
      </c>
      <c r="M655" s="6">
        <v>1.2361700335168299E-2</v>
      </c>
      <c r="N655" t="s">
        <v>96</v>
      </c>
    </row>
    <row r="656" spans="1:14" x14ac:dyDescent="0.25">
      <c r="A656" s="3">
        <v>20106151</v>
      </c>
      <c r="B656" s="1">
        <v>44287</v>
      </c>
      <c r="C656" t="s">
        <v>102</v>
      </c>
      <c r="D656" t="s">
        <v>50</v>
      </c>
      <c r="E656" t="s">
        <v>15</v>
      </c>
      <c r="F656" t="s">
        <v>16</v>
      </c>
      <c r="G656" t="s">
        <v>68</v>
      </c>
      <c r="I656" s="3">
        <v>3</v>
      </c>
      <c r="J656" t="s">
        <v>69</v>
      </c>
      <c r="K656" s="4">
        <v>1</v>
      </c>
      <c r="L656" s="6">
        <v>8.9105249542626597E-3</v>
      </c>
      <c r="M656" s="6">
        <v>8.9105249542626597E-3</v>
      </c>
      <c r="N656" t="s">
        <v>96</v>
      </c>
    </row>
    <row r="657" spans="1:14" x14ac:dyDescent="0.25">
      <c r="A657" s="3">
        <v>20196425</v>
      </c>
      <c r="B657" s="1">
        <v>44287</v>
      </c>
      <c r="C657" t="s">
        <v>102</v>
      </c>
      <c r="D657" t="s">
        <v>20</v>
      </c>
      <c r="E657" t="s">
        <v>15</v>
      </c>
      <c r="F657" t="s">
        <v>16</v>
      </c>
      <c r="G657" t="s">
        <v>17</v>
      </c>
      <c r="I657" s="3">
        <v>11</v>
      </c>
      <c r="J657" t="s">
        <v>18</v>
      </c>
      <c r="K657" s="4">
        <v>1</v>
      </c>
      <c r="L657" s="6">
        <v>2.84150757826865E-2</v>
      </c>
      <c r="M657" s="6">
        <v>2.84150757826865E-2</v>
      </c>
      <c r="N657" t="s">
        <v>96</v>
      </c>
    </row>
    <row r="658" spans="1:14" x14ac:dyDescent="0.25">
      <c r="A658" s="3">
        <v>20196950</v>
      </c>
      <c r="B658" s="1">
        <v>44287</v>
      </c>
      <c r="C658" t="s">
        <v>102</v>
      </c>
      <c r="D658" t="s">
        <v>20</v>
      </c>
      <c r="E658" t="s">
        <v>15</v>
      </c>
      <c r="F658" t="s">
        <v>16</v>
      </c>
      <c r="G658" t="s">
        <v>17</v>
      </c>
      <c r="I658" s="3">
        <v>11</v>
      </c>
      <c r="J658" t="s">
        <v>18</v>
      </c>
      <c r="K658" s="4">
        <v>2</v>
      </c>
      <c r="L658" s="6">
        <v>5.7359249294677301E-3</v>
      </c>
      <c r="M658" s="6">
        <v>1.14718498589355E-2</v>
      </c>
      <c r="N658" t="s">
        <v>96</v>
      </c>
    </row>
    <row r="659" spans="1:14" x14ac:dyDescent="0.25">
      <c r="A659" s="3">
        <v>20105872</v>
      </c>
      <c r="B659" s="1">
        <v>44287</v>
      </c>
      <c r="C659" t="s">
        <v>102</v>
      </c>
      <c r="D659" t="s">
        <v>20</v>
      </c>
      <c r="E659" t="s">
        <v>15</v>
      </c>
      <c r="F659" t="s">
        <v>16</v>
      </c>
      <c r="G659" t="s">
        <v>68</v>
      </c>
      <c r="I659" s="3">
        <v>3</v>
      </c>
      <c r="J659" t="s">
        <v>69</v>
      </c>
      <c r="K659" s="4">
        <v>1</v>
      </c>
      <c r="L659" s="6">
        <v>8.8263500132597997E-3</v>
      </c>
      <c r="M659" s="6">
        <v>8.8263500132597997E-3</v>
      </c>
      <c r="N659" t="s">
        <v>96</v>
      </c>
    </row>
    <row r="660" spans="1:14" x14ac:dyDescent="0.25">
      <c r="A660" s="3">
        <v>20106266</v>
      </c>
      <c r="B660" s="1">
        <v>44287</v>
      </c>
      <c r="C660" t="s">
        <v>102</v>
      </c>
      <c r="D660" t="s">
        <v>20</v>
      </c>
      <c r="E660" t="s">
        <v>15</v>
      </c>
      <c r="F660" t="s">
        <v>16</v>
      </c>
      <c r="G660" t="s">
        <v>68</v>
      </c>
      <c r="I660" s="3">
        <v>3</v>
      </c>
      <c r="J660" t="s">
        <v>69</v>
      </c>
      <c r="K660" s="4">
        <v>3</v>
      </c>
      <c r="L660" s="6">
        <v>5.06052100953336E-2</v>
      </c>
      <c r="M660" s="6">
        <v>0.15181563028600101</v>
      </c>
      <c r="N660" t="s">
        <v>96</v>
      </c>
    </row>
    <row r="661" spans="1:14" x14ac:dyDescent="0.25">
      <c r="A661" s="3">
        <v>20196881</v>
      </c>
      <c r="B661" s="1">
        <v>44287</v>
      </c>
      <c r="C661" t="s">
        <v>102</v>
      </c>
      <c r="D661" t="s">
        <v>49</v>
      </c>
      <c r="E661" t="s">
        <v>15</v>
      </c>
      <c r="F661" t="s">
        <v>16</v>
      </c>
      <c r="G661" t="s">
        <v>17</v>
      </c>
      <c r="I661" s="3">
        <v>11</v>
      </c>
      <c r="J661" t="s">
        <v>18</v>
      </c>
      <c r="K661" s="4">
        <v>1</v>
      </c>
      <c r="L661" s="6">
        <v>6.7700747546041396E-3</v>
      </c>
      <c r="M661" s="6">
        <v>6.7700747546041396E-3</v>
      </c>
      <c r="N661" t="s">
        <v>96</v>
      </c>
    </row>
    <row r="662" spans="1:14" x14ac:dyDescent="0.25">
      <c r="A662" s="3">
        <v>20196863</v>
      </c>
      <c r="B662" s="1">
        <v>44287</v>
      </c>
      <c r="C662" t="s">
        <v>102</v>
      </c>
      <c r="D662" t="s">
        <v>67</v>
      </c>
      <c r="E662" t="s">
        <v>15</v>
      </c>
      <c r="F662" t="s">
        <v>16</v>
      </c>
      <c r="G662" t="s">
        <v>17</v>
      </c>
      <c r="I662" s="3">
        <v>11</v>
      </c>
      <c r="J662" t="s">
        <v>18</v>
      </c>
      <c r="K662" s="4">
        <v>2</v>
      </c>
      <c r="L662" s="6">
        <v>1.0028850070375499E-2</v>
      </c>
      <c r="M662" s="6">
        <v>2.0057700140750999E-2</v>
      </c>
      <c r="N662" t="s">
        <v>96</v>
      </c>
    </row>
    <row r="663" spans="1:14" x14ac:dyDescent="0.25">
      <c r="A663" s="3">
        <v>20106207</v>
      </c>
      <c r="B663" s="1">
        <v>44287</v>
      </c>
      <c r="C663" t="s">
        <v>102</v>
      </c>
      <c r="D663" t="s">
        <v>67</v>
      </c>
      <c r="E663" t="s">
        <v>15</v>
      </c>
      <c r="F663" t="s">
        <v>16</v>
      </c>
      <c r="G663" t="s">
        <v>68</v>
      </c>
      <c r="I663" s="3">
        <v>3</v>
      </c>
      <c r="J663" t="s">
        <v>69</v>
      </c>
      <c r="K663" s="4">
        <v>1</v>
      </c>
      <c r="L663" s="6">
        <v>5.7840249457512998E-3</v>
      </c>
      <c r="M663" s="6">
        <v>5.7840249457512998E-3</v>
      </c>
      <c r="N663" t="s">
        <v>96</v>
      </c>
    </row>
    <row r="664" spans="1:14" x14ac:dyDescent="0.25">
      <c r="A664" s="3">
        <v>20106278</v>
      </c>
      <c r="B664" s="1">
        <v>44287</v>
      </c>
      <c r="C664" t="s">
        <v>102</v>
      </c>
      <c r="D664" t="s">
        <v>67</v>
      </c>
      <c r="E664" t="s">
        <v>15</v>
      </c>
      <c r="F664" t="s">
        <v>16</v>
      </c>
      <c r="G664" t="s">
        <v>68</v>
      </c>
      <c r="I664" s="3">
        <v>3</v>
      </c>
      <c r="J664" t="s">
        <v>69</v>
      </c>
      <c r="K664" s="4">
        <v>1</v>
      </c>
      <c r="L664" s="6">
        <v>4.3193801323650402E-2</v>
      </c>
      <c r="M664" s="6">
        <v>4.3193801323650402E-2</v>
      </c>
      <c r="N664" t="s">
        <v>96</v>
      </c>
    </row>
    <row r="665" spans="1:14" x14ac:dyDescent="0.25">
      <c r="A665" s="3">
        <v>20196746</v>
      </c>
      <c r="B665" s="1">
        <v>44287</v>
      </c>
      <c r="C665" t="s">
        <v>102</v>
      </c>
      <c r="D665" t="s">
        <v>59</v>
      </c>
      <c r="E665" t="s">
        <v>15</v>
      </c>
      <c r="F665" t="s">
        <v>16</v>
      </c>
      <c r="G665" t="s">
        <v>17</v>
      </c>
      <c r="I665" s="3">
        <v>11</v>
      </c>
      <c r="J665" t="s">
        <v>18</v>
      </c>
      <c r="K665" s="4">
        <v>2</v>
      </c>
      <c r="L665" s="6">
        <v>6.6017248725984204E-3</v>
      </c>
      <c r="M665" s="6">
        <v>1.3203449745196799E-2</v>
      </c>
      <c r="N665" t="s">
        <v>96</v>
      </c>
    </row>
    <row r="666" spans="1:14" x14ac:dyDescent="0.25">
      <c r="A666" s="3">
        <v>20106280</v>
      </c>
      <c r="B666" s="1">
        <v>44287</v>
      </c>
      <c r="C666" t="s">
        <v>102</v>
      </c>
      <c r="D666" t="s">
        <v>23</v>
      </c>
      <c r="E666" t="s">
        <v>15</v>
      </c>
      <c r="F666" t="s">
        <v>16</v>
      </c>
      <c r="G666" t="s">
        <v>68</v>
      </c>
      <c r="I666" s="3">
        <v>3</v>
      </c>
      <c r="J666" t="s">
        <v>69</v>
      </c>
      <c r="K666" s="4">
        <v>3</v>
      </c>
      <c r="L666" s="6">
        <v>8.6760375819479402E-2</v>
      </c>
      <c r="M666" s="6">
        <v>0.26028112745843801</v>
      </c>
      <c r="N666" t="s">
        <v>96</v>
      </c>
    </row>
    <row r="667" spans="1:14" x14ac:dyDescent="0.25">
      <c r="A667" s="3">
        <v>20106136</v>
      </c>
      <c r="B667" s="1">
        <v>44287</v>
      </c>
      <c r="C667" t="s">
        <v>102</v>
      </c>
      <c r="D667" t="s">
        <v>26</v>
      </c>
      <c r="E667" t="s">
        <v>15</v>
      </c>
      <c r="F667" t="s">
        <v>16</v>
      </c>
      <c r="G667" t="s">
        <v>68</v>
      </c>
      <c r="I667" s="3">
        <v>3</v>
      </c>
      <c r="J667" t="s">
        <v>69</v>
      </c>
      <c r="K667" s="4">
        <v>1</v>
      </c>
      <c r="L667" s="6">
        <v>8.1204824580345294E-2</v>
      </c>
      <c r="M667" s="6">
        <v>8.1204824580345294E-2</v>
      </c>
      <c r="N667" t="s">
        <v>96</v>
      </c>
    </row>
    <row r="668" spans="1:14" x14ac:dyDescent="0.25">
      <c r="A668" s="3">
        <v>20196718</v>
      </c>
      <c r="B668" s="1">
        <v>44287</v>
      </c>
      <c r="C668" t="s">
        <v>102</v>
      </c>
      <c r="D668" t="s">
        <v>40</v>
      </c>
      <c r="E668" t="s">
        <v>15</v>
      </c>
      <c r="F668" t="s">
        <v>16</v>
      </c>
      <c r="G668" t="s">
        <v>17</v>
      </c>
      <c r="I668" s="3">
        <v>11</v>
      </c>
      <c r="J668" t="s">
        <v>18</v>
      </c>
      <c r="K668" s="4">
        <v>4</v>
      </c>
      <c r="L668" s="6">
        <v>4.4095674791606101E-2</v>
      </c>
      <c r="M668" s="6">
        <v>0.17638269916642499</v>
      </c>
      <c r="N668" t="s">
        <v>96</v>
      </c>
    </row>
    <row r="669" spans="1:14" x14ac:dyDescent="0.25">
      <c r="A669" s="3">
        <v>20196835</v>
      </c>
      <c r="B669" s="1">
        <v>44287</v>
      </c>
      <c r="C669" t="s">
        <v>102</v>
      </c>
      <c r="D669" t="s">
        <v>40</v>
      </c>
      <c r="E669" t="s">
        <v>15</v>
      </c>
      <c r="F669" t="s">
        <v>16</v>
      </c>
      <c r="G669" t="s">
        <v>17</v>
      </c>
      <c r="I669" s="3">
        <v>11</v>
      </c>
      <c r="J669" t="s">
        <v>18</v>
      </c>
      <c r="K669" s="4">
        <v>13</v>
      </c>
      <c r="L669" s="6">
        <v>5.85709980223328E-3</v>
      </c>
      <c r="M669" s="6">
        <v>7.6142297429032599E-2</v>
      </c>
      <c r="N669" t="s">
        <v>96</v>
      </c>
    </row>
    <row r="670" spans="1:14" x14ac:dyDescent="0.25">
      <c r="A670" s="3">
        <v>20106219</v>
      </c>
      <c r="B670" s="1">
        <v>44287</v>
      </c>
      <c r="C670" t="s">
        <v>102</v>
      </c>
      <c r="D670" t="s">
        <v>40</v>
      </c>
      <c r="E670" t="s">
        <v>15</v>
      </c>
      <c r="F670" t="s">
        <v>16</v>
      </c>
      <c r="G670" t="s">
        <v>68</v>
      </c>
      <c r="I670" s="3">
        <v>3</v>
      </c>
      <c r="J670" t="s">
        <v>69</v>
      </c>
      <c r="K670" s="4">
        <v>3</v>
      </c>
      <c r="L670" s="6">
        <v>3.2611798207896503E-2</v>
      </c>
      <c r="M670" s="6">
        <v>9.7835394623689398E-2</v>
      </c>
      <c r="N670" t="s">
        <v>96</v>
      </c>
    </row>
    <row r="671" spans="1:14" x14ac:dyDescent="0.25">
      <c r="A671" s="3">
        <v>20106051</v>
      </c>
      <c r="B671" s="1">
        <v>44287</v>
      </c>
      <c r="C671" t="s">
        <v>102</v>
      </c>
      <c r="D671" t="s">
        <v>40</v>
      </c>
      <c r="E671" t="s">
        <v>15</v>
      </c>
      <c r="F671" t="s">
        <v>16</v>
      </c>
      <c r="G671" t="s">
        <v>68</v>
      </c>
      <c r="I671" s="3">
        <v>3</v>
      </c>
      <c r="J671" t="s">
        <v>69</v>
      </c>
      <c r="K671" s="4">
        <v>10</v>
      </c>
      <c r="L671" s="6">
        <v>5.1683451572898803E-3</v>
      </c>
      <c r="M671" s="6">
        <v>5.1683451572898803E-2</v>
      </c>
      <c r="N671" t="s">
        <v>96</v>
      </c>
    </row>
    <row r="672" spans="1:14" x14ac:dyDescent="0.25">
      <c r="A672" s="3">
        <v>20196820</v>
      </c>
      <c r="B672" s="1">
        <v>44287</v>
      </c>
      <c r="C672" t="s">
        <v>102</v>
      </c>
      <c r="D672" t="s">
        <v>55</v>
      </c>
      <c r="E672" t="s">
        <v>15</v>
      </c>
      <c r="F672" t="s">
        <v>16</v>
      </c>
      <c r="G672" t="s">
        <v>17</v>
      </c>
      <c r="I672" s="3">
        <v>11</v>
      </c>
      <c r="J672" t="s">
        <v>18</v>
      </c>
      <c r="K672" s="4">
        <v>1</v>
      </c>
      <c r="L672" s="6">
        <v>4.5815248886356104E-3</v>
      </c>
      <c r="M672" s="6">
        <v>4.5815248886356104E-3</v>
      </c>
      <c r="N672" t="s">
        <v>96</v>
      </c>
    </row>
    <row r="673" spans="1:14" x14ac:dyDescent="0.25">
      <c r="A673" s="3">
        <v>20196762</v>
      </c>
      <c r="B673" s="1">
        <v>44287</v>
      </c>
      <c r="C673" t="s">
        <v>102</v>
      </c>
      <c r="D673" t="s">
        <v>55</v>
      </c>
      <c r="E673" t="s">
        <v>15</v>
      </c>
      <c r="F673" t="s">
        <v>16</v>
      </c>
      <c r="G673" t="s">
        <v>17</v>
      </c>
      <c r="I673" s="3">
        <v>11</v>
      </c>
      <c r="J673" t="s">
        <v>18</v>
      </c>
      <c r="K673" s="4">
        <v>4</v>
      </c>
      <c r="L673" s="6">
        <v>6.6504260734654999E-2</v>
      </c>
      <c r="M673" s="6">
        <v>0.26601704293862</v>
      </c>
      <c r="N673" t="s">
        <v>96</v>
      </c>
    </row>
    <row r="674" spans="1:14" x14ac:dyDescent="0.25">
      <c r="A674" s="3">
        <v>20196727</v>
      </c>
      <c r="B674" s="1">
        <v>44287</v>
      </c>
      <c r="C674" t="s">
        <v>102</v>
      </c>
      <c r="D674" t="s">
        <v>24</v>
      </c>
      <c r="E674" t="s">
        <v>15</v>
      </c>
      <c r="F674" t="s">
        <v>16</v>
      </c>
      <c r="G674" t="s">
        <v>17</v>
      </c>
      <c r="I674" s="3">
        <v>11</v>
      </c>
      <c r="J674" t="s">
        <v>18</v>
      </c>
      <c r="K674" s="4">
        <v>60</v>
      </c>
      <c r="L674" s="6">
        <v>3.0796625148505001E-2</v>
      </c>
      <c r="M674" s="6">
        <v>1.8477975089103</v>
      </c>
      <c r="N674" t="s">
        <v>96</v>
      </c>
    </row>
    <row r="675" spans="1:14" x14ac:dyDescent="0.25">
      <c r="A675" s="3">
        <v>20196821</v>
      </c>
      <c r="B675" s="1">
        <v>44287</v>
      </c>
      <c r="C675" t="s">
        <v>102</v>
      </c>
      <c r="D675" t="s">
        <v>24</v>
      </c>
      <c r="E675" t="s">
        <v>15</v>
      </c>
      <c r="F675" t="s">
        <v>16</v>
      </c>
      <c r="G675" t="s">
        <v>17</v>
      </c>
      <c r="I675" s="3">
        <v>11</v>
      </c>
      <c r="J675" t="s">
        <v>18</v>
      </c>
      <c r="K675" s="4">
        <v>65</v>
      </c>
      <c r="L675" s="6">
        <v>6.5057098306715499E-3</v>
      </c>
      <c r="M675" s="6">
        <v>0.42287113899365097</v>
      </c>
      <c r="N675" t="s">
        <v>96</v>
      </c>
    </row>
    <row r="676" spans="1:14" x14ac:dyDescent="0.25">
      <c r="A676" s="3">
        <v>20106157</v>
      </c>
      <c r="B676" s="1">
        <v>44287</v>
      </c>
      <c r="C676" t="s">
        <v>102</v>
      </c>
      <c r="D676" t="s">
        <v>24</v>
      </c>
      <c r="E676" t="s">
        <v>15</v>
      </c>
      <c r="F676" t="s">
        <v>16</v>
      </c>
      <c r="G676" t="s">
        <v>68</v>
      </c>
      <c r="I676" s="3">
        <v>3</v>
      </c>
      <c r="J676" t="s">
        <v>69</v>
      </c>
      <c r="K676" s="4">
        <v>62</v>
      </c>
      <c r="L676" s="6">
        <v>2.85562703806546E-2</v>
      </c>
      <c r="M676" s="6">
        <v>1.7704887636005899</v>
      </c>
      <c r="N676" t="s">
        <v>96</v>
      </c>
    </row>
    <row r="677" spans="1:14" x14ac:dyDescent="0.25">
      <c r="A677" s="3">
        <v>20106103</v>
      </c>
      <c r="B677" s="1">
        <v>44287</v>
      </c>
      <c r="C677" t="s">
        <v>102</v>
      </c>
      <c r="D677" t="s">
        <v>24</v>
      </c>
      <c r="E677" t="s">
        <v>15</v>
      </c>
      <c r="F677" t="s">
        <v>16</v>
      </c>
      <c r="G677" t="s">
        <v>68</v>
      </c>
      <c r="I677" s="3">
        <v>3</v>
      </c>
      <c r="J677" t="s">
        <v>69</v>
      </c>
      <c r="K677" s="4">
        <v>86</v>
      </c>
      <c r="L677" s="6">
        <v>6.2475470057147204E-3</v>
      </c>
      <c r="M677" s="6">
        <v>0.53728904249146603</v>
      </c>
      <c r="N677" t="s">
        <v>96</v>
      </c>
    </row>
    <row r="678" spans="1:14" x14ac:dyDescent="0.25">
      <c r="A678" s="3">
        <v>20106000</v>
      </c>
      <c r="B678" s="1">
        <v>44287</v>
      </c>
      <c r="C678" t="s">
        <v>102</v>
      </c>
      <c r="D678" t="s">
        <v>66</v>
      </c>
      <c r="E678" t="s">
        <v>15</v>
      </c>
      <c r="F678" t="s">
        <v>16</v>
      </c>
      <c r="G678" t="s">
        <v>68</v>
      </c>
      <c r="I678" s="3">
        <v>3</v>
      </c>
      <c r="J678" t="s">
        <v>69</v>
      </c>
      <c r="K678" s="4">
        <v>1</v>
      </c>
      <c r="L678" s="6">
        <v>5.91870527132414E-2</v>
      </c>
      <c r="M678" s="6">
        <v>5.91870527132414E-2</v>
      </c>
      <c r="N678" t="s">
        <v>96</v>
      </c>
    </row>
    <row r="679" spans="1:14" x14ac:dyDescent="0.25">
      <c r="A679" s="3">
        <v>20106221</v>
      </c>
      <c r="B679" s="1">
        <v>44287</v>
      </c>
      <c r="C679" t="s">
        <v>102</v>
      </c>
      <c r="D679" t="s">
        <v>37</v>
      </c>
      <c r="E679" t="s">
        <v>15</v>
      </c>
      <c r="F679" t="s">
        <v>16</v>
      </c>
      <c r="G679" t="s">
        <v>68</v>
      </c>
      <c r="I679" s="3">
        <v>3</v>
      </c>
      <c r="J679" t="s">
        <v>69</v>
      </c>
      <c r="K679" s="4">
        <v>1</v>
      </c>
      <c r="L679" s="6">
        <v>4.2544449178967603E-2</v>
      </c>
      <c r="M679" s="6">
        <v>4.2544449178967603E-2</v>
      </c>
      <c r="N679" t="s">
        <v>96</v>
      </c>
    </row>
    <row r="680" spans="1:14" x14ac:dyDescent="0.25">
      <c r="A680" s="3">
        <v>20105898</v>
      </c>
      <c r="B680" s="1">
        <v>44287</v>
      </c>
      <c r="C680" t="s">
        <v>102</v>
      </c>
      <c r="D680" t="s">
        <v>37</v>
      </c>
      <c r="E680" t="s">
        <v>15</v>
      </c>
      <c r="F680" t="s">
        <v>16</v>
      </c>
      <c r="G680" t="s">
        <v>68</v>
      </c>
      <c r="I680" s="3">
        <v>3</v>
      </c>
      <c r="J680" t="s">
        <v>69</v>
      </c>
      <c r="K680" s="4">
        <v>6</v>
      </c>
      <c r="L680" s="6">
        <v>1.6672662063501799E-2</v>
      </c>
      <c r="M680" s="6">
        <v>0.100035972381011</v>
      </c>
      <c r="N680" t="s">
        <v>96</v>
      </c>
    </row>
    <row r="681" spans="1:14" x14ac:dyDescent="0.25">
      <c r="A681" s="3">
        <v>20196704</v>
      </c>
      <c r="B681" s="1">
        <v>44287</v>
      </c>
      <c r="C681" t="s">
        <v>102</v>
      </c>
      <c r="D681" t="s">
        <v>71</v>
      </c>
      <c r="E681" t="s">
        <v>15</v>
      </c>
      <c r="F681" t="s">
        <v>16</v>
      </c>
      <c r="G681" t="s">
        <v>17</v>
      </c>
      <c r="I681" s="3">
        <v>11</v>
      </c>
      <c r="J681" t="s">
        <v>18</v>
      </c>
      <c r="K681" s="4">
        <v>1</v>
      </c>
      <c r="L681" s="6">
        <v>0.16224130347836799</v>
      </c>
      <c r="M681" s="6">
        <v>0.16224130347836799</v>
      </c>
      <c r="N681" t="s">
        <v>96</v>
      </c>
    </row>
    <row r="682" spans="1:14" x14ac:dyDescent="0.25">
      <c r="A682" s="3">
        <v>20196517</v>
      </c>
      <c r="B682" s="1">
        <v>44287</v>
      </c>
      <c r="C682" t="s">
        <v>102</v>
      </c>
      <c r="D682" t="s">
        <v>101</v>
      </c>
      <c r="E682" t="s">
        <v>15</v>
      </c>
      <c r="F682" t="s">
        <v>16</v>
      </c>
      <c r="G682" t="s">
        <v>17</v>
      </c>
      <c r="I682" s="3">
        <v>11</v>
      </c>
      <c r="J682" t="s">
        <v>18</v>
      </c>
      <c r="K682" s="4">
        <v>1</v>
      </c>
      <c r="L682" s="6">
        <v>0.110834420612082</v>
      </c>
      <c r="M682" s="6">
        <v>0.110834420612082</v>
      </c>
      <c r="N682" t="s">
        <v>96</v>
      </c>
    </row>
    <row r="683" spans="1:14" x14ac:dyDescent="0.25">
      <c r="A683" s="3">
        <v>20105884</v>
      </c>
      <c r="B683" s="1">
        <v>44287</v>
      </c>
      <c r="C683" t="s">
        <v>102</v>
      </c>
      <c r="D683" t="s">
        <v>101</v>
      </c>
      <c r="E683" t="s">
        <v>15</v>
      </c>
      <c r="F683" t="s">
        <v>16</v>
      </c>
      <c r="G683" t="s">
        <v>68</v>
      </c>
      <c r="I683" s="3">
        <v>3</v>
      </c>
      <c r="J683" t="s">
        <v>69</v>
      </c>
      <c r="K683" s="4">
        <v>2</v>
      </c>
      <c r="L683" s="6">
        <v>1.5109412759193201E-2</v>
      </c>
      <c r="M683" s="6">
        <v>3.0218825518386401E-2</v>
      </c>
      <c r="N683" t="s">
        <v>96</v>
      </c>
    </row>
    <row r="684" spans="1:14" x14ac:dyDescent="0.25">
      <c r="A684" s="3">
        <v>20106286</v>
      </c>
      <c r="B684" s="1">
        <v>44287</v>
      </c>
      <c r="C684" t="s">
        <v>102</v>
      </c>
      <c r="D684" t="s">
        <v>101</v>
      </c>
      <c r="E684" t="s">
        <v>15</v>
      </c>
      <c r="F684" t="s">
        <v>16</v>
      </c>
      <c r="G684" t="s">
        <v>68</v>
      </c>
      <c r="I684" s="3">
        <v>3</v>
      </c>
      <c r="J684" t="s">
        <v>69</v>
      </c>
      <c r="K684" s="4">
        <v>2</v>
      </c>
      <c r="L684" s="6">
        <v>6.5223598282318607E-2</v>
      </c>
      <c r="M684" s="6">
        <v>0.13044719656463699</v>
      </c>
      <c r="N684" t="s">
        <v>96</v>
      </c>
    </row>
    <row r="685" spans="1:14" x14ac:dyDescent="0.25">
      <c r="A685" s="3">
        <v>20105879</v>
      </c>
      <c r="B685" s="1">
        <v>44287</v>
      </c>
      <c r="C685" t="s">
        <v>102</v>
      </c>
      <c r="D685" t="s">
        <v>103</v>
      </c>
      <c r="E685" t="s">
        <v>15</v>
      </c>
      <c r="F685" t="s">
        <v>16</v>
      </c>
      <c r="G685" t="s">
        <v>68</v>
      </c>
      <c r="I685" s="3">
        <v>3</v>
      </c>
      <c r="J685" t="s">
        <v>69</v>
      </c>
      <c r="K685" s="4">
        <v>5</v>
      </c>
      <c r="L685" s="6">
        <v>9.8220197553746409E-3</v>
      </c>
      <c r="M685" s="6">
        <v>4.9110098776873203E-2</v>
      </c>
      <c r="N685" t="s">
        <v>96</v>
      </c>
    </row>
    <row r="686" spans="1:14" x14ac:dyDescent="0.25">
      <c r="A686" s="3">
        <v>20196862</v>
      </c>
      <c r="B686" s="1">
        <v>44287</v>
      </c>
      <c r="C686" t="s">
        <v>150</v>
      </c>
      <c r="D686" t="s">
        <v>101</v>
      </c>
      <c r="E686" t="s">
        <v>15</v>
      </c>
      <c r="F686" t="s">
        <v>16</v>
      </c>
      <c r="G686" t="s">
        <v>17</v>
      </c>
      <c r="I686" s="3">
        <v>11</v>
      </c>
      <c r="J686" t="s">
        <v>18</v>
      </c>
      <c r="K686" s="4">
        <v>1</v>
      </c>
      <c r="L686" s="6">
        <v>3.4152925580739999</v>
      </c>
      <c r="M686" s="6">
        <v>3.4152925580739999</v>
      </c>
      <c r="N686" t="s">
        <v>96</v>
      </c>
    </row>
    <row r="687" spans="1:14" x14ac:dyDescent="0.25">
      <c r="A687" s="3">
        <v>20196883</v>
      </c>
      <c r="B687" s="1">
        <v>44287</v>
      </c>
      <c r="C687" t="s">
        <v>151</v>
      </c>
      <c r="D687" t="s">
        <v>152</v>
      </c>
      <c r="E687" t="s">
        <v>15</v>
      </c>
      <c r="F687" t="s">
        <v>16</v>
      </c>
      <c r="G687" t="s">
        <v>17</v>
      </c>
      <c r="I687" s="3">
        <v>11</v>
      </c>
      <c r="J687" t="s">
        <v>18</v>
      </c>
      <c r="K687" s="4">
        <v>33</v>
      </c>
      <c r="L687" s="6">
        <v>1.5752750321884001E-3</v>
      </c>
      <c r="M687" s="6">
        <v>5.1984076062217402E-2</v>
      </c>
      <c r="N687" t="s">
        <v>96</v>
      </c>
    </row>
    <row r="688" spans="1:14" x14ac:dyDescent="0.25">
      <c r="A688" s="3">
        <v>20196854</v>
      </c>
      <c r="B688" s="1">
        <v>44287</v>
      </c>
      <c r="C688" t="s">
        <v>151</v>
      </c>
      <c r="D688" t="s">
        <v>152</v>
      </c>
      <c r="E688" t="s">
        <v>15</v>
      </c>
      <c r="F688" t="s">
        <v>16</v>
      </c>
      <c r="G688" t="s">
        <v>17</v>
      </c>
      <c r="I688" s="3">
        <v>11</v>
      </c>
      <c r="J688" t="s">
        <v>18</v>
      </c>
      <c r="K688" s="4">
        <v>34</v>
      </c>
      <c r="L688" s="6">
        <v>1.7940945827456999E-2</v>
      </c>
      <c r="M688" s="6">
        <v>0.60999215813353702</v>
      </c>
      <c r="N688" t="s">
        <v>96</v>
      </c>
    </row>
    <row r="689" spans="1:14" x14ac:dyDescent="0.25">
      <c r="A689" s="3">
        <v>20196708</v>
      </c>
      <c r="B689" s="1">
        <v>44287</v>
      </c>
      <c r="C689" t="s">
        <v>104</v>
      </c>
      <c r="D689" t="s">
        <v>153</v>
      </c>
      <c r="E689" t="s">
        <v>15</v>
      </c>
      <c r="F689" t="s">
        <v>16</v>
      </c>
      <c r="G689" t="s">
        <v>17</v>
      </c>
      <c r="I689" s="3">
        <v>11</v>
      </c>
      <c r="J689" t="s">
        <v>18</v>
      </c>
      <c r="K689" s="4">
        <v>4</v>
      </c>
      <c r="L689" s="6">
        <v>6.9504497281741399E-3</v>
      </c>
      <c r="M689" s="6">
        <v>2.7801798912696501E-2</v>
      </c>
      <c r="N689" t="s">
        <v>96</v>
      </c>
    </row>
    <row r="690" spans="1:14" x14ac:dyDescent="0.25">
      <c r="A690" s="3">
        <v>20196919</v>
      </c>
      <c r="B690" s="1">
        <v>44287</v>
      </c>
      <c r="C690" t="s">
        <v>104</v>
      </c>
      <c r="D690" t="s">
        <v>105</v>
      </c>
      <c r="E690" t="s">
        <v>15</v>
      </c>
      <c r="F690" t="s">
        <v>16</v>
      </c>
      <c r="G690" t="s">
        <v>17</v>
      </c>
      <c r="I690" s="3">
        <v>11</v>
      </c>
      <c r="J690" t="s">
        <v>18</v>
      </c>
      <c r="K690" s="4">
        <v>1</v>
      </c>
      <c r="L690" s="6">
        <v>5.5880177731160101E-2</v>
      </c>
      <c r="M690" s="6">
        <v>5.5880177731160101E-2</v>
      </c>
      <c r="N690" t="s">
        <v>96</v>
      </c>
    </row>
    <row r="691" spans="1:14" x14ac:dyDescent="0.25">
      <c r="A691" s="3">
        <v>20106005</v>
      </c>
      <c r="B691" s="1">
        <v>44287</v>
      </c>
      <c r="C691" t="s">
        <v>104</v>
      </c>
      <c r="D691" t="s">
        <v>105</v>
      </c>
      <c r="E691" t="s">
        <v>15</v>
      </c>
      <c r="F691" t="s">
        <v>16</v>
      </c>
      <c r="G691" t="s">
        <v>68</v>
      </c>
      <c r="I691" s="3">
        <v>3</v>
      </c>
      <c r="J691" t="s">
        <v>69</v>
      </c>
      <c r="K691" s="4">
        <v>6</v>
      </c>
      <c r="L691" s="6">
        <v>5.58821805131932E-2</v>
      </c>
      <c r="M691" s="6">
        <v>0.335293083079159</v>
      </c>
      <c r="N691" t="s">
        <v>96</v>
      </c>
    </row>
    <row r="692" spans="1:14" x14ac:dyDescent="0.25">
      <c r="A692" s="3">
        <v>20196890</v>
      </c>
      <c r="B692" s="1">
        <v>44287</v>
      </c>
      <c r="C692" t="s">
        <v>104</v>
      </c>
      <c r="D692" t="s">
        <v>54</v>
      </c>
      <c r="E692" t="s">
        <v>15</v>
      </c>
      <c r="F692" t="s">
        <v>16</v>
      </c>
      <c r="G692" t="s">
        <v>17</v>
      </c>
      <c r="I692" s="3">
        <v>11</v>
      </c>
      <c r="J692" t="s">
        <v>18</v>
      </c>
      <c r="K692" s="4">
        <v>390</v>
      </c>
      <c r="L692" s="6">
        <v>0</v>
      </c>
      <c r="M692" s="6">
        <v>0</v>
      </c>
      <c r="N692" t="s">
        <v>96</v>
      </c>
    </row>
    <row r="693" spans="1:14" x14ac:dyDescent="0.25">
      <c r="A693" s="3">
        <v>20196845</v>
      </c>
      <c r="B693" s="1">
        <v>44287</v>
      </c>
      <c r="C693" t="s">
        <v>104</v>
      </c>
      <c r="D693" t="s">
        <v>54</v>
      </c>
      <c r="E693" t="s">
        <v>15</v>
      </c>
      <c r="F693" t="s">
        <v>16</v>
      </c>
      <c r="G693" t="s">
        <v>17</v>
      </c>
      <c r="I693" s="3">
        <v>11</v>
      </c>
      <c r="J693" t="s">
        <v>18</v>
      </c>
      <c r="K693" s="4">
        <v>1336</v>
      </c>
      <c r="L693" s="6">
        <v>9.9559260878020403E-3</v>
      </c>
      <c r="M693" s="6">
        <v>13.3011172533035</v>
      </c>
      <c r="N693" t="s">
        <v>96</v>
      </c>
    </row>
    <row r="694" spans="1:14" x14ac:dyDescent="0.25">
      <c r="A694" s="3">
        <v>20196947</v>
      </c>
      <c r="B694" s="1">
        <v>44287</v>
      </c>
      <c r="C694" t="s">
        <v>104</v>
      </c>
      <c r="D694" t="s">
        <v>54</v>
      </c>
      <c r="E694" t="s">
        <v>15</v>
      </c>
      <c r="F694" t="s">
        <v>16</v>
      </c>
      <c r="G694" t="s">
        <v>17</v>
      </c>
      <c r="I694" s="3">
        <v>11</v>
      </c>
      <c r="J694" t="s">
        <v>18</v>
      </c>
      <c r="K694" s="4">
        <v>7411</v>
      </c>
      <c r="L694" s="6">
        <v>8.4243470029042101E-4</v>
      </c>
      <c r="M694" s="6">
        <v>6.2432835638523096</v>
      </c>
      <c r="N694" t="s">
        <v>96</v>
      </c>
    </row>
    <row r="695" spans="1:14" x14ac:dyDescent="0.25">
      <c r="A695" s="3">
        <v>20106161</v>
      </c>
      <c r="B695" s="1">
        <v>44287</v>
      </c>
      <c r="C695" t="s">
        <v>104</v>
      </c>
      <c r="D695" t="s">
        <v>54</v>
      </c>
      <c r="E695" t="s">
        <v>15</v>
      </c>
      <c r="F695" t="s">
        <v>16</v>
      </c>
      <c r="G695" t="s">
        <v>68</v>
      </c>
      <c r="I695" s="3">
        <v>3</v>
      </c>
      <c r="J695" t="s">
        <v>69</v>
      </c>
      <c r="K695" s="4">
        <v>406</v>
      </c>
      <c r="L695" s="6">
        <v>8.4243119990205404E-4</v>
      </c>
      <c r="M695" s="6">
        <v>0.34202706716023401</v>
      </c>
      <c r="N695" t="s">
        <v>96</v>
      </c>
    </row>
    <row r="696" spans="1:14" x14ac:dyDescent="0.25">
      <c r="A696" s="3">
        <v>20106230</v>
      </c>
      <c r="B696" s="1">
        <v>44287</v>
      </c>
      <c r="C696" t="s">
        <v>104</v>
      </c>
      <c r="D696" t="s">
        <v>54</v>
      </c>
      <c r="E696" t="s">
        <v>15</v>
      </c>
      <c r="F696" t="s">
        <v>16</v>
      </c>
      <c r="G696" t="s">
        <v>68</v>
      </c>
      <c r="I696" s="3">
        <v>3</v>
      </c>
      <c r="J696" t="s">
        <v>69</v>
      </c>
      <c r="K696" s="4">
        <v>1360</v>
      </c>
      <c r="L696" s="6">
        <v>9.9558781700975797E-3</v>
      </c>
      <c r="M696" s="6">
        <v>13.5399943113327</v>
      </c>
      <c r="N696" t="s">
        <v>96</v>
      </c>
    </row>
    <row r="697" spans="1:14" x14ac:dyDescent="0.25">
      <c r="A697" s="3">
        <v>20196906</v>
      </c>
      <c r="B697" s="1">
        <v>44287</v>
      </c>
      <c r="C697" t="s">
        <v>104</v>
      </c>
      <c r="D697" t="s">
        <v>61</v>
      </c>
      <c r="E697" t="s">
        <v>15</v>
      </c>
      <c r="F697" t="s">
        <v>16</v>
      </c>
      <c r="G697" t="s">
        <v>17</v>
      </c>
      <c r="I697" s="3">
        <v>11</v>
      </c>
      <c r="J697" t="s">
        <v>18</v>
      </c>
      <c r="K697" s="4">
        <v>14</v>
      </c>
      <c r="L697" s="6">
        <v>2.3704710027335998E-2</v>
      </c>
      <c r="M697" s="6">
        <v>0.33186594038270401</v>
      </c>
      <c r="N697" t="s">
        <v>96</v>
      </c>
    </row>
    <row r="698" spans="1:14" x14ac:dyDescent="0.25">
      <c r="A698" s="3">
        <v>20196914</v>
      </c>
      <c r="B698" s="1">
        <v>44287</v>
      </c>
      <c r="C698" t="s">
        <v>104</v>
      </c>
      <c r="D698" t="s">
        <v>61</v>
      </c>
      <c r="E698" t="s">
        <v>15</v>
      </c>
      <c r="F698" t="s">
        <v>16</v>
      </c>
      <c r="G698" t="s">
        <v>17</v>
      </c>
      <c r="I698" s="3">
        <v>11</v>
      </c>
      <c r="J698" t="s">
        <v>18</v>
      </c>
      <c r="K698" s="4">
        <v>30</v>
      </c>
      <c r="L698" s="6">
        <v>4.4384274935970698E-2</v>
      </c>
      <c r="M698" s="6">
        <v>1.33152824807912</v>
      </c>
      <c r="N698" t="s">
        <v>96</v>
      </c>
    </row>
    <row r="699" spans="1:14" x14ac:dyDescent="0.25">
      <c r="A699" s="3">
        <v>20106262</v>
      </c>
      <c r="B699" s="1">
        <v>44287</v>
      </c>
      <c r="C699" t="s">
        <v>104</v>
      </c>
      <c r="D699" t="s">
        <v>61</v>
      </c>
      <c r="E699" t="s">
        <v>15</v>
      </c>
      <c r="F699" t="s">
        <v>16</v>
      </c>
      <c r="G699" t="s">
        <v>68</v>
      </c>
      <c r="I699" s="3">
        <v>3</v>
      </c>
      <c r="J699" t="s">
        <v>69</v>
      </c>
      <c r="K699" s="4">
        <v>4</v>
      </c>
      <c r="L699" s="6">
        <v>2.3704280459787699E-2</v>
      </c>
      <c r="M699" s="6">
        <v>9.4817121839150795E-2</v>
      </c>
      <c r="N699" t="s">
        <v>96</v>
      </c>
    </row>
    <row r="700" spans="1:14" x14ac:dyDescent="0.25">
      <c r="A700" s="3">
        <v>20106238</v>
      </c>
      <c r="B700" s="1">
        <v>44287</v>
      </c>
      <c r="C700" t="s">
        <v>104</v>
      </c>
      <c r="D700" t="s">
        <v>61</v>
      </c>
      <c r="E700" t="s">
        <v>15</v>
      </c>
      <c r="F700" t="s">
        <v>16</v>
      </c>
      <c r="G700" t="s">
        <v>68</v>
      </c>
      <c r="I700" s="3">
        <v>3</v>
      </c>
      <c r="J700" t="s">
        <v>69</v>
      </c>
      <c r="K700" s="4">
        <v>35</v>
      </c>
      <c r="L700" s="6">
        <v>4.4384277069142899E-2</v>
      </c>
      <c r="M700" s="6">
        <v>1.5534496974200001</v>
      </c>
      <c r="N700" t="s">
        <v>96</v>
      </c>
    </row>
    <row r="701" spans="1:14" x14ac:dyDescent="0.25">
      <c r="A701" s="3">
        <v>20196817</v>
      </c>
      <c r="B701" s="1">
        <v>44287</v>
      </c>
      <c r="C701" t="s">
        <v>104</v>
      </c>
      <c r="D701" t="s">
        <v>106</v>
      </c>
      <c r="E701" t="s">
        <v>15</v>
      </c>
      <c r="F701" t="s">
        <v>16</v>
      </c>
      <c r="G701" t="s">
        <v>17</v>
      </c>
      <c r="I701" s="3">
        <v>11</v>
      </c>
      <c r="J701" t="s">
        <v>18</v>
      </c>
      <c r="K701" s="4">
        <v>19</v>
      </c>
      <c r="L701" s="6">
        <v>4.3836185826282799E-2</v>
      </c>
      <c r="M701" s="6">
        <v>0.83288753069937205</v>
      </c>
      <c r="N701" t="s">
        <v>96</v>
      </c>
    </row>
    <row r="702" spans="1:14" x14ac:dyDescent="0.25">
      <c r="A702" s="3">
        <v>20106223</v>
      </c>
      <c r="B702" s="1">
        <v>44287</v>
      </c>
      <c r="C702" t="s">
        <v>104</v>
      </c>
      <c r="D702" t="s">
        <v>106</v>
      </c>
      <c r="E702" t="s">
        <v>15</v>
      </c>
      <c r="F702" t="s">
        <v>16</v>
      </c>
      <c r="G702" t="s">
        <v>68</v>
      </c>
      <c r="I702" s="3">
        <v>3</v>
      </c>
      <c r="J702" t="s">
        <v>69</v>
      </c>
      <c r="K702" s="4">
        <v>1</v>
      </c>
      <c r="L702" s="6">
        <v>5.2789749497605997E-3</v>
      </c>
      <c r="M702" s="6">
        <v>5.2789749497605997E-3</v>
      </c>
      <c r="N702" t="s">
        <v>96</v>
      </c>
    </row>
    <row r="703" spans="1:14" x14ac:dyDescent="0.25">
      <c r="A703" s="3">
        <v>20106183</v>
      </c>
      <c r="B703" s="1">
        <v>44287</v>
      </c>
      <c r="C703" t="s">
        <v>104</v>
      </c>
      <c r="D703" t="s">
        <v>106</v>
      </c>
      <c r="E703" t="s">
        <v>15</v>
      </c>
      <c r="F703" t="s">
        <v>16</v>
      </c>
      <c r="G703" t="s">
        <v>68</v>
      </c>
      <c r="I703" s="3">
        <v>3</v>
      </c>
      <c r="J703" t="s">
        <v>69</v>
      </c>
      <c r="K703" s="4">
        <v>4</v>
      </c>
      <c r="L703" s="6">
        <v>4.3837136722868299E-2</v>
      </c>
      <c r="M703" s="6">
        <v>0.175348546891473</v>
      </c>
      <c r="N703" t="s">
        <v>96</v>
      </c>
    </row>
    <row r="704" spans="1:14" x14ac:dyDescent="0.25">
      <c r="A704" s="3">
        <v>20196899</v>
      </c>
      <c r="B704" s="1">
        <v>44287</v>
      </c>
      <c r="C704" t="s">
        <v>104</v>
      </c>
      <c r="D704" t="s">
        <v>107</v>
      </c>
      <c r="E704" t="s">
        <v>15</v>
      </c>
      <c r="F704" t="s">
        <v>16</v>
      </c>
      <c r="G704" t="s">
        <v>17</v>
      </c>
      <c r="I704" s="3">
        <v>11</v>
      </c>
      <c r="J704" t="s">
        <v>18</v>
      </c>
      <c r="K704" s="4">
        <v>6</v>
      </c>
      <c r="L704" s="6">
        <v>4.6967646495128697E-2</v>
      </c>
      <c r="M704" s="6">
        <v>0.28180587897077197</v>
      </c>
      <c r="N704" t="s">
        <v>96</v>
      </c>
    </row>
    <row r="705" spans="1:14" x14ac:dyDescent="0.25">
      <c r="A705" s="3">
        <v>20196740</v>
      </c>
      <c r="B705" s="1">
        <v>44287</v>
      </c>
      <c r="C705" t="s">
        <v>104</v>
      </c>
      <c r="D705" t="s">
        <v>107</v>
      </c>
      <c r="E705" t="s">
        <v>15</v>
      </c>
      <c r="F705" t="s">
        <v>16</v>
      </c>
      <c r="G705" t="s">
        <v>17</v>
      </c>
      <c r="I705" s="3">
        <v>11</v>
      </c>
      <c r="J705" t="s">
        <v>18</v>
      </c>
      <c r="K705" s="4">
        <v>7</v>
      </c>
      <c r="L705" s="6">
        <v>5.8956858103296596E-3</v>
      </c>
      <c r="M705" s="6">
        <v>4.1269800672307601E-2</v>
      </c>
      <c r="N705" t="s">
        <v>96</v>
      </c>
    </row>
    <row r="706" spans="1:14" x14ac:dyDescent="0.25">
      <c r="A706" s="3">
        <v>20106113</v>
      </c>
      <c r="B706" s="1">
        <v>44287</v>
      </c>
      <c r="C706" t="s">
        <v>104</v>
      </c>
      <c r="D706" t="s">
        <v>107</v>
      </c>
      <c r="E706" t="s">
        <v>15</v>
      </c>
      <c r="F706" t="s">
        <v>16</v>
      </c>
      <c r="G706" t="s">
        <v>68</v>
      </c>
      <c r="I706" s="3">
        <v>3</v>
      </c>
      <c r="J706" t="s">
        <v>69</v>
      </c>
      <c r="K706" s="4">
        <v>2</v>
      </c>
      <c r="L706" s="6">
        <v>5.8982626156648598E-3</v>
      </c>
      <c r="M706" s="6">
        <v>1.1796525231329701E-2</v>
      </c>
      <c r="N706" t="s">
        <v>96</v>
      </c>
    </row>
    <row r="707" spans="1:14" x14ac:dyDescent="0.25">
      <c r="A707" s="3">
        <v>20106075</v>
      </c>
      <c r="B707" s="1">
        <v>44287</v>
      </c>
      <c r="C707" t="s">
        <v>104</v>
      </c>
      <c r="D707" t="s">
        <v>107</v>
      </c>
      <c r="E707" t="s">
        <v>15</v>
      </c>
      <c r="F707" t="s">
        <v>16</v>
      </c>
      <c r="G707" t="s">
        <v>68</v>
      </c>
      <c r="I707" s="3">
        <v>3</v>
      </c>
      <c r="J707" t="s">
        <v>69</v>
      </c>
      <c r="K707" s="4">
        <v>15</v>
      </c>
      <c r="L707" s="6">
        <v>4.6967244818806701E-2</v>
      </c>
      <c r="M707" s="6">
        <v>0.70450867228210001</v>
      </c>
      <c r="N707" t="s">
        <v>96</v>
      </c>
    </row>
    <row r="708" spans="1:14" x14ac:dyDescent="0.25">
      <c r="A708" s="3">
        <v>20196882</v>
      </c>
      <c r="B708" s="1">
        <v>44287</v>
      </c>
      <c r="C708" t="s">
        <v>104</v>
      </c>
      <c r="D708" t="s">
        <v>56</v>
      </c>
      <c r="E708" t="s">
        <v>15</v>
      </c>
      <c r="F708" t="s">
        <v>16</v>
      </c>
      <c r="G708" t="s">
        <v>17</v>
      </c>
      <c r="I708" s="3">
        <v>11</v>
      </c>
      <c r="J708" t="s">
        <v>18</v>
      </c>
      <c r="K708" s="4">
        <v>108</v>
      </c>
      <c r="L708" s="6">
        <v>2.2038929557634701E-2</v>
      </c>
      <c r="M708" s="6">
        <v>2.3802043922245502</v>
      </c>
      <c r="N708" t="s">
        <v>96</v>
      </c>
    </row>
    <row r="709" spans="1:14" x14ac:dyDescent="0.25">
      <c r="A709" s="3">
        <v>20196713</v>
      </c>
      <c r="B709" s="1">
        <v>44287</v>
      </c>
      <c r="C709" t="s">
        <v>104</v>
      </c>
      <c r="D709" t="s">
        <v>56</v>
      </c>
      <c r="E709" t="s">
        <v>15</v>
      </c>
      <c r="F709" t="s">
        <v>16</v>
      </c>
      <c r="G709" t="s">
        <v>17</v>
      </c>
      <c r="I709" s="3">
        <v>11</v>
      </c>
      <c r="J709" t="s">
        <v>18</v>
      </c>
      <c r="K709" s="4">
        <v>203</v>
      </c>
      <c r="L709" s="6">
        <v>6.7807969859723296E-4</v>
      </c>
      <c r="M709" s="6">
        <v>0.137650178815238</v>
      </c>
      <c r="N709" t="s">
        <v>96</v>
      </c>
    </row>
    <row r="710" spans="1:14" x14ac:dyDescent="0.25">
      <c r="A710" s="3">
        <v>20105985</v>
      </c>
      <c r="B710" s="1">
        <v>44287</v>
      </c>
      <c r="C710" t="s">
        <v>104</v>
      </c>
      <c r="D710" t="s">
        <v>56</v>
      </c>
      <c r="E710" t="s">
        <v>15</v>
      </c>
      <c r="F710" t="s">
        <v>16</v>
      </c>
      <c r="G710" t="s">
        <v>68</v>
      </c>
      <c r="I710" s="3">
        <v>3</v>
      </c>
      <c r="J710" t="s">
        <v>69</v>
      </c>
      <c r="K710" s="4">
        <v>129</v>
      </c>
      <c r="L710" s="6">
        <v>6.7806085030180105E-4</v>
      </c>
      <c r="M710" s="6">
        <v>8.7469849688932302E-2</v>
      </c>
      <c r="N710" t="s">
        <v>96</v>
      </c>
    </row>
    <row r="711" spans="1:14" x14ac:dyDescent="0.25">
      <c r="A711" s="3">
        <v>20106152</v>
      </c>
      <c r="B711" s="1">
        <v>44287</v>
      </c>
      <c r="C711" t="s">
        <v>104</v>
      </c>
      <c r="D711" t="s">
        <v>56</v>
      </c>
      <c r="E711" t="s">
        <v>15</v>
      </c>
      <c r="F711" t="s">
        <v>16</v>
      </c>
      <c r="G711" t="s">
        <v>68</v>
      </c>
      <c r="I711" s="3">
        <v>3</v>
      </c>
      <c r="J711" t="s">
        <v>69</v>
      </c>
      <c r="K711" s="4">
        <v>131</v>
      </c>
      <c r="L711" s="6">
        <v>2.2038978875707101E-2</v>
      </c>
      <c r="M711" s="6">
        <v>2.8871062327176298</v>
      </c>
      <c r="N711" t="s">
        <v>96</v>
      </c>
    </row>
    <row r="712" spans="1:14" x14ac:dyDescent="0.25">
      <c r="A712" s="3">
        <v>20106263</v>
      </c>
      <c r="B712" s="1">
        <v>44287</v>
      </c>
      <c r="C712" t="s">
        <v>104</v>
      </c>
      <c r="D712" t="s">
        <v>154</v>
      </c>
      <c r="E712" t="s">
        <v>15</v>
      </c>
      <c r="F712" t="s">
        <v>16</v>
      </c>
      <c r="G712" t="s">
        <v>68</v>
      </c>
      <c r="I712" s="3">
        <v>3</v>
      </c>
      <c r="J712" t="s">
        <v>69</v>
      </c>
      <c r="K712" s="4">
        <v>1</v>
      </c>
      <c r="L712" s="6">
        <v>9.7282248811097795E-3</v>
      </c>
      <c r="M712" s="6">
        <v>9.7282248811097795E-3</v>
      </c>
      <c r="N712" t="s">
        <v>96</v>
      </c>
    </row>
    <row r="713" spans="1:14" x14ac:dyDescent="0.25">
      <c r="A713" s="3">
        <v>20196728</v>
      </c>
      <c r="B713" s="1">
        <v>44287</v>
      </c>
      <c r="C713" t="s">
        <v>104</v>
      </c>
      <c r="D713" t="s">
        <v>64</v>
      </c>
      <c r="E713" t="s">
        <v>15</v>
      </c>
      <c r="F713" t="s">
        <v>16</v>
      </c>
      <c r="G713" t="s">
        <v>17</v>
      </c>
      <c r="I713" s="3">
        <v>11</v>
      </c>
      <c r="J713" t="s">
        <v>18</v>
      </c>
      <c r="K713" s="4">
        <v>51</v>
      </c>
      <c r="L713" s="6">
        <v>1.63987992701175E-3</v>
      </c>
      <c r="M713" s="6">
        <v>8.3633876277599495E-2</v>
      </c>
      <c r="N713" t="s">
        <v>96</v>
      </c>
    </row>
    <row r="714" spans="1:14" x14ac:dyDescent="0.25">
      <c r="A714" s="3">
        <v>20196773</v>
      </c>
      <c r="B714" s="1">
        <v>44287</v>
      </c>
      <c r="C714" t="s">
        <v>104</v>
      </c>
      <c r="D714" t="s">
        <v>64</v>
      </c>
      <c r="E714" t="s">
        <v>15</v>
      </c>
      <c r="F714" t="s">
        <v>16</v>
      </c>
      <c r="G714" t="s">
        <v>17</v>
      </c>
      <c r="I714" s="3">
        <v>11</v>
      </c>
      <c r="J714" t="s">
        <v>18</v>
      </c>
      <c r="K714" s="4">
        <v>101</v>
      </c>
      <c r="L714" s="6">
        <v>2.09481447750684E-2</v>
      </c>
      <c r="M714" s="6">
        <v>2.1157626222819101</v>
      </c>
      <c r="N714" t="s">
        <v>96</v>
      </c>
    </row>
    <row r="715" spans="1:14" x14ac:dyDescent="0.25">
      <c r="A715" s="3">
        <v>20105952</v>
      </c>
      <c r="B715" s="1">
        <v>44287</v>
      </c>
      <c r="C715" t="s">
        <v>104</v>
      </c>
      <c r="D715" t="s">
        <v>64</v>
      </c>
      <c r="E715" t="s">
        <v>15</v>
      </c>
      <c r="F715" t="s">
        <v>16</v>
      </c>
      <c r="G715" t="s">
        <v>68</v>
      </c>
      <c r="I715" s="3">
        <v>3</v>
      </c>
      <c r="J715" t="s">
        <v>69</v>
      </c>
      <c r="K715" s="4">
        <v>19</v>
      </c>
      <c r="L715" s="6">
        <v>1.6398302242649999E-3</v>
      </c>
      <c r="M715" s="6">
        <v>3.1156774261035001E-2</v>
      </c>
      <c r="N715" t="s">
        <v>96</v>
      </c>
    </row>
    <row r="716" spans="1:14" x14ac:dyDescent="0.25">
      <c r="A716" s="3">
        <v>20105946</v>
      </c>
      <c r="B716" s="1">
        <v>44287</v>
      </c>
      <c r="C716" t="s">
        <v>104</v>
      </c>
      <c r="D716" t="s">
        <v>64</v>
      </c>
      <c r="E716" t="s">
        <v>15</v>
      </c>
      <c r="F716" t="s">
        <v>16</v>
      </c>
      <c r="G716" t="s">
        <v>68</v>
      </c>
      <c r="I716" s="3">
        <v>3</v>
      </c>
      <c r="J716" t="s">
        <v>69</v>
      </c>
      <c r="K716" s="4">
        <v>83</v>
      </c>
      <c r="L716" s="6">
        <v>2.09481302828315E-2</v>
      </c>
      <c r="M716" s="6">
        <v>1.73869481347501</v>
      </c>
      <c r="N716" t="s">
        <v>96</v>
      </c>
    </row>
    <row r="717" spans="1:14" x14ac:dyDescent="0.25">
      <c r="A717" s="3">
        <v>20196721</v>
      </c>
      <c r="B717" s="1">
        <v>44287</v>
      </c>
      <c r="C717" t="s">
        <v>104</v>
      </c>
      <c r="D717" t="s">
        <v>108</v>
      </c>
      <c r="E717" t="s">
        <v>15</v>
      </c>
      <c r="F717" t="s">
        <v>16</v>
      </c>
      <c r="G717" t="s">
        <v>17</v>
      </c>
      <c r="I717" s="3">
        <v>11</v>
      </c>
      <c r="J717" t="s">
        <v>18</v>
      </c>
      <c r="K717" s="4">
        <v>1</v>
      </c>
      <c r="L717" s="6">
        <v>1.85184992697032E-3</v>
      </c>
      <c r="M717" s="6">
        <v>1.85184992697032E-3</v>
      </c>
      <c r="N717" t="s">
        <v>96</v>
      </c>
    </row>
    <row r="718" spans="1:14" x14ac:dyDescent="0.25">
      <c r="A718" s="3">
        <v>20196826</v>
      </c>
      <c r="B718" s="1">
        <v>44287</v>
      </c>
      <c r="C718" t="s">
        <v>104</v>
      </c>
      <c r="D718" t="s">
        <v>108</v>
      </c>
      <c r="E718" t="s">
        <v>15</v>
      </c>
      <c r="F718" t="s">
        <v>16</v>
      </c>
      <c r="G718" t="s">
        <v>17</v>
      </c>
      <c r="I718" s="3">
        <v>11</v>
      </c>
      <c r="J718" t="s">
        <v>18</v>
      </c>
      <c r="K718" s="4">
        <v>2</v>
      </c>
      <c r="L718" s="6">
        <v>2.4663275212515101E-2</v>
      </c>
      <c r="M718" s="6">
        <v>4.9326550425030299E-2</v>
      </c>
      <c r="N718" t="s">
        <v>96</v>
      </c>
    </row>
    <row r="719" spans="1:14" x14ac:dyDescent="0.25">
      <c r="A719" s="3">
        <v>20105982</v>
      </c>
      <c r="B719" s="1">
        <v>44287</v>
      </c>
      <c r="C719" t="s">
        <v>104</v>
      </c>
      <c r="D719" t="s">
        <v>108</v>
      </c>
      <c r="E719" t="s">
        <v>15</v>
      </c>
      <c r="F719" t="s">
        <v>16</v>
      </c>
      <c r="G719" t="s">
        <v>68</v>
      </c>
      <c r="I719" s="3">
        <v>3</v>
      </c>
      <c r="J719" t="s">
        <v>69</v>
      </c>
      <c r="K719" s="4">
        <v>3</v>
      </c>
      <c r="L719" s="6">
        <v>2.4663275212515101E-2</v>
      </c>
      <c r="M719" s="6">
        <v>7.3989825637545401E-2</v>
      </c>
      <c r="N719" t="s">
        <v>96</v>
      </c>
    </row>
    <row r="720" spans="1:14" x14ac:dyDescent="0.25">
      <c r="A720" s="3">
        <v>20196743</v>
      </c>
      <c r="B720" s="1">
        <v>44287</v>
      </c>
      <c r="C720" t="s">
        <v>104</v>
      </c>
      <c r="D720" t="s">
        <v>155</v>
      </c>
      <c r="E720" t="s">
        <v>15</v>
      </c>
      <c r="F720" t="s">
        <v>16</v>
      </c>
      <c r="G720" t="s">
        <v>17</v>
      </c>
      <c r="I720" s="3">
        <v>11</v>
      </c>
      <c r="J720" t="s">
        <v>18</v>
      </c>
      <c r="K720" s="4">
        <v>1</v>
      </c>
      <c r="L720" s="6">
        <v>4.7378500290506101E-3</v>
      </c>
      <c r="M720" s="6">
        <v>4.7378500290506101E-3</v>
      </c>
      <c r="N720" t="s">
        <v>96</v>
      </c>
    </row>
    <row r="721" spans="1:14" x14ac:dyDescent="0.25">
      <c r="A721" s="3">
        <v>20196839</v>
      </c>
      <c r="B721" s="1">
        <v>44287</v>
      </c>
      <c r="C721" t="s">
        <v>104</v>
      </c>
      <c r="D721" t="s">
        <v>22</v>
      </c>
      <c r="E721" t="s">
        <v>15</v>
      </c>
      <c r="F721" t="s">
        <v>16</v>
      </c>
      <c r="G721" t="s">
        <v>17</v>
      </c>
      <c r="I721" s="3">
        <v>11</v>
      </c>
      <c r="J721" t="s">
        <v>18</v>
      </c>
      <c r="K721" s="4">
        <v>55</v>
      </c>
      <c r="L721" s="6">
        <v>1.79485150900754E-2</v>
      </c>
      <c r="M721" s="6">
        <v>0.98716832995414705</v>
      </c>
      <c r="N721" t="s">
        <v>96</v>
      </c>
    </row>
    <row r="722" spans="1:14" x14ac:dyDescent="0.25">
      <c r="A722" s="3">
        <v>20196848</v>
      </c>
      <c r="B722" s="1">
        <v>44287</v>
      </c>
      <c r="C722" t="s">
        <v>104</v>
      </c>
      <c r="D722" t="s">
        <v>22</v>
      </c>
      <c r="E722" t="s">
        <v>15</v>
      </c>
      <c r="F722" t="s">
        <v>16</v>
      </c>
      <c r="G722" t="s">
        <v>17</v>
      </c>
      <c r="I722" s="3">
        <v>11</v>
      </c>
      <c r="J722" t="s">
        <v>18</v>
      </c>
      <c r="K722" s="4">
        <v>147</v>
      </c>
      <c r="L722" s="6">
        <v>3.5319551060191599E-2</v>
      </c>
      <c r="M722" s="6">
        <v>5.19197400584817</v>
      </c>
      <c r="N722" t="s">
        <v>96</v>
      </c>
    </row>
    <row r="723" spans="1:14" x14ac:dyDescent="0.25">
      <c r="A723" s="3">
        <v>20105899</v>
      </c>
      <c r="B723" s="1">
        <v>44287</v>
      </c>
      <c r="C723" t="s">
        <v>104</v>
      </c>
      <c r="D723" t="s">
        <v>22</v>
      </c>
      <c r="E723" t="s">
        <v>15</v>
      </c>
      <c r="F723" t="s">
        <v>16</v>
      </c>
      <c r="G723" t="s">
        <v>68</v>
      </c>
      <c r="I723" s="3">
        <v>3</v>
      </c>
      <c r="J723" t="s">
        <v>69</v>
      </c>
      <c r="K723" s="4">
        <v>32</v>
      </c>
      <c r="L723" s="6">
        <v>1.7948440284817499E-2</v>
      </c>
      <c r="M723" s="6">
        <v>0.57435008911415897</v>
      </c>
      <c r="N723" t="s">
        <v>96</v>
      </c>
    </row>
    <row r="724" spans="1:14" x14ac:dyDescent="0.25">
      <c r="A724" s="3">
        <v>20106191</v>
      </c>
      <c r="B724" s="1">
        <v>44287</v>
      </c>
      <c r="C724" t="s">
        <v>104</v>
      </c>
      <c r="D724" t="s">
        <v>22</v>
      </c>
      <c r="E724" t="s">
        <v>15</v>
      </c>
      <c r="F724" t="s">
        <v>16</v>
      </c>
      <c r="G724" t="s">
        <v>68</v>
      </c>
      <c r="I724" s="3">
        <v>3</v>
      </c>
      <c r="J724" t="s">
        <v>69</v>
      </c>
      <c r="K724" s="4">
        <v>145</v>
      </c>
      <c r="L724" s="6">
        <v>3.5319582198200597E-2</v>
      </c>
      <c r="M724" s="6">
        <v>5.1213394187390797</v>
      </c>
      <c r="N724" t="s">
        <v>96</v>
      </c>
    </row>
    <row r="725" spans="1:14" x14ac:dyDescent="0.25">
      <c r="A725" s="3">
        <v>20196733</v>
      </c>
      <c r="B725" s="1">
        <v>44287</v>
      </c>
      <c r="C725" t="s">
        <v>104</v>
      </c>
      <c r="D725" t="s">
        <v>50</v>
      </c>
      <c r="E725" t="s">
        <v>15</v>
      </c>
      <c r="F725" t="s">
        <v>16</v>
      </c>
      <c r="G725" t="s">
        <v>17</v>
      </c>
      <c r="I725" s="3">
        <v>11</v>
      </c>
      <c r="J725" t="s">
        <v>18</v>
      </c>
      <c r="K725" s="4">
        <v>477</v>
      </c>
      <c r="L725" s="6">
        <v>8.9824483642038302E-4</v>
      </c>
      <c r="M725" s="6">
        <v>0.42846278697252299</v>
      </c>
      <c r="N725" t="s">
        <v>96</v>
      </c>
    </row>
    <row r="726" spans="1:14" x14ac:dyDescent="0.25">
      <c r="A726" s="3">
        <v>20196717</v>
      </c>
      <c r="B726" s="1">
        <v>44287</v>
      </c>
      <c r="C726" t="s">
        <v>104</v>
      </c>
      <c r="D726" t="s">
        <v>50</v>
      </c>
      <c r="E726" t="s">
        <v>15</v>
      </c>
      <c r="F726" t="s">
        <v>16</v>
      </c>
      <c r="G726" t="s">
        <v>17</v>
      </c>
      <c r="I726" s="3">
        <v>11</v>
      </c>
      <c r="J726" t="s">
        <v>18</v>
      </c>
      <c r="K726" s="4">
        <v>689</v>
      </c>
      <c r="L726" s="6">
        <v>2.08305818854638E-2</v>
      </c>
      <c r="M726" s="6">
        <v>14.352270919084599</v>
      </c>
      <c r="N726" t="s">
        <v>96</v>
      </c>
    </row>
    <row r="727" spans="1:14" x14ac:dyDescent="0.25">
      <c r="A727" s="3">
        <v>20106128</v>
      </c>
      <c r="B727" s="1">
        <v>44287</v>
      </c>
      <c r="C727" t="s">
        <v>104</v>
      </c>
      <c r="D727" t="s">
        <v>50</v>
      </c>
      <c r="E727" t="s">
        <v>15</v>
      </c>
      <c r="F727" t="s">
        <v>16</v>
      </c>
      <c r="G727" t="s">
        <v>68</v>
      </c>
      <c r="I727" s="3">
        <v>3</v>
      </c>
      <c r="J727" t="s">
        <v>69</v>
      </c>
      <c r="K727" s="4">
        <v>318</v>
      </c>
      <c r="L727" s="6">
        <v>8.9824483642038302E-4</v>
      </c>
      <c r="M727" s="6">
        <v>0.28564185798168201</v>
      </c>
      <c r="N727" t="s">
        <v>96</v>
      </c>
    </row>
    <row r="728" spans="1:14" x14ac:dyDescent="0.25">
      <c r="A728" s="3">
        <v>20106267</v>
      </c>
      <c r="B728" s="1">
        <v>44287</v>
      </c>
      <c r="C728" t="s">
        <v>104</v>
      </c>
      <c r="D728" t="s">
        <v>50</v>
      </c>
      <c r="E728" t="s">
        <v>15</v>
      </c>
      <c r="F728" t="s">
        <v>16</v>
      </c>
      <c r="G728" t="s">
        <v>68</v>
      </c>
      <c r="I728" s="3">
        <v>3</v>
      </c>
      <c r="J728" t="s">
        <v>69</v>
      </c>
      <c r="K728" s="4">
        <v>648</v>
      </c>
      <c r="L728" s="6">
        <v>2.0830696250921401E-2</v>
      </c>
      <c r="M728" s="6">
        <v>13.498291170597099</v>
      </c>
      <c r="N728" t="s">
        <v>96</v>
      </c>
    </row>
    <row r="729" spans="1:14" x14ac:dyDescent="0.25">
      <c r="A729" s="3">
        <v>20196910</v>
      </c>
      <c r="B729" s="1">
        <v>44287</v>
      </c>
      <c r="C729" t="s">
        <v>104</v>
      </c>
      <c r="D729" t="s">
        <v>20</v>
      </c>
      <c r="E729" t="s">
        <v>15</v>
      </c>
      <c r="F729" t="s">
        <v>16</v>
      </c>
      <c r="G729" t="s">
        <v>17</v>
      </c>
      <c r="I729" s="3">
        <v>11</v>
      </c>
      <c r="J729" t="s">
        <v>18</v>
      </c>
      <c r="K729" s="4">
        <v>180</v>
      </c>
      <c r="L729" s="6">
        <v>2.4482901016664202E-3</v>
      </c>
      <c r="M729" s="6">
        <v>0.44069221829995497</v>
      </c>
      <c r="N729" t="s">
        <v>96</v>
      </c>
    </row>
    <row r="730" spans="1:14" x14ac:dyDescent="0.25">
      <c r="A730" s="3">
        <v>20196884</v>
      </c>
      <c r="B730" s="1">
        <v>44287</v>
      </c>
      <c r="C730" t="s">
        <v>104</v>
      </c>
      <c r="D730" t="s">
        <v>20</v>
      </c>
      <c r="E730" t="s">
        <v>15</v>
      </c>
      <c r="F730" t="s">
        <v>16</v>
      </c>
      <c r="G730" t="s">
        <v>17</v>
      </c>
      <c r="I730" s="3">
        <v>11</v>
      </c>
      <c r="J730" t="s">
        <v>18</v>
      </c>
      <c r="K730" s="4">
        <v>185</v>
      </c>
      <c r="L730" s="6">
        <v>1.4335750043392201E-2</v>
      </c>
      <c r="M730" s="6">
        <v>2.65211375802755</v>
      </c>
      <c r="N730" t="s">
        <v>96</v>
      </c>
    </row>
    <row r="731" spans="1:14" x14ac:dyDescent="0.25">
      <c r="A731" s="3">
        <v>20105928</v>
      </c>
      <c r="B731" s="1">
        <v>44287</v>
      </c>
      <c r="C731" t="s">
        <v>104</v>
      </c>
      <c r="D731" t="s">
        <v>20</v>
      </c>
      <c r="E731" t="s">
        <v>15</v>
      </c>
      <c r="F731" t="s">
        <v>16</v>
      </c>
      <c r="G731" t="s">
        <v>68</v>
      </c>
      <c r="I731" s="3">
        <v>3</v>
      </c>
      <c r="J731" t="s">
        <v>69</v>
      </c>
      <c r="K731" s="4">
        <v>129</v>
      </c>
      <c r="L731" s="6">
        <v>2.4482527769408998E-3</v>
      </c>
      <c r="M731" s="6">
        <v>0.315824608225375</v>
      </c>
      <c r="N731" t="s">
        <v>96</v>
      </c>
    </row>
    <row r="732" spans="1:14" x14ac:dyDescent="0.25">
      <c r="A732" s="3">
        <v>20105936</v>
      </c>
      <c r="B732" s="1">
        <v>44287</v>
      </c>
      <c r="C732" t="s">
        <v>104</v>
      </c>
      <c r="D732" t="s">
        <v>20</v>
      </c>
      <c r="E732" t="s">
        <v>15</v>
      </c>
      <c r="F732" t="s">
        <v>16</v>
      </c>
      <c r="G732" t="s">
        <v>68</v>
      </c>
      <c r="I732" s="3">
        <v>3</v>
      </c>
      <c r="J732" t="s">
        <v>69</v>
      </c>
      <c r="K732" s="4">
        <v>271</v>
      </c>
      <c r="L732" s="6">
        <v>1.43357964706817E-2</v>
      </c>
      <c r="M732" s="6">
        <v>3.8850008435547401</v>
      </c>
      <c r="N732" t="s">
        <v>96</v>
      </c>
    </row>
    <row r="733" spans="1:14" x14ac:dyDescent="0.25">
      <c r="A733" s="3">
        <v>20196777</v>
      </c>
      <c r="B733" s="1">
        <v>44287</v>
      </c>
      <c r="C733" t="s">
        <v>104</v>
      </c>
      <c r="D733" t="s">
        <v>49</v>
      </c>
      <c r="E733" t="s">
        <v>15</v>
      </c>
      <c r="F733" t="s">
        <v>16</v>
      </c>
      <c r="G733" t="s">
        <v>17</v>
      </c>
      <c r="I733" s="3">
        <v>11</v>
      </c>
      <c r="J733" t="s">
        <v>18</v>
      </c>
      <c r="K733" s="4">
        <v>98</v>
      </c>
      <c r="L733" s="6">
        <v>2.2268336023945302E-3</v>
      </c>
      <c r="M733" s="6">
        <v>0.218229693034664</v>
      </c>
      <c r="N733" t="s">
        <v>96</v>
      </c>
    </row>
    <row r="734" spans="1:14" x14ac:dyDescent="0.25">
      <c r="A734" s="3">
        <v>20196850</v>
      </c>
      <c r="B734" s="1">
        <v>44287</v>
      </c>
      <c r="C734" t="s">
        <v>104</v>
      </c>
      <c r="D734" t="s">
        <v>49</v>
      </c>
      <c r="E734" t="s">
        <v>15</v>
      </c>
      <c r="F734" t="s">
        <v>16</v>
      </c>
      <c r="G734" t="s">
        <v>17</v>
      </c>
      <c r="I734" s="3">
        <v>11</v>
      </c>
      <c r="J734" t="s">
        <v>18</v>
      </c>
      <c r="K734" s="4">
        <v>115</v>
      </c>
      <c r="L734" s="6">
        <v>2.7342445746712098E-2</v>
      </c>
      <c r="M734" s="6">
        <v>3.14438126087189</v>
      </c>
      <c r="N734" t="s">
        <v>96</v>
      </c>
    </row>
    <row r="735" spans="1:14" x14ac:dyDescent="0.25">
      <c r="A735" s="3">
        <v>20106108</v>
      </c>
      <c r="B735" s="1">
        <v>44287</v>
      </c>
      <c r="C735" t="s">
        <v>104</v>
      </c>
      <c r="D735" t="s">
        <v>49</v>
      </c>
      <c r="E735" t="s">
        <v>15</v>
      </c>
      <c r="F735" t="s">
        <v>16</v>
      </c>
      <c r="G735" t="s">
        <v>68</v>
      </c>
      <c r="I735" s="3">
        <v>3</v>
      </c>
      <c r="J735" t="s">
        <v>69</v>
      </c>
      <c r="K735" s="4">
        <v>41</v>
      </c>
      <c r="L735" s="6">
        <v>2.2266780684997399E-3</v>
      </c>
      <c r="M735" s="6">
        <v>9.1293800808489298E-2</v>
      </c>
      <c r="N735" t="s">
        <v>96</v>
      </c>
    </row>
    <row r="736" spans="1:14" x14ac:dyDescent="0.25">
      <c r="A736" s="3">
        <v>20106102</v>
      </c>
      <c r="B736" s="1">
        <v>44287</v>
      </c>
      <c r="C736" t="s">
        <v>104</v>
      </c>
      <c r="D736" t="s">
        <v>49</v>
      </c>
      <c r="E736" t="s">
        <v>15</v>
      </c>
      <c r="F736" t="s">
        <v>16</v>
      </c>
      <c r="G736" t="s">
        <v>68</v>
      </c>
      <c r="I736" s="3">
        <v>3</v>
      </c>
      <c r="J736" t="s">
        <v>69</v>
      </c>
      <c r="K736" s="4">
        <v>109</v>
      </c>
      <c r="L736" s="6">
        <v>2.7342532602471999E-2</v>
      </c>
      <c r="M736" s="6">
        <v>2.9803360536694501</v>
      </c>
      <c r="N736" t="s">
        <v>96</v>
      </c>
    </row>
    <row r="737" spans="1:14" x14ac:dyDescent="0.25">
      <c r="A737" s="3">
        <v>20196757</v>
      </c>
      <c r="B737" s="1">
        <v>44287</v>
      </c>
      <c r="C737" t="s">
        <v>104</v>
      </c>
      <c r="D737" t="s">
        <v>142</v>
      </c>
      <c r="E737" t="s">
        <v>15</v>
      </c>
      <c r="F737" t="s">
        <v>16</v>
      </c>
      <c r="G737" t="s">
        <v>17</v>
      </c>
      <c r="I737" s="3">
        <v>11</v>
      </c>
      <c r="J737" t="s">
        <v>18</v>
      </c>
      <c r="K737" s="4">
        <v>1</v>
      </c>
      <c r="L737" s="6">
        <v>1.6017300172825301E-2</v>
      </c>
      <c r="M737" s="6">
        <v>1.6017300172825301E-2</v>
      </c>
      <c r="N737" t="s">
        <v>96</v>
      </c>
    </row>
    <row r="738" spans="1:14" x14ac:dyDescent="0.25">
      <c r="A738" s="3">
        <v>20105934</v>
      </c>
      <c r="B738" s="1">
        <v>44287</v>
      </c>
      <c r="C738" t="s">
        <v>104</v>
      </c>
      <c r="D738" t="s">
        <v>142</v>
      </c>
      <c r="E738" t="s">
        <v>15</v>
      </c>
      <c r="F738" t="s">
        <v>16</v>
      </c>
      <c r="G738" t="s">
        <v>68</v>
      </c>
      <c r="I738" s="3">
        <v>3</v>
      </c>
      <c r="J738" t="s">
        <v>69</v>
      </c>
      <c r="K738" s="4">
        <v>1</v>
      </c>
      <c r="L738" s="6">
        <v>1.6017300172825301E-2</v>
      </c>
      <c r="M738" s="6">
        <v>1.6017300172825301E-2</v>
      </c>
      <c r="N738" t="s">
        <v>96</v>
      </c>
    </row>
    <row r="739" spans="1:14" x14ac:dyDescent="0.25">
      <c r="A739" s="3">
        <v>20196735</v>
      </c>
      <c r="B739" s="1">
        <v>44287</v>
      </c>
      <c r="C739" t="s">
        <v>104</v>
      </c>
      <c r="D739" t="s">
        <v>76</v>
      </c>
      <c r="E739" t="s">
        <v>15</v>
      </c>
      <c r="F739" t="s">
        <v>16</v>
      </c>
      <c r="G739" t="s">
        <v>17</v>
      </c>
      <c r="I739" s="3">
        <v>11</v>
      </c>
      <c r="J739" t="s">
        <v>18</v>
      </c>
      <c r="K739" s="4">
        <v>1</v>
      </c>
      <c r="L739" s="6">
        <v>3.0158700060565001E-2</v>
      </c>
      <c r="M739" s="6">
        <v>3.0158700060565001E-2</v>
      </c>
      <c r="N739" t="s">
        <v>96</v>
      </c>
    </row>
    <row r="740" spans="1:14" x14ac:dyDescent="0.25">
      <c r="A740" s="3">
        <v>20106145</v>
      </c>
      <c r="B740" s="1">
        <v>44287</v>
      </c>
      <c r="C740" t="s">
        <v>104</v>
      </c>
      <c r="D740" t="s">
        <v>76</v>
      </c>
      <c r="E740" t="s">
        <v>15</v>
      </c>
      <c r="F740" t="s">
        <v>16</v>
      </c>
      <c r="G740" t="s">
        <v>68</v>
      </c>
      <c r="I740" s="3">
        <v>3</v>
      </c>
      <c r="J740" t="s">
        <v>69</v>
      </c>
      <c r="K740" s="4">
        <v>1</v>
      </c>
      <c r="L740" s="6">
        <v>7.2149998177337702E-4</v>
      </c>
      <c r="M740" s="6">
        <v>7.2149998177337702E-4</v>
      </c>
      <c r="N740" t="s">
        <v>96</v>
      </c>
    </row>
    <row r="741" spans="1:14" x14ac:dyDescent="0.25">
      <c r="A741" s="3">
        <v>20106264</v>
      </c>
      <c r="B741" s="1">
        <v>44287</v>
      </c>
      <c r="C741" t="s">
        <v>104</v>
      </c>
      <c r="D741" t="s">
        <v>76</v>
      </c>
      <c r="E741" t="s">
        <v>15</v>
      </c>
      <c r="F741" t="s">
        <v>16</v>
      </c>
      <c r="G741" t="s">
        <v>68</v>
      </c>
      <c r="I741" s="3">
        <v>3</v>
      </c>
      <c r="J741" t="s">
        <v>69</v>
      </c>
      <c r="K741" s="4">
        <v>8</v>
      </c>
      <c r="L741" s="6">
        <v>3.0167718179291099E-2</v>
      </c>
      <c r="M741" s="6">
        <v>0.24134174543432901</v>
      </c>
      <c r="N741" t="s">
        <v>96</v>
      </c>
    </row>
    <row r="742" spans="1:14" x14ac:dyDescent="0.25">
      <c r="A742" s="3">
        <v>20196945</v>
      </c>
      <c r="B742" s="1">
        <v>44287</v>
      </c>
      <c r="C742" t="s">
        <v>104</v>
      </c>
      <c r="D742" t="s">
        <v>109</v>
      </c>
      <c r="E742" t="s">
        <v>15</v>
      </c>
      <c r="F742" t="s">
        <v>16</v>
      </c>
      <c r="G742" t="s">
        <v>17</v>
      </c>
      <c r="I742" s="3">
        <v>11</v>
      </c>
      <c r="J742" t="s">
        <v>18</v>
      </c>
      <c r="K742" s="4">
        <v>1</v>
      </c>
      <c r="L742" s="6">
        <v>8.9225500458269408E-3</v>
      </c>
      <c r="M742" s="6">
        <v>8.9225500458269408E-3</v>
      </c>
      <c r="N742" t="s">
        <v>96</v>
      </c>
    </row>
    <row r="743" spans="1:14" x14ac:dyDescent="0.25">
      <c r="A743" s="3">
        <v>20196898</v>
      </c>
      <c r="B743" s="1">
        <v>44287</v>
      </c>
      <c r="C743" t="s">
        <v>104</v>
      </c>
      <c r="D743" t="s">
        <v>109</v>
      </c>
      <c r="E743" t="s">
        <v>15</v>
      </c>
      <c r="F743" t="s">
        <v>16</v>
      </c>
      <c r="G743" t="s">
        <v>17</v>
      </c>
      <c r="I743" s="3">
        <v>11</v>
      </c>
      <c r="J743" t="s">
        <v>18</v>
      </c>
      <c r="K743" s="4">
        <v>1</v>
      </c>
      <c r="L743" s="6">
        <v>6.4478048204910002E-2</v>
      </c>
      <c r="M743" s="6">
        <v>6.4478048204910002E-2</v>
      </c>
      <c r="N743" t="s">
        <v>96</v>
      </c>
    </row>
    <row r="744" spans="1:14" x14ac:dyDescent="0.25">
      <c r="A744" s="3">
        <v>20105932</v>
      </c>
      <c r="B744" s="1">
        <v>44287</v>
      </c>
      <c r="C744" t="s">
        <v>104</v>
      </c>
      <c r="D744" t="s">
        <v>109</v>
      </c>
      <c r="E744" t="s">
        <v>15</v>
      </c>
      <c r="F744" t="s">
        <v>16</v>
      </c>
      <c r="G744" t="s">
        <v>68</v>
      </c>
      <c r="I744" s="3">
        <v>3</v>
      </c>
      <c r="J744" t="s">
        <v>69</v>
      </c>
      <c r="K744" s="4">
        <v>2</v>
      </c>
      <c r="L744" s="6">
        <v>8.9165375000447994E-3</v>
      </c>
      <c r="M744" s="6">
        <v>1.7833075000089599E-2</v>
      </c>
      <c r="N744" t="s">
        <v>96</v>
      </c>
    </row>
    <row r="745" spans="1:14" x14ac:dyDescent="0.25">
      <c r="A745" s="3">
        <v>20105865</v>
      </c>
      <c r="B745" s="1">
        <v>44287</v>
      </c>
      <c r="C745" t="s">
        <v>104</v>
      </c>
      <c r="D745" t="s">
        <v>109</v>
      </c>
      <c r="E745" t="s">
        <v>15</v>
      </c>
      <c r="F745" t="s">
        <v>16</v>
      </c>
      <c r="G745" t="s">
        <v>68</v>
      </c>
      <c r="I745" s="3">
        <v>3</v>
      </c>
      <c r="J745" t="s">
        <v>69</v>
      </c>
      <c r="K745" s="4">
        <v>2</v>
      </c>
      <c r="L745" s="6">
        <v>6.4478048204910002E-2</v>
      </c>
      <c r="M745" s="6">
        <v>0.12895609640982</v>
      </c>
      <c r="N745" t="s">
        <v>96</v>
      </c>
    </row>
    <row r="746" spans="1:14" x14ac:dyDescent="0.25">
      <c r="A746" s="3">
        <v>20196877</v>
      </c>
      <c r="B746" s="1">
        <v>44287</v>
      </c>
      <c r="C746" t="s">
        <v>104</v>
      </c>
      <c r="D746" t="s">
        <v>31</v>
      </c>
      <c r="E746" t="s">
        <v>15</v>
      </c>
      <c r="F746" t="s">
        <v>16</v>
      </c>
      <c r="G746" t="s">
        <v>17</v>
      </c>
      <c r="I746" s="3">
        <v>11</v>
      </c>
      <c r="J746" t="s">
        <v>18</v>
      </c>
      <c r="K746" s="4">
        <v>41</v>
      </c>
      <c r="L746" s="6">
        <v>3.16110843304181E-3</v>
      </c>
      <c r="M746" s="6">
        <v>0.129605445754714</v>
      </c>
      <c r="N746" t="s">
        <v>96</v>
      </c>
    </row>
    <row r="747" spans="1:14" x14ac:dyDescent="0.25">
      <c r="A747" s="3">
        <v>20196711</v>
      </c>
      <c r="B747" s="1">
        <v>44287</v>
      </c>
      <c r="C747" t="s">
        <v>104</v>
      </c>
      <c r="D747" t="s">
        <v>31</v>
      </c>
      <c r="E747" t="s">
        <v>15</v>
      </c>
      <c r="F747" t="s">
        <v>16</v>
      </c>
      <c r="G747" t="s">
        <v>17</v>
      </c>
      <c r="I747" s="3">
        <v>11</v>
      </c>
      <c r="J747" t="s">
        <v>18</v>
      </c>
      <c r="K747" s="4">
        <v>50</v>
      </c>
      <c r="L747" s="6">
        <v>2.8152689460665001E-2</v>
      </c>
      <c r="M747" s="6">
        <v>1.40763447303325</v>
      </c>
      <c r="N747" t="s">
        <v>96</v>
      </c>
    </row>
    <row r="748" spans="1:14" x14ac:dyDescent="0.25">
      <c r="A748" s="3">
        <v>20105987</v>
      </c>
      <c r="B748" s="1">
        <v>44287</v>
      </c>
      <c r="C748" t="s">
        <v>104</v>
      </c>
      <c r="D748" t="s">
        <v>31</v>
      </c>
      <c r="E748" t="s">
        <v>15</v>
      </c>
      <c r="F748" t="s">
        <v>16</v>
      </c>
      <c r="G748" t="s">
        <v>68</v>
      </c>
      <c r="I748" s="3">
        <v>3</v>
      </c>
      <c r="J748" t="s">
        <v>69</v>
      </c>
      <c r="K748" s="4">
        <v>33</v>
      </c>
      <c r="L748" s="6">
        <v>3.1611173145585899E-3</v>
      </c>
      <c r="M748" s="6">
        <v>0.104316871380433</v>
      </c>
      <c r="N748" t="s">
        <v>96</v>
      </c>
    </row>
    <row r="749" spans="1:14" x14ac:dyDescent="0.25">
      <c r="A749" s="3">
        <v>20106147</v>
      </c>
      <c r="B749" s="1">
        <v>44287</v>
      </c>
      <c r="C749" t="s">
        <v>104</v>
      </c>
      <c r="D749" t="s">
        <v>31</v>
      </c>
      <c r="E749" t="s">
        <v>15</v>
      </c>
      <c r="F749" t="s">
        <v>16</v>
      </c>
      <c r="G749" t="s">
        <v>68</v>
      </c>
      <c r="I749" s="3">
        <v>3</v>
      </c>
      <c r="J749" t="s">
        <v>69</v>
      </c>
      <c r="K749" s="4">
        <v>49</v>
      </c>
      <c r="L749" s="6">
        <v>2.8152733087083499E-2</v>
      </c>
      <c r="M749" s="6">
        <v>1.37948392126709</v>
      </c>
      <c r="N749" t="s">
        <v>96</v>
      </c>
    </row>
    <row r="750" spans="1:14" x14ac:dyDescent="0.25">
      <c r="A750" s="3">
        <v>20196433</v>
      </c>
      <c r="B750" s="1">
        <v>44287</v>
      </c>
      <c r="C750" t="s">
        <v>104</v>
      </c>
      <c r="D750" t="s">
        <v>67</v>
      </c>
      <c r="E750" t="s">
        <v>15</v>
      </c>
      <c r="F750" t="s">
        <v>16</v>
      </c>
      <c r="G750" t="s">
        <v>17</v>
      </c>
      <c r="I750" s="3">
        <v>11</v>
      </c>
      <c r="J750" t="s">
        <v>18</v>
      </c>
      <c r="K750" s="4">
        <v>145</v>
      </c>
      <c r="L750" s="6">
        <v>2.0138142553382901E-3</v>
      </c>
      <c r="M750" s="6">
        <v>0.29200306702405199</v>
      </c>
      <c r="N750" t="s">
        <v>96</v>
      </c>
    </row>
    <row r="751" spans="1:14" x14ac:dyDescent="0.25">
      <c r="A751" s="3">
        <v>20196903</v>
      </c>
      <c r="B751" s="1">
        <v>44287</v>
      </c>
      <c r="C751" t="s">
        <v>104</v>
      </c>
      <c r="D751" t="s">
        <v>67</v>
      </c>
      <c r="E751" t="s">
        <v>15</v>
      </c>
      <c r="F751" t="s">
        <v>16</v>
      </c>
      <c r="G751" t="s">
        <v>17</v>
      </c>
      <c r="I751" s="3">
        <v>11</v>
      </c>
      <c r="J751" t="s">
        <v>18</v>
      </c>
      <c r="K751" s="4">
        <v>145</v>
      </c>
      <c r="L751" s="6">
        <v>2.44671429231249E-2</v>
      </c>
      <c r="M751" s="6">
        <v>3.5477357238531102</v>
      </c>
      <c r="N751" t="s">
        <v>96</v>
      </c>
    </row>
    <row r="752" spans="1:14" x14ac:dyDescent="0.25">
      <c r="A752" s="3">
        <v>20105845</v>
      </c>
      <c r="B752" s="1">
        <v>44287</v>
      </c>
      <c r="C752" t="s">
        <v>104</v>
      </c>
      <c r="D752" t="s">
        <v>67</v>
      </c>
      <c r="E752" t="s">
        <v>15</v>
      </c>
      <c r="F752" t="s">
        <v>16</v>
      </c>
      <c r="G752" t="s">
        <v>68</v>
      </c>
      <c r="I752" s="3">
        <v>3</v>
      </c>
      <c r="J752" t="s">
        <v>69</v>
      </c>
      <c r="K752" s="4">
        <v>99</v>
      </c>
      <c r="L752" s="6">
        <v>2.0137624076633398E-3</v>
      </c>
      <c r="M752" s="6">
        <v>0.19936247835867099</v>
      </c>
      <c r="N752" t="s">
        <v>96</v>
      </c>
    </row>
    <row r="753" spans="1:14" x14ac:dyDescent="0.25">
      <c r="A753" s="3">
        <v>20105846</v>
      </c>
      <c r="B753" s="1">
        <v>44287</v>
      </c>
      <c r="C753" t="s">
        <v>104</v>
      </c>
      <c r="D753" t="s">
        <v>67</v>
      </c>
      <c r="E753" t="s">
        <v>15</v>
      </c>
      <c r="F753" t="s">
        <v>16</v>
      </c>
      <c r="G753" t="s">
        <v>68</v>
      </c>
      <c r="I753" s="3">
        <v>3</v>
      </c>
      <c r="J753" t="s">
        <v>69</v>
      </c>
      <c r="K753" s="4">
        <v>172</v>
      </c>
      <c r="L753" s="6">
        <v>2.4467098981488598E-2</v>
      </c>
      <c r="M753" s="6">
        <v>4.2083410248160398</v>
      </c>
      <c r="N753" t="s">
        <v>96</v>
      </c>
    </row>
    <row r="754" spans="1:14" x14ac:dyDescent="0.25">
      <c r="A754" s="3">
        <v>20106259</v>
      </c>
      <c r="B754" s="1">
        <v>44287</v>
      </c>
      <c r="C754" t="s">
        <v>104</v>
      </c>
      <c r="D754" t="s">
        <v>110</v>
      </c>
      <c r="E754" t="s">
        <v>15</v>
      </c>
      <c r="F754" t="s">
        <v>16</v>
      </c>
      <c r="G754" t="s">
        <v>68</v>
      </c>
      <c r="I754" s="3">
        <v>3</v>
      </c>
      <c r="J754" t="s">
        <v>69</v>
      </c>
      <c r="K754" s="4">
        <v>8</v>
      </c>
      <c r="L754" s="6">
        <v>8.4280220049549794E-3</v>
      </c>
      <c r="M754" s="6">
        <v>6.7424176039639905E-2</v>
      </c>
      <c r="N754" t="s">
        <v>96</v>
      </c>
    </row>
    <row r="755" spans="1:14" x14ac:dyDescent="0.25">
      <c r="A755" s="3">
        <v>20196928</v>
      </c>
      <c r="B755" s="1">
        <v>44287</v>
      </c>
      <c r="C755" t="s">
        <v>104</v>
      </c>
      <c r="D755" t="s">
        <v>59</v>
      </c>
      <c r="E755" t="s">
        <v>15</v>
      </c>
      <c r="F755" t="s">
        <v>16</v>
      </c>
      <c r="G755" t="s">
        <v>17</v>
      </c>
      <c r="I755" s="3">
        <v>11</v>
      </c>
      <c r="J755" t="s">
        <v>18</v>
      </c>
      <c r="K755" s="4">
        <v>62</v>
      </c>
      <c r="L755" s="6">
        <v>1.20570019278074E-2</v>
      </c>
      <c r="M755" s="6">
        <v>0.74753411952406201</v>
      </c>
      <c r="N755" t="s">
        <v>96</v>
      </c>
    </row>
    <row r="756" spans="1:14" x14ac:dyDescent="0.25">
      <c r="A756" s="3">
        <v>20196900</v>
      </c>
      <c r="B756" s="1">
        <v>44287</v>
      </c>
      <c r="C756" t="s">
        <v>104</v>
      </c>
      <c r="D756" t="s">
        <v>59</v>
      </c>
      <c r="E756" t="s">
        <v>15</v>
      </c>
      <c r="F756" t="s">
        <v>16</v>
      </c>
      <c r="G756" t="s">
        <v>17</v>
      </c>
      <c r="I756" s="3">
        <v>11</v>
      </c>
      <c r="J756" t="s">
        <v>18</v>
      </c>
      <c r="K756" s="4">
        <v>70</v>
      </c>
      <c r="L756" s="6">
        <v>1.20569515574191E-2</v>
      </c>
      <c r="M756" s="6">
        <v>0.84398660901933897</v>
      </c>
      <c r="N756" t="s">
        <v>96</v>
      </c>
    </row>
    <row r="757" spans="1:14" x14ac:dyDescent="0.25">
      <c r="A757" s="3">
        <v>20105969</v>
      </c>
      <c r="B757" s="1">
        <v>44287</v>
      </c>
      <c r="C757" t="s">
        <v>104</v>
      </c>
      <c r="D757" t="s">
        <v>59</v>
      </c>
      <c r="E757" t="s">
        <v>15</v>
      </c>
      <c r="F757" t="s">
        <v>16</v>
      </c>
      <c r="G757" t="s">
        <v>68</v>
      </c>
      <c r="I757" s="3">
        <v>3</v>
      </c>
      <c r="J757" t="s">
        <v>69</v>
      </c>
      <c r="K757" s="4">
        <v>33</v>
      </c>
      <c r="L757" s="6">
        <v>1.20570661669428E-2</v>
      </c>
      <c r="M757" s="6">
        <v>0.397883183509111</v>
      </c>
      <c r="N757" t="s">
        <v>96</v>
      </c>
    </row>
    <row r="758" spans="1:14" x14ac:dyDescent="0.25">
      <c r="A758" s="3">
        <v>20106110</v>
      </c>
      <c r="B758" s="1">
        <v>44287</v>
      </c>
      <c r="C758" t="s">
        <v>104</v>
      </c>
      <c r="D758" t="s">
        <v>59</v>
      </c>
      <c r="E758" t="s">
        <v>15</v>
      </c>
      <c r="F758" t="s">
        <v>16</v>
      </c>
      <c r="G758" t="s">
        <v>68</v>
      </c>
      <c r="I758" s="3">
        <v>3</v>
      </c>
      <c r="J758" t="s">
        <v>69</v>
      </c>
      <c r="K758" s="4">
        <v>52</v>
      </c>
      <c r="L758" s="6">
        <v>1.2056912668049299E-2</v>
      </c>
      <c r="M758" s="6">
        <v>0.62695945873856596</v>
      </c>
      <c r="N758" t="s">
        <v>96</v>
      </c>
    </row>
    <row r="759" spans="1:14" x14ac:dyDescent="0.25">
      <c r="A759" s="3">
        <v>20196429</v>
      </c>
      <c r="B759" s="1">
        <v>44287</v>
      </c>
      <c r="C759" t="s">
        <v>104</v>
      </c>
      <c r="D759" t="s">
        <v>111</v>
      </c>
      <c r="E759" t="s">
        <v>15</v>
      </c>
      <c r="F759" t="s">
        <v>16</v>
      </c>
      <c r="G759" t="s">
        <v>17</v>
      </c>
      <c r="I759" s="3">
        <v>11</v>
      </c>
      <c r="J759" t="s">
        <v>18</v>
      </c>
      <c r="K759" s="4">
        <v>2</v>
      </c>
      <c r="L759" s="6">
        <v>3.3537725592032101E-2</v>
      </c>
      <c r="M759" s="6">
        <v>6.7075451184064105E-2</v>
      </c>
      <c r="N759" t="s">
        <v>96</v>
      </c>
    </row>
    <row r="760" spans="1:14" x14ac:dyDescent="0.25">
      <c r="A760" s="3">
        <v>20105931</v>
      </c>
      <c r="B760" s="1">
        <v>44287</v>
      </c>
      <c r="C760" t="s">
        <v>104</v>
      </c>
      <c r="D760" t="s">
        <v>111</v>
      </c>
      <c r="E760" t="s">
        <v>15</v>
      </c>
      <c r="F760" t="s">
        <v>16</v>
      </c>
      <c r="G760" t="s">
        <v>68</v>
      </c>
      <c r="I760" s="3">
        <v>3</v>
      </c>
      <c r="J760" t="s">
        <v>69</v>
      </c>
      <c r="K760" s="4">
        <v>1</v>
      </c>
      <c r="L760" s="6">
        <v>3.3537725592032101E-2</v>
      </c>
      <c r="M760" s="6">
        <v>3.3537725592032101E-2</v>
      </c>
      <c r="N760" t="s">
        <v>96</v>
      </c>
    </row>
    <row r="761" spans="1:14" x14ac:dyDescent="0.25">
      <c r="A761" s="3">
        <v>20106105</v>
      </c>
      <c r="B761" s="1">
        <v>44287</v>
      </c>
      <c r="C761" t="s">
        <v>104</v>
      </c>
      <c r="D761" t="s">
        <v>111</v>
      </c>
      <c r="E761" t="s">
        <v>15</v>
      </c>
      <c r="F761" t="s">
        <v>16</v>
      </c>
      <c r="G761" t="s">
        <v>68</v>
      </c>
      <c r="I761" s="3">
        <v>3</v>
      </c>
      <c r="J761" t="s">
        <v>69</v>
      </c>
      <c r="K761" s="4">
        <v>4</v>
      </c>
      <c r="L761" s="6">
        <v>1.42796877407818E-3</v>
      </c>
      <c r="M761" s="6">
        <v>5.7118750963127199E-3</v>
      </c>
      <c r="N761" t="s">
        <v>96</v>
      </c>
    </row>
    <row r="762" spans="1:14" x14ac:dyDescent="0.25">
      <c r="A762" s="3">
        <v>20196731</v>
      </c>
      <c r="B762" s="1">
        <v>44287</v>
      </c>
      <c r="C762" t="s">
        <v>104</v>
      </c>
      <c r="D762" t="s">
        <v>112</v>
      </c>
      <c r="E762" t="s">
        <v>15</v>
      </c>
      <c r="F762" t="s">
        <v>16</v>
      </c>
      <c r="G762" t="s">
        <v>17</v>
      </c>
      <c r="I762" s="3">
        <v>11</v>
      </c>
      <c r="J762" t="s">
        <v>18</v>
      </c>
      <c r="K762" s="4">
        <v>1</v>
      </c>
      <c r="L762" s="6">
        <v>7.5035997404484097E-3</v>
      </c>
      <c r="M762" s="6">
        <v>7.5035997404484097E-3</v>
      </c>
      <c r="N762" t="s">
        <v>96</v>
      </c>
    </row>
    <row r="763" spans="1:14" x14ac:dyDescent="0.25">
      <c r="A763" s="3">
        <v>20196788</v>
      </c>
      <c r="B763" s="1">
        <v>44287</v>
      </c>
      <c r="C763" t="s">
        <v>104</v>
      </c>
      <c r="D763" t="s">
        <v>112</v>
      </c>
      <c r="E763" t="s">
        <v>15</v>
      </c>
      <c r="F763" t="s">
        <v>16</v>
      </c>
      <c r="G763" t="s">
        <v>17</v>
      </c>
      <c r="I763" s="3">
        <v>11</v>
      </c>
      <c r="J763" t="s">
        <v>18</v>
      </c>
      <c r="K763" s="4">
        <v>6</v>
      </c>
      <c r="L763" s="6">
        <v>6.7249814545114805E-2</v>
      </c>
      <c r="M763" s="6">
        <v>0.403498887270689</v>
      </c>
      <c r="N763" t="s">
        <v>96</v>
      </c>
    </row>
    <row r="764" spans="1:14" x14ac:dyDescent="0.25">
      <c r="A764" s="3">
        <v>20105988</v>
      </c>
      <c r="B764" s="1">
        <v>44287</v>
      </c>
      <c r="C764" t="s">
        <v>104</v>
      </c>
      <c r="D764" t="s">
        <v>112</v>
      </c>
      <c r="E764" t="s">
        <v>15</v>
      </c>
      <c r="F764" t="s">
        <v>16</v>
      </c>
      <c r="G764" t="s">
        <v>68</v>
      </c>
      <c r="I764" s="3">
        <v>3</v>
      </c>
      <c r="J764" t="s">
        <v>69</v>
      </c>
      <c r="K764" s="4">
        <v>15</v>
      </c>
      <c r="L764" s="6">
        <v>6.7251015094419303E-2</v>
      </c>
      <c r="M764" s="6">
        <v>1.0087652264162901</v>
      </c>
      <c r="N764" t="s">
        <v>96</v>
      </c>
    </row>
    <row r="765" spans="1:14" x14ac:dyDescent="0.25">
      <c r="A765" s="3">
        <v>20196761</v>
      </c>
      <c r="B765" s="1">
        <v>44287</v>
      </c>
      <c r="C765" t="s">
        <v>104</v>
      </c>
      <c r="D765" t="s">
        <v>23</v>
      </c>
      <c r="E765" t="s">
        <v>15</v>
      </c>
      <c r="F765" t="s">
        <v>16</v>
      </c>
      <c r="G765" t="s">
        <v>17</v>
      </c>
      <c r="I765" s="3">
        <v>11</v>
      </c>
      <c r="J765" t="s">
        <v>18</v>
      </c>
      <c r="K765" s="4">
        <v>13</v>
      </c>
      <c r="L765" s="6">
        <v>5.8728251373395303E-3</v>
      </c>
      <c r="M765" s="6">
        <v>7.6346726785413904E-2</v>
      </c>
      <c r="N765" t="s">
        <v>96</v>
      </c>
    </row>
    <row r="766" spans="1:14" x14ac:dyDescent="0.25">
      <c r="A766" s="3">
        <v>20196842</v>
      </c>
      <c r="B766" s="1">
        <v>44287</v>
      </c>
      <c r="C766" t="s">
        <v>104</v>
      </c>
      <c r="D766" t="s">
        <v>23</v>
      </c>
      <c r="E766" t="s">
        <v>15</v>
      </c>
      <c r="F766" t="s">
        <v>16</v>
      </c>
      <c r="G766" t="s">
        <v>17</v>
      </c>
      <c r="I766" s="3">
        <v>11</v>
      </c>
      <c r="J766" t="s">
        <v>18</v>
      </c>
      <c r="K766" s="4">
        <v>26</v>
      </c>
      <c r="L766" s="6">
        <v>4.8020449094474303E-2</v>
      </c>
      <c r="M766" s="6">
        <v>1.2485316764563299</v>
      </c>
      <c r="N766" t="s">
        <v>96</v>
      </c>
    </row>
    <row r="767" spans="1:14" x14ac:dyDescent="0.25">
      <c r="A767" s="3">
        <v>20106072</v>
      </c>
      <c r="B767" s="1">
        <v>44287</v>
      </c>
      <c r="C767" t="s">
        <v>104</v>
      </c>
      <c r="D767" t="s">
        <v>23</v>
      </c>
      <c r="E767" t="s">
        <v>15</v>
      </c>
      <c r="F767" t="s">
        <v>16</v>
      </c>
      <c r="G767" t="s">
        <v>68</v>
      </c>
      <c r="I767" s="3">
        <v>3</v>
      </c>
      <c r="J767" t="s">
        <v>69</v>
      </c>
      <c r="K767" s="4">
        <v>16</v>
      </c>
      <c r="L767" s="6">
        <v>5.8719579028547698E-3</v>
      </c>
      <c r="M767" s="6">
        <v>9.39513264456764E-2</v>
      </c>
      <c r="N767" t="s">
        <v>96</v>
      </c>
    </row>
    <row r="768" spans="1:14" x14ac:dyDescent="0.25">
      <c r="A768" s="3">
        <v>20106011</v>
      </c>
      <c r="B768" s="1">
        <v>44287</v>
      </c>
      <c r="C768" t="s">
        <v>104</v>
      </c>
      <c r="D768" t="s">
        <v>23</v>
      </c>
      <c r="E768" t="s">
        <v>15</v>
      </c>
      <c r="F768" t="s">
        <v>16</v>
      </c>
      <c r="G768" t="s">
        <v>68</v>
      </c>
      <c r="I768" s="3">
        <v>3</v>
      </c>
      <c r="J768" t="s">
        <v>69</v>
      </c>
      <c r="K768" s="4">
        <v>61</v>
      </c>
      <c r="L768" s="6">
        <v>4.8020162689881199E-2</v>
      </c>
      <c r="M768" s="6">
        <v>2.92922992408276</v>
      </c>
      <c r="N768" t="s">
        <v>96</v>
      </c>
    </row>
    <row r="769" spans="1:14" x14ac:dyDescent="0.25">
      <c r="A769" s="3">
        <v>20196921</v>
      </c>
      <c r="B769" s="1">
        <v>44287</v>
      </c>
      <c r="C769" t="s">
        <v>104</v>
      </c>
      <c r="D769" t="s">
        <v>26</v>
      </c>
      <c r="E769" t="s">
        <v>15</v>
      </c>
      <c r="F769" t="s">
        <v>16</v>
      </c>
      <c r="G769" t="s">
        <v>17</v>
      </c>
      <c r="I769" s="3">
        <v>11</v>
      </c>
      <c r="J769" t="s">
        <v>18</v>
      </c>
      <c r="K769" s="4">
        <v>6</v>
      </c>
      <c r="L769" s="6">
        <v>1.1808550322894001E-2</v>
      </c>
      <c r="M769" s="6">
        <v>7.0851301937363997E-2</v>
      </c>
      <c r="N769" t="s">
        <v>96</v>
      </c>
    </row>
    <row r="770" spans="1:14" x14ac:dyDescent="0.25">
      <c r="A770" s="3">
        <v>20196781</v>
      </c>
      <c r="B770" s="1">
        <v>44287</v>
      </c>
      <c r="C770" t="s">
        <v>104</v>
      </c>
      <c r="D770" t="s">
        <v>26</v>
      </c>
      <c r="E770" t="s">
        <v>15</v>
      </c>
      <c r="F770" t="s">
        <v>16</v>
      </c>
      <c r="G770" t="s">
        <v>17</v>
      </c>
      <c r="I770" s="3">
        <v>11</v>
      </c>
      <c r="J770" t="s">
        <v>18</v>
      </c>
      <c r="K770" s="4">
        <v>75</v>
      </c>
      <c r="L770" s="6">
        <v>4.2138004779815698E-2</v>
      </c>
      <c r="M770" s="6">
        <v>3.1603503584861801</v>
      </c>
      <c r="N770" t="s">
        <v>96</v>
      </c>
    </row>
    <row r="771" spans="1:14" x14ac:dyDescent="0.25">
      <c r="A771" s="3">
        <v>20105968</v>
      </c>
      <c r="B771" s="1">
        <v>44287</v>
      </c>
      <c r="C771" t="s">
        <v>104</v>
      </c>
      <c r="D771" t="s">
        <v>26</v>
      </c>
      <c r="E771" t="s">
        <v>15</v>
      </c>
      <c r="F771" t="s">
        <v>16</v>
      </c>
      <c r="G771" t="s">
        <v>68</v>
      </c>
      <c r="I771" s="3">
        <v>3</v>
      </c>
      <c r="J771" t="s">
        <v>69</v>
      </c>
      <c r="K771" s="4">
        <v>7</v>
      </c>
      <c r="L771" s="6">
        <v>1.1808550322894001E-2</v>
      </c>
      <c r="M771" s="6">
        <v>8.2659852260258099E-2</v>
      </c>
      <c r="N771" t="s">
        <v>96</v>
      </c>
    </row>
    <row r="772" spans="1:14" x14ac:dyDescent="0.25">
      <c r="A772" s="3">
        <v>20105847</v>
      </c>
      <c r="B772" s="1">
        <v>44287</v>
      </c>
      <c r="C772" t="s">
        <v>104</v>
      </c>
      <c r="D772" t="s">
        <v>26</v>
      </c>
      <c r="E772" t="s">
        <v>15</v>
      </c>
      <c r="F772" t="s">
        <v>16</v>
      </c>
      <c r="G772" t="s">
        <v>68</v>
      </c>
      <c r="I772" s="3">
        <v>3</v>
      </c>
      <c r="J772" t="s">
        <v>69</v>
      </c>
      <c r="K772" s="4">
        <v>70</v>
      </c>
      <c r="L772" s="6">
        <v>4.2138005803738297E-2</v>
      </c>
      <c r="M772" s="6">
        <v>2.94966040626168</v>
      </c>
      <c r="N772" t="s">
        <v>96</v>
      </c>
    </row>
    <row r="773" spans="1:14" x14ac:dyDescent="0.25">
      <c r="A773" s="3">
        <v>20196742</v>
      </c>
      <c r="B773" s="1">
        <v>44287</v>
      </c>
      <c r="C773" t="s">
        <v>104</v>
      </c>
      <c r="D773" t="s">
        <v>113</v>
      </c>
      <c r="E773" t="s">
        <v>15</v>
      </c>
      <c r="F773" t="s">
        <v>16</v>
      </c>
      <c r="G773" t="s">
        <v>17</v>
      </c>
      <c r="I773" s="3">
        <v>11</v>
      </c>
      <c r="J773" t="s">
        <v>18</v>
      </c>
      <c r="K773" s="4">
        <v>4</v>
      </c>
      <c r="L773" s="6">
        <v>1.1544000408321201E-3</v>
      </c>
      <c r="M773" s="6">
        <v>4.6176001633284596E-3</v>
      </c>
      <c r="N773" t="s">
        <v>96</v>
      </c>
    </row>
    <row r="774" spans="1:14" x14ac:dyDescent="0.25">
      <c r="A774" s="3">
        <v>20196885</v>
      </c>
      <c r="B774" s="1">
        <v>44287</v>
      </c>
      <c r="C774" t="s">
        <v>104</v>
      </c>
      <c r="D774" t="s">
        <v>113</v>
      </c>
      <c r="E774" t="s">
        <v>15</v>
      </c>
      <c r="F774" t="s">
        <v>16</v>
      </c>
      <c r="G774" t="s">
        <v>17</v>
      </c>
      <c r="I774" s="3">
        <v>11</v>
      </c>
      <c r="J774" t="s">
        <v>18</v>
      </c>
      <c r="K774" s="4">
        <v>4</v>
      </c>
      <c r="L774" s="6">
        <v>3.7656287255231298E-2</v>
      </c>
      <c r="M774" s="6">
        <v>0.150625149020925</v>
      </c>
      <c r="N774" t="s">
        <v>96</v>
      </c>
    </row>
    <row r="775" spans="1:14" x14ac:dyDescent="0.25">
      <c r="A775" s="3">
        <v>20105919</v>
      </c>
      <c r="B775" s="1">
        <v>44287</v>
      </c>
      <c r="C775" t="s">
        <v>104</v>
      </c>
      <c r="D775" t="s">
        <v>113</v>
      </c>
      <c r="E775" t="s">
        <v>15</v>
      </c>
      <c r="F775" t="s">
        <v>16</v>
      </c>
      <c r="G775" t="s">
        <v>68</v>
      </c>
      <c r="I775" s="3">
        <v>3</v>
      </c>
      <c r="J775" t="s">
        <v>69</v>
      </c>
      <c r="K775" s="4">
        <v>3</v>
      </c>
      <c r="L775" s="6">
        <v>3.7654284473198199E-2</v>
      </c>
      <c r="M775" s="6">
        <v>0.112962853419594</v>
      </c>
      <c r="N775" t="s">
        <v>96</v>
      </c>
    </row>
    <row r="776" spans="1:14" x14ac:dyDescent="0.25">
      <c r="A776" s="3">
        <v>20105917</v>
      </c>
      <c r="B776" s="1">
        <v>44287</v>
      </c>
      <c r="C776" t="s">
        <v>104</v>
      </c>
      <c r="D776" t="s">
        <v>113</v>
      </c>
      <c r="E776" t="s">
        <v>15</v>
      </c>
      <c r="F776" t="s">
        <v>16</v>
      </c>
      <c r="G776" t="s">
        <v>68</v>
      </c>
      <c r="I776" s="3">
        <v>3</v>
      </c>
      <c r="J776" t="s">
        <v>69</v>
      </c>
      <c r="K776" s="4">
        <v>14</v>
      </c>
      <c r="L776" s="6">
        <v>1.15611786105936E-3</v>
      </c>
      <c r="M776" s="6">
        <v>1.6185650054831101E-2</v>
      </c>
      <c r="N776" t="s">
        <v>96</v>
      </c>
    </row>
    <row r="777" spans="1:14" x14ac:dyDescent="0.25">
      <c r="A777" s="3">
        <v>20196701</v>
      </c>
      <c r="B777" s="1">
        <v>44287</v>
      </c>
      <c r="C777" t="s">
        <v>104</v>
      </c>
      <c r="D777" t="s">
        <v>40</v>
      </c>
      <c r="E777" t="s">
        <v>15</v>
      </c>
      <c r="F777" t="s">
        <v>16</v>
      </c>
      <c r="G777" t="s">
        <v>17</v>
      </c>
      <c r="I777" s="3">
        <v>11</v>
      </c>
      <c r="J777" t="s">
        <v>18</v>
      </c>
      <c r="K777" s="4">
        <v>145</v>
      </c>
      <c r="L777" s="6">
        <v>1.2478135032900401E-2</v>
      </c>
      <c r="M777" s="6">
        <v>1.80932957977057</v>
      </c>
      <c r="N777" t="s">
        <v>96</v>
      </c>
    </row>
    <row r="778" spans="1:14" x14ac:dyDescent="0.25">
      <c r="A778" s="3">
        <v>20196224</v>
      </c>
      <c r="B778" s="1">
        <v>44287</v>
      </c>
      <c r="C778" t="s">
        <v>104</v>
      </c>
      <c r="D778" t="s">
        <v>40</v>
      </c>
      <c r="E778" t="s">
        <v>15</v>
      </c>
      <c r="F778" t="s">
        <v>16</v>
      </c>
      <c r="G778" t="s">
        <v>17</v>
      </c>
      <c r="I778" s="3">
        <v>11</v>
      </c>
      <c r="J778" t="s">
        <v>18</v>
      </c>
      <c r="K778" s="4">
        <v>156</v>
      </c>
      <c r="L778" s="6">
        <v>1.2478096193323501E-2</v>
      </c>
      <c r="M778" s="6">
        <v>1.9465830061584699</v>
      </c>
      <c r="N778" t="s">
        <v>96</v>
      </c>
    </row>
    <row r="779" spans="1:14" x14ac:dyDescent="0.25">
      <c r="A779" s="3">
        <v>20106008</v>
      </c>
      <c r="B779" s="1">
        <v>44287</v>
      </c>
      <c r="C779" t="s">
        <v>104</v>
      </c>
      <c r="D779" t="s">
        <v>40</v>
      </c>
      <c r="E779" t="s">
        <v>15</v>
      </c>
      <c r="F779" t="s">
        <v>16</v>
      </c>
      <c r="G779" t="s">
        <v>68</v>
      </c>
      <c r="I779" s="3">
        <v>3</v>
      </c>
      <c r="J779" t="s">
        <v>69</v>
      </c>
      <c r="K779" s="4">
        <v>82</v>
      </c>
      <c r="L779" s="6">
        <v>1.24781366755686E-2</v>
      </c>
      <c r="M779" s="6">
        <v>1.0232072073966301</v>
      </c>
      <c r="N779" t="s">
        <v>96</v>
      </c>
    </row>
    <row r="780" spans="1:14" x14ac:dyDescent="0.25">
      <c r="A780" s="3">
        <v>20106101</v>
      </c>
      <c r="B780" s="1">
        <v>44287</v>
      </c>
      <c r="C780" t="s">
        <v>104</v>
      </c>
      <c r="D780" t="s">
        <v>40</v>
      </c>
      <c r="E780" t="s">
        <v>15</v>
      </c>
      <c r="F780" t="s">
        <v>16</v>
      </c>
      <c r="G780" t="s">
        <v>68</v>
      </c>
      <c r="I780" s="3">
        <v>3</v>
      </c>
      <c r="J780" t="s">
        <v>69</v>
      </c>
      <c r="K780" s="4">
        <v>141</v>
      </c>
      <c r="L780" s="6">
        <v>1.24781119564535E-2</v>
      </c>
      <c r="M780" s="6">
        <v>1.7594137858599399</v>
      </c>
      <c r="N780" t="s">
        <v>96</v>
      </c>
    </row>
    <row r="781" spans="1:14" x14ac:dyDescent="0.25">
      <c r="A781" s="3">
        <v>20196807</v>
      </c>
      <c r="B781" s="1">
        <v>44287</v>
      </c>
      <c r="C781" t="s">
        <v>104</v>
      </c>
      <c r="D781" t="s">
        <v>55</v>
      </c>
      <c r="E781" t="s">
        <v>15</v>
      </c>
      <c r="F781" t="s">
        <v>16</v>
      </c>
      <c r="G781" t="s">
        <v>17</v>
      </c>
      <c r="I781" s="3">
        <v>11</v>
      </c>
      <c r="J781" t="s">
        <v>18</v>
      </c>
      <c r="K781" s="4">
        <v>25</v>
      </c>
      <c r="L781" s="6">
        <v>5.3968202171381595E-4</v>
      </c>
      <c r="M781" s="6">
        <v>1.3492050542845401E-2</v>
      </c>
      <c r="N781" t="s">
        <v>96</v>
      </c>
    </row>
    <row r="782" spans="1:14" x14ac:dyDescent="0.25">
      <c r="A782" s="3">
        <v>20196917</v>
      </c>
      <c r="B782" s="1">
        <v>44287</v>
      </c>
      <c r="C782" t="s">
        <v>104</v>
      </c>
      <c r="D782" t="s">
        <v>55</v>
      </c>
      <c r="E782" t="s">
        <v>15</v>
      </c>
      <c r="F782" t="s">
        <v>16</v>
      </c>
      <c r="G782" t="s">
        <v>17</v>
      </c>
      <c r="I782" s="3">
        <v>11</v>
      </c>
      <c r="J782" t="s">
        <v>18</v>
      </c>
      <c r="K782" s="4">
        <v>32</v>
      </c>
      <c r="L782" s="6">
        <v>2.1696105567389198E-2</v>
      </c>
      <c r="M782" s="6">
        <v>0.69427537815645302</v>
      </c>
      <c r="N782" t="s">
        <v>96</v>
      </c>
    </row>
    <row r="783" spans="1:14" x14ac:dyDescent="0.25">
      <c r="A783" s="3">
        <v>20106158</v>
      </c>
      <c r="B783" s="1">
        <v>44287</v>
      </c>
      <c r="C783" t="s">
        <v>104</v>
      </c>
      <c r="D783" t="s">
        <v>55</v>
      </c>
      <c r="E783" t="s">
        <v>15</v>
      </c>
      <c r="F783" t="s">
        <v>16</v>
      </c>
      <c r="G783" t="s">
        <v>68</v>
      </c>
      <c r="I783" s="3">
        <v>3</v>
      </c>
      <c r="J783" t="s">
        <v>69</v>
      </c>
      <c r="K783" s="4">
        <v>25</v>
      </c>
      <c r="L783" s="6">
        <v>5.3968202171381595E-4</v>
      </c>
      <c r="M783" s="6">
        <v>1.3492050542845401E-2</v>
      </c>
      <c r="N783" t="s">
        <v>96</v>
      </c>
    </row>
    <row r="784" spans="1:14" x14ac:dyDescent="0.25">
      <c r="A784" s="3">
        <v>20105862</v>
      </c>
      <c r="B784" s="1">
        <v>44287</v>
      </c>
      <c r="C784" t="s">
        <v>104</v>
      </c>
      <c r="D784" t="s">
        <v>55</v>
      </c>
      <c r="E784" t="s">
        <v>15</v>
      </c>
      <c r="F784" t="s">
        <v>16</v>
      </c>
      <c r="G784" t="s">
        <v>68</v>
      </c>
      <c r="I784" s="3">
        <v>3</v>
      </c>
      <c r="J784" t="s">
        <v>69</v>
      </c>
      <c r="K784" s="4">
        <v>45</v>
      </c>
      <c r="L784" s="6">
        <v>2.1696040332317399E-2</v>
      </c>
      <c r="M784" s="6">
        <v>0.97632181495428105</v>
      </c>
      <c r="N784" t="s">
        <v>96</v>
      </c>
    </row>
    <row r="785" spans="1:14" x14ac:dyDescent="0.25">
      <c r="A785" s="3">
        <v>20196799</v>
      </c>
      <c r="B785" s="1">
        <v>44287</v>
      </c>
      <c r="C785" t="s">
        <v>104</v>
      </c>
      <c r="D785" t="s">
        <v>73</v>
      </c>
      <c r="E785" t="s">
        <v>15</v>
      </c>
      <c r="F785" t="s">
        <v>16</v>
      </c>
      <c r="G785" t="s">
        <v>17</v>
      </c>
      <c r="I785" s="3">
        <v>11</v>
      </c>
      <c r="J785" t="s">
        <v>18</v>
      </c>
      <c r="K785" s="4">
        <v>5</v>
      </c>
      <c r="L785" s="6">
        <v>3.5783995897509198E-2</v>
      </c>
      <c r="M785" s="6">
        <v>0.17891997948754601</v>
      </c>
      <c r="N785" t="s">
        <v>96</v>
      </c>
    </row>
    <row r="786" spans="1:14" x14ac:dyDescent="0.25">
      <c r="A786" s="3">
        <v>20196737</v>
      </c>
      <c r="B786" s="1">
        <v>44287</v>
      </c>
      <c r="C786" t="s">
        <v>104</v>
      </c>
      <c r="D786" t="s">
        <v>114</v>
      </c>
      <c r="E786" t="s">
        <v>15</v>
      </c>
      <c r="F786" t="s">
        <v>16</v>
      </c>
      <c r="G786" t="s">
        <v>17</v>
      </c>
      <c r="I786" s="3">
        <v>11</v>
      </c>
      <c r="J786" t="s">
        <v>18</v>
      </c>
      <c r="K786" s="4">
        <v>5</v>
      </c>
      <c r="L786" s="6">
        <v>2.80206550192088E-2</v>
      </c>
      <c r="M786" s="6">
        <v>0.14010327509604401</v>
      </c>
      <c r="N786" t="s">
        <v>96</v>
      </c>
    </row>
    <row r="787" spans="1:14" x14ac:dyDescent="0.25">
      <c r="A787" s="3">
        <v>20106156</v>
      </c>
      <c r="B787" s="1">
        <v>44287</v>
      </c>
      <c r="C787" t="s">
        <v>104</v>
      </c>
      <c r="D787" t="s">
        <v>114</v>
      </c>
      <c r="E787" t="s">
        <v>15</v>
      </c>
      <c r="F787" t="s">
        <v>16</v>
      </c>
      <c r="G787" t="s">
        <v>68</v>
      </c>
      <c r="I787" s="3">
        <v>3</v>
      </c>
      <c r="J787" t="s">
        <v>69</v>
      </c>
      <c r="K787" s="4">
        <v>1</v>
      </c>
      <c r="L787" s="6">
        <v>1.2265499777640799E-3</v>
      </c>
      <c r="M787" s="6">
        <v>1.2265499777640799E-3</v>
      </c>
      <c r="N787" t="s">
        <v>96</v>
      </c>
    </row>
    <row r="788" spans="1:14" x14ac:dyDescent="0.25">
      <c r="A788" s="3">
        <v>20196805</v>
      </c>
      <c r="B788" s="1">
        <v>44287</v>
      </c>
      <c r="C788" t="s">
        <v>104</v>
      </c>
      <c r="D788" t="s">
        <v>115</v>
      </c>
      <c r="E788" t="s">
        <v>15</v>
      </c>
      <c r="F788" t="s">
        <v>16</v>
      </c>
      <c r="G788" t="s">
        <v>17</v>
      </c>
      <c r="I788" s="3">
        <v>11</v>
      </c>
      <c r="J788" t="s">
        <v>18</v>
      </c>
      <c r="K788" s="4">
        <v>2</v>
      </c>
      <c r="L788" s="6">
        <v>7.7735612262040399E-2</v>
      </c>
      <c r="M788" s="6">
        <v>0.15547122452408099</v>
      </c>
      <c r="N788" t="s">
        <v>96</v>
      </c>
    </row>
    <row r="789" spans="1:14" x14ac:dyDescent="0.25">
      <c r="A789" s="3">
        <v>20105897</v>
      </c>
      <c r="B789" s="1">
        <v>44287</v>
      </c>
      <c r="C789" t="s">
        <v>104</v>
      </c>
      <c r="D789" t="s">
        <v>115</v>
      </c>
      <c r="E789" t="s">
        <v>15</v>
      </c>
      <c r="F789" t="s">
        <v>16</v>
      </c>
      <c r="G789" t="s">
        <v>68</v>
      </c>
      <c r="I789" s="3">
        <v>3</v>
      </c>
      <c r="J789" t="s">
        <v>69</v>
      </c>
      <c r="K789" s="4">
        <v>3</v>
      </c>
      <c r="L789" s="6">
        <v>7.7733611346532894E-2</v>
      </c>
      <c r="M789" s="6">
        <v>0.23320083403959899</v>
      </c>
      <c r="N789" t="s">
        <v>96</v>
      </c>
    </row>
    <row r="790" spans="1:14" x14ac:dyDescent="0.25">
      <c r="A790" s="3">
        <v>20196514</v>
      </c>
      <c r="B790" s="1">
        <v>44287</v>
      </c>
      <c r="C790" t="s">
        <v>104</v>
      </c>
      <c r="D790" t="s">
        <v>70</v>
      </c>
      <c r="E790" t="s">
        <v>15</v>
      </c>
      <c r="F790" t="s">
        <v>16</v>
      </c>
      <c r="G790" t="s">
        <v>17</v>
      </c>
      <c r="I790" s="3">
        <v>11</v>
      </c>
      <c r="J790" t="s">
        <v>18</v>
      </c>
      <c r="K790" s="4">
        <v>1</v>
      </c>
      <c r="L790" s="6">
        <v>1.42255755286897E-2</v>
      </c>
      <c r="M790" s="6">
        <v>1.42255755286897E-2</v>
      </c>
      <c r="N790" t="s">
        <v>96</v>
      </c>
    </row>
    <row r="791" spans="1:14" x14ac:dyDescent="0.25">
      <c r="A791" s="3">
        <v>20196944</v>
      </c>
      <c r="B791" s="1">
        <v>44287</v>
      </c>
      <c r="C791" t="s">
        <v>104</v>
      </c>
      <c r="D791" t="s">
        <v>70</v>
      </c>
      <c r="E791" t="s">
        <v>15</v>
      </c>
      <c r="F791" t="s">
        <v>16</v>
      </c>
      <c r="G791" t="s">
        <v>17</v>
      </c>
      <c r="I791" s="3">
        <v>11</v>
      </c>
      <c r="J791" t="s">
        <v>18</v>
      </c>
      <c r="K791" s="4">
        <v>2</v>
      </c>
      <c r="L791" s="6">
        <v>1.4039188009337501E-2</v>
      </c>
      <c r="M791" s="6">
        <v>2.8078376018675001E-2</v>
      </c>
      <c r="N791" t="s">
        <v>96</v>
      </c>
    </row>
    <row r="792" spans="1:14" x14ac:dyDescent="0.25">
      <c r="A792" s="3">
        <v>20106246</v>
      </c>
      <c r="B792" s="1">
        <v>44287</v>
      </c>
      <c r="C792" t="s">
        <v>104</v>
      </c>
      <c r="D792" t="s">
        <v>70</v>
      </c>
      <c r="E792" t="s">
        <v>15</v>
      </c>
      <c r="F792" t="s">
        <v>16</v>
      </c>
      <c r="G792" t="s">
        <v>68</v>
      </c>
      <c r="I792" s="3">
        <v>3</v>
      </c>
      <c r="J792" t="s">
        <v>69</v>
      </c>
      <c r="K792" s="4">
        <v>1</v>
      </c>
      <c r="L792" s="6">
        <v>1.42255755286897E-2</v>
      </c>
      <c r="M792" s="6">
        <v>1.42255755286897E-2</v>
      </c>
      <c r="N792" t="s">
        <v>96</v>
      </c>
    </row>
    <row r="793" spans="1:14" x14ac:dyDescent="0.25">
      <c r="A793" s="3">
        <v>20196819</v>
      </c>
      <c r="B793" s="1">
        <v>44287</v>
      </c>
      <c r="C793" t="s">
        <v>104</v>
      </c>
      <c r="D793" t="s">
        <v>116</v>
      </c>
      <c r="E793" t="s">
        <v>15</v>
      </c>
      <c r="F793" t="s">
        <v>16</v>
      </c>
      <c r="G793" t="s">
        <v>17</v>
      </c>
      <c r="I793" s="3">
        <v>11</v>
      </c>
      <c r="J793" t="s">
        <v>18</v>
      </c>
      <c r="K793" s="4">
        <v>3</v>
      </c>
      <c r="L793" s="6">
        <v>6.22894983389415E-3</v>
      </c>
      <c r="M793" s="6">
        <v>1.8686849501682399E-2</v>
      </c>
      <c r="N793" t="s">
        <v>96</v>
      </c>
    </row>
    <row r="794" spans="1:14" x14ac:dyDescent="0.25">
      <c r="A794" s="3">
        <v>20105901</v>
      </c>
      <c r="B794" s="1">
        <v>44287</v>
      </c>
      <c r="C794" t="s">
        <v>104</v>
      </c>
      <c r="D794" t="s">
        <v>116</v>
      </c>
      <c r="E794" t="s">
        <v>15</v>
      </c>
      <c r="F794" t="s">
        <v>16</v>
      </c>
      <c r="G794" t="s">
        <v>68</v>
      </c>
      <c r="I794" s="3">
        <v>3</v>
      </c>
      <c r="J794" t="s">
        <v>69</v>
      </c>
      <c r="K794" s="4">
        <v>2</v>
      </c>
      <c r="L794" s="6">
        <v>6.2229372881120104E-3</v>
      </c>
      <c r="M794" s="6">
        <v>1.2445874576224E-2</v>
      </c>
      <c r="N794" t="s">
        <v>96</v>
      </c>
    </row>
    <row r="795" spans="1:14" x14ac:dyDescent="0.25">
      <c r="A795" s="3">
        <v>20196715</v>
      </c>
      <c r="B795" s="1">
        <v>44287</v>
      </c>
      <c r="C795" t="s">
        <v>104</v>
      </c>
      <c r="D795" t="s">
        <v>117</v>
      </c>
      <c r="E795" t="s">
        <v>15</v>
      </c>
      <c r="F795" t="s">
        <v>16</v>
      </c>
      <c r="G795" t="s">
        <v>17</v>
      </c>
      <c r="I795" s="3">
        <v>11</v>
      </c>
      <c r="J795" t="s">
        <v>18</v>
      </c>
      <c r="K795" s="4">
        <v>2</v>
      </c>
      <c r="L795" s="6">
        <v>8.5437624613405195E-3</v>
      </c>
      <c r="M795" s="6">
        <v>1.7087524922681001E-2</v>
      </c>
      <c r="N795" t="s">
        <v>96</v>
      </c>
    </row>
    <row r="796" spans="1:14" x14ac:dyDescent="0.25">
      <c r="A796" s="3">
        <v>20106272</v>
      </c>
      <c r="B796" s="1">
        <v>44287</v>
      </c>
      <c r="C796" t="s">
        <v>104</v>
      </c>
      <c r="D796" t="s">
        <v>117</v>
      </c>
      <c r="E796" t="s">
        <v>15</v>
      </c>
      <c r="F796" t="s">
        <v>16</v>
      </c>
      <c r="G796" t="s">
        <v>68</v>
      </c>
      <c r="I796" s="3">
        <v>3</v>
      </c>
      <c r="J796" t="s">
        <v>69</v>
      </c>
      <c r="K796" s="4">
        <v>6</v>
      </c>
      <c r="L796" s="6">
        <v>8.54576640995219E-3</v>
      </c>
      <c r="M796" s="6">
        <v>5.1274598459713203E-2</v>
      </c>
      <c r="N796" t="s">
        <v>96</v>
      </c>
    </row>
    <row r="797" spans="1:14" x14ac:dyDescent="0.25">
      <c r="A797" s="3">
        <v>20106184</v>
      </c>
      <c r="B797" s="1">
        <v>44287</v>
      </c>
      <c r="C797" t="s">
        <v>104</v>
      </c>
      <c r="D797" t="s">
        <v>117</v>
      </c>
      <c r="E797" t="s">
        <v>15</v>
      </c>
      <c r="F797" t="s">
        <v>16</v>
      </c>
      <c r="G797" t="s">
        <v>68</v>
      </c>
      <c r="I797" s="3">
        <v>3</v>
      </c>
      <c r="J797" t="s">
        <v>69</v>
      </c>
      <c r="K797" s="4">
        <v>14</v>
      </c>
      <c r="L797" s="6">
        <v>6.4889478723385505E-2</v>
      </c>
      <c r="M797" s="6">
        <v>0.90845270212739704</v>
      </c>
      <c r="N797" t="s">
        <v>96</v>
      </c>
    </row>
    <row r="798" spans="1:14" x14ac:dyDescent="0.25">
      <c r="A798" s="3">
        <v>20196796</v>
      </c>
      <c r="B798" s="1">
        <v>44287</v>
      </c>
      <c r="C798" t="s">
        <v>104</v>
      </c>
      <c r="D798" t="s">
        <v>72</v>
      </c>
      <c r="E798" t="s">
        <v>15</v>
      </c>
      <c r="F798" t="s">
        <v>16</v>
      </c>
      <c r="G798" t="s">
        <v>17</v>
      </c>
      <c r="I798" s="3">
        <v>11</v>
      </c>
      <c r="J798" t="s">
        <v>18</v>
      </c>
      <c r="K798" s="4">
        <v>14</v>
      </c>
      <c r="L798" s="6">
        <v>3.2836839340494102E-3</v>
      </c>
      <c r="M798" s="6">
        <v>4.5971575076691799E-2</v>
      </c>
      <c r="N798" t="s">
        <v>96</v>
      </c>
    </row>
    <row r="799" spans="1:14" x14ac:dyDescent="0.25">
      <c r="A799" s="3">
        <v>20196748</v>
      </c>
      <c r="B799" s="1">
        <v>44287</v>
      </c>
      <c r="C799" t="s">
        <v>104</v>
      </c>
      <c r="D799" t="s">
        <v>72</v>
      </c>
      <c r="E799" t="s">
        <v>15</v>
      </c>
      <c r="F799" t="s">
        <v>16</v>
      </c>
      <c r="G799" t="s">
        <v>17</v>
      </c>
      <c r="I799" s="3">
        <v>11</v>
      </c>
      <c r="J799" t="s">
        <v>18</v>
      </c>
      <c r="K799" s="4">
        <v>21</v>
      </c>
      <c r="L799" s="6">
        <v>4.29670409875966E-2</v>
      </c>
      <c r="M799" s="6">
        <v>0.90230786073952896</v>
      </c>
      <c r="N799" t="s">
        <v>96</v>
      </c>
    </row>
    <row r="800" spans="1:14" x14ac:dyDescent="0.25">
      <c r="A800" s="3">
        <v>20105983</v>
      </c>
      <c r="B800" s="1">
        <v>44287</v>
      </c>
      <c r="C800" t="s">
        <v>104</v>
      </c>
      <c r="D800" t="s">
        <v>72</v>
      </c>
      <c r="E800" t="s">
        <v>15</v>
      </c>
      <c r="F800" t="s">
        <v>16</v>
      </c>
      <c r="G800" t="s">
        <v>68</v>
      </c>
      <c r="I800" s="3">
        <v>3</v>
      </c>
      <c r="J800" t="s">
        <v>69</v>
      </c>
      <c r="K800" s="4">
        <v>7</v>
      </c>
      <c r="L800" s="6">
        <v>3.2845428691611498E-3</v>
      </c>
      <c r="M800" s="6">
        <v>2.2991800084127999E-2</v>
      </c>
      <c r="N800" t="s">
        <v>96</v>
      </c>
    </row>
    <row r="801" spans="1:14" x14ac:dyDescent="0.25">
      <c r="A801" s="3">
        <v>20105948</v>
      </c>
      <c r="B801" s="1">
        <v>44287</v>
      </c>
      <c r="C801" t="s">
        <v>104</v>
      </c>
      <c r="D801" t="s">
        <v>72</v>
      </c>
      <c r="E801" t="s">
        <v>15</v>
      </c>
      <c r="F801" t="s">
        <v>16</v>
      </c>
      <c r="G801" t="s">
        <v>68</v>
      </c>
      <c r="I801" s="3">
        <v>3</v>
      </c>
      <c r="J801" t="s">
        <v>69</v>
      </c>
      <c r="K801" s="4">
        <v>33</v>
      </c>
      <c r="L801" s="6">
        <v>4.2967146482657301E-2</v>
      </c>
      <c r="M801" s="6">
        <v>1.4179158339276901</v>
      </c>
      <c r="N801" t="s">
        <v>96</v>
      </c>
    </row>
    <row r="802" spans="1:14" x14ac:dyDescent="0.25">
      <c r="A802" s="3">
        <v>20196901</v>
      </c>
      <c r="B802" s="1">
        <v>44287</v>
      </c>
      <c r="C802" t="s">
        <v>104</v>
      </c>
      <c r="D802" t="s">
        <v>43</v>
      </c>
      <c r="E802" t="s">
        <v>15</v>
      </c>
      <c r="F802" t="s">
        <v>16</v>
      </c>
      <c r="G802" t="s">
        <v>17</v>
      </c>
      <c r="I802" s="3">
        <v>11</v>
      </c>
      <c r="J802" t="s">
        <v>18</v>
      </c>
      <c r="K802" s="4">
        <v>6</v>
      </c>
      <c r="L802" s="6">
        <v>5.5210783767203502E-2</v>
      </c>
      <c r="M802" s="6">
        <v>0.331264702603221</v>
      </c>
      <c r="N802" t="s">
        <v>96</v>
      </c>
    </row>
    <row r="803" spans="1:14" x14ac:dyDescent="0.25">
      <c r="A803" s="3">
        <v>20196790</v>
      </c>
      <c r="B803" s="1">
        <v>44287</v>
      </c>
      <c r="C803" t="s">
        <v>104</v>
      </c>
      <c r="D803" t="s">
        <v>43</v>
      </c>
      <c r="E803" t="s">
        <v>15</v>
      </c>
      <c r="F803" t="s">
        <v>16</v>
      </c>
      <c r="G803" t="s">
        <v>17</v>
      </c>
      <c r="I803" s="3">
        <v>11</v>
      </c>
      <c r="J803" t="s">
        <v>18</v>
      </c>
      <c r="K803" s="4">
        <v>48</v>
      </c>
      <c r="L803" s="6">
        <v>4.6734662095938503E-3</v>
      </c>
      <c r="M803" s="6">
        <v>0.22432637806050501</v>
      </c>
      <c r="N803" t="s">
        <v>96</v>
      </c>
    </row>
    <row r="804" spans="1:14" x14ac:dyDescent="0.25">
      <c r="A804" s="3">
        <v>20106117</v>
      </c>
      <c r="B804" s="1">
        <v>44287</v>
      </c>
      <c r="C804" t="s">
        <v>104</v>
      </c>
      <c r="D804" t="s">
        <v>43</v>
      </c>
      <c r="E804" t="s">
        <v>15</v>
      </c>
      <c r="F804" t="s">
        <v>16</v>
      </c>
      <c r="G804" t="s">
        <v>68</v>
      </c>
      <c r="I804" s="3">
        <v>3</v>
      </c>
      <c r="J804" t="s">
        <v>69</v>
      </c>
      <c r="K804" s="4">
        <v>17</v>
      </c>
      <c r="L804" s="6">
        <v>4.6734807300655304E-3</v>
      </c>
      <c r="M804" s="6">
        <v>7.9449172411114002E-2</v>
      </c>
      <c r="N804" t="s">
        <v>96</v>
      </c>
    </row>
    <row r="805" spans="1:14" x14ac:dyDescent="0.25">
      <c r="A805" s="3">
        <v>20106100</v>
      </c>
      <c r="B805" s="1">
        <v>44287</v>
      </c>
      <c r="C805" t="s">
        <v>104</v>
      </c>
      <c r="D805" t="s">
        <v>43</v>
      </c>
      <c r="E805" t="s">
        <v>15</v>
      </c>
      <c r="F805" t="s">
        <v>16</v>
      </c>
      <c r="G805" t="s">
        <v>68</v>
      </c>
      <c r="I805" s="3">
        <v>3</v>
      </c>
      <c r="J805" t="s">
        <v>69</v>
      </c>
      <c r="K805" s="4">
        <v>21</v>
      </c>
      <c r="L805" s="6">
        <v>5.5209636120569103E-2</v>
      </c>
      <c r="M805" s="6">
        <v>1.15940235853195</v>
      </c>
      <c r="N805" t="s">
        <v>96</v>
      </c>
    </row>
    <row r="806" spans="1:14" x14ac:dyDescent="0.25">
      <c r="A806" s="3">
        <v>20196874</v>
      </c>
      <c r="B806" s="1">
        <v>44287</v>
      </c>
      <c r="C806" t="s">
        <v>104</v>
      </c>
      <c r="D806" t="s">
        <v>118</v>
      </c>
      <c r="E806" t="s">
        <v>15</v>
      </c>
      <c r="F806" t="s">
        <v>16</v>
      </c>
      <c r="G806" t="s">
        <v>17</v>
      </c>
      <c r="I806" s="3">
        <v>11</v>
      </c>
      <c r="J806" t="s">
        <v>18</v>
      </c>
      <c r="K806" s="4">
        <v>16</v>
      </c>
      <c r="L806" s="6">
        <v>2.8203884937101999E-2</v>
      </c>
      <c r="M806" s="6">
        <v>0.45126215899363198</v>
      </c>
      <c r="N806" t="s">
        <v>96</v>
      </c>
    </row>
    <row r="807" spans="1:14" x14ac:dyDescent="0.25">
      <c r="A807" s="3">
        <v>20196779</v>
      </c>
      <c r="B807" s="1">
        <v>44287</v>
      </c>
      <c r="C807" t="s">
        <v>104</v>
      </c>
      <c r="D807" t="s">
        <v>118</v>
      </c>
      <c r="E807" t="s">
        <v>15</v>
      </c>
      <c r="F807" t="s">
        <v>16</v>
      </c>
      <c r="G807" t="s">
        <v>17</v>
      </c>
      <c r="I807" s="3">
        <v>11</v>
      </c>
      <c r="J807" t="s">
        <v>18</v>
      </c>
      <c r="K807" s="4">
        <v>21</v>
      </c>
      <c r="L807" s="6">
        <v>2.82278280616516E-2</v>
      </c>
      <c r="M807" s="6">
        <v>0.59278438929468402</v>
      </c>
      <c r="N807" t="s">
        <v>96</v>
      </c>
    </row>
    <row r="808" spans="1:14" x14ac:dyDescent="0.25">
      <c r="A808" s="3">
        <v>20106097</v>
      </c>
      <c r="B808" s="1">
        <v>44287</v>
      </c>
      <c r="C808" t="s">
        <v>104</v>
      </c>
      <c r="D808" t="s">
        <v>118</v>
      </c>
      <c r="E808" t="s">
        <v>15</v>
      </c>
      <c r="F808" t="s">
        <v>16</v>
      </c>
      <c r="G808" t="s">
        <v>68</v>
      </c>
      <c r="I808" s="3">
        <v>3</v>
      </c>
      <c r="J808" t="s">
        <v>69</v>
      </c>
      <c r="K808" s="4">
        <v>11</v>
      </c>
      <c r="L808" s="6">
        <v>2.8202998422255598E-2</v>
      </c>
      <c r="M808" s="6">
        <v>0.31023298264481097</v>
      </c>
      <c r="N808" t="s">
        <v>96</v>
      </c>
    </row>
    <row r="809" spans="1:14" x14ac:dyDescent="0.25">
      <c r="A809" s="3">
        <v>20105857</v>
      </c>
      <c r="B809" s="1">
        <v>44287</v>
      </c>
      <c r="C809" t="s">
        <v>104</v>
      </c>
      <c r="D809" t="s">
        <v>118</v>
      </c>
      <c r="E809" t="s">
        <v>15</v>
      </c>
      <c r="F809" t="s">
        <v>16</v>
      </c>
      <c r="G809" t="s">
        <v>68</v>
      </c>
      <c r="I809" s="3">
        <v>3</v>
      </c>
      <c r="J809" t="s">
        <v>69</v>
      </c>
      <c r="K809" s="4">
        <v>18</v>
      </c>
      <c r="L809" s="6">
        <v>2.8228020047148101E-2</v>
      </c>
      <c r="M809" s="6">
        <v>0.50810436084866495</v>
      </c>
      <c r="N809" t="s">
        <v>96</v>
      </c>
    </row>
    <row r="810" spans="1:14" x14ac:dyDescent="0.25">
      <c r="A810" s="3">
        <v>20196771</v>
      </c>
      <c r="B810" s="1">
        <v>44287</v>
      </c>
      <c r="C810" t="s">
        <v>104</v>
      </c>
      <c r="D810" t="s">
        <v>119</v>
      </c>
      <c r="E810" t="s">
        <v>15</v>
      </c>
      <c r="F810" t="s">
        <v>16</v>
      </c>
      <c r="G810" t="s">
        <v>17</v>
      </c>
      <c r="I810" s="3">
        <v>11</v>
      </c>
      <c r="J810" t="s">
        <v>18</v>
      </c>
      <c r="K810" s="4">
        <v>1</v>
      </c>
      <c r="L810" s="6">
        <v>1.01009999198141E-3</v>
      </c>
      <c r="M810" s="6">
        <v>1.01009999198141E-3</v>
      </c>
      <c r="N810" t="s">
        <v>96</v>
      </c>
    </row>
    <row r="811" spans="1:14" x14ac:dyDescent="0.25">
      <c r="A811" s="3">
        <v>20196949</v>
      </c>
      <c r="B811" s="1">
        <v>44287</v>
      </c>
      <c r="C811" t="s">
        <v>104</v>
      </c>
      <c r="D811" t="s">
        <v>119</v>
      </c>
      <c r="E811" t="s">
        <v>15</v>
      </c>
      <c r="F811" t="s">
        <v>16</v>
      </c>
      <c r="G811" t="s">
        <v>17</v>
      </c>
      <c r="I811" s="3">
        <v>11</v>
      </c>
      <c r="J811" t="s">
        <v>18</v>
      </c>
      <c r="K811" s="4">
        <v>1</v>
      </c>
      <c r="L811" s="6">
        <v>2.72246001171879E-2</v>
      </c>
      <c r="M811" s="6">
        <v>2.72246001171879E-2</v>
      </c>
      <c r="N811" t="s">
        <v>96</v>
      </c>
    </row>
    <row r="812" spans="1:14" x14ac:dyDescent="0.25">
      <c r="A812" s="3">
        <v>20105921</v>
      </c>
      <c r="B812" s="1">
        <v>44287</v>
      </c>
      <c r="C812" t="s">
        <v>104</v>
      </c>
      <c r="D812" t="s">
        <v>121</v>
      </c>
      <c r="E812" t="s">
        <v>15</v>
      </c>
      <c r="F812" t="s">
        <v>16</v>
      </c>
      <c r="G812" t="s">
        <v>68</v>
      </c>
      <c r="I812" s="3">
        <v>3</v>
      </c>
      <c r="J812" t="s">
        <v>69</v>
      </c>
      <c r="K812" s="4">
        <v>2</v>
      </c>
      <c r="L812" s="6">
        <v>6.7340000923650197E-4</v>
      </c>
      <c r="M812" s="6">
        <v>1.346800018473E-3</v>
      </c>
      <c r="N812" t="s">
        <v>96</v>
      </c>
    </row>
    <row r="813" spans="1:14" x14ac:dyDescent="0.25">
      <c r="A813" s="3">
        <v>20196698</v>
      </c>
      <c r="B813" s="1">
        <v>44287</v>
      </c>
      <c r="C813" t="s">
        <v>104</v>
      </c>
      <c r="D813" t="s">
        <v>122</v>
      </c>
      <c r="E813" t="s">
        <v>15</v>
      </c>
      <c r="F813" t="s">
        <v>16</v>
      </c>
      <c r="G813" t="s">
        <v>17</v>
      </c>
      <c r="I813" s="3">
        <v>11</v>
      </c>
      <c r="J813" t="s">
        <v>18</v>
      </c>
      <c r="K813" s="4">
        <v>2</v>
      </c>
      <c r="L813" s="6">
        <v>1.8614700352191E-2</v>
      </c>
      <c r="M813" s="6">
        <v>3.7229400704382E-2</v>
      </c>
      <c r="N813" t="s">
        <v>96</v>
      </c>
    </row>
    <row r="814" spans="1:14" x14ac:dyDescent="0.25">
      <c r="A814" s="3">
        <v>20106164</v>
      </c>
      <c r="B814" s="1">
        <v>44287</v>
      </c>
      <c r="C814" t="s">
        <v>104</v>
      </c>
      <c r="D814" t="s">
        <v>122</v>
      </c>
      <c r="E814" t="s">
        <v>15</v>
      </c>
      <c r="F814" t="s">
        <v>16</v>
      </c>
      <c r="G814" t="s">
        <v>68</v>
      </c>
      <c r="I814" s="3">
        <v>3</v>
      </c>
      <c r="J814" t="s">
        <v>69</v>
      </c>
      <c r="K814" s="4">
        <v>2</v>
      </c>
      <c r="L814" s="6">
        <v>1.63540002868103E-3</v>
      </c>
      <c r="M814" s="6">
        <v>3.2708000573620699E-3</v>
      </c>
      <c r="N814" t="s">
        <v>96</v>
      </c>
    </row>
    <row r="815" spans="1:14" x14ac:dyDescent="0.25">
      <c r="A815" s="3">
        <v>20106165</v>
      </c>
      <c r="B815" s="1">
        <v>44287</v>
      </c>
      <c r="C815" t="s">
        <v>104</v>
      </c>
      <c r="D815" t="s">
        <v>122</v>
      </c>
      <c r="E815" t="s">
        <v>15</v>
      </c>
      <c r="F815" t="s">
        <v>16</v>
      </c>
      <c r="G815" t="s">
        <v>68</v>
      </c>
      <c r="I815" s="3">
        <v>3</v>
      </c>
      <c r="J815" t="s">
        <v>69</v>
      </c>
      <c r="K815" s="4">
        <v>4</v>
      </c>
      <c r="L815" s="6">
        <v>1.8611693379352801E-2</v>
      </c>
      <c r="M815" s="6">
        <v>7.4446773517411205E-2</v>
      </c>
      <c r="N815" t="s">
        <v>96</v>
      </c>
    </row>
    <row r="816" spans="1:14" x14ac:dyDescent="0.25">
      <c r="A816" s="3">
        <v>20196878</v>
      </c>
      <c r="B816" s="1">
        <v>44287</v>
      </c>
      <c r="C816" t="s">
        <v>104</v>
      </c>
      <c r="D816" t="s">
        <v>24</v>
      </c>
      <c r="E816" t="s">
        <v>15</v>
      </c>
      <c r="F816" t="s">
        <v>16</v>
      </c>
      <c r="G816" t="s">
        <v>17</v>
      </c>
      <c r="I816" s="3">
        <v>11</v>
      </c>
      <c r="J816" t="s">
        <v>18</v>
      </c>
      <c r="K816" s="4">
        <v>1</v>
      </c>
      <c r="L816" s="6">
        <v>0</v>
      </c>
      <c r="M816" s="6">
        <v>0</v>
      </c>
      <c r="N816" t="s">
        <v>96</v>
      </c>
    </row>
    <row r="817" spans="1:14" x14ac:dyDescent="0.25">
      <c r="A817" s="3">
        <v>20196726</v>
      </c>
      <c r="B817" s="1">
        <v>44287</v>
      </c>
      <c r="C817" t="s">
        <v>104</v>
      </c>
      <c r="D817" t="s">
        <v>24</v>
      </c>
      <c r="E817" t="s">
        <v>15</v>
      </c>
      <c r="F817" t="s">
        <v>16</v>
      </c>
      <c r="G817" t="s">
        <v>17</v>
      </c>
      <c r="I817" s="3">
        <v>11</v>
      </c>
      <c r="J817" t="s">
        <v>18</v>
      </c>
      <c r="K817" s="4">
        <v>7929</v>
      </c>
      <c r="L817" s="6">
        <v>1.1985264160937099E-2</v>
      </c>
      <c r="M817" s="6">
        <v>95.031159532070205</v>
      </c>
      <c r="N817" t="s">
        <v>96</v>
      </c>
    </row>
    <row r="818" spans="1:14" x14ac:dyDescent="0.25">
      <c r="A818" s="3">
        <v>20196886</v>
      </c>
      <c r="B818" s="1">
        <v>44287</v>
      </c>
      <c r="C818" t="s">
        <v>104</v>
      </c>
      <c r="D818" t="s">
        <v>24</v>
      </c>
      <c r="E818" t="s">
        <v>15</v>
      </c>
      <c r="F818" t="s">
        <v>16</v>
      </c>
      <c r="G818" t="s">
        <v>17</v>
      </c>
      <c r="I818" s="3">
        <v>11</v>
      </c>
      <c r="J818" t="s">
        <v>18</v>
      </c>
      <c r="K818" s="4">
        <v>20241</v>
      </c>
      <c r="L818" s="6">
        <v>1.2007608119692601E-2</v>
      </c>
      <c r="M818" s="6">
        <v>243.04599595069899</v>
      </c>
      <c r="N818" t="s">
        <v>96</v>
      </c>
    </row>
    <row r="819" spans="1:14" x14ac:dyDescent="0.25">
      <c r="A819" s="3">
        <v>20105894</v>
      </c>
      <c r="B819" s="1">
        <v>44287</v>
      </c>
      <c r="C819" t="s">
        <v>104</v>
      </c>
      <c r="D819" t="s">
        <v>24</v>
      </c>
      <c r="E819" t="s">
        <v>15</v>
      </c>
      <c r="F819" t="s">
        <v>16</v>
      </c>
      <c r="G819" t="s">
        <v>68</v>
      </c>
      <c r="I819" s="3">
        <v>3</v>
      </c>
      <c r="J819" t="s">
        <v>69</v>
      </c>
      <c r="K819" s="4">
        <v>2784</v>
      </c>
      <c r="L819" s="6">
        <v>1.1985262481217399E-2</v>
      </c>
      <c r="M819" s="6">
        <v>33.366970747709303</v>
      </c>
      <c r="N819" t="s">
        <v>96</v>
      </c>
    </row>
    <row r="820" spans="1:14" x14ac:dyDescent="0.25">
      <c r="A820" s="3">
        <v>20106082</v>
      </c>
      <c r="B820" s="1">
        <v>44287</v>
      </c>
      <c r="C820" t="s">
        <v>104</v>
      </c>
      <c r="D820" t="s">
        <v>24</v>
      </c>
      <c r="E820" t="s">
        <v>15</v>
      </c>
      <c r="F820" t="s">
        <v>16</v>
      </c>
      <c r="G820" t="s">
        <v>68</v>
      </c>
      <c r="I820" s="3">
        <v>3</v>
      </c>
      <c r="J820" t="s">
        <v>69</v>
      </c>
      <c r="K820" s="4">
        <v>9672</v>
      </c>
      <c r="L820" s="6">
        <v>1.20076438752554E-2</v>
      </c>
      <c r="M820" s="6">
        <v>116.13793156147</v>
      </c>
      <c r="N820" t="s">
        <v>96</v>
      </c>
    </row>
    <row r="821" spans="1:14" x14ac:dyDescent="0.25">
      <c r="A821" s="3">
        <v>20106172</v>
      </c>
      <c r="B821" s="1">
        <v>44287</v>
      </c>
      <c r="C821" t="s">
        <v>104</v>
      </c>
      <c r="D821" t="s">
        <v>156</v>
      </c>
      <c r="E821" t="s">
        <v>15</v>
      </c>
      <c r="F821" t="s">
        <v>16</v>
      </c>
      <c r="G821" t="s">
        <v>68</v>
      </c>
      <c r="I821" s="3">
        <v>3</v>
      </c>
      <c r="J821" t="s">
        <v>69</v>
      </c>
      <c r="K821" s="4">
        <v>1</v>
      </c>
      <c r="L821" s="6">
        <v>7.0947501269984104E-3</v>
      </c>
      <c r="M821" s="6">
        <v>7.0947501269984104E-3</v>
      </c>
      <c r="N821" t="s">
        <v>96</v>
      </c>
    </row>
    <row r="822" spans="1:14" x14ac:dyDescent="0.25">
      <c r="A822" s="3">
        <v>20196939</v>
      </c>
      <c r="B822" s="1">
        <v>44287</v>
      </c>
      <c r="C822" t="s">
        <v>104</v>
      </c>
      <c r="D822" t="s">
        <v>65</v>
      </c>
      <c r="E822" t="s">
        <v>15</v>
      </c>
      <c r="F822" t="s">
        <v>16</v>
      </c>
      <c r="G822" t="s">
        <v>17</v>
      </c>
      <c r="I822" s="3">
        <v>11</v>
      </c>
      <c r="J822" t="s">
        <v>18</v>
      </c>
      <c r="K822" s="4">
        <v>4</v>
      </c>
      <c r="L822" s="6">
        <v>9.1209626567433592E-3</v>
      </c>
      <c r="M822" s="6">
        <v>3.6483850626973402E-2</v>
      </c>
      <c r="N822" t="s">
        <v>96</v>
      </c>
    </row>
    <row r="823" spans="1:14" x14ac:dyDescent="0.25">
      <c r="A823" s="3">
        <v>20196926</v>
      </c>
      <c r="B823" s="1">
        <v>44287</v>
      </c>
      <c r="C823" t="s">
        <v>104</v>
      </c>
      <c r="D823" t="s">
        <v>65</v>
      </c>
      <c r="E823" t="s">
        <v>15</v>
      </c>
      <c r="F823" t="s">
        <v>16</v>
      </c>
      <c r="G823" t="s">
        <v>17</v>
      </c>
      <c r="I823" s="3">
        <v>11</v>
      </c>
      <c r="J823" t="s">
        <v>18</v>
      </c>
      <c r="K823" s="4">
        <v>59</v>
      </c>
      <c r="L823" s="6">
        <v>4.9417245539568201E-2</v>
      </c>
      <c r="M823" s="6">
        <v>2.9156174868345301</v>
      </c>
      <c r="N823" t="s">
        <v>96</v>
      </c>
    </row>
    <row r="824" spans="1:14" x14ac:dyDescent="0.25">
      <c r="A824" s="3">
        <v>20106079</v>
      </c>
      <c r="B824" s="1">
        <v>44287</v>
      </c>
      <c r="C824" t="s">
        <v>104</v>
      </c>
      <c r="D824" t="s">
        <v>65</v>
      </c>
      <c r="E824" t="s">
        <v>15</v>
      </c>
      <c r="F824" t="s">
        <v>16</v>
      </c>
      <c r="G824" t="s">
        <v>68</v>
      </c>
      <c r="I824" s="3">
        <v>3</v>
      </c>
      <c r="J824" t="s">
        <v>69</v>
      </c>
      <c r="K824" s="4">
        <v>9</v>
      </c>
      <c r="L824" s="6">
        <v>9.12029420724139E-3</v>
      </c>
      <c r="M824" s="6">
        <v>8.2082647865172498E-2</v>
      </c>
      <c r="N824" t="s">
        <v>96</v>
      </c>
    </row>
    <row r="825" spans="1:14" x14ac:dyDescent="0.25">
      <c r="A825" s="3">
        <v>20106187</v>
      </c>
      <c r="B825" s="1">
        <v>44287</v>
      </c>
      <c r="C825" t="s">
        <v>104</v>
      </c>
      <c r="D825" t="s">
        <v>65</v>
      </c>
      <c r="E825" t="s">
        <v>15</v>
      </c>
      <c r="F825" t="s">
        <v>16</v>
      </c>
      <c r="G825" t="s">
        <v>68</v>
      </c>
      <c r="I825" s="3">
        <v>3</v>
      </c>
      <c r="J825" t="s">
        <v>69</v>
      </c>
      <c r="K825" s="4">
        <v>43</v>
      </c>
      <c r="L825" s="6">
        <v>4.9417434684759003E-2</v>
      </c>
      <c r="M825" s="6">
        <v>2.1249496914446402</v>
      </c>
      <c r="N825" t="s">
        <v>96</v>
      </c>
    </row>
    <row r="826" spans="1:14" x14ac:dyDescent="0.25">
      <c r="A826" s="3">
        <v>20196908</v>
      </c>
      <c r="B826" s="1">
        <v>44287</v>
      </c>
      <c r="C826" t="s">
        <v>104</v>
      </c>
      <c r="D826" t="s">
        <v>74</v>
      </c>
      <c r="E826" t="s">
        <v>15</v>
      </c>
      <c r="F826" t="s">
        <v>16</v>
      </c>
      <c r="G826" t="s">
        <v>17</v>
      </c>
      <c r="I826" s="3">
        <v>11</v>
      </c>
      <c r="J826" t="s">
        <v>18</v>
      </c>
      <c r="K826" s="4">
        <v>8</v>
      </c>
      <c r="L826" s="6">
        <v>5.47317884862423E-2</v>
      </c>
      <c r="M826" s="6">
        <v>0.43785430788993801</v>
      </c>
      <c r="N826" t="s">
        <v>96</v>
      </c>
    </row>
    <row r="827" spans="1:14" x14ac:dyDescent="0.25">
      <c r="A827" s="3">
        <v>20105991</v>
      </c>
      <c r="B827" s="1">
        <v>44287</v>
      </c>
      <c r="C827" t="s">
        <v>104</v>
      </c>
      <c r="D827" t="s">
        <v>74</v>
      </c>
      <c r="E827" t="s">
        <v>15</v>
      </c>
      <c r="F827" t="s">
        <v>16</v>
      </c>
      <c r="G827" t="s">
        <v>68</v>
      </c>
      <c r="I827" s="3">
        <v>3</v>
      </c>
      <c r="J827" t="s">
        <v>69</v>
      </c>
      <c r="K827" s="4">
        <v>10</v>
      </c>
      <c r="L827" s="6">
        <v>5.4732989035546797E-2</v>
      </c>
      <c r="M827" s="6">
        <v>0.54732989035546797</v>
      </c>
      <c r="N827" t="s">
        <v>96</v>
      </c>
    </row>
    <row r="828" spans="1:14" x14ac:dyDescent="0.25">
      <c r="A828" s="3">
        <v>20196934</v>
      </c>
      <c r="B828" s="1">
        <v>44287</v>
      </c>
      <c r="C828" t="s">
        <v>104</v>
      </c>
      <c r="D828" t="s">
        <v>125</v>
      </c>
      <c r="E828" t="s">
        <v>15</v>
      </c>
      <c r="F828" t="s">
        <v>16</v>
      </c>
      <c r="G828" t="s">
        <v>17</v>
      </c>
      <c r="I828" s="3">
        <v>11</v>
      </c>
      <c r="J828" t="s">
        <v>18</v>
      </c>
      <c r="K828" s="4">
        <v>13</v>
      </c>
      <c r="L828" s="6">
        <v>1.32876247400418E-2</v>
      </c>
      <c r="M828" s="6">
        <v>0.172739121620543</v>
      </c>
      <c r="N828" t="s">
        <v>96</v>
      </c>
    </row>
    <row r="829" spans="1:14" x14ac:dyDescent="0.25">
      <c r="A829" s="3">
        <v>20196887</v>
      </c>
      <c r="B829" s="1">
        <v>44287</v>
      </c>
      <c r="C829" t="s">
        <v>104</v>
      </c>
      <c r="D829" t="s">
        <v>125</v>
      </c>
      <c r="E829" t="s">
        <v>15</v>
      </c>
      <c r="F829" t="s">
        <v>16</v>
      </c>
      <c r="G829" t="s">
        <v>17</v>
      </c>
      <c r="I829" s="3">
        <v>11</v>
      </c>
      <c r="J829" t="s">
        <v>18</v>
      </c>
      <c r="K829" s="4">
        <v>47</v>
      </c>
      <c r="L829" s="6">
        <v>1.32876246117372E-2</v>
      </c>
      <c r="M829" s="6">
        <v>0.62451835675165102</v>
      </c>
      <c r="N829" t="s">
        <v>96</v>
      </c>
    </row>
    <row r="830" spans="1:14" x14ac:dyDescent="0.25">
      <c r="A830" s="3">
        <v>20105942</v>
      </c>
      <c r="B830" s="1">
        <v>44287</v>
      </c>
      <c r="C830" t="s">
        <v>104</v>
      </c>
      <c r="D830" t="s">
        <v>125</v>
      </c>
      <c r="E830" t="s">
        <v>15</v>
      </c>
      <c r="F830" t="s">
        <v>16</v>
      </c>
      <c r="G830" t="s">
        <v>68</v>
      </c>
      <c r="I830" s="3">
        <v>3</v>
      </c>
      <c r="J830" t="s">
        <v>69</v>
      </c>
      <c r="K830" s="4">
        <v>14</v>
      </c>
      <c r="L830" s="6">
        <v>1.3287624986177001E-2</v>
      </c>
      <c r="M830" s="6">
        <v>0.18602674980647901</v>
      </c>
      <c r="N830" t="s">
        <v>96</v>
      </c>
    </row>
    <row r="831" spans="1:14" x14ac:dyDescent="0.25">
      <c r="A831" s="3">
        <v>20106200</v>
      </c>
      <c r="B831" s="1">
        <v>44287</v>
      </c>
      <c r="C831" t="s">
        <v>104</v>
      </c>
      <c r="D831" t="s">
        <v>125</v>
      </c>
      <c r="E831" t="s">
        <v>15</v>
      </c>
      <c r="F831" t="s">
        <v>16</v>
      </c>
      <c r="G831" t="s">
        <v>68</v>
      </c>
      <c r="I831" s="3">
        <v>3</v>
      </c>
      <c r="J831" t="s">
        <v>69</v>
      </c>
      <c r="K831" s="4">
        <v>19</v>
      </c>
      <c r="L831" s="6">
        <v>1.3287625238789499E-2</v>
      </c>
      <c r="M831" s="6">
        <v>0.25246487953700097</v>
      </c>
      <c r="N831" t="s">
        <v>96</v>
      </c>
    </row>
    <row r="832" spans="1:14" x14ac:dyDescent="0.25">
      <c r="A832" s="3">
        <v>20196844</v>
      </c>
      <c r="B832" s="1">
        <v>44287</v>
      </c>
      <c r="C832" t="s">
        <v>104</v>
      </c>
      <c r="D832" t="s">
        <v>44</v>
      </c>
      <c r="E832" t="s">
        <v>15</v>
      </c>
      <c r="F832" t="s">
        <v>16</v>
      </c>
      <c r="G832" t="s">
        <v>17</v>
      </c>
      <c r="I832" s="3">
        <v>11</v>
      </c>
      <c r="J832" t="s">
        <v>18</v>
      </c>
      <c r="K832" s="4">
        <v>3</v>
      </c>
      <c r="L832" s="6">
        <v>4.3530500154399E-3</v>
      </c>
      <c r="M832" s="6">
        <v>1.30591500463197E-2</v>
      </c>
      <c r="N832" t="s">
        <v>96</v>
      </c>
    </row>
    <row r="833" spans="1:14" x14ac:dyDescent="0.25">
      <c r="A833" s="3">
        <v>20196825</v>
      </c>
      <c r="B833" s="1">
        <v>44287</v>
      </c>
      <c r="C833" t="s">
        <v>104</v>
      </c>
      <c r="D833" t="s">
        <v>44</v>
      </c>
      <c r="E833" t="s">
        <v>15</v>
      </c>
      <c r="F833" t="s">
        <v>16</v>
      </c>
      <c r="G833" t="s">
        <v>17</v>
      </c>
      <c r="I833" s="3">
        <v>11</v>
      </c>
      <c r="J833" t="s">
        <v>18</v>
      </c>
      <c r="K833" s="4">
        <v>7</v>
      </c>
      <c r="L833" s="6">
        <v>6.5108502177255501E-2</v>
      </c>
      <c r="M833" s="6">
        <v>0.455759515240788</v>
      </c>
      <c r="N833" t="s">
        <v>96</v>
      </c>
    </row>
    <row r="834" spans="1:14" x14ac:dyDescent="0.25">
      <c r="A834" s="3">
        <v>20106086</v>
      </c>
      <c r="B834" s="1">
        <v>44287</v>
      </c>
      <c r="C834" t="s">
        <v>104</v>
      </c>
      <c r="D834" t="s">
        <v>44</v>
      </c>
      <c r="E834" t="s">
        <v>15</v>
      </c>
      <c r="F834" t="s">
        <v>16</v>
      </c>
      <c r="G834" t="s">
        <v>68</v>
      </c>
      <c r="I834" s="3">
        <v>3</v>
      </c>
      <c r="J834" t="s">
        <v>69</v>
      </c>
      <c r="K834" s="4">
        <v>1</v>
      </c>
      <c r="L834" s="6">
        <v>4.35304989878205E-3</v>
      </c>
      <c r="M834" s="6">
        <v>4.35304989878205E-3</v>
      </c>
      <c r="N834" t="s">
        <v>96</v>
      </c>
    </row>
    <row r="835" spans="1:14" x14ac:dyDescent="0.25">
      <c r="A835" s="3">
        <v>20105876</v>
      </c>
      <c r="B835" s="1">
        <v>44287</v>
      </c>
      <c r="C835" t="s">
        <v>104</v>
      </c>
      <c r="D835" t="s">
        <v>44</v>
      </c>
      <c r="E835" t="s">
        <v>15</v>
      </c>
      <c r="F835" t="s">
        <v>16</v>
      </c>
      <c r="G835" t="s">
        <v>68</v>
      </c>
      <c r="I835" s="3">
        <v>3</v>
      </c>
      <c r="J835" t="s">
        <v>69</v>
      </c>
      <c r="K835" s="4">
        <v>23</v>
      </c>
      <c r="L835" s="6">
        <v>6.5107533902577702E-2</v>
      </c>
      <c r="M835" s="6">
        <v>1.49747327975929</v>
      </c>
      <c r="N835" t="s">
        <v>96</v>
      </c>
    </row>
    <row r="836" spans="1:14" x14ac:dyDescent="0.25">
      <c r="A836" s="3">
        <v>20196775</v>
      </c>
      <c r="B836" s="1">
        <v>44287</v>
      </c>
      <c r="C836" t="s">
        <v>104</v>
      </c>
      <c r="D836" t="s">
        <v>33</v>
      </c>
      <c r="E836" t="s">
        <v>15</v>
      </c>
      <c r="F836" t="s">
        <v>16</v>
      </c>
      <c r="G836" t="s">
        <v>17</v>
      </c>
      <c r="I836" s="3">
        <v>11</v>
      </c>
      <c r="J836" t="s">
        <v>18</v>
      </c>
      <c r="K836" s="4">
        <v>40</v>
      </c>
      <c r="L836" s="6">
        <v>2.7816530279815201E-2</v>
      </c>
      <c r="M836" s="6">
        <v>1.11266121119261</v>
      </c>
      <c r="N836" t="s">
        <v>96</v>
      </c>
    </row>
    <row r="837" spans="1:14" x14ac:dyDescent="0.25">
      <c r="A837" s="3">
        <v>20196808</v>
      </c>
      <c r="B837" s="1">
        <v>44287</v>
      </c>
      <c r="C837" t="s">
        <v>104</v>
      </c>
      <c r="D837" t="s">
        <v>33</v>
      </c>
      <c r="E837" t="s">
        <v>15</v>
      </c>
      <c r="F837" t="s">
        <v>16</v>
      </c>
      <c r="G837" t="s">
        <v>17</v>
      </c>
      <c r="I837" s="3">
        <v>11</v>
      </c>
      <c r="J837" t="s">
        <v>18</v>
      </c>
      <c r="K837" s="4">
        <v>41</v>
      </c>
      <c r="L837" s="6">
        <v>2.5132250847158602E-3</v>
      </c>
      <c r="M837" s="6">
        <v>0.10304222847335</v>
      </c>
      <c r="N837" t="s">
        <v>96</v>
      </c>
    </row>
    <row r="838" spans="1:14" x14ac:dyDescent="0.25">
      <c r="A838" s="3">
        <v>20105933</v>
      </c>
      <c r="B838" s="1">
        <v>44287</v>
      </c>
      <c r="C838" t="s">
        <v>104</v>
      </c>
      <c r="D838" t="s">
        <v>33</v>
      </c>
      <c r="E838" t="s">
        <v>15</v>
      </c>
      <c r="F838" t="s">
        <v>16</v>
      </c>
      <c r="G838" t="s">
        <v>68</v>
      </c>
      <c r="I838" s="3">
        <v>3</v>
      </c>
      <c r="J838" t="s">
        <v>69</v>
      </c>
      <c r="K838" s="4">
        <v>23</v>
      </c>
      <c r="L838" s="6">
        <v>2.51322502533541E-3</v>
      </c>
      <c r="M838" s="6">
        <v>5.7804175582714397E-2</v>
      </c>
      <c r="N838" t="s">
        <v>96</v>
      </c>
    </row>
    <row r="839" spans="1:14" x14ac:dyDescent="0.25">
      <c r="A839" s="3">
        <v>20105855</v>
      </c>
      <c r="B839" s="1">
        <v>44287</v>
      </c>
      <c r="C839" t="s">
        <v>104</v>
      </c>
      <c r="D839" t="s">
        <v>33</v>
      </c>
      <c r="E839" t="s">
        <v>15</v>
      </c>
      <c r="F839" t="s">
        <v>16</v>
      </c>
      <c r="G839" t="s">
        <v>68</v>
      </c>
      <c r="I839" s="3">
        <v>3</v>
      </c>
      <c r="J839" t="s">
        <v>69</v>
      </c>
      <c r="K839" s="4">
        <v>63</v>
      </c>
      <c r="L839" s="6">
        <v>2.7816687565710801E-2</v>
      </c>
      <c r="M839" s="6">
        <v>1.7524513166397799</v>
      </c>
      <c r="N839" t="s">
        <v>96</v>
      </c>
    </row>
    <row r="840" spans="1:14" x14ac:dyDescent="0.25">
      <c r="A840" s="3">
        <v>20196518</v>
      </c>
      <c r="B840" s="1">
        <v>44287</v>
      </c>
      <c r="C840" t="s">
        <v>104</v>
      </c>
      <c r="D840" t="s">
        <v>66</v>
      </c>
      <c r="E840" t="s">
        <v>15</v>
      </c>
      <c r="F840" t="s">
        <v>16</v>
      </c>
      <c r="G840" t="s">
        <v>17</v>
      </c>
      <c r="I840" s="3">
        <v>11</v>
      </c>
      <c r="J840" t="s">
        <v>18</v>
      </c>
      <c r="K840" s="4">
        <v>27</v>
      </c>
      <c r="L840" s="6">
        <v>8.9038442182182206E-3</v>
      </c>
      <c r="M840" s="6">
        <v>0.24040379389189201</v>
      </c>
      <c r="N840" t="s">
        <v>96</v>
      </c>
    </row>
    <row r="841" spans="1:14" x14ac:dyDescent="0.25">
      <c r="A841" s="3">
        <v>20196800</v>
      </c>
      <c r="B841" s="1">
        <v>44287</v>
      </c>
      <c r="C841" t="s">
        <v>104</v>
      </c>
      <c r="D841" t="s">
        <v>66</v>
      </c>
      <c r="E841" t="s">
        <v>15</v>
      </c>
      <c r="F841" t="s">
        <v>16</v>
      </c>
      <c r="G841" t="s">
        <v>17</v>
      </c>
      <c r="I841" s="3">
        <v>11</v>
      </c>
      <c r="J841" t="s">
        <v>18</v>
      </c>
      <c r="K841" s="4">
        <v>55</v>
      </c>
      <c r="L841" s="6">
        <v>8.9037476717071101E-3</v>
      </c>
      <c r="M841" s="6">
        <v>0.48970612194389102</v>
      </c>
      <c r="N841" t="s">
        <v>96</v>
      </c>
    </row>
    <row r="842" spans="1:14" x14ac:dyDescent="0.25">
      <c r="A842" s="3">
        <v>20105974</v>
      </c>
      <c r="B842" s="1">
        <v>44287</v>
      </c>
      <c r="C842" t="s">
        <v>104</v>
      </c>
      <c r="D842" t="s">
        <v>66</v>
      </c>
      <c r="E842" t="s">
        <v>15</v>
      </c>
      <c r="F842" t="s">
        <v>16</v>
      </c>
      <c r="G842" t="s">
        <v>68</v>
      </c>
      <c r="I842" s="3">
        <v>3</v>
      </c>
      <c r="J842" t="s">
        <v>69</v>
      </c>
      <c r="K842" s="4">
        <v>17</v>
      </c>
      <c r="L842" s="6">
        <v>8.9041587704902208E-3</v>
      </c>
      <c r="M842" s="6">
        <v>0.15137069909833401</v>
      </c>
      <c r="N842" t="s">
        <v>96</v>
      </c>
    </row>
    <row r="843" spans="1:14" x14ac:dyDescent="0.25">
      <c r="A843" s="3">
        <v>20106168</v>
      </c>
      <c r="B843" s="1">
        <v>44287</v>
      </c>
      <c r="C843" t="s">
        <v>104</v>
      </c>
      <c r="D843" t="s">
        <v>66</v>
      </c>
      <c r="E843" t="s">
        <v>15</v>
      </c>
      <c r="F843" t="s">
        <v>16</v>
      </c>
      <c r="G843" t="s">
        <v>68</v>
      </c>
      <c r="I843" s="3">
        <v>3</v>
      </c>
      <c r="J843" t="s">
        <v>69</v>
      </c>
      <c r="K843" s="4">
        <v>35</v>
      </c>
      <c r="L843" s="6">
        <v>8.9039974273847702E-3</v>
      </c>
      <c r="M843" s="6">
        <v>0.31163990995846702</v>
      </c>
      <c r="N843" t="s">
        <v>96</v>
      </c>
    </row>
    <row r="844" spans="1:14" x14ac:dyDescent="0.25">
      <c r="A844" s="3">
        <v>20196853</v>
      </c>
      <c r="B844" s="1">
        <v>44287</v>
      </c>
      <c r="C844" t="s">
        <v>104</v>
      </c>
      <c r="D844" t="s">
        <v>47</v>
      </c>
      <c r="E844" t="s">
        <v>15</v>
      </c>
      <c r="F844" t="s">
        <v>16</v>
      </c>
      <c r="G844" t="s">
        <v>17</v>
      </c>
      <c r="I844" s="3">
        <v>11</v>
      </c>
      <c r="J844" t="s">
        <v>18</v>
      </c>
      <c r="K844" s="4">
        <v>285</v>
      </c>
      <c r="L844" s="6">
        <v>2.1973219785774E-2</v>
      </c>
      <c r="M844" s="6">
        <v>6.2623676389455802</v>
      </c>
      <c r="N844" t="s">
        <v>96</v>
      </c>
    </row>
    <row r="845" spans="1:14" x14ac:dyDescent="0.25">
      <c r="A845" s="3">
        <v>20196760</v>
      </c>
      <c r="B845" s="1">
        <v>44287</v>
      </c>
      <c r="C845" t="s">
        <v>104</v>
      </c>
      <c r="D845" t="s">
        <v>47</v>
      </c>
      <c r="E845" t="s">
        <v>15</v>
      </c>
      <c r="F845" t="s">
        <v>16</v>
      </c>
      <c r="G845" t="s">
        <v>17</v>
      </c>
      <c r="I845" s="3">
        <v>11</v>
      </c>
      <c r="J845" t="s">
        <v>18</v>
      </c>
      <c r="K845" s="4">
        <v>566</v>
      </c>
      <c r="L845" s="6">
        <v>9.2611621321563996E-4</v>
      </c>
      <c r="M845" s="6">
        <v>0.52418177668005195</v>
      </c>
      <c r="N845" t="s">
        <v>96</v>
      </c>
    </row>
    <row r="846" spans="1:14" x14ac:dyDescent="0.25">
      <c r="A846" s="3">
        <v>20106006</v>
      </c>
      <c r="B846" s="1">
        <v>44287</v>
      </c>
      <c r="C846" t="s">
        <v>104</v>
      </c>
      <c r="D846" t="s">
        <v>47</v>
      </c>
      <c r="E846" t="s">
        <v>15</v>
      </c>
      <c r="F846" t="s">
        <v>16</v>
      </c>
      <c r="G846" t="s">
        <v>68</v>
      </c>
      <c r="I846" s="3">
        <v>3</v>
      </c>
      <c r="J846" t="s">
        <v>69</v>
      </c>
      <c r="K846" s="4">
        <v>286</v>
      </c>
      <c r="L846" s="6">
        <v>2.1973207457499099E-2</v>
      </c>
      <c r="M846" s="6">
        <v>6.2843373328447303</v>
      </c>
      <c r="N846" t="s">
        <v>96</v>
      </c>
    </row>
    <row r="847" spans="1:14" x14ac:dyDescent="0.25">
      <c r="A847" s="3">
        <v>20106021</v>
      </c>
      <c r="B847" s="1">
        <v>44287</v>
      </c>
      <c r="C847" t="s">
        <v>104</v>
      </c>
      <c r="D847" t="s">
        <v>47</v>
      </c>
      <c r="E847" t="s">
        <v>15</v>
      </c>
      <c r="F847" t="s">
        <v>16</v>
      </c>
      <c r="G847" t="s">
        <v>68</v>
      </c>
      <c r="I847" s="3">
        <v>3</v>
      </c>
      <c r="J847" t="s">
        <v>69</v>
      </c>
      <c r="K847" s="4">
        <v>350</v>
      </c>
      <c r="L847" s="6">
        <v>9.26131123410804E-4</v>
      </c>
      <c r="M847" s="6">
        <v>0.32414589319378101</v>
      </c>
      <c r="N847" t="s">
        <v>96</v>
      </c>
    </row>
    <row r="848" spans="1:14" x14ac:dyDescent="0.25">
      <c r="A848" s="3">
        <v>20196751</v>
      </c>
      <c r="B848" s="1">
        <v>44287</v>
      </c>
      <c r="C848" t="s">
        <v>104</v>
      </c>
      <c r="D848" t="s">
        <v>126</v>
      </c>
      <c r="E848" t="s">
        <v>15</v>
      </c>
      <c r="F848" t="s">
        <v>16</v>
      </c>
      <c r="G848" t="s">
        <v>17</v>
      </c>
      <c r="I848" s="3">
        <v>11</v>
      </c>
      <c r="J848" t="s">
        <v>18</v>
      </c>
      <c r="K848" s="4">
        <v>2</v>
      </c>
      <c r="L848" s="6">
        <v>1.2806625398297899E-3</v>
      </c>
      <c r="M848" s="6">
        <v>2.5613250796595799E-3</v>
      </c>
      <c r="N848" t="s">
        <v>96</v>
      </c>
    </row>
    <row r="849" spans="1:14" x14ac:dyDescent="0.25">
      <c r="A849" s="3">
        <v>20196755</v>
      </c>
      <c r="B849" s="1">
        <v>44287</v>
      </c>
      <c r="C849" t="s">
        <v>104</v>
      </c>
      <c r="D849" t="s">
        <v>126</v>
      </c>
      <c r="E849" t="s">
        <v>15</v>
      </c>
      <c r="F849" t="s">
        <v>16</v>
      </c>
      <c r="G849" t="s">
        <v>17</v>
      </c>
      <c r="I849" s="3">
        <v>11</v>
      </c>
      <c r="J849" t="s">
        <v>18</v>
      </c>
      <c r="K849" s="4">
        <v>10</v>
      </c>
      <c r="L849" s="6">
        <v>1.1244577728211899E-2</v>
      </c>
      <c r="M849" s="6">
        <v>0.11244577728211901</v>
      </c>
      <c r="N849" t="s">
        <v>96</v>
      </c>
    </row>
    <row r="850" spans="1:14" x14ac:dyDescent="0.25">
      <c r="A850" s="3">
        <v>20105945</v>
      </c>
      <c r="B850" s="1">
        <v>44287</v>
      </c>
      <c r="C850" t="s">
        <v>104</v>
      </c>
      <c r="D850" t="s">
        <v>126</v>
      </c>
      <c r="E850" t="s">
        <v>15</v>
      </c>
      <c r="F850" t="s">
        <v>16</v>
      </c>
      <c r="G850" t="s">
        <v>68</v>
      </c>
      <c r="I850" s="3">
        <v>3</v>
      </c>
      <c r="J850" t="s">
        <v>69</v>
      </c>
      <c r="K850" s="4">
        <v>24</v>
      </c>
      <c r="L850" s="6">
        <v>1.12443770767034E-2</v>
      </c>
      <c r="M850" s="6">
        <v>0.269865049840882</v>
      </c>
      <c r="N850" t="s">
        <v>96</v>
      </c>
    </row>
    <row r="851" spans="1:14" x14ac:dyDescent="0.25">
      <c r="A851" s="3">
        <v>20196823</v>
      </c>
      <c r="B851" s="1">
        <v>44287</v>
      </c>
      <c r="C851" t="s">
        <v>104</v>
      </c>
      <c r="D851" t="s">
        <v>127</v>
      </c>
      <c r="E851" t="s">
        <v>15</v>
      </c>
      <c r="F851" t="s">
        <v>16</v>
      </c>
      <c r="G851" t="s">
        <v>17</v>
      </c>
      <c r="I851" s="3">
        <v>11</v>
      </c>
      <c r="J851" t="s">
        <v>18</v>
      </c>
      <c r="K851" s="4">
        <v>3</v>
      </c>
      <c r="L851" s="6">
        <v>1.0261333307426E-3</v>
      </c>
      <c r="M851" s="6">
        <v>3.0783999922277898E-3</v>
      </c>
      <c r="N851" t="s">
        <v>96</v>
      </c>
    </row>
    <row r="852" spans="1:14" x14ac:dyDescent="0.25">
      <c r="A852" s="3">
        <v>20196769</v>
      </c>
      <c r="B852" s="1">
        <v>44287</v>
      </c>
      <c r="C852" t="s">
        <v>104</v>
      </c>
      <c r="D852" t="s">
        <v>127</v>
      </c>
      <c r="E852" t="s">
        <v>15</v>
      </c>
      <c r="F852" t="s">
        <v>16</v>
      </c>
      <c r="G852" t="s">
        <v>17</v>
      </c>
      <c r="I852" s="3">
        <v>11</v>
      </c>
      <c r="J852" t="s">
        <v>18</v>
      </c>
      <c r="K852" s="4">
        <v>34</v>
      </c>
      <c r="L852" s="6">
        <v>2.06897201947868E-2</v>
      </c>
      <c r="M852" s="6">
        <v>0.703450486622751</v>
      </c>
      <c r="N852" t="s">
        <v>96</v>
      </c>
    </row>
    <row r="853" spans="1:14" x14ac:dyDescent="0.25">
      <c r="A853" s="3">
        <v>20106240</v>
      </c>
      <c r="B853" s="1">
        <v>44287</v>
      </c>
      <c r="C853" t="s">
        <v>104</v>
      </c>
      <c r="D853" t="s">
        <v>127</v>
      </c>
      <c r="E853" t="s">
        <v>15</v>
      </c>
      <c r="F853" t="s">
        <v>16</v>
      </c>
      <c r="G853" t="s">
        <v>68</v>
      </c>
      <c r="I853" s="3">
        <v>3</v>
      </c>
      <c r="J853" t="s">
        <v>69</v>
      </c>
      <c r="K853" s="4">
        <v>2</v>
      </c>
      <c r="L853" s="6">
        <v>1.0281375418344401E-3</v>
      </c>
      <c r="M853" s="6">
        <v>2.0562750836688802E-3</v>
      </c>
      <c r="N853" t="s">
        <v>96</v>
      </c>
    </row>
    <row r="854" spans="1:14" x14ac:dyDescent="0.25">
      <c r="A854" s="3">
        <v>20105962</v>
      </c>
      <c r="B854" s="1">
        <v>44287</v>
      </c>
      <c r="C854" t="s">
        <v>104</v>
      </c>
      <c r="D854" t="s">
        <v>127</v>
      </c>
      <c r="E854" t="s">
        <v>15</v>
      </c>
      <c r="F854" t="s">
        <v>16</v>
      </c>
      <c r="G854" t="s">
        <v>68</v>
      </c>
      <c r="I854" s="3">
        <v>3</v>
      </c>
      <c r="J854" t="s">
        <v>69</v>
      </c>
      <c r="K854" s="4">
        <v>40</v>
      </c>
      <c r="L854" s="6">
        <v>2.0689915060065699E-2</v>
      </c>
      <c r="M854" s="6">
        <v>0.827596602402627</v>
      </c>
      <c r="N854" t="s">
        <v>96</v>
      </c>
    </row>
    <row r="855" spans="1:14" x14ac:dyDescent="0.25">
      <c r="A855" s="3">
        <v>20196896</v>
      </c>
      <c r="B855" s="1">
        <v>44287</v>
      </c>
      <c r="C855" t="s">
        <v>104</v>
      </c>
      <c r="D855" t="s">
        <v>60</v>
      </c>
      <c r="E855" t="s">
        <v>15</v>
      </c>
      <c r="F855" t="s">
        <v>16</v>
      </c>
      <c r="G855" t="s">
        <v>17</v>
      </c>
      <c r="I855" s="3">
        <v>11</v>
      </c>
      <c r="J855" t="s">
        <v>18</v>
      </c>
      <c r="K855" s="4">
        <v>9</v>
      </c>
      <c r="L855" s="6">
        <v>2.0014944415177299E-3</v>
      </c>
      <c r="M855" s="6">
        <v>1.8013449973659602E-2</v>
      </c>
      <c r="N855" t="s">
        <v>96</v>
      </c>
    </row>
    <row r="856" spans="1:14" x14ac:dyDescent="0.25">
      <c r="A856" s="3">
        <v>20196897</v>
      </c>
      <c r="B856" s="1">
        <v>44287</v>
      </c>
      <c r="C856" t="s">
        <v>104</v>
      </c>
      <c r="D856" t="s">
        <v>60</v>
      </c>
      <c r="E856" t="s">
        <v>15</v>
      </c>
      <c r="F856" t="s">
        <v>16</v>
      </c>
      <c r="G856" t="s">
        <v>17</v>
      </c>
      <c r="I856" s="3">
        <v>11</v>
      </c>
      <c r="J856" t="s">
        <v>18</v>
      </c>
      <c r="K856" s="4">
        <v>18</v>
      </c>
      <c r="L856" s="6">
        <v>3.2470172462571001E-2</v>
      </c>
      <c r="M856" s="6">
        <v>0.58446310432627802</v>
      </c>
      <c r="N856" t="s">
        <v>96</v>
      </c>
    </row>
    <row r="857" spans="1:14" x14ac:dyDescent="0.25">
      <c r="A857" s="3">
        <v>20105929</v>
      </c>
      <c r="B857" s="1">
        <v>44287</v>
      </c>
      <c r="C857" t="s">
        <v>104</v>
      </c>
      <c r="D857" t="s">
        <v>60</v>
      </c>
      <c r="E857" t="s">
        <v>15</v>
      </c>
      <c r="F857" t="s">
        <v>16</v>
      </c>
      <c r="G857" t="s">
        <v>68</v>
      </c>
      <c r="I857" s="3">
        <v>3</v>
      </c>
      <c r="J857" t="s">
        <v>69</v>
      </c>
      <c r="K857" s="4">
        <v>9</v>
      </c>
      <c r="L857" s="6">
        <v>3.2470172462571001E-2</v>
      </c>
      <c r="M857" s="6">
        <v>0.29223155216313901</v>
      </c>
      <c r="N857" t="s">
        <v>96</v>
      </c>
    </row>
    <row r="858" spans="1:14" x14ac:dyDescent="0.25">
      <c r="A858" s="3">
        <v>20106104</v>
      </c>
      <c r="B858" s="1">
        <v>44287</v>
      </c>
      <c r="C858" t="s">
        <v>104</v>
      </c>
      <c r="D858" t="s">
        <v>60</v>
      </c>
      <c r="E858" t="s">
        <v>15</v>
      </c>
      <c r="F858" t="s">
        <v>16</v>
      </c>
      <c r="G858" t="s">
        <v>68</v>
      </c>
      <c r="I858" s="3">
        <v>3</v>
      </c>
      <c r="J858" t="s">
        <v>69</v>
      </c>
      <c r="K858" s="4">
        <v>13</v>
      </c>
      <c r="L858" s="6">
        <v>2.0016999507788602E-3</v>
      </c>
      <c r="M858" s="6">
        <v>2.60220993601251E-2</v>
      </c>
      <c r="N858" t="s">
        <v>96</v>
      </c>
    </row>
    <row r="859" spans="1:14" x14ac:dyDescent="0.25">
      <c r="A859" s="3">
        <v>20196750</v>
      </c>
      <c r="B859" s="1">
        <v>44287</v>
      </c>
      <c r="C859" t="s">
        <v>104</v>
      </c>
      <c r="D859" t="s">
        <v>129</v>
      </c>
      <c r="E859" t="s">
        <v>15</v>
      </c>
      <c r="F859" t="s">
        <v>16</v>
      </c>
      <c r="G859" t="s">
        <v>17</v>
      </c>
      <c r="I859" s="3">
        <v>11</v>
      </c>
      <c r="J859" t="s">
        <v>18</v>
      </c>
      <c r="K859" s="4">
        <v>3</v>
      </c>
      <c r="L859" s="6">
        <v>3.1397276092320701E-2</v>
      </c>
      <c r="M859" s="6">
        <v>9.4191828276962E-2</v>
      </c>
      <c r="N859" t="s">
        <v>96</v>
      </c>
    </row>
    <row r="860" spans="1:14" x14ac:dyDescent="0.25">
      <c r="A860" s="3">
        <v>20196915</v>
      </c>
      <c r="B860" s="1">
        <v>44287</v>
      </c>
      <c r="C860" t="s">
        <v>104</v>
      </c>
      <c r="D860" t="s">
        <v>129</v>
      </c>
      <c r="E860" t="s">
        <v>15</v>
      </c>
      <c r="F860" t="s">
        <v>16</v>
      </c>
      <c r="G860" t="s">
        <v>17</v>
      </c>
      <c r="I860" s="3">
        <v>11</v>
      </c>
      <c r="J860" t="s">
        <v>18</v>
      </c>
      <c r="K860" s="4">
        <v>4</v>
      </c>
      <c r="L860" s="6">
        <v>2.4140187579178001E-3</v>
      </c>
      <c r="M860" s="6">
        <v>9.6560750316712091E-3</v>
      </c>
      <c r="N860" t="s">
        <v>96</v>
      </c>
    </row>
    <row r="861" spans="1:14" x14ac:dyDescent="0.25">
      <c r="A861" s="3">
        <v>20106205</v>
      </c>
      <c r="B861" s="1">
        <v>44287</v>
      </c>
      <c r="C861" t="s">
        <v>104</v>
      </c>
      <c r="D861" t="s">
        <v>129</v>
      </c>
      <c r="E861" t="s">
        <v>15</v>
      </c>
      <c r="F861" t="s">
        <v>16</v>
      </c>
      <c r="G861" t="s">
        <v>68</v>
      </c>
      <c r="I861" s="3">
        <v>3</v>
      </c>
      <c r="J861" t="s">
        <v>69</v>
      </c>
      <c r="K861" s="4">
        <v>4</v>
      </c>
      <c r="L861" s="6">
        <v>3.1397276092320701E-2</v>
      </c>
      <c r="M861" s="6">
        <v>0.125589104369283</v>
      </c>
      <c r="N861" t="s">
        <v>96</v>
      </c>
    </row>
    <row r="862" spans="1:14" x14ac:dyDescent="0.25">
      <c r="A862" s="3">
        <v>20106127</v>
      </c>
      <c r="B862" s="1">
        <v>44287</v>
      </c>
      <c r="C862" t="s">
        <v>104</v>
      </c>
      <c r="D862" t="s">
        <v>129</v>
      </c>
      <c r="E862" t="s">
        <v>15</v>
      </c>
      <c r="F862" t="s">
        <v>16</v>
      </c>
      <c r="G862" t="s">
        <v>68</v>
      </c>
      <c r="I862" s="3">
        <v>3</v>
      </c>
      <c r="J862" t="s">
        <v>69</v>
      </c>
      <c r="K862" s="4">
        <v>6</v>
      </c>
      <c r="L862" s="6">
        <v>2.4130166086251902E-3</v>
      </c>
      <c r="M862" s="6">
        <v>1.44780996517511E-2</v>
      </c>
      <c r="N862" t="s">
        <v>96</v>
      </c>
    </row>
    <row r="863" spans="1:14" x14ac:dyDescent="0.25">
      <c r="A863" s="3">
        <v>20196888</v>
      </c>
      <c r="B863" s="1">
        <v>44287</v>
      </c>
      <c r="C863" t="s">
        <v>104</v>
      </c>
      <c r="D863" t="s">
        <v>130</v>
      </c>
      <c r="E863" t="s">
        <v>15</v>
      </c>
      <c r="F863" t="s">
        <v>16</v>
      </c>
      <c r="G863" t="s">
        <v>17</v>
      </c>
      <c r="I863" s="3">
        <v>11</v>
      </c>
      <c r="J863" t="s">
        <v>18</v>
      </c>
      <c r="K863" s="4">
        <v>8</v>
      </c>
      <c r="L863" s="6">
        <v>1.05564471130492E-2</v>
      </c>
      <c r="M863" s="6">
        <v>8.4451576904393699E-2</v>
      </c>
      <c r="N863" t="s">
        <v>96</v>
      </c>
    </row>
    <row r="864" spans="1:14" x14ac:dyDescent="0.25">
      <c r="A864" s="3">
        <v>20106250</v>
      </c>
      <c r="B864" s="1">
        <v>44287</v>
      </c>
      <c r="C864" t="s">
        <v>104</v>
      </c>
      <c r="D864" t="s">
        <v>130</v>
      </c>
      <c r="E864" t="s">
        <v>15</v>
      </c>
      <c r="F864" t="s">
        <v>16</v>
      </c>
      <c r="G864" t="s">
        <v>68</v>
      </c>
      <c r="I864" s="3">
        <v>3</v>
      </c>
      <c r="J864" t="s">
        <v>69</v>
      </c>
      <c r="K864" s="4">
        <v>9</v>
      </c>
      <c r="L864" s="6">
        <v>1.0556613700464399E-2</v>
      </c>
      <c r="M864" s="6">
        <v>9.5009523304179305E-2</v>
      </c>
      <c r="N864" t="s">
        <v>96</v>
      </c>
    </row>
    <row r="865" spans="1:14" x14ac:dyDescent="0.25">
      <c r="A865" s="3">
        <v>20105989</v>
      </c>
      <c r="B865" s="1">
        <v>44287</v>
      </c>
      <c r="C865" t="s">
        <v>104</v>
      </c>
      <c r="D865" t="s">
        <v>131</v>
      </c>
      <c r="E865" t="s">
        <v>15</v>
      </c>
      <c r="F865" t="s">
        <v>16</v>
      </c>
      <c r="G865" t="s">
        <v>68</v>
      </c>
      <c r="I865" s="3">
        <v>3</v>
      </c>
      <c r="J865" t="s">
        <v>69</v>
      </c>
      <c r="K865" s="4">
        <v>1</v>
      </c>
      <c r="L865" s="6">
        <v>1.0100999919814099E-2</v>
      </c>
      <c r="M865" s="6">
        <v>1.0100999919814099E-2</v>
      </c>
      <c r="N865" t="s">
        <v>96</v>
      </c>
    </row>
    <row r="866" spans="1:14" x14ac:dyDescent="0.25">
      <c r="A866" s="3">
        <v>20196738</v>
      </c>
      <c r="B866" s="1">
        <v>44287</v>
      </c>
      <c r="C866" t="s">
        <v>104</v>
      </c>
      <c r="D866" t="s">
        <v>132</v>
      </c>
      <c r="E866" t="s">
        <v>15</v>
      </c>
      <c r="F866" t="s">
        <v>16</v>
      </c>
      <c r="G866" t="s">
        <v>17</v>
      </c>
      <c r="I866" s="3">
        <v>11</v>
      </c>
      <c r="J866" t="s">
        <v>18</v>
      </c>
      <c r="K866" s="4">
        <v>1</v>
      </c>
      <c r="L866" s="6">
        <v>7.5637251982698201E-3</v>
      </c>
      <c r="M866" s="6">
        <v>7.5637251982698201E-3</v>
      </c>
      <c r="N866" t="s">
        <v>96</v>
      </c>
    </row>
    <row r="867" spans="1:14" x14ac:dyDescent="0.25">
      <c r="A867" s="3">
        <v>20196871</v>
      </c>
      <c r="B867" s="1">
        <v>44287</v>
      </c>
      <c r="C867" t="s">
        <v>104</v>
      </c>
      <c r="D867" t="s">
        <v>132</v>
      </c>
      <c r="E867" t="s">
        <v>15</v>
      </c>
      <c r="F867" t="s">
        <v>16</v>
      </c>
      <c r="G867" t="s">
        <v>17</v>
      </c>
      <c r="I867" s="3">
        <v>11</v>
      </c>
      <c r="J867" t="s">
        <v>18</v>
      </c>
      <c r="K867" s="4">
        <v>4</v>
      </c>
      <c r="L867" s="6">
        <v>3.1541574391303603E-2</v>
      </c>
      <c r="M867" s="6">
        <v>0.126166297565214</v>
      </c>
      <c r="N867" t="s">
        <v>96</v>
      </c>
    </row>
    <row r="868" spans="1:14" x14ac:dyDescent="0.25">
      <c r="A868" s="3">
        <v>20106150</v>
      </c>
      <c r="B868" s="1">
        <v>44287</v>
      </c>
      <c r="C868" t="s">
        <v>104</v>
      </c>
      <c r="D868" t="s">
        <v>132</v>
      </c>
      <c r="E868" t="s">
        <v>15</v>
      </c>
      <c r="F868" t="s">
        <v>16</v>
      </c>
      <c r="G868" t="s">
        <v>68</v>
      </c>
      <c r="I868" s="3">
        <v>3</v>
      </c>
      <c r="J868" t="s">
        <v>69</v>
      </c>
      <c r="K868" s="4">
        <v>3</v>
      </c>
      <c r="L868" s="6">
        <v>3.1541573458040803E-2</v>
      </c>
      <c r="M868" s="6">
        <v>9.4624720374122298E-2</v>
      </c>
      <c r="N868" t="s">
        <v>96</v>
      </c>
    </row>
    <row r="869" spans="1:14" x14ac:dyDescent="0.25">
      <c r="A869" s="3">
        <v>20196798</v>
      </c>
      <c r="B869" s="1">
        <v>44287</v>
      </c>
      <c r="C869" t="s">
        <v>104</v>
      </c>
      <c r="D869" t="s">
        <v>149</v>
      </c>
      <c r="E869" t="s">
        <v>15</v>
      </c>
      <c r="F869" t="s">
        <v>16</v>
      </c>
      <c r="G869" t="s">
        <v>17</v>
      </c>
      <c r="I869" s="3">
        <v>11</v>
      </c>
      <c r="J869" t="s">
        <v>18</v>
      </c>
      <c r="K869" s="4">
        <v>1</v>
      </c>
      <c r="L869" s="6">
        <v>2.9713774472475099E-2</v>
      </c>
      <c r="M869" s="6">
        <v>2.9713774472475099E-2</v>
      </c>
      <c r="N869" t="s">
        <v>96</v>
      </c>
    </row>
    <row r="870" spans="1:14" x14ac:dyDescent="0.25">
      <c r="A870" s="3">
        <v>20105861</v>
      </c>
      <c r="B870" s="1">
        <v>44287</v>
      </c>
      <c r="C870" t="s">
        <v>104</v>
      </c>
      <c r="D870" t="s">
        <v>149</v>
      </c>
      <c r="E870" t="s">
        <v>15</v>
      </c>
      <c r="F870" t="s">
        <v>16</v>
      </c>
      <c r="G870" t="s">
        <v>68</v>
      </c>
      <c r="I870" s="3">
        <v>3</v>
      </c>
      <c r="J870" t="s">
        <v>69</v>
      </c>
      <c r="K870" s="4">
        <v>1</v>
      </c>
      <c r="L870" s="6">
        <v>2.9713774472475099E-2</v>
      </c>
      <c r="M870" s="6">
        <v>2.9713774472475099E-2</v>
      </c>
      <c r="N870" t="s">
        <v>96</v>
      </c>
    </row>
    <row r="871" spans="1:14" x14ac:dyDescent="0.25">
      <c r="A871" s="3">
        <v>20196786</v>
      </c>
      <c r="B871" s="1">
        <v>44287</v>
      </c>
      <c r="C871" t="s">
        <v>104</v>
      </c>
      <c r="D871" t="s">
        <v>133</v>
      </c>
      <c r="E871" t="s">
        <v>15</v>
      </c>
      <c r="F871" t="s">
        <v>16</v>
      </c>
      <c r="G871" t="s">
        <v>17</v>
      </c>
      <c r="I871" s="3">
        <v>11</v>
      </c>
      <c r="J871" t="s">
        <v>18</v>
      </c>
      <c r="K871" s="4">
        <v>6</v>
      </c>
      <c r="L871" s="6">
        <v>2.38916703034192E-2</v>
      </c>
      <c r="M871" s="6">
        <v>0.14335002182051501</v>
      </c>
      <c r="N871" t="s">
        <v>96</v>
      </c>
    </row>
    <row r="872" spans="1:14" x14ac:dyDescent="0.25">
      <c r="A872" s="3">
        <v>20106243</v>
      </c>
      <c r="B872" s="1">
        <v>44287</v>
      </c>
      <c r="C872" t="s">
        <v>104</v>
      </c>
      <c r="D872" t="s">
        <v>133</v>
      </c>
      <c r="E872" t="s">
        <v>15</v>
      </c>
      <c r="F872" t="s">
        <v>16</v>
      </c>
      <c r="G872" t="s">
        <v>68</v>
      </c>
      <c r="I872" s="3">
        <v>3</v>
      </c>
      <c r="J872" t="s">
        <v>69</v>
      </c>
      <c r="K872" s="4">
        <v>2</v>
      </c>
      <c r="L872" s="6">
        <v>2.3893674951978E-2</v>
      </c>
      <c r="M872" s="6">
        <v>4.7787349903956097E-2</v>
      </c>
      <c r="N872" t="s">
        <v>96</v>
      </c>
    </row>
    <row r="873" spans="1:14" x14ac:dyDescent="0.25">
      <c r="A873" s="3">
        <v>20196938</v>
      </c>
      <c r="B873" s="1">
        <v>44287</v>
      </c>
      <c r="C873" t="s">
        <v>104</v>
      </c>
      <c r="D873" t="s">
        <v>144</v>
      </c>
      <c r="E873" t="s">
        <v>15</v>
      </c>
      <c r="F873" t="s">
        <v>16</v>
      </c>
      <c r="G873" t="s">
        <v>17</v>
      </c>
      <c r="I873" s="3">
        <v>11</v>
      </c>
      <c r="J873" t="s">
        <v>18</v>
      </c>
      <c r="K873" s="4">
        <v>3</v>
      </c>
      <c r="L873" s="6">
        <v>0.27309976120789797</v>
      </c>
      <c r="M873" s="6">
        <v>0.81929928362369497</v>
      </c>
      <c r="N873" t="s">
        <v>96</v>
      </c>
    </row>
    <row r="874" spans="1:14" x14ac:dyDescent="0.25">
      <c r="A874" s="3">
        <v>20196785</v>
      </c>
      <c r="B874" s="1">
        <v>44287</v>
      </c>
      <c r="C874" t="s">
        <v>104</v>
      </c>
      <c r="D874" t="s">
        <v>37</v>
      </c>
      <c r="E874" t="s">
        <v>15</v>
      </c>
      <c r="F874" t="s">
        <v>16</v>
      </c>
      <c r="G874" t="s">
        <v>17</v>
      </c>
      <c r="I874" s="3">
        <v>11</v>
      </c>
      <c r="J874" t="s">
        <v>18</v>
      </c>
      <c r="K874" s="4">
        <v>677</v>
      </c>
      <c r="L874" s="6">
        <v>2.2103565508717098E-2</v>
      </c>
      <c r="M874" s="6">
        <v>14.9641138494015</v>
      </c>
      <c r="N874" t="s">
        <v>96</v>
      </c>
    </row>
    <row r="875" spans="1:14" x14ac:dyDescent="0.25">
      <c r="A875" s="3">
        <v>20196868</v>
      </c>
      <c r="B875" s="1">
        <v>44287</v>
      </c>
      <c r="C875" t="s">
        <v>104</v>
      </c>
      <c r="D875" t="s">
        <v>37</v>
      </c>
      <c r="E875" t="s">
        <v>15</v>
      </c>
      <c r="F875" t="s">
        <v>16</v>
      </c>
      <c r="G875" t="s">
        <v>17</v>
      </c>
      <c r="I875" s="3">
        <v>11</v>
      </c>
      <c r="J875" t="s">
        <v>18</v>
      </c>
      <c r="K875" s="4">
        <v>1153</v>
      </c>
      <c r="L875" s="6">
        <v>2.3192219887209899E-2</v>
      </c>
      <c r="M875" s="6">
        <v>26.740629529953001</v>
      </c>
      <c r="N875" t="s">
        <v>96</v>
      </c>
    </row>
    <row r="876" spans="1:14" x14ac:dyDescent="0.25">
      <c r="A876" s="3">
        <v>20106216</v>
      </c>
      <c r="B876" s="1">
        <v>44287</v>
      </c>
      <c r="C876" t="s">
        <v>104</v>
      </c>
      <c r="D876" t="s">
        <v>37</v>
      </c>
      <c r="E876" t="s">
        <v>15</v>
      </c>
      <c r="F876" t="s">
        <v>16</v>
      </c>
      <c r="G876" t="s">
        <v>68</v>
      </c>
      <c r="I876" s="3">
        <v>3</v>
      </c>
      <c r="J876" t="s">
        <v>69</v>
      </c>
      <c r="K876" s="4">
        <v>882</v>
      </c>
      <c r="L876" s="6">
        <v>2.2103626232028301E-2</v>
      </c>
      <c r="M876" s="6">
        <v>19.495398336648901</v>
      </c>
      <c r="N876" t="s">
        <v>96</v>
      </c>
    </row>
    <row r="877" spans="1:14" x14ac:dyDescent="0.25">
      <c r="A877" s="3">
        <v>20106155</v>
      </c>
      <c r="B877" s="1">
        <v>44287</v>
      </c>
      <c r="C877" t="s">
        <v>104</v>
      </c>
      <c r="D877" t="s">
        <v>37</v>
      </c>
      <c r="E877" t="s">
        <v>15</v>
      </c>
      <c r="F877" t="s">
        <v>16</v>
      </c>
      <c r="G877" t="s">
        <v>68</v>
      </c>
      <c r="I877" s="3">
        <v>3</v>
      </c>
      <c r="J877" t="s">
        <v>69</v>
      </c>
      <c r="K877" s="4">
        <v>925</v>
      </c>
      <c r="L877" s="6">
        <v>2.3192299604415899E-2</v>
      </c>
      <c r="M877" s="6">
        <v>21.452877134084702</v>
      </c>
      <c r="N877" t="s">
        <v>96</v>
      </c>
    </row>
    <row r="878" spans="1:14" x14ac:dyDescent="0.25">
      <c r="A878" s="3">
        <v>20196766</v>
      </c>
      <c r="B878" s="1">
        <v>44287</v>
      </c>
      <c r="C878" t="s">
        <v>104</v>
      </c>
      <c r="D878" t="s">
        <v>71</v>
      </c>
      <c r="E878" t="s">
        <v>15</v>
      </c>
      <c r="F878" t="s">
        <v>16</v>
      </c>
      <c r="G878" t="s">
        <v>17</v>
      </c>
      <c r="I878" s="3">
        <v>11</v>
      </c>
      <c r="J878" t="s">
        <v>18</v>
      </c>
      <c r="K878" s="4">
        <v>5</v>
      </c>
      <c r="L878" s="6">
        <v>1.53655449696817E-2</v>
      </c>
      <c r="M878" s="6">
        <v>7.6827724848408302E-2</v>
      </c>
      <c r="N878" t="s">
        <v>96</v>
      </c>
    </row>
    <row r="879" spans="1:14" x14ac:dyDescent="0.25">
      <c r="A879" s="3">
        <v>20196924</v>
      </c>
      <c r="B879" s="1">
        <v>44287</v>
      </c>
      <c r="C879" t="s">
        <v>104</v>
      </c>
      <c r="D879" t="s">
        <v>71</v>
      </c>
      <c r="E879" t="s">
        <v>15</v>
      </c>
      <c r="F879" t="s">
        <v>16</v>
      </c>
      <c r="G879" t="s">
        <v>17</v>
      </c>
      <c r="I879" s="3">
        <v>11</v>
      </c>
      <c r="J879" t="s">
        <v>18</v>
      </c>
      <c r="K879" s="4">
        <v>49</v>
      </c>
      <c r="L879" s="6">
        <v>5.8336709295304497E-2</v>
      </c>
      <c r="M879" s="6">
        <v>2.8584987554699199</v>
      </c>
      <c r="N879" t="s">
        <v>96</v>
      </c>
    </row>
    <row r="880" spans="1:14" x14ac:dyDescent="0.25">
      <c r="A880" s="3">
        <v>20106178</v>
      </c>
      <c r="B880" s="1">
        <v>44287</v>
      </c>
      <c r="C880" t="s">
        <v>104</v>
      </c>
      <c r="D880" t="s">
        <v>71</v>
      </c>
      <c r="E880" t="s">
        <v>15</v>
      </c>
      <c r="F880" t="s">
        <v>16</v>
      </c>
      <c r="G880" t="s">
        <v>68</v>
      </c>
      <c r="I880" s="3">
        <v>3</v>
      </c>
      <c r="J880" t="s">
        <v>69</v>
      </c>
      <c r="K880" s="4">
        <v>7</v>
      </c>
      <c r="L880" s="6">
        <v>1.53645144875294E-2</v>
      </c>
      <c r="M880" s="6">
        <v>0.107551601412706</v>
      </c>
      <c r="N880" t="s">
        <v>96</v>
      </c>
    </row>
    <row r="881" spans="1:14" x14ac:dyDescent="0.25">
      <c r="A881" s="3">
        <v>20106095</v>
      </c>
      <c r="B881" s="1">
        <v>44287</v>
      </c>
      <c r="C881" t="s">
        <v>104</v>
      </c>
      <c r="D881" t="s">
        <v>71</v>
      </c>
      <c r="E881" t="s">
        <v>15</v>
      </c>
      <c r="F881" t="s">
        <v>16</v>
      </c>
      <c r="G881" t="s">
        <v>68</v>
      </c>
      <c r="I881" s="3">
        <v>3</v>
      </c>
      <c r="J881" t="s">
        <v>69</v>
      </c>
      <c r="K881" s="4">
        <v>49</v>
      </c>
      <c r="L881" s="6">
        <v>5.8336709295304497E-2</v>
      </c>
      <c r="M881" s="6">
        <v>2.8584987554699199</v>
      </c>
      <c r="N881" t="s">
        <v>96</v>
      </c>
    </row>
    <row r="882" spans="1:14" x14ac:dyDescent="0.25">
      <c r="A882" s="3">
        <v>20196792</v>
      </c>
      <c r="B882" s="1">
        <v>44287</v>
      </c>
      <c r="C882" t="s">
        <v>104</v>
      </c>
      <c r="D882" t="s">
        <v>62</v>
      </c>
      <c r="E882" t="s">
        <v>15</v>
      </c>
      <c r="F882" t="s">
        <v>16</v>
      </c>
      <c r="G882" t="s">
        <v>17</v>
      </c>
      <c r="I882" s="3">
        <v>11</v>
      </c>
      <c r="J882" t="s">
        <v>18</v>
      </c>
      <c r="K882" s="4">
        <v>12</v>
      </c>
      <c r="L882" s="6">
        <v>3.09543542195267E-3</v>
      </c>
      <c r="M882" s="6">
        <v>3.7145225063432E-2</v>
      </c>
      <c r="N882" t="s">
        <v>96</v>
      </c>
    </row>
    <row r="883" spans="1:14" x14ac:dyDescent="0.25">
      <c r="A883" s="3">
        <v>20196772</v>
      </c>
      <c r="B883" s="1">
        <v>44287</v>
      </c>
      <c r="C883" t="s">
        <v>104</v>
      </c>
      <c r="D883" t="s">
        <v>62</v>
      </c>
      <c r="E883" t="s">
        <v>15</v>
      </c>
      <c r="F883" t="s">
        <v>16</v>
      </c>
      <c r="G883" t="s">
        <v>17</v>
      </c>
      <c r="I883" s="3">
        <v>11</v>
      </c>
      <c r="J883" t="s">
        <v>18</v>
      </c>
      <c r="K883" s="4">
        <v>34</v>
      </c>
      <c r="L883" s="6">
        <v>5.7957671845660502E-2</v>
      </c>
      <c r="M883" s="6">
        <v>1.9705608427524599</v>
      </c>
      <c r="N883" t="s">
        <v>96</v>
      </c>
    </row>
    <row r="884" spans="1:14" x14ac:dyDescent="0.25">
      <c r="A884" s="3">
        <v>20106242</v>
      </c>
      <c r="B884" s="1">
        <v>44287</v>
      </c>
      <c r="C884" t="s">
        <v>104</v>
      </c>
      <c r="D884" t="s">
        <v>62</v>
      </c>
      <c r="E884" t="s">
        <v>15</v>
      </c>
      <c r="F884" t="s">
        <v>16</v>
      </c>
      <c r="G884" t="s">
        <v>68</v>
      </c>
      <c r="I884" s="3">
        <v>3</v>
      </c>
      <c r="J884" t="s">
        <v>69</v>
      </c>
      <c r="K884" s="4">
        <v>8</v>
      </c>
      <c r="L884" s="6">
        <v>3.0964376295742101E-3</v>
      </c>
      <c r="M884" s="6">
        <v>2.4771501036593702E-2</v>
      </c>
      <c r="N884" t="s">
        <v>96</v>
      </c>
    </row>
    <row r="885" spans="1:14" x14ac:dyDescent="0.25">
      <c r="A885" s="3">
        <v>20105871</v>
      </c>
      <c r="B885" s="1">
        <v>44287</v>
      </c>
      <c r="C885" t="s">
        <v>104</v>
      </c>
      <c r="D885" t="s">
        <v>62</v>
      </c>
      <c r="E885" t="s">
        <v>15</v>
      </c>
      <c r="F885" t="s">
        <v>16</v>
      </c>
      <c r="G885" t="s">
        <v>68</v>
      </c>
      <c r="I885" s="3">
        <v>3</v>
      </c>
      <c r="J885" t="s">
        <v>69</v>
      </c>
      <c r="K885" s="4">
        <v>43</v>
      </c>
      <c r="L885" s="6">
        <v>5.7957703221676003E-2</v>
      </c>
      <c r="M885" s="6">
        <v>2.4921812385320701</v>
      </c>
      <c r="N885" t="s">
        <v>96</v>
      </c>
    </row>
    <row r="886" spans="1:14" x14ac:dyDescent="0.25">
      <c r="A886" s="3">
        <v>20196520</v>
      </c>
      <c r="B886" s="1">
        <v>44287</v>
      </c>
      <c r="C886" t="s">
        <v>104</v>
      </c>
      <c r="D886" t="s">
        <v>134</v>
      </c>
      <c r="E886" t="s">
        <v>15</v>
      </c>
      <c r="F886" t="s">
        <v>16</v>
      </c>
      <c r="G886" t="s">
        <v>17</v>
      </c>
      <c r="I886" s="3">
        <v>11</v>
      </c>
      <c r="J886" t="s">
        <v>18</v>
      </c>
      <c r="K886" s="4">
        <v>1</v>
      </c>
      <c r="L886" s="6">
        <v>1.8097625614609598E-2</v>
      </c>
      <c r="M886" s="6">
        <v>1.8097625614609598E-2</v>
      </c>
      <c r="N886" t="s">
        <v>96</v>
      </c>
    </row>
    <row r="887" spans="1:14" x14ac:dyDescent="0.25">
      <c r="A887" s="3">
        <v>20196918</v>
      </c>
      <c r="B887" s="1">
        <v>44287</v>
      </c>
      <c r="C887" t="s">
        <v>104</v>
      </c>
      <c r="D887" t="s">
        <v>134</v>
      </c>
      <c r="E887" t="s">
        <v>15</v>
      </c>
      <c r="F887" t="s">
        <v>16</v>
      </c>
      <c r="G887" t="s">
        <v>17</v>
      </c>
      <c r="I887" s="3">
        <v>11</v>
      </c>
      <c r="J887" t="s">
        <v>18</v>
      </c>
      <c r="K887" s="4">
        <v>1</v>
      </c>
      <c r="L887" s="6">
        <v>1.8097625614609598E-2</v>
      </c>
      <c r="M887" s="6">
        <v>1.8097625614609598E-2</v>
      </c>
      <c r="N887" t="s">
        <v>96</v>
      </c>
    </row>
    <row r="888" spans="1:14" x14ac:dyDescent="0.25">
      <c r="A888" s="3">
        <v>20105980</v>
      </c>
      <c r="B888" s="1">
        <v>44287</v>
      </c>
      <c r="C888" t="s">
        <v>104</v>
      </c>
      <c r="D888" t="s">
        <v>134</v>
      </c>
      <c r="E888" t="s">
        <v>15</v>
      </c>
      <c r="F888" t="s">
        <v>16</v>
      </c>
      <c r="G888" t="s">
        <v>68</v>
      </c>
      <c r="I888" s="3">
        <v>3</v>
      </c>
      <c r="J888" t="s">
        <v>69</v>
      </c>
      <c r="K888" s="4">
        <v>8</v>
      </c>
      <c r="L888" s="6">
        <v>1.8091613068827402E-2</v>
      </c>
      <c r="M888" s="6">
        <v>0.14473290455061899</v>
      </c>
      <c r="N888" t="s">
        <v>96</v>
      </c>
    </row>
    <row r="889" spans="1:14" x14ac:dyDescent="0.25">
      <c r="A889" s="3">
        <v>20105979</v>
      </c>
      <c r="B889" s="1">
        <v>44287</v>
      </c>
      <c r="C889" t="s">
        <v>104</v>
      </c>
      <c r="D889" t="s">
        <v>134</v>
      </c>
      <c r="E889" t="s">
        <v>15</v>
      </c>
      <c r="F889" t="s">
        <v>16</v>
      </c>
      <c r="G889" t="s">
        <v>68</v>
      </c>
      <c r="I889" s="3">
        <v>3</v>
      </c>
      <c r="J889" t="s">
        <v>69</v>
      </c>
      <c r="K889" s="4">
        <v>20</v>
      </c>
      <c r="L889" s="6">
        <v>1.8092214183416201E-2</v>
      </c>
      <c r="M889" s="6">
        <v>0.361844283668324</v>
      </c>
      <c r="N889" t="s">
        <v>96</v>
      </c>
    </row>
    <row r="890" spans="1:14" x14ac:dyDescent="0.25">
      <c r="A890" s="3">
        <v>20196752</v>
      </c>
      <c r="B890" s="1">
        <v>44287</v>
      </c>
      <c r="C890" t="s">
        <v>104</v>
      </c>
      <c r="D890" t="s">
        <v>135</v>
      </c>
      <c r="E890" t="s">
        <v>15</v>
      </c>
      <c r="F890" t="s">
        <v>16</v>
      </c>
      <c r="G890" t="s">
        <v>17</v>
      </c>
      <c r="I890" s="3">
        <v>11</v>
      </c>
      <c r="J890" t="s">
        <v>18</v>
      </c>
      <c r="K890" s="4">
        <v>1</v>
      </c>
      <c r="L890" s="6">
        <v>1.8975450299330999E-2</v>
      </c>
      <c r="M890" s="6">
        <v>1.8975450299330999E-2</v>
      </c>
      <c r="N890" t="s">
        <v>96</v>
      </c>
    </row>
    <row r="891" spans="1:14" x14ac:dyDescent="0.25">
      <c r="A891" s="3">
        <v>20105978</v>
      </c>
      <c r="B891" s="1">
        <v>44287</v>
      </c>
      <c r="C891" t="s">
        <v>104</v>
      </c>
      <c r="D891" t="s">
        <v>157</v>
      </c>
      <c r="E891" t="s">
        <v>15</v>
      </c>
      <c r="F891" t="s">
        <v>16</v>
      </c>
      <c r="G891" t="s">
        <v>68</v>
      </c>
      <c r="I891" s="3">
        <v>3</v>
      </c>
      <c r="J891" t="s">
        <v>69</v>
      </c>
      <c r="K891" s="4">
        <v>1</v>
      </c>
      <c r="L891" s="6">
        <v>6.9504497281741399E-3</v>
      </c>
      <c r="M891" s="6">
        <v>6.9504497281741399E-3</v>
      </c>
      <c r="N891" t="s">
        <v>96</v>
      </c>
    </row>
    <row r="892" spans="1:14" x14ac:dyDescent="0.25">
      <c r="A892" s="3">
        <v>20196430</v>
      </c>
      <c r="B892" s="1">
        <v>44287</v>
      </c>
      <c r="C892" t="s">
        <v>104</v>
      </c>
      <c r="D892" t="s">
        <v>30</v>
      </c>
      <c r="E892" t="s">
        <v>15</v>
      </c>
      <c r="F892" t="s">
        <v>16</v>
      </c>
      <c r="G892" t="s">
        <v>17</v>
      </c>
      <c r="I892" s="3">
        <v>11</v>
      </c>
      <c r="J892" t="s">
        <v>18</v>
      </c>
      <c r="K892" s="4">
        <v>1</v>
      </c>
      <c r="L892" s="6">
        <v>4.2087501124115099E-4</v>
      </c>
      <c r="M892" s="6">
        <v>4.2087501124115099E-4</v>
      </c>
      <c r="N892" t="s">
        <v>96</v>
      </c>
    </row>
    <row r="893" spans="1:14" x14ac:dyDescent="0.25">
      <c r="A893" s="3">
        <v>20196923</v>
      </c>
      <c r="B893" s="1">
        <v>44287</v>
      </c>
      <c r="C893" t="s">
        <v>104</v>
      </c>
      <c r="D893" t="s">
        <v>30</v>
      </c>
      <c r="E893" t="s">
        <v>15</v>
      </c>
      <c r="F893" t="s">
        <v>16</v>
      </c>
      <c r="G893" t="s">
        <v>17</v>
      </c>
      <c r="I893" s="3">
        <v>11</v>
      </c>
      <c r="J893" t="s">
        <v>18</v>
      </c>
      <c r="K893" s="4">
        <v>9</v>
      </c>
      <c r="L893" s="6">
        <v>1.11391588476383E-2</v>
      </c>
      <c r="M893" s="6">
        <v>0.100252429628745</v>
      </c>
      <c r="N893" t="s">
        <v>96</v>
      </c>
    </row>
    <row r="894" spans="1:14" x14ac:dyDescent="0.25">
      <c r="A894" s="3">
        <v>20106203</v>
      </c>
      <c r="B894" s="1">
        <v>44287</v>
      </c>
      <c r="C894" t="s">
        <v>104</v>
      </c>
      <c r="D894" t="s">
        <v>30</v>
      </c>
      <c r="E894" t="s">
        <v>15</v>
      </c>
      <c r="F894" t="s">
        <v>16</v>
      </c>
      <c r="G894" t="s">
        <v>68</v>
      </c>
      <c r="I894" s="3">
        <v>3</v>
      </c>
      <c r="J894" t="s">
        <v>69</v>
      </c>
      <c r="K894" s="4">
        <v>1</v>
      </c>
      <c r="L894" s="6">
        <v>4.2087501124115099E-4</v>
      </c>
      <c r="M894" s="6">
        <v>4.2087501124115099E-4</v>
      </c>
      <c r="N894" t="s">
        <v>96</v>
      </c>
    </row>
    <row r="895" spans="1:14" x14ac:dyDescent="0.25">
      <c r="A895" s="3">
        <v>20105866</v>
      </c>
      <c r="B895" s="1">
        <v>44287</v>
      </c>
      <c r="C895" t="s">
        <v>104</v>
      </c>
      <c r="D895" t="s">
        <v>30</v>
      </c>
      <c r="E895" t="s">
        <v>15</v>
      </c>
      <c r="F895" t="s">
        <v>16</v>
      </c>
      <c r="G895" t="s">
        <v>68</v>
      </c>
      <c r="I895" s="3">
        <v>3</v>
      </c>
      <c r="J895" t="s">
        <v>69</v>
      </c>
      <c r="K895" s="4">
        <v>16</v>
      </c>
      <c r="L895" s="6">
        <v>1.11389081110246E-2</v>
      </c>
      <c r="M895" s="6">
        <v>0.178222529776394</v>
      </c>
      <c r="N895" t="s">
        <v>96</v>
      </c>
    </row>
    <row r="896" spans="1:14" x14ac:dyDescent="0.25">
      <c r="A896" s="3">
        <v>20196879</v>
      </c>
      <c r="B896" s="1">
        <v>44287</v>
      </c>
      <c r="C896" t="s">
        <v>104</v>
      </c>
      <c r="D896" t="s">
        <v>145</v>
      </c>
      <c r="E896" t="s">
        <v>15</v>
      </c>
      <c r="F896" t="s">
        <v>16</v>
      </c>
      <c r="G896" t="s">
        <v>17</v>
      </c>
      <c r="I896" s="3">
        <v>11</v>
      </c>
      <c r="J896" t="s">
        <v>18</v>
      </c>
      <c r="K896" s="4">
        <v>4</v>
      </c>
      <c r="L896" s="6">
        <v>1.3287625386146799E-2</v>
      </c>
      <c r="M896" s="6">
        <v>5.3150501544587302E-2</v>
      </c>
      <c r="N896" t="s">
        <v>96</v>
      </c>
    </row>
    <row r="897" spans="1:14" x14ac:dyDescent="0.25">
      <c r="A897" s="3">
        <v>20196225</v>
      </c>
      <c r="B897" s="1">
        <v>44287</v>
      </c>
      <c r="C897" t="s">
        <v>104</v>
      </c>
      <c r="D897" t="s">
        <v>136</v>
      </c>
      <c r="E897" t="s">
        <v>15</v>
      </c>
      <c r="F897" t="s">
        <v>16</v>
      </c>
      <c r="G897" t="s">
        <v>17</v>
      </c>
      <c r="I897" s="3">
        <v>11</v>
      </c>
      <c r="J897" t="s">
        <v>18</v>
      </c>
      <c r="K897" s="4">
        <v>1</v>
      </c>
      <c r="L897" s="6">
        <v>3.6291449161944898E-2</v>
      </c>
      <c r="M897" s="6">
        <v>3.6291449161944898E-2</v>
      </c>
      <c r="N897" t="s">
        <v>96</v>
      </c>
    </row>
    <row r="898" spans="1:14" x14ac:dyDescent="0.25">
      <c r="A898" s="3">
        <v>20196904</v>
      </c>
      <c r="B898" s="1">
        <v>44287</v>
      </c>
      <c r="C898" t="s">
        <v>104</v>
      </c>
      <c r="D898" t="s">
        <v>136</v>
      </c>
      <c r="E898" t="s">
        <v>15</v>
      </c>
      <c r="F898" t="s">
        <v>16</v>
      </c>
      <c r="G898" t="s">
        <v>17</v>
      </c>
      <c r="I898" s="3">
        <v>11</v>
      </c>
      <c r="J898" t="s">
        <v>18</v>
      </c>
      <c r="K898" s="4">
        <v>4</v>
      </c>
      <c r="L898" s="6">
        <v>2.9340999433770799E-3</v>
      </c>
      <c r="M898" s="6">
        <v>1.1736399773508301E-2</v>
      </c>
      <c r="N898" t="s">
        <v>96</v>
      </c>
    </row>
    <row r="899" spans="1:14" x14ac:dyDescent="0.25">
      <c r="A899" s="3">
        <v>20106222</v>
      </c>
      <c r="B899" s="1">
        <v>44287</v>
      </c>
      <c r="C899" t="s">
        <v>104</v>
      </c>
      <c r="D899" t="s">
        <v>136</v>
      </c>
      <c r="E899" t="s">
        <v>15</v>
      </c>
      <c r="F899" t="s">
        <v>16</v>
      </c>
      <c r="G899" t="s">
        <v>68</v>
      </c>
      <c r="I899" s="3">
        <v>3</v>
      </c>
      <c r="J899" t="s">
        <v>69</v>
      </c>
      <c r="K899" s="4">
        <v>1</v>
      </c>
      <c r="L899" s="6">
        <v>2.9340999433770799E-3</v>
      </c>
      <c r="M899" s="6">
        <v>2.9340999433770799E-3</v>
      </c>
      <c r="N899" t="s">
        <v>96</v>
      </c>
    </row>
    <row r="900" spans="1:14" x14ac:dyDescent="0.25">
      <c r="A900" s="3">
        <v>20196876</v>
      </c>
      <c r="B900" s="1">
        <v>44287</v>
      </c>
      <c r="C900" t="s">
        <v>104</v>
      </c>
      <c r="D900" t="s">
        <v>34</v>
      </c>
      <c r="E900" t="s">
        <v>15</v>
      </c>
      <c r="F900" t="s">
        <v>16</v>
      </c>
      <c r="G900" t="s">
        <v>17</v>
      </c>
      <c r="I900" s="3">
        <v>11</v>
      </c>
      <c r="J900" t="s">
        <v>18</v>
      </c>
      <c r="K900" s="4">
        <v>23</v>
      </c>
      <c r="L900" s="6">
        <v>2.2273436379011601E-2</v>
      </c>
      <c r="M900" s="6">
        <v>0.512289036717266</v>
      </c>
      <c r="N900" t="s">
        <v>96</v>
      </c>
    </row>
    <row r="901" spans="1:14" x14ac:dyDescent="0.25">
      <c r="A901" s="3">
        <v>20196818</v>
      </c>
      <c r="B901" s="1">
        <v>44287</v>
      </c>
      <c r="C901" t="s">
        <v>104</v>
      </c>
      <c r="D901" t="s">
        <v>34</v>
      </c>
      <c r="E901" t="s">
        <v>15</v>
      </c>
      <c r="F901" t="s">
        <v>16</v>
      </c>
      <c r="G901" t="s">
        <v>17</v>
      </c>
      <c r="I901" s="3">
        <v>11</v>
      </c>
      <c r="J901" t="s">
        <v>18</v>
      </c>
      <c r="K901" s="4">
        <v>43</v>
      </c>
      <c r="L901" s="6">
        <v>6.8950792748567705E-2</v>
      </c>
      <c r="M901" s="6">
        <v>2.96488408818841</v>
      </c>
      <c r="N901" t="s">
        <v>96</v>
      </c>
    </row>
    <row r="902" spans="1:14" x14ac:dyDescent="0.25">
      <c r="A902" s="3">
        <v>20105926</v>
      </c>
      <c r="B902" s="1">
        <v>44287</v>
      </c>
      <c r="C902" t="s">
        <v>104</v>
      </c>
      <c r="D902" t="s">
        <v>34</v>
      </c>
      <c r="E902" t="s">
        <v>15</v>
      </c>
      <c r="F902" t="s">
        <v>16</v>
      </c>
      <c r="G902" t="s">
        <v>68</v>
      </c>
      <c r="I902" s="3">
        <v>3</v>
      </c>
      <c r="J902" t="s">
        <v>69</v>
      </c>
      <c r="K902" s="4">
        <v>13</v>
      </c>
      <c r="L902" s="6">
        <v>2.2274000756442602E-2</v>
      </c>
      <c r="M902" s="6">
        <v>0.28956200983375302</v>
      </c>
      <c r="N902" t="s">
        <v>96</v>
      </c>
    </row>
    <row r="903" spans="1:14" x14ac:dyDescent="0.25">
      <c r="A903" s="3">
        <v>20105927</v>
      </c>
      <c r="B903" s="1">
        <v>44287</v>
      </c>
      <c r="C903" t="s">
        <v>104</v>
      </c>
      <c r="D903" t="s">
        <v>34</v>
      </c>
      <c r="E903" t="s">
        <v>15</v>
      </c>
      <c r="F903" t="s">
        <v>16</v>
      </c>
      <c r="G903" t="s">
        <v>68</v>
      </c>
      <c r="I903" s="3">
        <v>3</v>
      </c>
      <c r="J903" t="s">
        <v>69</v>
      </c>
      <c r="K903" s="4">
        <v>66</v>
      </c>
      <c r="L903" s="6">
        <v>6.89509836787527E-2</v>
      </c>
      <c r="M903" s="6">
        <v>4.5507649227976801</v>
      </c>
      <c r="N903" t="s">
        <v>96</v>
      </c>
    </row>
    <row r="904" spans="1:14" x14ac:dyDescent="0.25">
      <c r="A904" s="3">
        <v>20196843</v>
      </c>
      <c r="B904" s="1">
        <v>44287</v>
      </c>
      <c r="C904" t="s">
        <v>104</v>
      </c>
      <c r="D904" t="s">
        <v>137</v>
      </c>
      <c r="E904" t="s">
        <v>15</v>
      </c>
      <c r="F904" t="s">
        <v>16</v>
      </c>
      <c r="G904" t="s">
        <v>17</v>
      </c>
      <c r="I904" s="3">
        <v>11</v>
      </c>
      <c r="J904" t="s">
        <v>18</v>
      </c>
      <c r="K904" s="4">
        <v>49</v>
      </c>
      <c r="L904" s="6">
        <v>3.6172916230802599E-2</v>
      </c>
      <c r="M904" s="6">
        <v>1.7724728953093301</v>
      </c>
      <c r="N904" t="s">
        <v>96</v>
      </c>
    </row>
    <row r="905" spans="1:14" x14ac:dyDescent="0.25">
      <c r="A905" s="3">
        <v>20196744</v>
      </c>
      <c r="B905" s="1">
        <v>44287</v>
      </c>
      <c r="C905" t="s">
        <v>104</v>
      </c>
      <c r="D905" t="s">
        <v>137</v>
      </c>
      <c r="E905" t="s">
        <v>15</v>
      </c>
      <c r="F905" t="s">
        <v>16</v>
      </c>
      <c r="G905" t="s">
        <v>17</v>
      </c>
      <c r="I905" s="3">
        <v>11</v>
      </c>
      <c r="J905" t="s">
        <v>18</v>
      </c>
      <c r="K905" s="4">
        <v>90</v>
      </c>
      <c r="L905" s="6">
        <v>1.5930453067024501E-3</v>
      </c>
      <c r="M905" s="6">
        <v>0.14337407760322099</v>
      </c>
      <c r="N905" t="s">
        <v>96</v>
      </c>
    </row>
    <row r="906" spans="1:14" x14ac:dyDescent="0.25">
      <c r="A906" s="3">
        <v>20106154</v>
      </c>
      <c r="B906" s="1">
        <v>44287</v>
      </c>
      <c r="C906" t="s">
        <v>104</v>
      </c>
      <c r="D906" t="s">
        <v>137</v>
      </c>
      <c r="E906" t="s">
        <v>15</v>
      </c>
      <c r="F906" t="s">
        <v>16</v>
      </c>
      <c r="G906" t="s">
        <v>68</v>
      </c>
      <c r="I906" s="3">
        <v>3</v>
      </c>
      <c r="J906" t="s">
        <v>69</v>
      </c>
      <c r="K906" s="4">
        <v>48</v>
      </c>
      <c r="L906" s="6">
        <v>1.5930620354386799E-3</v>
      </c>
      <c r="M906" s="6">
        <v>7.6466977701056704E-2</v>
      </c>
      <c r="N906" t="s">
        <v>96</v>
      </c>
    </row>
    <row r="907" spans="1:14" x14ac:dyDescent="0.25">
      <c r="A907" s="3">
        <v>20106129</v>
      </c>
      <c r="B907" s="1">
        <v>44287</v>
      </c>
      <c r="C907" t="s">
        <v>104</v>
      </c>
      <c r="D907" t="s">
        <v>137</v>
      </c>
      <c r="E907" t="s">
        <v>15</v>
      </c>
      <c r="F907" t="s">
        <v>16</v>
      </c>
      <c r="G907" t="s">
        <v>68</v>
      </c>
      <c r="I907" s="3">
        <v>3</v>
      </c>
      <c r="J907" t="s">
        <v>69</v>
      </c>
      <c r="K907" s="4">
        <v>52</v>
      </c>
      <c r="L907" s="6">
        <v>3.6173050198704003E-2</v>
      </c>
      <c r="M907" s="6">
        <v>1.88099861033261</v>
      </c>
      <c r="N907" t="s">
        <v>96</v>
      </c>
    </row>
    <row r="908" spans="1:14" x14ac:dyDescent="0.25">
      <c r="A908" s="3">
        <v>20196782</v>
      </c>
      <c r="B908" s="1">
        <v>44287</v>
      </c>
      <c r="C908" t="s">
        <v>104</v>
      </c>
      <c r="D908" t="s">
        <v>101</v>
      </c>
      <c r="E908" t="s">
        <v>15</v>
      </c>
      <c r="F908" t="s">
        <v>16</v>
      </c>
      <c r="G908" t="s">
        <v>17</v>
      </c>
      <c r="I908" s="3">
        <v>11</v>
      </c>
      <c r="J908" t="s">
        <v>18</v>
      </c>
      <c r="K908" s="4">
        <v>1299</v>
      </c>
      <c r="L908" s="6">
        <v>3.2991035848144799E-2</v>
      </c>
      <c r="M908" s="6">
        <v>42.855355566740002</v>
      </c>
      <c r="N908" t="s">
        <v>96</v>
      </c>
    </row>
    <row r="909" spans="1:14" x14ac:dyDescent="0.25">
      <c r="A909" s="3">
        <v>20196865</v>
      </c>
      <c r="B909" s="1">
        <v>44287</v>
      </c>
      <c r="C909" t="s">
        <v>104</v>
      </c>
      <c r="D909" t="s">
        <v>101</v>
      </c>
      <c r="E909" t="s">
        <v>15</v>
      </c>
      <c r="F909" t="s">
        <v>16</v>
      </c>
      <c r="G909" t="s">
        <v>17</v>
      </c>
      <c r="I909" s="3">
        <v>11</v>
      </c>
      <c r="J909" t="s">
        <v>18</v>
      </c>
      <c r="K909" s="4">
        <v>1860</v>
      </c>
      <c r="L909" s="6">
        <v>4.6021452808892901E-2</v>
      </c>
      <c r="M909" s="6">
        <v>85.599902224540699</v>
      </c>
      <c r="N909" t="s">
        <v>96</v>
      </c>
    </row>
    <row r="910" spans="1:14" x14ac:dyDescent="0.25">
      <c r="A910" s="3">
        <v>20105937</v>
      </c>
      <c r="B910" s="1">
        <v>44287</v>
      </c>
      <c r="C910" t="s">
        <v>104</v>
      </c>
      <c r="D910" t="s">
        <v>101</v>
      </c>
      <c r="E910" t="s">
        <v>15</v>
      </c>
      <c r="F910" t="s">
        <v>16</v>
      </c>
      <c r="G910" t="s">
        <v>68</v>
      </c>
      <c r="I910" s="3">
        <v>3</v>
      </c>
      <c r="J910" t="s">
        <v>69</v>
      </c>
      <c r="K910" s="4">
        <v>716</v>
      </c>
      <c r="L910" s="6">
        <v>3.2991090883089803E-2</v>
      </c>
      <c r="M910" s="6">
        <v>23.621621072292299</v>
      </c>
      <c r="N910" t="s">
        <v>96</v>
      </c>
    </row>
    <row r="911" spans="1:14" x14ac:dyDescent="0.25">
      <c r="A911" s="3">
        <v>20106027</v>
      </c>
      <c r="B911" s="1">
        <v>44287</v>
      </c>
      <c r="C911" t="s">
        <v>104</v>
      </c>
      <c r="D911" t="s">
        <v>101</v>
      </c>
      <c r="E911" t="s">
        <v>15</v>
      </c>
      <c r="F911" t="s">
        <v>16</v>
      </c>
      <c r="G911" t="s">
        <v>68</v>
      </c>
      <c r="I911" s="3">
        <v>3</v>
      </c>
      <c r="J911" t="s">
        <v>69</v>
      </c>
      <c r="K911" s="4">
        <v>1912</v>
      </c>
      <c r="L911" s="6">
        <v>4.6021498515266802E-2</v>
      </c>
      <c r="M911" s="6">
        <v>87.993105161190002</v>
      </c>
      <c r="N911" t="s">
        <v>96</v>
      </c>
    </row>
    <row r="912" spans="1:14" x14ac:dyDescent="0.25">
      <c r="A912" s="3">
        <v>20105912</v>
      </c>
      <c r="B912" s="1">
        <v>44287</v>
      </c>
      <c r="C912" t="s">
        <v>104</v>
      </c>
      <c r="D912" t="s">
        <v>158</v>
      </c>
      <c r="E912" t="s">
        <v>15</v>
      </c>
      <c r="F912" t="s">
        <v>16</v>
      </c>
      <c r="G912" t="s">
        <v>68</v>
      </c>
      <c r="I912" s="3">
        <v>3</v>
      </c>
      <c r="J912" t="s">
        <v>69</v>
      </c>
      <c r="K912" s="4">
        <v>3</v>
      </c>
      <c r="L912" s="6">
        <v>4.7618998622056099E-3</v>
      </c>
      <c r="M912" s="6">
        <v>1.4285699586616799E-2</v>
      </c>
      <c r="N912" t="s">
        <v>96</v>
      </c>
    </row>
    <row r="913" spans="1:14" x14ac:dyDescent="0.25">
      <c r="A913" s="3">
        <v>20196935</v>
      </c>
      <c r="B913" s="1">
        <v>44287</v>
      </c>
      <c r="C913" t="s">
        <v>141</v>
      </c>
      <c r="D913" t="s">
        <v>54</v>
      </c>
      <c r="E913" t="s">
        <v>15</v>
      </c>
      <c r="F913" t="s">
        <v>16</v>
      </c>
      <c r="G913" t="s">
        <v>17</v>
      </c>
      <c r="I913" s="3">
        <v>11</v>
      </c>
      <c r="J913" t="s">
        <v>18</v>
      </c>
      <c r="K913" s="4">
        <v>47</v>
      </c>
      <c r="L913" s="6">
        <v>2.11358558872041E-3</v>
      </c>
      <c r="M913" s="6">
        <v>9.9338522669859194E-2</v>
      </c>
      <c r="N913" t="s">
        <v>96</v>
      </c>
    </row>
    <row r="914" spans="1:14" x14ac:dyDescent="0.25">
      <c r="A914" s="3">
        <v>20196703</v>
      </c>
      <c r="B914" s="1">
        <v>44287</v>
      </c>
      <c r="C914" t="s">
        <v>141</v>
      </c>
      <c r="D914" t="s">
        <v>54</v>
      </c>
      <c r="E914" t="s">
        <v>15</v>
      </c>
      <c r="F914" t="s">
        <v>16</v>
      </c>
      <c r="G914" t="s">
        <v>17</v>
      </c>
      <c r="I914" s="3">
        <v>11</v>
      </c>
      <c r="J914" t="s">
        <v>18</v>
      </c>
      <c r="K914" s="4">
        <v>336</v>
      </c>
      <c r="L914" s="6">
        <v>5.9408866622973101E-3</v>
      </c>
      <c r="M914" s="6">
        <v>1.9961379185318899</v>
      </c>
      <c r="N914" t="s">
        <v>96</v>
      </c>
    </row>
    <row r="915" spans="1:14" x14ac:dyDescent="0.25">
      <c r="A915" s="3">
        <v>20106163</v>
      </c>
      <c r="B915" s="1">
        <v>44287</v>
      </c>
      <c r="C915" t="s">
        <v>141</v>
      </c>
      <c r="D915" t="s">
        <v>54</v>
      </c>
      <c r="E915" t="s">
        <v>15</v>
      </c>
      <c r="F915" t="s">
        <v>16</v>
      </c>
      <c r="G915" t="s">
        <v>68</v>
      </c>
      <c r="I915" s="3">
        <v>3</v>
      </c>
      <c r="J915" t="s">
        <v>69</v>
      </c>
      <c r="K915" s="4">
        <v>27</v>
      </c>
      <c r="L915" s="6">
        <v>2.74214540754824E-3</v>
      </c>
      <c r="M915" s="6">
        <v>7.4037926003802601E-2</v>
      </c>
      <c r="N915" t="s">
        <v>96</v>
      </c>
    </row>
    <row r="916" spans="1:14" x14ac:dyDescent="0.25">
      <c r="A916" s="3">
        <v>20106003</v>
      </c>
      <c r="B916" s="1">
        <v>44287</v>
      </c>
      <c r="C916" t="s">
        <v>141</v>
      </c>
      <c r="D916" t="s">
        <v>54</v>
      </c>
      <c r="E916" t="s">
        <v>15</v>
      </c>
      <c r="F916" t="s">
        <v>16</v>
      </c>
      <c r="G916" t="s">
        <v>68</v>
      </c>
      <c r="I916" s="3">
        <v>3</v>
      </c>
      <c r="J916" t="s">
        <v>69</v>
      </c>
      <c r="K916" s="4">
        <v>134</v>
      </c>
      <c r="L916" s="6">
        <v>2.45283084414177E-3</v>
      </c>
      <c r="M916" s="6">
        <v>0.32867933311499697</v>
      </c>
      <c r="N916" t="s">
        <v>96</v>
      </c>
    </row>
    <row r="917" spans="1:14" x14ac:dyDescent="0.25">
      <c r="A917" s="3">
        <v>20105935</v>
      </c>
      <c r="B917" s="1">
        <v>44287</v>
      </c>
      <c r="C917" t="s">
        <v>141</v>
      </c>
      <c r="D917" t="s">
        <v>54</v>
      </c>
      <c r="E917" t="s">
        <v>15</v>
      </c>
      <c r="F917" t="s">
        <v>16</v>
      </c>
      <c r="G917" t="s">
        <v>68</v>
      </c>
      <c r="I917" s="3">
        <v>3</v>
      </c>
      <c r="J917" t="s">
        <v>69</v>
      </c>
      <c r="K917" s="4">
        <v>979</v>
      </c>
      <c r="L917" s="6">
        <v>3.4258599529105602E-3</v>
      </c>
      <c r="M917" s="6">
        <v>3.3539168938994401</v>
      </c>
      <c r="N917" t="s">
        <v>96</v>
      </c>
    </row>
    <row r="918" spans="1:14" x14ac:dyDescent="0.25">
      <c r="A918" s="3">
        <v>20196830</v>
      </c>
      <c r="B918" s="1">
        <v>44287</v>
      </c>
      <c r="C918" t="s">
        <v>141</v>
      </c>
      <c r="D918" t="s">
        <v>61</v>
      </c>
      <c r="E918" t="s">
        <v>15</v>
      </c>
      <c r="F918" t="s">
        <v>16</v>
      </c>
      <c r="G918" t="s">
        <v>17</v>
      </c>
      <c r="I918" s="3">
        <v>11</v>
      </c>
      <c r="J918" t="s">
        <v>18</v>
      </c>
      <c r="K918" s="4">
        <v>4</v>
      </c>
      <c r="L918" s="6">
        <v>0.126115195825696</v>
      </c>
      <c r="M918" s="6">
        <v>0.50446078330278399</v>
      </c>
      <c r="N918" t="s">
        <v>96</v>
      </c>
    </row>
    <row r="919" spans="1:14" x14ac:dyDescent="0.25">
      <c r="A919" s="3">
        <v>20196226</v>
      </c>
      <c r="B919" s="1">
        <v>44287</v>
      </c>
      <c r="C919" t="s">
        <v>141</v>
      </c>
      <c r="D919" t="s">
        <v>106</v>
      </c>
      <c r="E919" t="s">
        <v>15</v>
      </c>
      <c r="F919" t="s">
        <v>16</v>
      </c>
      <c r="G919" t="s">
        <v>17</v>
      </c>
      <c r="I919" s="3">
        <v>11</v>
      </c>
      <c r="J919" t="s">
        <v>18</v>
      </c>
      <c r="K919" s="4">
        <v>1</v>
      </c>
      <c r="L919" s="6">
        <v>3.2263074285583601E-2</v>
      </c>
      <c r="M919" s="6">
        <v>3.2263074285583601E-2</v>
      </c>
      <c r="N919" t="s">
        <v>96</v>
      </c>
    </row>
    <row r="920" spans="1:14" x14ac:dyDescent="0.25">
      <c r="A920" s="3">
        <v>20196815</v>
      </c>
      <c r="B920" s="1">
        <v>44287</v>
      </c>
      <c r="C920" t="s">
        <v>141</v>
      </c>
      <c r="D920" t="s">
        <v>107</v>
      </c>
      <c r="E920" t="s">
        <v>15</v>
      </c>
      <c r="F920" t="s">
        <v>16</v>
      </c>
      <c r="G920" t="s">
        <v>17</v>
      </c>
      <c r="I920" s="3">
        <v>11</v>
      </c>
      <c r="J920" t="s">
        <v>18</v>
      </c>
      <c r="K920" s="4">
        <v>2</v>
      </c>
      <c r="L920" s="6">
        <v>3.8720500859199099E-2</v>
      </c>
      <c r="M920" s="6">
        <v>7.7441001718398197E-2</v>
      </c>
      <c r="N920" t="s">
        <v>96</v>
      </c>
    </row>
    <row r="921" spans="1:14" x14ac:dyDescent="0.25">
      <c r="A921" s="3">
        <v>20196709</v>
      </c>
      <c r="B921" s="1">
        <v>44287</v>
      </c>
      <c r="C921" t="s">
        <v>141</v>
      </c>
      <c r="D921" t="s">
        <v>56</v>
      </c>
      <c r="E921" t="s">
        <v>15</v>
      </c>
      <c r="F921" t="s">
        <v>16</v>
      </c>
      <c r="G921" t="s">
        <v>17</v>
      </c>
      <c r="I921" s="3">
        <v>11</v>
      </c>
      <c r="J921" t="s">
        <v>18</v>
      </c>
      <c r="K921" s="4">
        <v>28</v>
      </c>
      <c r="L921" s="6">
        <v>3.21024548195835E-3</v>
      </c>
      <c r="M921" s="6">
        <v>8.9886873494833694E-2</v>
      </c>
      <c r="N921" t="s">
        <v>96</v>
      </c>
    </row>
    <row r="922" spans="1:14" x14ac:dyDescent="0.25">
      <c r="A922" s="3">
        <v>20105900</v>
      </c>
      <c r="B922" s="1">
        <v>44287</v>
      </c>
      <c r="C922" t="s">
        <v>141</v>
      </c>
      <c r="D922" t="s">
        <v>56</v>
      </c>
      <c r="E922" t="s">
        <v>15</v>
      </c>
      <c r="F922" t="s">
        <v>16</v>
      </c>
      <c r="G922" t="s">
        <v>68</v>
      </c>
      <c r="I922" s="3">
        <v>3</v>
      </c>
      <c r="J922" t="s">
        <v>69</v>
      </c>
      <c r="K922" s="4">
        <v>43</v>
      </c>
      <c r="L922" s="6">
        <v>2.9064145930068098E-3</v>
      </c>
      <c r="M922" s="6">
        <v>0.12497582749929299</v>
      </c>
      <c r="N922" t="s">
        <v>96</v>
      </c>
    </row>
    <row r="923" spans="1:14" x14ac:dyDescent="0.25">
      <c r="A923" s="3">
        <v>20106001</v>
      </c>
      <c r="B923" s="1">
        <v>44287</v>
      </c>
      <c r="C923" t="s">
        <v>141</v>
      </c>
      <c r="D923" t="s">
        <v>56</v>
      </c>
      <c r="E923" t="s">
        <v>15</v>
      </c>
      <c r="F923" t="s">
        <v>16</v>
      </c>
      <c r="G923" t="s">
        <v>68</v>
      </c>
      <c r="I923" s="3">
        <v>3</v>
      </c>
      <c r="J923" t="s">
        <v>69</v>
      </c>
      <c r="K923" s="4">
        <v>110</v>
      </c>
      <c r="L923" s="6">
        <v>8.5552414032546E-4</v>
      </c>
      <c r="M923" s="6">
        <v>9.4107655435800602E-2</v>
      </c>
      <c r="N923" t="s">
        <v>96</v>
      </c>
    </row>
    <row r="924" spans="1:14" x14ac:dyDescent="0.25">
      <c r="A924" s="3">
        <v>20196724</v>
      </c>
      <c r="B924" s="1">
        <v>44287</v>
      </c>
      <c r="C924" t="s">
        <v>141</v>
      </c>
      <c r="D924" t="s">
        <v>64</v>
      </c>
      <c r="E924" t="s">
        <v>15</v>
      </c>
      <c r="F924" t="s">
        <v>16</v>
      </c>
      <c r="G924" t="s">
        <v>17</v>
      </c>
      <c r="I924" s="3">
        <v>11</v>
      </c>
      <c r="J924" t="s">
        <v>18</v>
      </c>
      <c r="K924" s="4">
        <v>1</v>
      </c>
      <c r="L924" s="6">
        <v>6.0245246771955903E-3</v>
      </c>
      <c r="M924" s="6">
        <v>6.0245246771955903E-3</v>
      </c>
      <c r="N924" t="s">
        <v>96</v>
      </c>
    </row>
    <row r="925" spans="1:14" x14ac:dyDescent="0.25">
      <c r="A925" s="3">
        <v>20196778</v>
      </c>
      <c r="B925" s="1">
        <v>44287</v>
      </c>
      <c r="C925" t="s">
        <v>141</v>
      </c>
      <c r="D925" t="s">
        <v>64</v>
      </c>
      <c r="E925" t="s">
        <v>15</v>
      </c>
      <c r="F925" t="s">
        <v>16</v>
      </c>
      <c r="G925" t="s">
        <v>17</v>
      </c>
      <c r="I925" s="3">
        <v>11</v>
      </c>
      <c r="J925" t="s">
        <v>18</v>
      </c>
      <c r="K925" s="4">
        <v>35</v>
      </c>
      <c r="L925" s="6">
        <v>9.3626648573470993E-3</v>
      </c>
      <c r="M925" s="6">
        <v>0.32769327000714799</v>
      </c>
      <c r="N925" t="s">
        <v>96</v>
      </c>
    </row>
    <row r="926" spans="1:14" x14ac:dyDescent="0.25">
      <c r="A926" s="3">
        <v>20105984</v>
      </c>
      <c r="B926" s="1">
        <v>44287</v>
      </c>
      <c r="C926" t="s">
        <v>141</v>
      </c>
      <c r="D926" t="s">
        <v>64</v>
      </c>
      <c r="E926" t="s">
        <v>15</v>
      </c>
      <c r="F926" t="s">
        <v>16</v>
      </c>
      <c r="G926" t="s">
        <v>68</v>
      </c>
      <c r="I926" s="3">
        <v>3</v>
      </c>
      <c r="J926" t="s">
        <v>69</v>
      </c>
      <c r="K926" s="4">
        <v>2</v>
      </c>
      <c r="L926" s="6">
        <v>1.6967275406932499E-2</v>
      </c>
      <c r="M926" s="6">
        <v>3.39345508138649E-2</v>
      </c>
      <c r="N926" t="s">
        <v>96</v>
      </c>
    </row>
    <row r="927" spans="1:14" x14ac:dyDescent="0.25">
      <c r="A927" s="3">
        <v>20106237</v>
      </c>
      <c r="B927" s="1">
        <v>44287</v>
      </c>
      <c r="C927" t="s">
        <v>141</v>
      </c>
      <c r="D927" t="s">
        <v>64</v>
      </c>
      <c r="E927" t="s">
        <v>15</v>
      </c>
      <c r="F927" t="s">
        <v>16</v>
      </c>
      <c r="G927" t="s">
        <v>68</v>
      </c>
      <c r="I927" s="3">
        <v>3</v>
      </c>
      <c r="J927" t="s">
        <v>69</v>
      </c>
      <c r="K927" s="4">
        <v>9</v>
      </c>
      <c r="L927" s="6">
        <v>1.6781555792679001E-3</v>
      </c>
      <c r="M927" s="6">
        <v>1.5103400213411101E-2</v>
      </c>
      <c r="N927" t="s">
        <v>96</v>
      </c>
    </row>
    <row r="928" spans="1:14" x14ac:dyDescent="0.25">
      <c r="A928" s="3">
        <v>20196729</v>
      </c>
      <c r="B928" s="1">
        <v>44287</v>
      </c>
      <c r="C928" t="s">
        <v>141</v>
      </c>
      <c r="D928" t="s">
        <v>22</v>
      </c>
      <c r="E928" t="s">
        <v>15</v>
      </c>
      <c r="F928" t="s">
        <v>16</v>
      </c>
      <c r="G928" t="s">
        <v>17</v>
      </c>
      <c r="I928" s="3">
        <v>11</v>
      </c>
      <c r="J928" t="s">
        <v>18</v>
      </c>
      <c r="K928" s="4">
        <v>1</v>
      </c>
      <c r="L928" s="6">
        <v>3.39826511801221E-2</v>
      </c>
      <c r="M928" s="6">
        <v>3.39826511801221E-2</v>
      </c>
      <c r="N928" t="s">
        <v>96</v>
      </c>
    </row>
    <row r="929" spans="1:14" x14ac:dyDescent="0.25">
      <c r="A929" s="3">
        <v>20196770</v>
      </c>
      <c r="B929" s="1">
        <v>44287</v>
      </c>
      <c r="C929" t="s">
        <v>141</v>
      </c>
      <c r="D929" t="s">
        <v>22</v>
      </c>
      <c r="E929" t="s">
        <v>15</v>
      </c>
      <c r="F929" t="s">
        <v>16</v>
      </c>
      <c r="G929" t="s">
        <v>17</v>
      </c>
      <c r="I929" s="3">
        <v>11</v>
      </c>
      <c r="J929" t="s">
        <v>18</v>
      </c>
      <c r="K929" s="4">
        <v>3</v>
      </c>
      <c r="L929" s="6">
        <v>3.62393422983587E-2</v>
      </c>
      <c r="M929" s="6">
        <v>0.10871802689507599</v>
      </c>
      <c r="N929" t="s">
        <v>96</v>
      </c>
    </row>
    <row r="930" spans="1:14" x14ac:dyDescent="0.25">
      <c r="A930" s="3">
        <v>20196841</v>
      </c>
      <c r="B930" s="1">
        <v>44287</v>
      </c>
      <c r="C930" t="s">
        <v>141</v>
      </c>
      <c r="D930" t="s">
        <v>22</v>
      </c>
      <c r="E930" t="s">
        <v>15</v>
      </c>
      <c r="F930" t="s">
        <v>16</v>
      </c>
      <c r="G930" t="s">
        <v>17</v>
      </c>
      <c r="I930" s="3">
        <v>11</v>
      </c>
      <c r="J930" t="s">
        <v>18</v>
      </c>
      <c r="K930" s="4">
        <v>23</v>
      </c>
      <c r="L930" s="6">
        <v>4.98002303278317E-2</v>
      </c>
      <c r="M930" s="6">
        <v>1.1454052975401301</v>
      </c>
      <c r="N930" t="s">
        <v>96</v>
      </c>
    </row>
    <row r="931" spans="1:14" x14ac:dyDescent="0.25">
      <c r="A931" s="3">
        <v>20105896</v>
      </c>
      <c r="B931" s="1">
        <v>44287</v>
      </c>
      <c r="C931" t="s">
        <v>141</v>
      </c>
      <c r="D931" t="s">
        <v>22</v>
      </c>
      <c r="E931" t="s">
        <v>15</v>
      </c>
      <c r="F931" t="s">
        <v>16</v>
      </c>
      <c r="G931" t="s">
        <v>68</v>
      </c>
      <c r="I931" s="3">
        <v>3</v>
      </c>
      <c r="J931" t="s">
        <v>69</v>
      </c>
      <c r="K931" s="4">
        <v>1</v>
      </c>
      <c r="L931" s="6">
        <v>4.8388598882593198E-2</v>
      </c>
      <c r="M931" s="6">
        <v>4.8388598882593198E-2</v>
      </c>
      <c r="N931" t="s">
        <v>96</v>
      </c>
    </row>
    <row r="932" spans="1:14" x14ac:dyDescent="0.25">
      <c r="A932" s="3">
        <v>20106159</v>
      </c>
      <c r="B932" s="1">
        <v>44287</v>
      </c>
      <c r="C932" t="s">
        <v>141</v>
      </c>
      <c r="D932" t="s">
        <v>22</v>
      </c>
      <c r="E932" t="s">
        <v>15</v>
      </c>
      <c r="F932" t="s">
        <v>16</v>
      </c>
      <c r="G932" t="s">
        <v>68</v>
      </c>
      <c r="I932" s="3">
        <v>3</v>
      </c>
      <c r="J932" t="s">
        <v>69</v>
      </c>
      <c r="K932" s="4">
        <v>12</v>
      </c>
      <c r="L932" s="6">
        <v>8.0111550105114795E-2</v>
      </c>
      <c r="M932" s="6">
        <v>0.96133860126137705</v>
      </c>
      <c r="N932" t="s">
        <v>96</v>
      </c>
    </row>
    <row r="933" spans="1:14" x14ac:dyDescent="0.25">
      <c r="A933" s="3">
        <v>20105957</v>
      </c>
      <c r="B933" s="1">
        <v>44287</v>
      </c>
      <c r="C933" t="s">
        <v>141</v>
      </c>
      <c r="D933" t="s">
        <v>22</v>
      </c>
      <c r="E933" t="s">
        <v>15</v>
      </c>
      <c r="F933" t="s">
        <v>16</v>
      </c>
      <c r="G933" t="s">
        <v>68</v>
      </c>
      <c r="I933" s="3">
        <v>3</v>
      </c>
      <c r="J933" t="s">
        <v>69</v>
      </c>
      <c r="K933" s="4">
        <v>21</v>
      </c>
      <c r="L933" s="6">
        <v>5.17143695038699E-2</v>
      </c>
      <c r="M933" s="6">
        <v>1.0860017595812701</v>
      </c>
      <c r="N933" t="s">
        <v>96</v>
      </c>
    </row>
    <row r="934" spans="1:14" x14ac:dyDescent="0.25">
      <c r="A934" s="3">
        <v>20196927</v>
      </c>
      <c r="B934" s="1">
        <v>44287</v>
      </c>
      <c r="C934" t="s">
        <v>141</v>
      </c>
      <c r="D934" t="s">
        <v>50</v>
      </c>
      <c r="E934" t="s">
        <v>15</v>
      </c>
      <c r="F934" t="s">
        <v>16</v>
      </c>
      <c r="G934" t="s">
        <v>17</v>
      </c>
      <c r="I934" s="3">
        <v>11</v>
      </c>
      <c r="J934" t="s">
        <v>18</v>
      </c>
      <c r="K934" s="4">
        <v>10</v>
      </c>
      <c r="L934" s="6">
        <v>3.8684425584506201E-3</v>
      </c>
      <c r="M934" s="6">
        <v>3.8684425584506202E-2</v>
      </c>
      <c r="N934" t="s">
        <v>96</v>
      </c>
    </row>
    <row r="935" spans="1:14" x14ac:dyDescent="0.25">
      <c r="A935" s="3">
        <v>20196741</v>
      </c>
      <c r="B935" s="1">
        <v>44287</v>
      </c>
      <c r="C935" t="s">
        <v>141</v>
      </c>
      <c r="D935" t="s">
        <v>50</v>
      </c>
      <c r="E935" t="s">
        <v>15</v>
      </c>
      <c r="F935" t="s">
        <v>16</v>
      </c>
      <c r="G935" t="s">
        <v>17</v>
      </c>
      <c r="I935" s="3">
        <v>11</v>
      </c>
      <c r="J935" t="s">
        <v>18</v>
      </c>
      <c r="K935" s="4">
        <v>116</v>
      </c>
      <c r="L935" s="6">
        <v>7.6538092135612296E-3</v>
      </c>
      <c r="M935" s="6">
        <v>0.887841868773103</v>
      </c>
      <c r="N935" t="s">
        <v>96</v>
      </c>
    </row>
    <row r="936" spans="1:14" x14ac:dyDescent="0.25">
      <c r="A936" s="3">
        <v>20106020</v>
      </c>
      <c r="B936" s="1">
        <v>44287</v>
      </c>
      <c r="C936" t="s">
        <v>141</v>
      </c>
      <c r="D936" t="s">
        <v>50</v>
      </c>
      <c r="E936" t="s">
        <v>15</v>
      </c>
      <c r="F936" t="s">
        <v>16</v>
      </c>
      <c r="G936" t="s">
        <v>68</v>
      </c>
      <c r="I936" s="3">
        <v>3</v>
      </c>
      <c r="J936" t="s">
        <v>69</v>
      </c>
      <c r="K936" s="4">
        <v>2</v>
      </c>
      <c r="L936" s="6">
        <v>0.49935016138479099</v>
      </c>
      <c r="M936" s="6">
        <v>0.99870032276958198</v>
      </c>
      <c r="N936" t="s">
        <v>96</v>
      </c>
    </row>
    <row r="937" spans="1:14" x14ac:dyDescent="0.25">
      <c r="A937" s="3">
        <v>20105972</v>
      </c>
      <c r="B937" s="1">
        <v>44287</v>
      </c>
      <c r="C937" t="s">
        <v>141</v>
      </c>
      <c r="D937" t="s">
        <v>50</v>
      </c>
      <c r="E937" t="s">
        <v>15</v>
      </c>
      <c r="F937" t="s">
        <v>16</v>
      </c>
      <c r="G937" t="s">
        <v>68</v>
      </c>
      <c r="I937" s="3">
        <v>3</v>
      </c>
      <c r="J937" t="s">
        <v>69</v>
      </c>
      <c r="K937" s="4">
        <v>114</v>
      </c>
      <c r="L937" s="6">
        <v>4.2408166379716804E-3</v>
      </c>
      <c r="M937" s="6">
        <v>0.48345309672877201</v>
      </c>
      <c r="N937" t="s">
        <v>96</v>
      </c>
    </row>
    <row r="938" spans="1:14" x14ac:dyDescent="0.25">
      <c r="A938" s="3">
        <v>20105964</v>
      </c>
      <c r="B938" s="1">
        <v>44287</v>
      </c>
      <c r="C938" t="s">
        <v>141</v>
      </c>
      <c r="D938" t="s">
        <v>50</v>
      </c>
      <c r="E938" t="s">
        <v>15</v>
      </c>
      <c r="F938" t="s">
        <v>16</v>
      </c>
      <c r="G938" t="s">
        <v>68</v>
      </c>
      <c r="I938" s="3">
        <v>3</v>
      </c>
      <c r="J938" t="s">
        <v>69</v>
      </c>
      <c r="K938" s="4">
        <v>552</v>
      </c>
      <c r="L938" s="6">
        <v>6.4098477795504101E-3</v>
      </c>
      <c r="M938" s="6">
        <v>3.5382359743118301</v>
      </c>
      <c r="N938" t="s">
        <v>96</v>
      </c>
    </row>
    <row r="939" spans="1:14" x14ac:dyDescent="0.25">
      <c r="A939" s="3">
        <v>20196734</v>
      </c>
      <c r="B939" s="1">
        <v>44287</v>
      </c>
      <c r="C939" t="s">
        <v>141</v>
      </c>
      <c r="D939" t="s">
        <v>20</v>
      </c>
      <c r="E939" t="s">
        <v>15</v>
      </c>
      <c r="F939" t="s">
        <v>16</v>
      </c>
      <c r="G939" t="s">
        <v>17</v>
      </c>
      <c r="I939" s="3">
        <v>11</v>
      </c>
      <c r="J939" t="s">
        <v>18</v>
      </c>
      <c r="K939" s="4">
        <v>3</v>
      </c>
      <c r="L939" s="6">
        <v>2.1003665611109101E-3</v>
      </c>
      <c r="M939" s="6">
        <v>6.3010996833327204E-3</v>
      </c>
      <c r="N939" t="s">
        <v>96</v>
      </c>
    </row>
    <row r="940" spans="1:14" x14ac:dyDescent="0.25">
      <c r="A940" s="3">
        <v>20196764</v>
      </c>
      <c r="B940" s="1">
        <v>44287</v>
      </c>
      <c r="C940" t="s">
        <v>141</v>
      </c>
      <c r="D940" t="s">
        <v>20</v>
      </c>
      <c r="E940" t="s">
        <v>15</v>
      </c>
      <c r="F940" t="s">
        <v>16</v>
      </c>
      <c r="G940" t="s">
        <v>17</v>
      </c>
      <c r="I940" s="3">
        <v>11</v>
      </c>
      <c r="J940" t="s">
        <v>18</v>
      </c>
      <c r="K940" s="4">
        <v>84</v>
      </c>
      <c r="L940" s="6">
        <v>6.4655846239821497E-3</v>
      </c>
      <c r="M940" s="6">
        <v>0.543109108414501</v>
      </c>
      <c r="N940" t="s">
        <v>96</v>
      </c>
    </row>
    <row r="941" spans="1:14" x14ac:dyDescent="0.25">
      <c r="A941" s="3">
        <v>20105990</v>
      </c>
      <c r="B941" s="1">
        <v>44287</v>
      </c>
      <c r="C941" t="s">
        <v>141</v>
      </c>
      <c r="D941" t="s">
        <v>20</v>
      </c>
      <c r="E941" t="s">
        <v>15</v>
      </c>
      <c r="F941" t="s">
        <v>16</v>
      </c>
      <c r="G941" t="s">
        <v>68</v>
      </c>
      <c r="I941" s="3">
        <v>3</v>
      </c>
      <c r="J941" t="s">
        <v>69</v>
      </c>
      <c r="K941" s="4">
        <v>69</v>
      </c>
      <c r="L941" s="6">
        <v>1.6556158887924301E-3</v>
      </c>
      <c r="M941" s="6">
        <v>0.114237496326678</v>
      </c>
      <c r="N941" t="s">
        <v>96</v>
      </c>
    </row>
    <row r="942" spans="1:14" x14ac:dyDescent="0.25">
      <c r="A942" s="3">
        <v>20106109</v>
      </c>
      <c r="B942" s="1">
        <v>44287</v>
      </c>
      <c r="C942" t="s">
        <v>141</v>
      </c>
      <c r="D942" t="s">
        <v>20</v>
      </c>
      <c r="E942" t="s">
        <v>15</v>
      </c>
      <c r="F942" t="s">
        <v>16</v>
      </c>
      <c r="G942" t="s">
        <v>68</v>
      </c>
      <c r="I942" s="3">
        <v>3</v>
      </c>
      <c r="J942" t="s">
        <v>69</v>
      </c>
      <c r="K942" s="4">
        <v>315</v>
      </c>
      <c r="L942" s="6">
        <v>3.4091447672200599E-3</v>
      </c>
      <c r="M942" s="6">
        <v>1.0738806016743201</v>
      </c>
      <c r="N942" t="s">
        <v>96</v>
      </c>
    </row>
    <row r="943" spans="1:14" x14ac:dyDescent="0.25">
      <c r="A943" s="3">
        <v>20196794</v>
      </c>
      <c r="B943" s="1">
        <v>44287</v>
      </c>
      <c r="C943" t="s">
        <v>141</v>
      </c>
      <c r="D943" t="s">
        <v>49</v>
      </c>
      <c r="E943" t="s">
        <v>15</v>
      </c>
      <c r="F943" t="s">
        <v>16</v>
      </c>
      <c r="G943" t="s">
        <v>17</v>
      </c>
      <c r="I943" s="3">
        <v>11</v>
      </c>
      <c r="J943" t="s">
        <v>18</v>
      </c>
      <c r="K943" s="4">
        <v>2</v>
      </c>
      <c r="L943" s="6">
        <v>9.2171626893105003E-3</v>
      </c>
      <c r="M943" s="6">
        <v>1.8434325378621001E-2</v>
      </c>
      <c r="N943" t="s">
        <v>96</v>
      </c>
    </row>
    <row r="944" spans="1:14" x14ac:dyDescent="0.25">
      <c r="A944" s="3">
        <v>20196511</v>
      </c>
      <c r="B944" s="1">
        <v>44287</v>
      </c>
      <c r="C944" t="s">
        <v>141</v>
      </c>
      <c r="D944" t="s">
        <v>49</v>
      </c>
      <c r="E944" t="s">
        <v>15</v>
      </c>
      <c r="F944" t="s">
        <v>16</v>
      </c>
      <c r="G944" t="s">
        <v>17</v>
      </c>
      <c r="I944" s="3">
        <v>11</v>
      </c>
      <c r="J944" t="s">
        <v>18</v>
      </c>
      <c r="K944" s="4">
        <v>42</v>
      </c>
      <c r="L944" s="6">
        <v>9.2887393487173908E-3</v>
      </c>
      <c r="M944" s="6">
        <v>0.39012705264613001</v>
      </c>
      <c r="N944" t="s">
        <v>96</v>
      </c>
    </row>
    <row r="945" spans="1:14" x14ac:dyDescent="0.25">
      <c r="A945" s="3">
        <v>20105923</v>
      </c>
      <c r="B945" s="1">
        <v>44287</v>
      </c>
      <c r="C945" t="s">
        <v>141</v>
      </c>
      <c r="D945" t="s">
        <v>49</v>
      </c>
      <c r="E945" t="s">
        <v>15</v>
      </c>
      <c r="F945" t="s">
        <v>16</v>
      </c>
      <c r="G945" t="s">
        <v>68</v>
      </c>
      <c r="I945" s="3">
        <v>3</v>
      </c>
      <c r="J945" t="s">
        <v>69</v>
      </c>
      <c r="K945" s="4">
        <v>29</v>
      </c>
      <c r="L945" s="6">
        <v>2.2403818675605898E-3</v>
      </c>
      <c r="M945" s="6">
        <v>6.4971074159257097E-2</v>
      </c>
      <c r="N945" t="s">
        <v>96</v>
      </c>
    </row>
    <row r="946" spans="1:14" x14ac:dyDescent="0.25">
      <c r="A946" s="3">
        <v>20106148</v>
      </c>
      <c r="B946" s="1">
        <v>44287</v>
      </c>
      <c r="C946" t="s">
        <v>141</v>
      </c>
      <c r="D946" t="s">
        <v>49</v>
      </c>
      <c r="E946" t="s">
        <v>15</v>
      </c>
      <c r="F946" t="s">
        <v>16</v>
      </c>
      <c r="G946" t="s">
        <v>68</v>
      </c>
      <c r="I946" s="3">
        <v>3</v>
      </c>
      <c r="J946" t="s">
        <v>69</v>
      </c>
      <c r="K946" s="4">
        <v>61</v>
      </c>
      <c r="L946" s="6">
        <v>3.0730774049784601E-3</v>
      </c>
      <c r="M946" s="6">
        <v>0.18745772170368599</v>
      </c>
      <c r="N946" t="s">
        <v>96</v>
      </c>
    </row>
    <row r="947" spans="1:14" x14ac:dyDescent="0.25">
      <c r="A947" s="3">
        <v>20196723</v>
      </c>
      <c r="B947" s="1">
        <v>44287</v>
      </c>
      <c r="C947" t="s">
        <v>141</v>
      </c>
      <c r="D947" t="s">
        <v>142</v>
      </c>
      <c r="E947" t="s">
        <v>15</v>
      </c>
      <c r="F947" t="s">
        <v>16</v>
      </c>
      <c r="G947" t="s">
        <v>17</v>
      </c>
      <c r="I947" s="3">
        <v>11</v>
      </c>
      <c r="J947" t="s">
        <v>18</v>
      </c>
      <c r="K947" s="4">
        <v>3</v>
      </c>
      <c r="L947" s="6">
        <v>3.4672083696932498E-3</v>
      </c>
      <c r="M947" s="6">
        <v>1.04016251090798E-2</v>
      </c>
      <c r="N947" t="s">
        <v>96</v>
      </c>
    </row>
    <row r="948" spans="1:14" x14ac:dyDescent="0.25">
      <c r="A948" s="3">
        <v>20196913</v>
      </c>
      <c r="B948" s="1">
        <v>44287</v>
      </c>
      <c r="C948" t="s">
        <v>141</v>
      </c>
      <c r="D948" t="s">
        <v>31</v>
      </c>
      <c r="E948" t="s">
        <v>15</v>
      </c>
      <c r="F948" t="s">
        <v>16</v>
      </c>
      <c r="G948" t="s">
        <v>17</v>
      </c>
      <c r="I948" s="3">
        <v>11</v>
      </c>
      <c r="J948" t="s">
        <v>18</v>
      </c>
      <c r="K948" s="4">
        <v>1</v>
      </c>
      <c r="L948" s="6">
        <v>3.3140900370199199E-2</v>
      </c>
      <c r="M948" s="6">
        <v>3.3140900370199199E-2</v>
      </c>
      <c r="N948" t="s">
        <v>96</v>
      </c>
    </row>
    <row r="949" spans="1:14" x14ac:dyDescent="0.25">
      <c r="A949" s="3">
        <v>20196814</v>
      </c>
      <c r="B949" s="1">
        <v>44287</v>
      </c>
      <c r="C949" t="s">
        <v>141</v>
      </c>
      <c r="D949" t="s">
        <v>31</v>
      </c>
      <c r="E949" t="s">
        <v>15</v>
      </c>
      <c r="F949" t="s">
        <v>16</v>
      </c>
      <c r="G949" t="s">
        <v>17</v>
      </c>
      <c r="I949" s="3">
        <v>11</v>
      </c>
      <c r="J949" t="s">
        <v>18</v>
      </c>
      <c r="K949" s="4">
        <v>4</v>
      </c>
      <c r="L949" s="6">
        <v>7.5907809543423396E-3</v>
      </c>
      <c r="M949" s="6">
        <v>3.03631238173693E-2</v>
      </c>
      <c r="N949" t="s">
        <v>96</v>
      </c>
    </row>
    <row r="950" spans="1:14" x14ac:dyDescent="0.25">
      <c r="A950" s="3">
        <v>20196851</v>
      </c>
      <c r="B950" s="1">
        <v>44287</v>
      </c>
      <c r="C950" t="s">
        <v>141</v>
      </c>
      <c r="D950" t="s">
        <v>31</v>
      </c>
      <c r="E950" t="s">
        <v>15</v>
      </c>
      <c r="F950" t="s">
        <v>16</v>
      </c>
      <c r="G950" t="s">
        <v>17</v>
      </c>
      <c r="I950" s="3">
        <v>11</v>
      </c>
      <c r="J950" t="s">
        <v>18</v>
      </c>
      <c r="K950" s="4">
        <v>38</v>
      </c>
      <c r="L950" s="6">
        <v>1.8461540059529599E-3</v>
      </c>
      <c r="M950" s="6">
        <v>7.0153852226212607E-2</v>
      </c>
      <c r="N950" t="s">
        <v>96</v>
      </c>
    </row>
    <row r="951" spans="1:14" x14ac:dyDescent="0.25">
      <c r="A951" s="3">
        <v>20106171</v>
      </c>
      <c r="B951" s="1">
        <v>44287</v>
      </c>
      <c r="C951" t="s">
        <v>141</v>
      </c>
      <c r="D951" t="s">
        <v>31</v>
      </c>
      <c r="E951" t="s">
        <v>15</v>
      </c>
      <c r="F951" t="s">
        <v>16</v>
      </c>
      <c r="G951" t="s">
        <v>68</v>
      </c>
      <c r="I951" s="3">
        <v>3</v>
      </c>
      <c r="J951" t="s">
        <v>69</v>
      </c>
      <c r="K951" s="4">
        <v>1</v>
      </c>
      <c r="L951" s="6">
        <v>2.6923975627869402E-2</v>
      </c>
      <c r="M951" s="6">
        <v>2.6923975627869402E-2</v>
      </c>
      <c r="N951" t="s">
        <v>96</v>
      </c>
    </row>
    <row r="952" spans="1:14" x14ac:dyDescent="0.25">
      <c r="A952" s="3">
        <v>20106174</v>
      </c>
      <c r="B952" s="1">
        <v>44287</v>
      </c>
      <c r="C952" t="s">
        <v>141</v>
      </c>
      <c r="D952" t="s">
        <v>31</v>
      </c>
      <c r="E952" t="s">
        <v>15</v>
      </c>
      <c r="F952" t="s">
        <v>16</v>
      </c>
      <c r="G952" t="s">
        <v>68</v>
      </c>
      <c r="I952" s="3">
        <v>3</v>
      </c>
      <c r="J952" t="s">
        <v>69</v>
      </c>
      <c r="K952" s="4">
        <v>43</v>
      </c>
      <c r="L952" s="6">
        <v>6.90290951494907E-3</v>
      </c>
      <c r="M952" s="6">
        <v>0.29682510914281002</v>
      </c>
      <c r="N952" t="s">
        <v>96</v>
      </c>
    </row>
    <row r="953" spans="1:14" x14ac:dyDescent="0.25">
      <c r="A953" s="3">
        <v>20106080</v>
      </c>
      <c r="B953" s="1">
        <v>44287</v>
      </c>
      <c r="C953" t="s">
        <v>141</v>
      </c>
      <c r="D953" t="s">
        <v>31</v>
      </c>
      <c r="E953" t="s">
        <v>15</v>
      </c>
      <c r="F953" t="s">
        <v>16</v>
      </c>
      <c r="G953" t="s">
        <v>68</v>
      </c>
      <c r="I953" s="3">
        <v>3</v>
      </c>
      <c r="J953" t="s">
        <v>69</v>
      </c>
      <c r="K953" s="4">
        <v>93</v>
      </c>
      <c r="L953" s="6">
        <v>5.84311582904149E-4</v>
      </c>
      <c r="M953" s="6">
        <v>5.4340977210085802E-2</v>
      </c>
      <c r="N953" t="s">
        <v>96</v>
      </c>
    </row>
    <row r="954" spans="1:14" x14ac:dyDescent="0.25">
      <c r="A954" s="3">
        <v>20196816</v>
      </c>
      <c r="B954" s="1">
        <v>44287</v>
      </c>
      <c r="C954" t="s">
        <v>141</v>
      </c>
      <c r="D954" t="s">
        <v>67</v>
      </c>
      <c r="E954" t="s">
        <v>15</v>
      </c>
      <c r="F954" t="s">
        <v>16</v>
      </c>
      <c r="G954" t="s">
        <v>17</v>
      </c>
      <c r="I954" s="3">
        <v>11</v>
      </c>
      <c r="J954" t="s">
        <v>18</v>
      </c>
      <c r="K954" s="4">
        <v>1</v>
      </c>
      <c r="L954" s="6">
        <v>4.5334248723520399E-3</v>
      </c>
      <c r="M954" s="6">
        <v>4.5334248723520399E-3</v>
      </c>
      <c r="N954" t="s">
        <v>96</v>
      </c>
    </row>
    <row r="955" spans="1:14" x14ac:dyDescent="0.25">
      <c r="A955" s="3">
        <v>20196916</v>
      </c>
      <c r="B955" s="1">
        <v>44287</v>
      </c>
      <c r="C955" t="s">
        <v>141</v>
      </c>
      <c r="D955" t="s">
        <v>67</v>
      </c>
      <c r="E955" t="s">
        <v>15</v>
      </c>
      <c r="F955" t="s">
        <v>16</v>
      </c>
      <c r="G955" t="s">
        <v>17</v>
      </c>
      <c r="I955" s="3">
        <v>11</v>
      </c>
      <c r="J955" t="s">
        <v>18</v>
      </c>
      <c r="K955" s="4">
        <v>40</v>
      </c>
      <c r="L955" s="6">
        <v>2.9256823792820799E-3</v>
      </c>
      <c r="M955" s="6">
        <v>0.11702729517128301</v>
      </c>
      <c r="N955" t="s">
        <v>96</v>
      </c>
    </row>
    <row r="956" spans="1:14" x14ac:dyDescent="0.25">
      <c r="A956" s="3">
        <v>20105949</v>
      </c>
      <c r="B956" s="1">
        <v>44287</v>
      </c>
      <c r="C956" t="s">
        <v>141</v>
      </c>
      <c r="D956" t="s">
        <v>67</v>
      </c>
      <c r="E956" t="s">
        <v>15</v>
      </c>
      <c r="F956" t="s">
        <v>16</v>
      </c>
      <c r="G956" t="s">
        <v>68</v>
      </c>
      <c r="I956" s="3">
        <v>3</v>
      </c>
      <c r="J956" t="s">
        <v>69</v>
      </c>
      <c r="K956" s="4">
        <v>57</v>
      </c>
      <c r="L956" s="6">
        <v>1.6984784252647501E-3</v>
      </c>
      <c r="M956" s="6">
        <v>9.6813270240090801E-2</v>
      </c>
      <c r="N956" t="s">
        <v>96</v>
      </c>
    </row>
    <row r="957" spans="1:14" x14ac:dyDescent="0.25">
      <c r="A957" s="3">
        <v>20106012</v>
      </c>
      <c r="B957" s="1">
        <v>44287</v>
      </c>
      <c r="C957" t="s">
        <v>141</v>
      </c>
      <c r="D957" t="s">
        <v>67</v>
      </c>
      <c r="E957" t="s">
        <v>15</v>
      </c>
      <c r="F957" t="s">
        <v>16</v>
      </c>
      <c r="G957" t="s">
        <v>68</v>
      </c>
      <c r="I957" s="3">
        <v>3</v>
      </c>
      <c r="J957" t="s">
        <v>69</v>
      </c>
      <c r="K957" s="4">
        <v>180</v>
      </c>
      <c r="L957" s="6">
        <v>1.8339460767391701E-3</v>
      </c>
      <c r="M957" s="6">
        <v>0.33011029381305002</v>
      </c>
      <c r="N957" t="s">
        <v>96</v>
      </c>
    </row>
    <row r="958" spans="1:14" x14ac:dyDescent="0.25">
      <c r="A958" s="3">
        <v>20196931</v>
      </c>
      <c r="B958" s="1">
        <v>44287</v>
      </c>
      <c r="C958" t="s">
        <v>141</v>
      </c>
      <c r="D958" t="s">
        <v>59</v>
      </c>
      <c r="E958" t="s">
        <v>15</v>
      </c>
      <c r="F958" t="s">
        <v>16</v>
      </c>
      <c r="G958" t="s">
        <v>17</v>
      </c>
      <c r="I958" s="3">
        <v>11</v>
      </c>
      <c r="J958" t="s">
        <v>18</v>
      </c>
      <c r="K958" s="4">
        <v>2</v>
      </c>
      <c r="L958" s="6">
        <v>1.08826252719155E-2</v>
      </c>
      <c r="M958" s="6">
        <v>2.17652505438309E-2</v>
      </c>
      <c r="N958" t="s">
        <v>96</v>
      </c>
    </row>
    <row r="959" spans="1:14" x14ac:dyDescent="0.25">
      <c r="A959" s="3">
        <v>20196403</v>
      </c>
      <c r="B959" s="1">
        <v>44287</v>
      </c>
      <c r="C959" t="s">
        <v>141</v>
      </c>
      <c r="D959" t="s">
        <v>59</v>
      </c>
      <c r="E959" t="s">
        <v>15</v>
      </c>
      <c r="F959" t="s">
        <v>16</v>
      </c>
      <c r="G959" t="s">
        <v>17</v>
      </c>
      <c r="I959" s="3">
        <v>11</v>
      </c>
      <c r="J959" t="s">
        <v>18</v>
      </c>
      <c r="K959" s="4">
        <v>12</v>
      </c>
      <c r="L959" s="6">
        <v>5.7218960059496303E-3</v>
      </c>
      <c r="M959" s="6">
        <v>6.8662752071395494E-2</v>
      </c>
      <c r="N959" t="s">
        <v>96</v>
      </c>
    </row>
    <row r="960" spans="1:14" x14ac:dyDescent="0.25">
      <c r="A960" s="3">
        <v>20105998</v>
      </c>
      <c r="B960" s="1">
        <v>44287</v>
      </c>
      <c r="C960" t="s">
        <v>141</v>
      </c>
      <c r="D960" t="s">
        <v>59</v>
      </c>
      <c r="E960" t="s">
        <v>15</v>
      </c>
      <c r="F960" t="s">
        <v>16</v>
      </c>
      <c r="G960" t="s">
        <v>68</v>
      </c>
      <c r="I960" s="3">
        <v>3</v>
      </c>
      <c r="J960" t="s">
        <v>69</v>
      </c>
      <c r="K960" s="4">
        <v>11</v>
      </c>
      <c r="L960" s="6">
        <v>1.17976184214719E-2</v>
      </c>
      <c r="M960" s="6">
        <v>0.12977380263619101</v>
      </c>
      <c r="N960" t="s">
        <v>96</v>
      </c>
    </row>
    <row r="961" spans="1:14" x14ac:dyDescent="0.25">
      <c r="A961" s="3">
        <v>20106190</v>
      </c>
      <c r="B961" s="1">
        <v>44287</v>
      </c>
      <c r="C961" t="s">
        <v>141</v>
      </c>
      <c r="D961" t="s">
        <v>59</v>
      </c>
      <c r="E961" t="s">
        <v>15</v>
      </c>
      <c r="F961" t="s">
        <v>16</v>
      </c>
      <c r="G961" t="s">
        <v>68</v>
      </c>
      <c r="I961" s="3">
        <v>3</v>
      </c>
      <c r="J961" t="s">
        <v>69</v>
      </c>
      <c r="K961" s="4">
        <v>93</v>
      </c>
      <c r="L961" s="6">
        <v>1.26378875931785E-3</v>
      </c>
      <c r="M961" s="6">
        <v>0.11753235461656</v>
      </c>
      <c r="N961" t="s">
        <v>96</v>
      </c>
    </row>
    <row r="962" spans="1:14" x14ac:dyDescent="0.25">
      <c r="A962" s="3">
        <v>20196515</v>
      </c>
      <c r="B962" s="1">
        <v>44287</v>
      </c>
      <c r="C962" t="s">
        <v>141</v>
      </c>
      <c r="D962" t="s">
        <v>23</v>
      </c>
      <c r="E962" t="s">
        <v>15</v>
      </c>
      <c r="F962" t="s">
        <v>16</v>
      </c>
      <c r="G962" t="s">
        <v>17</v>
      </c>
      <c r="I962" s="3">
        <v>11</v>
      </c>
      <c r="J962" t="s">
        <v>18</v>
      </c>
      <c r="K962" s="4">
        <v>2</v>
      </c>
      <c r="L962" s="6">
        <v>0.102422937657684</v>
      </c>
      <c r="M962" s="6">
        <v>0.20484587531536799</v>
      </c>
      <c r="N962" t="s">
        <v>96</v>
      </c>
    </row>
    <row r="963" spans="1:14" x14ac:dyDescent="0.25">
      <c r="A963" s="3">
        <v>20196951</v>
      </c>
      <c r="B963" s="1">
        <v>44287</v>
      </c>
      <c r="C963" t="s">
        <v>141</v>
      </c>
      <c r="D963" t="s">
        <v>23</v>
      </c>
      <c r="E963" t="s">
        <v>15</v>
      </c>
      <c r="F963" t="s">
        <v>16</v>
      </c>
      <c r="G963" t="s">
        <v>17</v>
      </c>
      <c r="I963" s="3">
        <v>11</v>
      </c>
      <c r="J963" t="s">
        <v>18</v>
      </c>
      <c r="K963" s="4">
        <v>9</v>
      </c>
      <c r="L963" s="6">
        <v>4.4286740757524999E-2</v>
      </c>
      <c r="M963" s="6">
        <v>0.39858066681772503</v>
      </c>
      <c r="N963" t="s">
        <v>96</v>
      </c>
    </row>
    <row r="964" spans="1:14" x14ac:dyDescent="0.25">
      <c r="A964" s="3">
        <v>20106196</v>
      </c>
      <c r="B964" s="1">
        <v>44287</v>
      </c>
      <c r="C964" t="s">
        <v>141</v>
      </c>
      <c r="D964" t="s">
        <v>23</v>
      </c>
      <c r="E964" t="s">
        <v>15</v>
      </c>
      <c r="F964" t="s">
        <v>16</v>
      </c>
      <c r="G964" t="s">
        <v>68</v>
      </c>
      <c r="I964" s="3">
        <v>3</v>
      </c>
      <c r="J964" t="s">
        <v>69</v>
      </c>
      <c r="K964" s="4">
        <v>1</v>
      </c>
      <c r="L964" s="6">
        <v>1.6005275081261101E-2</v>
      </c>
      <c r="M964" s="6">
        <v>1.6005275081261101E-2</v>
      </c>
      <c r="N964" t="s">
        <v>96</v>
      </c>
    </row>
    <row r="965" spans="1:14" x14ac:dyDescent="0.25">
      <c r="A965" s="3">
        <v>20105944</v>
      </c>
      <c r="B965" s="1">
        <v>44287</v>
      </c>
      <c r="C965" t="s">
        <v>141</v>
      </c>
      <c r="D965" t="s">
        <v>23</v>
      </c>
      <c r="E965" t="s">
        <v>15</v>
      </c>
      <c r="F965" t="s">
        <v>16</v>
      </c>
      <c r="G965" t="s">
        <v>68</v>
      </c>
      <c r="I965" s="3">
        <v>3</v>
      </c>
      <c r="J965" t="s">
        <v>69</v>
      </c>
      <c r="K965" s="4">
        <v>2</v>
      </c>
      <c r="L965" s="6">
        <v>5.9824375566677199E-3</v>
      </c>
      <c r="M965" s="6">
        <v>1.19648751133354E-2</v>
      </c>
      <c r="N965" t="s">
        <v>96</v>
      </c>
    </row>
    <row r="966" spans="1:14" x14ac:dyDescent="0.25">
      <c r="A966" s="3">
        <v>20196789</v>
      </c>
      <c r="B966" s="1">
        <v>44287</v>
      </c>
      <c r="C966" t="s">
        <v>141</v>
      </c>
      <c r="D966" t="s">
        <v>26</v>
      </c>
      <c r="E966" t="s">
        <v>15</v>
      </c>
      <c r="F966" t="s">
        <v>16</v>
      </c>
      <c r="G966" t="s">
        <v>17</v>
      </c>
      <c r="I966" s="3">
        <v>11</v>
      </c>
      <c r="J966" t="s">
        <v>18</v>
      </c>
      <c r="K966" s="4">
        <v>2</v>
      </c>
      <c r="L966" s="6">
        <v>1.13816623721505E-2</v>
      </c>
      <c r="M966" s="6">
        <v>2.27633247443009E-2</v>
      </c>
      <c r="N966" t="s">
        <v>96</v>
      </c>
    </row>
    <row r="967" spans="1:14" x14ac:dyDescent="0.25">
      <c r="A967" s="3">
        <v>20106029</v>
      </c>
      <c r="B967" s="1">
        <v>44287</v>
      </c>
      <c r="C967" t="s">
        <v>141</v>
      </c>
      <c r="D967" t="s">
        <v>26</v>
      </c>
      <c r="E967" t="s">
        <v>15</v>
      </c>
      <c r="F967" t="s">
        <v>16</v>
      </c>
      <c r="G967" t="s">
        <v>68</v>
      </c>
      <c r="I967" s="3">
        <v>3</v>
      </c>
      <c r="J967" t="s">
        <v>69</v>
      </c>
      <c r="K967" s="4">
        <v>2</v>
      </c>
      <c r="L967" s="6">
        <v>1.8025475065223898E-2</v>
      </c>
      <c r="M967" s="6">
        <v>3.60509501304477E-2</v>
      </c>
      <c r="N967" t="s">
        <v>96</v>
      </c>
    </row>
    <row r="968" spans="1:14" x14ac:dyDescent="0.25">
      <c r="A968" s="3">
        <v>20196722</v>
      </c>
      <c r="B968" s="1">
        <v>44287</v>
      </c>
      <c r="C968" t="s">
        <v>141</v>
      </c>
      <c r="D968" t="s">
        <v>40</v>
      </c>
      <c r="E968" t="s">
        <v>15</v>
      </c>
      <c r="F968" t="s">
        <v>16</v>
      </c>
      <c r="G968" t="s">
        <v>17</v>
      </c>
      <c r="I968" s="3">
        <v>11</v>
      </c>
      <c r="J968" t="s">
        <v>18</v>
      </c>
      <c r="K968" s="4">
        <v>1</v>
      </c>
      <c r="L968" s="6">
        <v>6.6137499641627101E-3</v>
      </c>
      <c r="M968" s="6">
        <v>6.6137499641627101E-3</v>
      </c>
      <c r="N968" t="s">
        <v>96</v>
      </c>
    </row>
    <row r="969" spans="1:14" x14ac:dyDescent="0.25">
      <c r="A969" s="3">
        <v>20196774</v>
      </c>
      <c r="B969" s="1">
        <v>44287</v>
      </c>
      <c r="C969" t="s">
        <v>141</v>
      </c>
      <c r="D969" t="s">
        <v>40</v>
      </c>
      <c r="E969" t="s">
        <v>15</v>
      </c>
      <c r="F969" t="s">
        <v>16</v>
      </c>
      <c r="G969" t="s">
        <v>17</v>
      </c>
      <c r="I969" s="3">
        <v>11</v>
      </c>
      <c r="J969" t="s">
        <v>18</v>
      </c>
      <c r="K969" s="4">
        <v>1</v>
      </c>
      <c r="L969" s="6">
        <v>1.4273674495052501E-2</v>
      </c>
      <c r="M969" s="6">
        <v>1.4273674495052501E-2</v>
      </c>
      <c r="N969" t="s">
        <v>96</v>
      </c>
    </row>
    <row r="970" spans="1:14" x14ac:dyDescent="0.25">
      <c r="A970" s="3">
        <v>20196838</v>
      </c>
      <c r="B970" s="1">
        <v>44287</v>
      </c>
      <c r="C970" t="s">
        <v>141</v>
      </c>
      <c r="D970" t="s">
        <v>40</v>
      </c>
      <c r="E970" t="s">
        <v>15</v>
      </c>
      <c r="F970" t="s">
        <v>16</v>
      </c>
      <c r="G970" t="s">
        <v>17</v>
      </c>
      <c r="I970" s="3">
        <v>11</v>
      </c>
      <c r="J970" t="s">
        <v>18</v>
      </c>
      <c r="K970" s="4">
        <v>53</v>
      </c>
      <c r="L970" s="6">
        <v>7.5678092708705699E-3</v>
      </c>
      <c r="M970" s="6">
        <v>0.40109389135613999</v>
      </c>
      <c r="N970" t="s">
        <v>96</v>
      </c>
    </row>
    <row r="971" spans="1:14" x14ac:dyDescent="0.25">
      <c r="A971" s="3">
        <v>20106125</v>
      </c>
      <c r="B971" s="1">
        <v>44287</v>
      </c>
      <c r="C971" t="s">
        <v>141</v>
      </c>
      <c r="D971" t="s">
        <v>40</v>
      </c>
      <c r="E971" t="s">
        <v>15</v>
      </c>
      <c r="F971" t="s">
        <v>16</v>
      </c>
      <c r="G971" t="s">
        <v>68</v>
      </c>
      <c r="I971" s="3">
        <v>3</v>
      </c>
      <c r="J971" t="s">
        <v>69</v>
      </c>
      <c r="K971" s="4">
        <v>49</v>
      </c>
      <c r="L971" s="6">
        <v>1.71687555575401E-3</v>
      </c>
      <c r="M971" s="6">
        <v>8.4126902231946604E-2</v>
      </c>
      <c r="N971" t="s">
        <v>96</v>
      </c>
    </row>
    <row r="972" spans="1:14" x14ac:dyDescent="0.25">
      <c r="A972" s="3">
        <v>20106180</v>
      </c>
      <c r="B972" s="1">
        <v>44287</v>
      </c>
      <c r="C972" t="s">
        <v>141</v>
      </c>
      <c r="D972" t="s">
        <v>40</v>
      </c>
      <c r="E972" t="s">
        <v>15</v>
      </c>
      <c r="F972" t="s">
        <v>16</v>
      </c>
      <c r="G972" t="s">
        <v>68</v>
      </c>
      <c r="I972" s="3">
        <v>3</v>
      </c>
      <c r="J972" t="s">
        <v>69</v>
      </c>
      <c r="K972" s="4">
        <v>114</v>
      </c>
      <c r="L972" s="6">
        <v>1.83950858517436E-3</v>
      </c>
      <c r="M972" s="6">
        <v>0.209703978709877</v>
      </c>
      <c r="N972" t="s">
        <v>96</v>
      </c>
    </row>
    <row r="973" spans="1:14" x14ac:dyDescent="0.25">
      <c r="A973" s="3">
        <v>20196922</v>
      </c>
      <c r="B973" s="1">
        <v>44287</v>
      </c>
      <c r="C973" t="s">
        <v>141</v>
      </c>
      <c r="D973" t="s">
        <v>55</v>
      </c>
      <c r="E973" t="s">
        <v>15</v>
      </c>
      <c r="F973" t="s">
        <v>16</v>
      </c>
      <c r="G973" t="s">
        <v>17</v>
      </c>
      <c r="I973" s="3">
        <v>11</v>
      </c>
      <c r="J973" t="s">
        <v>18</v>
      </c>
      <c r="K973" s="4">
        <v>9</v>
      </c>
      <c r="L973" s="6">
        <v>2.7590692994029602E-3</v>
      </c>
      <c r="M973" s="6">
        <v>2.48316236946266E-2</v>
      </c>
      <c r="N973" t="s">
        <v>96</v>
      </c>
    </row>
    <row r="974" spans="1:14" x14ac:dyDescent="0.25">
      <c r="A974" s="3">
        <v>20105885</v>
      </c>
      <c r="B974" s="1">
        <v>44287</v>
      </c>
      <c r="C974" t="s">
        <v>141</v>
      </c>
      <c r="D974" t="s">
        <v>55</v>
      </c>
      <c r="E974" t="s">
        <v>15</v>
      </c>
      <c r="F974" t="s">
        <v>16</v>
      </c>
      <c r="G974" t="s">
        <v>68</v>
      </c>
      <c r="I974" s="3">
        <v>3</v>
      </c>
      <c r="J974" t="s">
        <v>69</v>
      </c>
      <c r="K974" s="4">
        <v>14</v>
      </c>
      <c r="L974" s="6">
        <v>2.9160625060155499E-3</v>
      </c>
      <c r="M974" s="6">
        <v>4.0824875084217602E-2</v>
      </c>
      <c r="N974" t="s">
        <v>96</v>
      </c>
    </row>
    <row r="975" spans="1:14" x14ac:dyDescent="0.25">
      <c r="A975" s="3">
        <v>20106160</v>
      </c>
      <c r="B975" s="1">
        <v>44287</v>
      </c>
      <c r="C975" t="s">
        <v>141</v>
      </c>
      <c r="D975" t="s">
        <v>55</v>
      </c>
      <c r="E975" t="s">
        <v>15</v>
      </c>
      <c r="F975" t="s">
        <v>16</v>
      </c>
      <c r="G975" t="s">
        <v>68</v>
      </c>
      <c r="I975" s="3">
        <v>3</v>
      </c>
      <c r="J975" t="s">
        <v>69</v>
      </c>
      <c r="K975" s="4">
        <v>71</v>
      </c>
      <c r="L975" s="6">
        <v>1.0475299009581099E-3</v>
      </c>
      <c r="M975" s="6">
        <v>7.4374622968025494E-2</v>
      </c>
      <c r="N975" t="s">
        <v>96</v>
      </c>
    </row>
    <row r="976" spans="1:14" x14ac:dyDescent="0.25">
      <c r="A976" s="3">
        <v>20196894</v>
      </c>
      <c r="B976" s="1">
        <v>44287</v>
      </c>
      <c r="C976" t="s">
        <v>141</v>
      </c>
      <c r="D976" t="s">
        <v>72</v>
      </c>
      <c r="E976" t="s">
        <v>15</v>
      </c>
      <c r="F976" t="s">
        <v>16</v>
      </c>
      <c r="G976" t="s">
        <v>17</v>
      </c>
      <c r="I976" s="3">
        <v>11</v>
      </c>
      <c r="J976" t="s">
        <v>18</v>
      </c>
      <c r="K976" s="4">
        <v>1</v>
      </c>
      <c r="L976" s="6">
        <v>2.2342449339339501E-2</v>
      </c>
      <c r="M976" s="6">
        <v>2.2342449339339501E-2</v>
      </c>
      <c r="N976" t="s">
        <v>96</v>
      </c>
    </row>
    <row r="977" spans="1:14" x14ac:dyDescent="0.25">
      <c r="A977" s="3">
        <v>20105999</v>
      </c>
      <c r="B977" s="1">
        <v>44287</v>
      </c>
      <c r="C977" t="s">
        <v>141</v>
      </c>
      <c r="D977" t="s">
        <v>72</v>
      </c>
      <c r="E977" t="s">
        <v>15</v>
      </c>
      <c r="F977" t="s">
        <v>16</v>
      </c>
      <c r="G977" t="s">
        <v>68</v>
      </c>
      <c r="I977" s="3">
        <v>3</v>
      </c>
      <c r="J977" t="s">
        <v>69</v>
      </c>
      <c r="K977" s="4">
        <v>1</v>
      </c>
      <c r="L977" s="6">
        <v>2.39538004097994E-2</v>
      </c>
      <c r="M977" s="6">
        <v>2.39538004097994E-2</v>
      </c>
      <c r="N977" t="s">
        <v>96</v>
      </c>
    </row>
    <row r="978" spans="1:14" x14ac:dyDescent="0.25">
      <c r="A978" s="3">
        <v>20105971</v>
      </c>
      <c r="B978" s="1">
        <v>44287</v>
      </c>
      <c r="C978" t="s">
        <v>141</v>
      </c>
      <c r="D978" t="s">
        <v>72</v>
      </c>
      <c r="E978" t="s">
        <v>15</v>
      </c>
      <c r="F978" t="s">
        <v>16</v>
      </c>
      <c r="G978" t="s">
        <v>68</v>
      </c>
      <c r="I978" s="3">
        <v>3</v>
      </c>
      <c r="J978" t="s">
        <v>69</v>
      </c>
      <c r="K978" s="4">
        <v>3</v>
      </c>
      <c r="L978" s="6">
        <v>9.9045914908250203E-3</v>
      </c>
      <c r="M978" s="6">
        <v>2.9713774472475099E-2</v>
      </c>
      <c r="N978" t="s">
        <v>96</v>
      </c>
    </row>
    <row r="979" spans="1:14" x14ac:dyDescent="0.25">
      <c r="A979" s="3">
        <v>20196880</v>
      </c>
      <c r="B979" s="1">
        <v>44287</v>
      </c>
      <c r="C979" t="s">
        <v>141</v>
      </c>
      <c r="D979" t="s">
        <v>43</v>
      </c>
      <c r="E979" t="s">
        <v>15</v>
      </c>
      <c r="F979" t="s">
        <v>16</v>
      </c>
      <c r="G979" t="s">
        <v>17</v>
      </c>
      <c r="I979" s="3">
        <v>11</v>
      </c>
      <c r="J979" t="s">
        <v>18</v>
      </c>
      <c r="K979" s="4">
        <v>1</v>
      </c>
      <c r="L979" s="6">
        <v>2.3268374390318099E-2</v>
      </c>
      <c r="M979" s="6">
        <v>2.3268374390318099E-2</v>
      </c>
      <c r="N979" t="s">
        <v>96</v>
      </c>
    </row>
    <row r="980" spans="1:14" x14ac:dyDescent="0.25">
      <c r="A980" s="3">
        <v>20106033</v>
      </c>
      <c r="B980" s="1">
        <v>44287</v>
      </c>
      <c r="C980" t="s">
        <v>141</v>
      </c>
      <c r="D980" t="s">
        <v>43</v>
      </c>
      <c r="E980" t="s">
        <v>15</v>
      </c>
      <c r="F980" t="s">
        <v>16</v>
      </c>
      <c r="G980" t="s">
        <v>68</v>
      </c>
      <c r="I980" s="3">
        <v>3</v>
      </c>
      <c r="J980" t="s">
        <v>69</v>
      </c>
      <c r="K980" s="4">
        <v>19</v>
      </c>
      <c r="L980" s="6">
        <v>1.92013938935768E-2</v>
      </c>
      <c r="M980" s="6">
        <v>0.36482648397795903</v>
      </c>
      <c r="N980" t="s">
        <v>96</v>
      </c>
    </row>
    <row r="981" spans="1:14" x14ac:dyDescent="0.25">
      <c r="A981" s="3">
        <v>20196512</v>
      </c>
      <c r="B981" s="1">
        <v>44287</v>
      </c>
      <c r="C981" t="s">
        <v>141</v>
      </c>
      <c r="D981" t="s">
        <v>24</v>
      </c>
      <c r="E981" t="s">
        <v>15</v>
      </c>
      <c r="F981" t="s">
        <v>16</v>
      </c>
      <c r="G981" t="s">
        <v>17</v>
      </c>
      <c r="I981" s="3">
        <v>11</v>
      </c>
      <c r="J981" t="s">
        <v>18</v>
      </c>
      <c r="K981" s="4">
        <v>197</v>
      </c>
      <c r="L981" s="6">
        <v>4.3954730525537196E-3</v>
      </c>
      <c r="M981" s="6">
        <v>0.86590819135308295</v>
      </c>
      <c r="N981" t="s">
        <v>96</v>
      </c>
    </row>
    <row r="982" spans="1:14" x14ac:dyDescent="0.25">
      <c r="A982" s="3">
        <v>20196856</v>
      </c>
      <c r="B982" s="1">
        <v>44287</v>
      </c>
      <c r="C982" t="s">
        <v>141</v>
      </c>
      <c r="D982" t="s">
        <v>24</v>
      </c>
      <c r="E982" t="s">
        <v>15</v>
      </c>
      <c r="F982" t="s">
        <v>16</v>
      </c>
      <c r="G982" t="s">
        <v>17</v>
      </c>
      <c r="I982" s="3">
        <v>11</v>
      </c>
      <c r="J982" t="s">
        <v>18</v>
      </c>
      <c r="K982" s="4">
        <v>1006</v>
      </c>
      <c r="L982" s="6">
        <v>3.4410266638927899E-3</v>
      </c>
      <c r="M982" s="6">
        <v>3.4616728238761398</v>
      </c>
      <c r="N982" t="s">
        <v>96</v>
      </c>
    </row>
    <row r="983" spans="1:14" x14ac:dyDescent="0.25">
      <c r="A983" s="3">
        <v>20196930</v>
      </c>
      <c r="B983" s="1">
        <v>44287</v>
      </c>
      <c r="C983" t="s">
        <v>141</v>
      </c>
      <c r="D983" t="s">
        <v>24</v>
      </c>
      <c r="E983" t="s">
        <v>15</v>
      </c>
      <c r="F983" t="s">
        <v>16</v>
      </c>
      <c r="G983" t="s">
        <v>17</v>
      </c>
      <c r="I983" s="3">
        <v>11</v>
      </c>
      <c r="J983" t="s">
        <v>18</v>
      </c>
      <c r="K983" s="4">
        <v>21768</v>
      </c>
      <c r="L983" s="6">
        <v>7.6528838170621801E-3</v>
      </c>
      <c r="M983" s="6">
        <v>166.58797492981</v>
      </c>
      <c r="N983" t="s">
        <v>96</v>
      </c>
    </row>
    <row r="984" spans="1:14" x14ac:dyDescent="0.25">
      <c r="A984" s="3">
        <v>20196849</v>
      </c>
      <c r="B984" s="1">
        <v>44287</v>
      </c>
      <c r="C984" t="s">
        <v>141</v>
      </c>
      <c r="D984" t="s">
        <v>24</v>
      </c>
      <c r="E984" t="s">
        <v>15</v>
      </c>
      <c r="F984" t="s">
        <v>16</v>
      </c>
      <c r="G984" t="s">
        <v>17</v>
      </c>
      <c r="I984" s="3">
        <v>11</v>
      </c>
      <c r="J984" t="s">
        <v>18</v>
      </c>
      <c r="K984" s="4">
        <v>151282</v>
      </c>
      <c r="L984" s="6">
        <v>2.7027239613974202E-3</v>
      </c>
      <c r="M984" s="6">
        <v>408.87348632812501</v>
      </c>
      <c r="N984" t="s">
        <v>96</v>
      </c>
    </row>
    <row r="985" spans="1:14" x14ac:dyDescent="0.25">
      <c r="A985" s="3">
        <v>20106010</v>
      </c>
      <c r="B985" s="1">
        <v>44287</v>
      </c>
      <c r="C985" t="s">
        <v>141</v>
      </c>
      <c r="D985" t="s">
        <v>24</v>
      </c>
      <c r="E985" t="s">
        <v>15</v>
      </c>
      <c r="F985" t="s">
        <v>16</v>
      </c>
      <c r="G985" t="s">
        <v>68</v>
      </c>
      <c r="I985" s="3">
        <v>3</v>
      </c>
      <c r="J985" t="s">
        <v>69</v>
      </c>
      <c r="K985" s="4">
        <v>1140</v>
      </c>
      <c r="L985" s="6">
        <v>4.4071731147797503E-3</v>
      </c>
      <c r="M985" s="6">
        <v>5.0241773508489098</v>
      </c>
      <c r="N985" t="s">
        <v>96</v>
      </c>
    </row>
    <row r="986" spans="1:14" x14ac:dyDescent="0.25">
      <c r="A986" s="3">
        <v>20106194</v>
      </c>
      <c r="B986" s="1">
        <v>44287</v>
      </c>
      <c r="C986" t="s">
        <v>141</v>
      </c>
      <c r="D986" t="s">
        <v>24</v>
      </c>
      <c r="E986" t="s">
        <v>15</v>
      </c>
      <c r="F986" t="s">
        <v>16</v>
      </c>
      <c r="G986" t="s">
        <v>68</v>
      </c>
      <c r="I986" s="3">
        <v>3</v>
      </c>
      <c r="J986" t="s">
        <v>69</v>
      </c>
      <c r="K986" s="4">
        <v>3534</v>
      </c>
      <c r="L986" s="6">
        <v>3.5578006715105302E-3</v>
      </c>
      <c r="M986" s="6">
        <v>12.5732675731182</v>
      </c>
      <c r="N986" t="s">
        <v>96</v>
      </c>
    </row>
    <row r="987" spans="1:14" x14ac:dyDescent="0.25">
      <c r="A987" s="3">
        <v>20106169</v>
      </c>
      <c r="B987" s="1">
        <v>44287</v>
      </c>
      <c r="C987" t="s">
        <v>141</v>
      </c>
      <c r="D987" t="s">
        <v>24</v>
      </c>
      <c r="E987" t="s">
        <v>15</v>
      </c>
      <c r="F987" t="s">
        <v>16</v>
      </c>
      <c r="G987" t="s">
        <v>68</v>
      </c>
      <c r="I987" s="3">
        <v>3</v>
      </c>
      <c r="J987" t="s">
        <v>69</v>
      </c>
      <c r="K987" s="4">
        <v>10855</v>
      </c>
      <c r="L987" s="6">
        <v>6.0185041684590402E-3</v>
      </c>
      <c r="M987" s="6">
        <v>65.330862748622906</v>
      </c>
      <c r="N987" t="s">
        <v>96</v>
      </c>
    </row>
    <row r="988" spans="1:14" x14ac:dyDescent="0.25">
      <c r="A988" s="3">
        <v>20196765</v>
      </c>
      <c r="B988" s="1">
        <v>44287</v>
      </c>
      <c r="C988" t="s">
        <v>141</v>
      </c>
      <c r="D988" t="s">
        <v>124</v>
      </c>
      <c r="E988" t="s">
        <v>15</v>
      </c>
      <c r="F988" t="s">
        <v>16</v>
      </c>
      <c r="G988" t="s">
        <v>17</v>
      </c>
      <c r="I988" s="3">
        <v>11</v>
      </c>
      <c r="J988" t="s">
        <v>18</v>
      </c>
      <c r="K988" s="4">
        <v>1</v>
      </c>
      <c r="L988" s="6">
        <v>1.8458375561749601E-2</v>
      </c>
      <c r="M988" s="6">
        <v>1.8458375561749601E-2</v>
      </c>
      <c r="N988" t="s">
        <v>96</v>
      </c>
    </row>
    <row r="989" spans="1:14" x14ac:dyDescent="0.25">
      <c r="A989" s="3">
        <v>20196730</v>
      </c>
      <c r="B989" s="1">
        <v>44287</v>
      </c>
      <c r="C989" t="s">
        <v>141</v>
      </c>
      <c r="D989" t="s">
        <v>65</v>
      </c>
      <c r="E989" t="s">
        <v>15</v>
      </c>
      <c r="F989" t="s">
        <v>16</v>
      </c>
      <c r="G989" t="s">
        <v>17</v>
      </c>
      <c r="I989" s="3">
        <v>11</v>
      </c>
      <c r="J989" t="s">
        <v>18</v>
      </c>
      <c r="K989" s="4">
        <v>1</v>
      </c>
      <c r="L989" s="6">
        <v>1.6029325264389601E-2</v>
      </c>
      <c r="M989" s="6">
        <v>1.6029325264389601E-2</v>
      </c>
      <c r="N989" t="s">
        <v>96</v>
      </c>
    </row>
    <row r="990" spans="1:14" x14ac:dyDescent="0.25">
      <c r="A990" s="3">
        <v>20196920</v>
      </c>
      <c r="B990" s="1">
        <v>44287</v>
      </c>
      <c r="C990" t="s">
        <v>141</v>
      </c>
      <c r="D990" t="s">
        <v>125</v>
      </c>
      <c r="E990" t="s">
        <v>15</v>
      </c>
      <c r="F990" t="s">
        <v>16</v>
      </c>
      <c r="G990" t="s">
        <v>17</v>
      </c>
      <c r="I990" s="3">
        <v>11</v>
      </c>
      <c r="J990" t="s">
        <v>18</v>
      </c>
      <c r="K990" s="4">
        <v>2</v>
      </c>
      <c r="L990" s="6">
        <v>6.2530000170227104E-3</v>
      </c>
      <c r="M990" s="6">
        <v>1.25060000340454E-2</v>
      </c>
      <c r="N990" t="s">
        <v>96</v>
      </c>
    </row>
    <row r="991" spans="1:14" x14ac:dyDescent="0.25">
      <c r="A991" s="3">
        <v>20196732</v>
      </c>
      <c r="B991" s="1">
        <v>44287</v>
      </c>
      <c r="C991" t="s">
        <v>141</v>
      </c>
      <c r="D991" t="s">
        <v>125</v>
      </c>
      <c r="E991" t="s">
        <v>15</v>
      </c>
      <c r="F991" t="s">
        <v>16</v>
      </c>
      <c r="G991" t="s">
        <v>17</v>
      </c>
      <c r="I991" s="3">
        <v>11</v>
      </c>
      <c r="J991" t="s">
        <v>18</v>
      </c>
      <c r="K991" s="4">
        <v>4</v>
      </c>
      <c r="L991" s="6">
        <v>1.73761243204353E-3</v>
      </c>
      <c r="M991" s="6">
        <v>6.9504497281741399E-3</v>
      </c>
      <c r="N991" t="s">
        <v>96</v>
      </c>
    </row>
    <row r="992" spans="1:14" x14ac:dyDescent="0.25">
      <c r="A992" s="3">
        <v>20196827</v>
      </c>
      <c r="B992" s="1">
        <v>44287</v>
      </c>
      <c r="C992" t="s">
        <v>141</v>
      </c>
      <c r="D992" t="s">
        <v>125</v>
      </c>
      <c r="E992" t="s">
        <v>15</v>
      </c>
      <c r="F992" t="s">
        <v>16</v>
      </c>
      <c r="G992" t="s">
        <v>17</v>
      </c>
      <c r="I992" s="3">
        <v>11</v>
      </c>
      <c r="J992" t="s">
        <v>18</v>
      </c>
      <c r="K992" s="4">
        <v>5</v>
      </c>
      <c r="L992" s="6">
        <v>3.6628148925956301E-3</v>
      </c>
      <c r="M992" s="6">
        <v>1.8314074462978201E-2</v>
      </c>
      <c r="N992" t="s">
        <v>96</v>
      </c>
    </row>
    <row r="993" spans="1:14" x14ac:dyDescent="0.25">
      <c r="A993" s="3">
        <v>20106031</v>
      </c>
      <c r="B993" s="1">
        <v>44287</v>
      </c>
      <c r="C993" t="s">
        <v>141</v>
      </c>
      <c r="D993" t="s">
        <v>125</v>
      </c>
      <c r="E993" t="s">
        <v>15</v>
      </c>
      <c r="F993" t="s">
        <v>16</v>
      </c>
      <c r="G993" t="s">
        <v>68</v>
      </c>
      <c r="I993" s="3">
        <v>3</v>
      </c>
      <c r="J993" t="s">
        <v>69</v>
      </c>
      <c r="K993" s="4">
        <v>4</v>
      </c>
      <c r="L993" s="6">
        <v>1.1186256034125101E-2</v>
      </c>
      <c r="M993" s="6">
        <v>4.4745024136500403E-2</v>
      </c>
      <c r="N993" t="s">
        <v>96</v>
      </c>
    </row>
    <row r="994" spans="1:14" x14ac:dyDescent="0.25">
      <c r="A994" s="3">
        <v>20106074</v>
      </c>
      <c r="B994" s="1">
        <v>44287</v>
      </c>
      <c r="C994" t="s">
        <v>141</v>
      </c>
      <c r="D994" t="s">
        <v>125</v>
      </c>
      <c r="E994" t="s">
        <v>15</v>
      </c>
      <c r="F994" t="s">
        <v>16</v>
      </c>
      <c r="G994" t="s">
        <v>68</v>
      </c>
      <c r="I994" s="3">
        <v>3</v>
      </c>
      <c r="J994" t="s">
        <v>69</v>
      </c>
      <c r="K994" s="4">
        <v>28</v>
      </c>
      <c r="L994" s="6">
        <v>1.5980365763035901E-3</v>
      </c>
      <c r="M994" s="6">
        <v>4.4745024136500403E-2</v>
      </c>
      <c r="N994" t="s">
        <v>96</v>
      </c>
    </row>
    <row r="995" spans="1:14" x14ac:dyDescent="0.25">
      <c r="A995" s="3">
        <v>20196521</v>
      </c>
      <c r="B995" s="1">
        <v>44287</v>
      </c>
      <c r="C995" t="s">
        <v>141</v>
      </c>
      <c r="D995" t="s">
        <v>33</v>
      </c>
      <c r="E995" t="s">
        <v>15</v>
      </c>
      <c r="F995" t="s">
        <v>16</v>
      </c>
      <c r="G995" t="s">
        <v>17</v>
      </c>
      <c r="I995" s="3">
        <v>11</v>
      </c>
      <c r="J995" t="s">
        <v>18</v>
      </c>
      <c r="K995" s="4">
        <v>3</v>
      </c>
      <c r="L995" s="6">
        <v>8.3974578805888697E-3</v>
      </c>
      <c r="M995" s="6">
        <v>2.5192373641766599E-2</v>
      </c>
      <c r="N995" t="s">
        <v>96</v>
      </c>
    </row>
    <row r="996" spans="1:14" x14ac:dyDescent="0.25">
      <c r="A996" s="3">
        <v>20106091</v>
      </c>
      <c r="B996" s="1">
        <v>44287</v>
      </c>
      <c r="C996" t="s">
        <v>141</v>
      </c>
      <c r="D996" t="s">
        <v>33</v>
      </c>
      <c r="E996" t="s">
        <v>15</v>
      </c>
      <c r="F996" t="s">
        <v>16</v>
      </c>
      <c r="G996" t="s">
        <v>68</v>
      </c>
      <c r="I996" s="3">
        <v>3</v>
      </c>
      <c r="J996" t="s">
        <v>69</v>
      </c>
      <c r="K996" s="4">
        <v>6</v>
      </c>
      <c r="L996" s="6">
        <v>1.4051212634270401E-2</v>
      </c>
      <c r="M996" s="6">
        <v>8.4307275805622306E-2</v>
      </c>
      <c r="N996" t="s">
        <v>96</v>
      </c>
    </row>
    <row r="997" spans="1:14" x14ac:dyDescent="0.25">
      <c r="A997" s="3">
        <v>20105976</v>
      </c>
      <c r="B997" s="1">
        <v>44287</v>
      </c>
      <c r="C997" t="s">
        <v>141</v>
      </c>
      <c r="D997" t="s">
        <v>33</v>
      </c>
      <c r="E997" t="s">
        <v>15</v>
      </c>
      <c r="F997" t="s">
        <v>16</v>
      </c>
      <c r="G997" t="s">
        <v>68</v>
      </c>
      <c r="I997" s="3">
        <v>3</v>
      </c>
      <c r="J997" t="s">
        <v>69</v>
      </c>
      <c r="K997" s="4">
        <v>40</v>
      </c>
      <c r="L997" s="6">
        <v>3.3285198669182098E-3</v>
      </c>
      <c r="M997" s="6">
        <v>0.13314079467672901</v>
      </c>
      <c r="N997" t="s">
        <v>96</v>
      </c>
    </row>
    <row r="998" spans="1:14" x14ac:dyDescent="0.25">
      <c r="A998" s="3">
        <v>20196427</v>
      </c>
      <c r="B998" s="1">
        <v>44287</v>
      </c>
      <c r="C998" t="s">
        <v>141</v>
      </c>
      <c r="D998" t="s">
        <v>66</v>
      </c>
      <c r="E998" t="s">
        <v>15</v>
      </c>
      <c r="F998" t="s">
        <v>16</v>
      </c>
      <c r="G998" t="s">
        <v>17</v>
      </c>
      <c r="I998" s="3">
        <v>11</v>
      </c>
      <c r="J998" t="s">
        <v>18</v>
      </c>
      <c r="K998" s="4">
        <v>1</v>
      </c>
      <c r="L998" s="6">
        <v>7.3833502246998303E-3</v>
      </c>
      <c r="M998" s="6">
        <v>7.3833502246998303E-3</v>
      </c>
      <c r="N998" t="s">
        <v>96</v>
      </c>
    </row>
    <row r="999" spans="1:14" x14ac:dyDescent="0.25">
      <c r="A999" s="3">
        <v>20196756</v>
      </c>
      <c r="B999" s="1">
        <v>44287</v>
      </c>
      <c r="C999" t="s">
        <v>141</v>
      </c>
      <c r="D999" t="s">
        <v>66</v>
      </c>
      <c r="E999" t="s">
        <v>15</v>
      </c>
      <c r="F999" t="s">
        <v>16</v>
      </c>
      <c r="G999" t="s">
        <v>17</v>
      </c>
      <c r="I999" s="3">
        <v>11</v>
      </c>
      <c r="J999" t="s">
        <v>18</v>
      </c>
      <c r="K999" s="4">
        <v>2</v>
      </c>
      <c r="L999" s="6">
        <v>1.2103162266430399E-2</v>
      </c>
      <c r="M999" s="6">
        <v>2.4206324532860899E-2</v>
      </c>
      <c r="N999" t="s">
        <v>96</v>
      </c>
    </row>
    <row r="1000" spans="1:14" x14ac:dyDescent="0.25">
      <c r="A1000" s="3">
        <v>20106217</v>
      </c>
      <c r="B1000" s="1">
        <v>44287</v>
      </c>
      <c r="C1000" t="s">
        <v>141</v>
      </c>
      <c r="D1000" t="s">
        <v>66</v>
      </c>
      <c r="E1000" t="s">
        <v>15</v>
      </c>
      <c r="F1000" t="s">
        <v>16</v>
      </c>
      <c r="G1000" t="s">
        <v>68</v>
      </c>
      <c r="I1000" s="3">
        <v>3</v>
      </c>
      <c r="J1000" t="s">
        <v>69</v>
      </c>
      <c r="K1000" s="4">
        <v>18</v>
      </c>
      <c r="L1000" s="6">
        <v>8.3633875655424305E-3</v>
      </c>
      <c r="M1000" s="6">
        <v>0.150540976179764</v>
      </c>
      <c r="N1000" t="s">
        <v>96</v>
      </c>
    </row>
    <row r="1001" spans="1:14" x14ac:dyDescent="0.25">
      <c r="A1001" s="3">
        <v>20106179</v>
      </c>
      <c r="B1001" s="1">
        <v>44287</v>
      </c>
      <c r="C1001" t="s">
        <v>141</v>
      </c>
      <c r="D1001" t="s">
        <v>66</v>
      </c>
      <c r="E1001" t="s">
        <v>15</v>
      </c>
      <c r="F1001" t="s">
        <v>16</v>
      </c>
      <c r="G1001" t="s">
        <v>68</v>
      </c>
      <c r="I1001" s="3">
        <v>3</v>
      </c>
      <c r="J1001" t="s">
        <v>69</v>
      </c>
      <c r="K1001" s="4">
        <v>100</v>
      </c>
      <c r="L1001" s="6">
        <v>2.9999971091747299E-3</v>
      </c>
      <c r="M1001" s="6">
        <v>0.29999971091747302</v>
      </c>
      <c r="N1001" t="s">
        <v>96</v>
      </c>
    </row>
    <row r="1002" spans="1:14" x14ac:dyDescent="0.25">
      <c r="A1002" s="3">
        <v>20196873</v>
      </c>
      <c r="B1002" s="1">
        <v>44287</v>
      </c>
      <c r="C1002" t="s">
        <v>141</v>
      </c>
      <c r="D1002" t="s">
        <v>47</v>
      </c>
      <c r="E1002" t="s">
        <v>15</v>
      </c>
      <c r="F1002" t="s">
        <v>16</v>
      </c>
      <c r="G1002" t="s">
        <v>17</v>
      </c>
      <c r="I1002" s="3">
        <v>11</v>
      </c>
      <c r="J1002" t="s">
        <v>18</v>
      </c>
      <c r="K1002" s="4">
        <v>17</v>
      </c>
      <c r="L1002" s="6">
        <v>8.3941572044482996E-3</v>
      </c>
      <c r="M1002" s="6">
        <v>0.14270067247562099</v>
      </c>
      <c r="N1002" t="s">
        <v>96</v>
      </c>
    </row>
    <row r="1003" spans="1:14" x14ac:dyDescent="0.25">
      <c r="A1003" s="3">
        <v>20196431</v>
      </c>
      <c r="B1003" s="1">
        <v>44287</v>
      </c>
      <c r="C1003" t="s">
        <v>141</v>
      </c>
      <c r="D1003" t="s">
        <v>47</v>
      </c>
      <c r="E1003" t="s">
        <v>15</v>
      </c>
      <c r="F1003" t="s">
        <v>16</v>
      </c>
      <c r="G1003" t="s">
        <v>17</v>
      </c>
      <c r="I1003" s="3">
        <v>11</v>
      </c>
      <c r="J1003" t="s">
        <v>18</v>
      </c>
      <c r="K1003" s="4">
        <v>108</v>
      </c>
      <c r="L1003" s="6">
        <v>7.6165014705448196E-3</v>
      </c>
      <c r="M1003" s="6">
        <v>0.822582158818841</v>
      </c>
      <c r="N1003" t="s">
        <v>96</v>
      </c>
    </row>
    <row r="1004" spans="1:14" x14ac:dyDescent="0.25">
      <c r="A1004" s="3">
        <v>20106279</v>
      </c>
      <c r="B1004" s="1">
        <v>44287</v>
      </c>
      <c r="C1004" t="s">
        <v>141</v>
      </c>
      <c r="D1004" t="s">
        <v>47</v>
      </c>
      <c r="E1004" t="s">
        <v>15</v>
      </c>
      <c r="F1004" t="s">
        <v>16</v>
      </c>
      <c r="G1004" t="s">
        <v>68</v>
      </c>
      <c r="I1004" s="3">
        <v>3</v>
      </c>
      <c r="J1004" t="s">
        <v>69</v>
      </c>
      <c r="K1004" s="4">
        <v>5</v>
      </c>
      <c r="L1004" s="6">
        <v>1.3867230319883701E-2</v>
      </c>
      <c r="M1004" s="6">
        <v>6.9336151599418402E-2</v>
      </c>
      <c r="N1004" t="s">
        <v>96</v>
      </c>
    </row>
    <row r="1005" spans="1:14" x14ac:dyDescent="0.25">
      <c r="A1005" s="3">
        <v>20106002</v>
      </c>
      <c r="B1005" s="1">
        <v>44287</v>
      </c>
      <c r="C1005" t="s">
        <v>141</v>
      </c>
      <c r="D1005" t="s">
        <v>47</v>
      </c>
      <c r="E1005" t="s">
        <v>15</v>
      </c>
      <c r="F1005" t="s">
        <v>16</v>
      </c>
      <c r="G1005" t="s">
        <v>68</v>
      </c>
      <c r="I1005" s="3">
        <v>3</v>
      </c>
      <c r="J1005" t="s">
        <v>69</v>
      </c>
      <c r="K1005" s="4">
        <v>58</v>
      </c>
      <c r="L1005" s="6">
        <v>6.02203725821114E-3</v>
      </c>
      <c r="M1005" s="6">
        <v>0.34927816097624598</v>
      </c>
      <c r="N1005" t="s">
        <v>96</v>
      </c>
    </row>
    <row r="1006" spans="1:14" x14ac:dyDescent="0.25">
      <c r="A1006" s="3">
        <v>20105895</v>
      </c>
      <c r="B1006" s="1">
        <v>44287</v>
      </c>
      <c r="C1006" t="s">
        <v>141</v>
      </c>
      <c r="D1006" t="s">
        <v>47</v>
      </c>
      <c r="E1006" t="s">
        <v>15</v>
      </c>
      <c r="F1006" t="s">
        <v>16</v>
      </c>
      <c r="G1006" t="s">
        <v>68</v>
      </c>
      <c r="I1006" s="3">
        <v>3</v>
      </c>
      <c r="J1006" t="s">
        <v>69</v>
      </c>
      <c r="K1006" s="4">
        <v>286</v>
      </c>
      <c r="L1006" s="6">
        <v>4.0447725914418697E-3</v>
      </c>
      <c r="M1006" s="6">
        <v>1.1568049611523701</v>
      </c>
      <c r="N1006" t="s">
        <v>96</v>
      </c>
    </row>
    <row r="1007" spans="1:14" x14ac:dyDescent="0.25">
      <c r="A1007" s="3">
        <v>20196736</v>
      </c>
      <c r="B1007" s="1">
        <v>44287</v>
      </c>
      <c r="C1007" t="s">
        <v>141</v>
      </c>
      <c r="D1007" t="s">
        <v>127</v>
      </c>
      <c r="E1007" t="s">
        <v>15</v>
      </c>
      <c r="F1007" t="s">
        <v>16</v>
      </c>
      <c r="G1007" t="s">
        <v>17</v>
      </c>
      <c r="I1007" s="3">
        <v>11</v>
      </c>
      <c r="J1007" t="s">
        <v>18</v>
      </c>
      <c r="K1007" s="4">
        <v>1</v>
      </c>
      <c r="L1007" s="6">
        <v>2.28955993516138E-2</v>
      </c>
      <c r="M1007" s="6">
        <v>2.28955993516138E-2</v>
      </c>
      <c r="N1007" t="s">
        <v>96</v>
      </c>
    </row>
    <row r="1008" spans="1:14" x14ac:dyDescent="0.25">
      <c r="A1008" s="3">
        <v>20196834</v>
      </c>
      <c r="B1008" s="1">
        <v>44287</v>
      </c>
      <c r="C1008" t="s">
        <v>141</v>
      </c>
      <c r="D1008" t="s">
        <v>127</v>
      </c>
      <c r="E1008" t="s">
        <v>15</v>
      </c>
      <c r="F1008" t="s">
        <v>16</v>
      </c>
      <c r="G1008" t="s">
        <v>17</v>
      </c>
      <c r="I1008" s="3">
        <v>11</v>
      </c>
      <c r="J1008" t="s">
        <v>18</v>
      </c>
      <c r="K1008" s="4">
        <v>3</v>
      </c>
      <c r="L1008" s="6">
        <v>6.3652332716931902E-3</v>
      </c>
      <c r="M1008" s="6">
        <v>1.9095699815079598E-2</v>
      </c>
      <c r="N1008" t="s">
        <v>96</v>
      </c>
    </row>
    <row r="1009" spans="1:14" x14ac:dyDescent="0.25">
      <c r="A1009" s="3">
        <v>20196797</v>
      </c>
      <c r="B1009" s="1">
        <v>44287</v>
      </c>
      <c r="C1009" t="s">
        <v>141</v>
      </c>
      <c r="D1009" t="s">
        <v>60</v>
      </c>
      <c r="E1009" t="s">
        <v>15</v>
      </c>
      <c r="F1009" t="s">
        <v>16</v>
      </c>
      <c r="G1009" t="s">
        <v>17</v>
      </c>
      <c r="I1009" s="3">
        <v>11</v>
      </c>
      <c r="J1009" t="s">
        <v>18</v>
      </c>
      <c r="K1009" s="4">
        <v>1</v>
      </c>
      <c r="L1009" s="6">
        <v>3.4343401127262002E-2</v>
      </c>
      <c r="M1009" s="6">
        <v>3.4343401127262002E-2</v>
      </c>
      <c r="N1009" t="s">
        <v>96</v>
      </c>
    </row>
    <row r="1010" spans="1:14" x14ac:dyDescent="0.25">
      <c r="A1010" s="3">
        <v>20105890</v>
      </c>
      <c r="B1010" s="1">
        <v>44287</v>
      </c>
      <c r="C1010" t="s">
        <v>141</v>
      </c>
      <c r="D1010" t="s">
        <v>60</v>
      </c>
      <c r="E1010" t="s">
        <v>15</v>
      </c>
      <c r="F1010" t="s">
        <v>16</v>
      </c>
      <c r="G1010" t="s">
        <v>68</v>
      </c>
      <c r="I1010" s="3">
        <v>3</v>
      </c>
      <c r="J1010" t="s">
        <v>69</v>
      </c>
      <c r="K1010" s="4">
        <v>6</v>
      </c>
      <c r="L1010" s="6">
        <v>9.3634670367464395E-3</v>
      </c>
      <c r="M1010" s="6">
        <v>5.61808022204787E-2</v>
      </c>
      <c r="N1010" t="s">
        <v>96</v>
      </c>
    </row>
    <row r="1011" spans="1:14" x14ac:dyDescent="0.25">
      <c r="A1011" s="3">
        <v>20196712</v>
      </c>
      <c r="B1011" s="1">
        <v>44287</v>
      </c>
      <c r="C1011" t="s">
        <v>141</v>
      </c>
      <c r="D1011" t="s">
        <v>143</v>
      </c>
      <c r="E1011" t="s">
        <v>15</v>
      </c>
      <c r="F1011" t="s">
        <v>16</v>
      </c>
      <c r="G1011" t="s">
        <v>17</v>
      </c>
      <c r="I1011" s="3">
        <v>11</v>
      </c>
      <c r="J1011" t="s">
        <v>18</v>
      </c>
      <c r="K1011" s="4">
        <v>11</v>
      </c>
      <c r="L1011" s="6">
        <v>2.0985811572013902E-2</v>
      </c>
      <c r="M1011" s="6">
        <v>0.230843927292153</v>
      </c>
      <c r="N1011" t="s">
        <v>96</v>
      </c>
    </row>
    <row r="1012" spans="1:14" x14ac:dyDescent="0.25">
      <c r="A1012" s="3">
        <v>20105905</v>
      </c>
      <c r="B1012" s="1">
        <v>44287</v>
      </c>
      <c r="C1012" t="s">
        <v>141</v>
      </c>
      <c r="D1012" t="s">
        <v>143</v>
      </c>
      <c r="E1012" t="s">
        <v>15</v>
      </c>
      <c r="F1012" t="s">
        <v>16</v>
      </c>
      <c r="G1012" t="s">
        <v>68</v>
      </c>
      <c r="I1012" s="3">
        <v>3</v>
      </c>
      <c r="J1012" t="s">
        <v>69</v>
      </c>
      <c r="K1012" s="4">
        <v>14</v>
      </c>
      <c r="L1012" s="6">
        <v>1.9263191161943301E-2</v>
      </c>
      <c r="M1012" s="6">
        <v>0.26968467626720699</v>
      </c>
      <c r="N1012" t="s">
        <v>96</v>
      </c>
    </row>
    <row r="1013" spans="1:14" x14ac:dyDescent="0.25">
      <c r="A1013" s="3">
        <v>20105947</v>
      </c>
      <c r="B1013" s="1">
        <v>44287</v>
      </c>
      <c r="C1013" t="s">
        <v>141</v>
      </c>
      <c r="D1013" t="s">
        <v>143</v>
      </c>
      <c r="E1013" t="s">
        <v>15</v>
      </c>
      <c r="F1013" t="s">
        <v>16</v>
      </c>
      <c r="G1013" t="s">
        <v>68</v>
      </c>
      <c r="I1013" s="3">
        <v>3</v>
      </c>
      <c r="J1013" t="s">
        <v>69</v>
      </c>
      <c r="K1013" s="4">
        <v>34</v>
      </c>
      <c r="L1013" s="6">
        <v>3.6428677171523498E-3</v>
      </c>
      <c r="M1013" s="6">
        <v>0.12385750238318</v>
      </c>
      <c r="N1013" t="s">
        <v>96</v>
      </c>
    </row>
    <row r="1014" spans="1:14" x14ac:dyDescent="0.25">
      <c r="A1014" s="3">
        <v>20196847</v>
      </c>
      <c r="B1014" s="1">
        <v>44287</v>
      </c>
      <c r="C1014" t="s">
        <v>141</v>
      </c>
      <c r="D1014" t="s">
        <v>129</v>
      </c>
      <c r="E1014" t="s">
        <v>15</v>
      </c>
      <c r="F1014" t="s">
        <v>16</v>
      </c>
      <c r="G1014" t="s">
        <v>17</v>
      </c>
      <c r="I1014" s="3">
        <v>11</v>
      </c>
      <c r="J1014" t="s">
        <v>18</v>
      </c>
      <c r="K1014" s="4">
        <v>4</v>
      </c>
      <c r="L1014" s="6">
        <v>9.2712749014026499E-3</v>
      </c>
      <c r="M1014" s="6">
        <v>3.70850996056106E-2</v>
      </c>
      <c r="N1014" t="s">
        <v>96</v>
      </c>
    </row>
    <row r="1015" spans="1:14" x14ac:dyDescent="0.25">
      <c r="A1015" s="3">
        <v>20196857</v>
      </c>
      <c r="B1015" s="1">
        <v>44287</v>
      </c>
      <c r="C1015" t="s">
        <v>141</v>
      </c>
      <c r="D1015" t="s">
        <v>130</v>
      </c>
      <c r="E1015" t="s">
        <v>15</v>
      </c>
      <c r="F1015" t="s">
        <v>16</v>
      </c>
      <c r="G1015" t="s">
        <v>17</v>
      </c>
      <c r="I1015" s="3">
        <v>11</v>
      </c>
      <c r="J1015" t="s">
        <v>18</v>
      </c>
      <c r="K1015" s="4">
        <v>1</v>
      </c>
      <c r="L1015" s="6">
        <v>1.6774875341798199E-2</v>
      </c>
      <c r="M1015" s="6">
        <v>1.6774875341798199E-2</v>
      </c>
      <c r="N1015" t="s">
        <v>96</v>
      </c>
    </row>
    <row r="1016" spans="1:14" x14ac:dyDescent="0.25">
      <c r="A1016" s="3">
        <v>20196716</v>
      </c>
      <c r="B1016" s="1">
        <v>44287</v>
      </c>
      <c r="C1016" t="s">
        <v>141</v>
      </c>
      <c r="D1016" t="s">
        <v>149</v>
      </c>
      <c r="E1016" t="s">
        <v>15</v>
      </c>
      <c r="F1016" t="s">
        <v>16</v>
      </c>
      <c r="G1016" t="s">
        <v>17</v>
      </c>
      <c r="I1016" s="3">
        <v>11</v>
      </c>
      <c r="J1016" t="s">
        <v>18</v>
      </c>
      <c r="K1016" s="4">
        <v>5</v>
      </c>
      <c r="L1016" s="6">
        <v>1.8030285101849602E-2</v>
      </c>
      <c r="M1016" s="6">
        <v>9.0151425509247901E-2</v>
      </c>
      <c r="N1016" t="s">
        <v>96</v>
      </c>
    </row>
    <row r="1017" spans="1:14" x14ac:dyDescent="0.25">
      <c r="A1017" s="3">
        <v>20105892</v>
      </c>
      <c r="B1017" s="1">
        <v>44287</v>
      </c>
      <c r="C1017" t="s">
        <v>141</v>
      </c>
      <c r="D1017" t="s">
        <v>133</v>
      </c>
      <c r="E1017" t="s">
        <v>15</v>
      </c>
      <c r="F1017" t="s">
        <v>16</v>
      </c>
      <c r="G1017" t="s">
        <v>68</v>
      </c>
      <c r="I1017" s="3">
        <v>3</v>
      </c>
      <c r="J1017" t="s">
        <v>69</v>
      </c>
      <c r="K1017" s="4">
        <v>1</v>
      </c>
      <c r="L1017" s="6">
        <v>1.3419899993459701E-2</v>
      </c>
      <c r="M1017" s="6">
        <v>1.3419899993459701E-2</v>
      </c>
      <c r="N1017" t="s">
        <v>96</v>
      </c>
    </row>
    <row r="1018" spans="1:14" x14ac:dyDescent="0.25">
      <c r="A1018" s="3">
        <v>20106153</v>
      </c>
      <c r="B1018" s="1">
        <v>44287</v>
      </c>
      <c r="C1018" t="s">
        <v>141</v>
      </c>
      <c r="D1018" t="s">
        <v>144</v>
      </c>
      <c r="E1018" t="s">
        <v>15</v>
      </c>
      <c r="F1018" t="s">
        <v>16</v>
      </c>
      <c r="G1018" t="s">
        <v>68</v>
      </c>
      <c r="I1018" s="3">
        <v>3</v>
      </c>
      <c r="J1018" t="s">
        <v>69</v>
      </c>
      <c r="K1018" s="4">
        <v>1</v>
      </c>
      <c r="L1018" s="6">
        <v>0.16791710190009301</v>
      </c>
      <c r="M1018" s="6">
        <v>0.16791710190009301</v>
      </c>
      <c r="N1018" t="s">
        <v>96</v>
      </c>
    </row>
    <row r="1019" spans="1:14" x14ac:dyDescent="0.25">
      <c r="A1019" s="3">
        <v>20196763</v>
      </c>
      <c r="B1019" s="1">
        <v>44287</v>
      </c>
      <c r="C1019" t="s">
        <v>141</v>
      </c>
      <c r="D1019" t="s">
        <v>37</v>
      </c>
      <c r="E1019" t="s">
        <v>15</v>
      </c>
      <c r="F1019" t="s">
        <v>16</v>
      </c>
      <c r="G1019" t="s">
        <v>17</v>
      </c>
      <c r="I1019" s="3">
        <v>11</v>
      </c>
      <c r="J1019" t="s">
        <v>18</v>
      </c>
      <c r="K1019" s="4">
        <v>25</v>
      </c>
      <c r="L1019" s="6">
        <v>1.65439958795905E-2</v>
      </c>
      <c r="M1019" s="6">
        <v>0.41359989698976302</v>
      </c>
      <c r="N1019" t="s">
        <v>96</v>
      </c>
    </row>
    <row r="1020" spans="1:14" x14ac:dyDescent="0.25">
      <c r="A1020" s="3">
        <v>20196891</v>
      </c>
      <c r="B1020" s="1">
        <v>44287</v>
      </c>
      <c r="C1020" t="s">
        <v>141</v>
      </c>
      <c r="D1020" t="s">
        <v>37</v>
      </c>
      <c r="E1020" t="s">
        <v>15</v>
      </c>
      <c r="F1020" t="s">
        <v>16</v>
      </c>
      <c r="G1020" t="s">
        <v>17</v>
      </c>
      <c r="I1020" s="3">
        <v>11</v>
      </c>
      <c r="J1020" t="s">
        <v>18</v>
      </c>
      <c r="K1020" s="4">
        <v>217</v>
      </c>
      <c r="L1020" s="6">
        <v>2.0572558052254199E-2</v>
      </c>
      <c r="M1020" s="6">
        <v>4.4642450973391501</v>
      </c>
      <c r="N1020" t="s">
        <v>96</v>
      </c>
    </row>
    <row r="1021" spans="1:14" x14ac:dyDescent="0.25">
      <c r="A1021" s="3">
        <v>20106181</v>
      </c>
      <c r="B1021" s="1">
        <v>44287</v>
      </c>
      <c r="C1021" t="s">
        <v>141</v>
      </c>
      <c r="D1021" t="s">
        <v>37</v>
      </c>
      <c r="E1021" t="s">
        <v>15</v>
      </c>
      <c r="F1021" t="s">
        <v>16</v>
      </c>
      <c r="G1021" t="s">
        <v>68</v>
      </c>
      <c r="I1021" s="3">
        <v>3</v>
      </c>
      <c r="J1021" t="s">
        <v>69</v>
      </c>
      <c r="K1021" s="4">
        <v>4</v>
      </c>
      <c r="L1021" s="6">
        <v>1.72799249878153E-2</v>
      </c>
      <c r="M1021" s="6">
        <v>6.9119699951261299E-2</v>
      </c>
      <c r="N1021" t="s">
        <v>96</v>
      </c>
    </row>
    <row r="1022" spans="1:14" x14ac:dyDescent="0.25">
      <c r="A1022" s="3">
        <v>20105965</v>
      </c>
      <c r="B1022" s="1">
        <v>44287</v>
      </c>
      <c r="C1022" t="s">
        <v>141</v>
      </c>
      <c r="D1022" t="s">
        <v>37</v>
      </c>
      <c r="E1022" t="s">
        <v>15</v>
      </c>
      <c r="F1022" t="s">
        <v>16</v>
      </c>
      <c r="G1022" t="s">
        <v>68</v>
      </c>
      <c r="I1022" s="3">
        <v>3</v>
      </c>
      <c r="J1022" t="s">
        <v>69</v>
      </c>
      <c r="K1022" s="4">
        <v>79</v>
      </c>
      <c r="L1022" s="6">
        <v>9.3113077568668292E-3</v>
      </c>
      <c r="M1022" s="6">
        <v>0.73559331279247997</v>
      </c>
      <c r="N1022" t="s">
        <v>96</v>
      </c>
    </row>
    <row r="1023" spans="1:14" x14ac:dyDescent="0.25">
      <c r="A1023" s="3">
        <v>20106123</v>
      </c>
      <c r="B1023" s="1">
        <v>44287</v>
      </c>
      <c r="C1023" t="s">
        <v>141</v>
      </c>
      <c r="D1023" t="s">
        <v>37</v>
      </c>
      <c r="E1023" t="s">
        <v>15</v>
      </c>
      <c r="F1023" t="s">
        <v>16</v>
      </c>
      <c r="G1023" t="s">
        <v>68</v>
      </c>
      <c r="I1023" s="3">
        <v>3</v>
      </c>
      <c r="J1023" t="s">
        <v>69</v>
      </c>
      <c r="K1023" s="4">
        <v>457</v>
      </c>
      <c r="L1023" s="6">
        <v>9.8732619597301507E-3</v>
      </c>
      <c r="M1023" s="6">
        <v>4.5120807155966798</v>
      </c>
      <c r="N1023" t="s">
        <v>96</v>
      </c>
    </row>
    <row r="1024" spans="1:14" x14ac:dyDescent="0.25">
      <c r="A1024" s="3">
        <v>20106034</v>
      </c>
      <c r="B1024" s="1">
        <v>44287</v>
      </c>
      <c r="C1024" t="s">
        <v>141</v>
      </c>
      <c r="D1024" t="s">
        <v>62</v>
      </c>
      <c r="E1024" t="s">
        <v>15</v>
      </c>
      <c r="F1024" t="s">
        <v>16</v>
      </c>
      <c r="G1024" t="s">
        <v>68</v>
      </c>
      <c r="I1024" s="3">
        <v>3</v>
      </c>
      <c r="J1024" t="s">
        <v>69</v>
      </c>
      <c r="K1024" s="4">
        <v>1</v>
      </c>
      <c r="L1024" s="6">
        <v>6.2181275314651403E-2</v>
      </c>
      <c r="M1024" s="6">
        <v>6.2181275314651403E-2</v>
      </c>
      <c r="N1024" t="s">
        <v>96</v>
      </c>
    </row>
    <row r="1025" spans="1:14" x14ac:dyDescent="0.25">
      <c r="A1025" s="3">
        <v>20196869</v>
      </c>
      <c r="B1025" s="1">
        <v>44287</v>
      </c>
      <c r="C1025" t="s">
        <v>141</v>
      </c>
      <c r="D1025" t="s">
        <v>134</v>
      </c>
      <c r="E1025" t="s">
        <v>15</v>
      </c>
      <c r="F1025" t="s">
        <v>16</v>
      </c>
      <c r="G1025" t="s">
        <v>17</v>
      </c>
      <c r="I1025" s="3">
        <v>11</v>
      </c>
      <c r="J1025" t="s">
        <v>18</v>
      </c>
      <c r="K1025" s="4">
        <v>1</v>
      </c>
      <c r="L1025" s="6">
        <v>1.0642124840524E-2</v>
      </c>
      <c r="M1025" s="6">
        <v>1.0642124840524E-2</v>
      </c>
      <c r="N1025" t="s">
        <v>96</v>
      </c>
    </row>
    <row r="1026" spans="1:14" x14ac:dyDescent="0.25">
      <c r="A1026" s="3">
        <v>20105966</v>
      </c>
      <c r="B1026" s="1">
        <v>44287</v>
      </c>
      <c r="C1026" t="s">
        <v>141</v>
      </c>
      <c r="D1026" t="s">
        <v>34</v>
      </c>
      <c r="E1026" t="s">
        <v>15</v>
      </c>
      <c r="F1026" t="s">
        <v>16</v>
      </c>
      <c r="G1026" t="s">
        <v>68</v>
      </c>
      <c r="I1026" s="3">
        <v>3</v>
      </c>
      <c r="J1026" t="s">
        <v>69</v>
      </c>
      <c r="K1026" s="4">
        <v>1</v>
      </c>
      <c r="L1026" s="6">
        <v>4.43962992809247E-2</v>
      </c>
      <c r="M1026" s="6">
        <v>4.43962992809247E-2</v>
      </c>
      <c r="N1026" t="s">
        <v>96</v>
      </c>
    </row>
    <row r="1027" spans="1:14" x14ac:dyDescent="0.25">
      <c r="A1027" s="3">
        <v>20196846</v>
      </c>
      <c r="B1027" s="1">
        <v>44287</v>
      </c>
      <c r="C1027" t="s">
        <v>141</v>
      </c>
      <c r="D1027" t="s">
        <v>137</v>
      </c>
      <c r="E1027" t="s">
        <v>15</v>
      </c>
      <c r="F1027" t="s">
        <v>16</v>
      </c>
      <c r="G1027" t="s">
        <v>17</v>
      </c>
      <c r="I1027" s="3">
        <v>11</v>
      </c>
      <c r="J1027" t="s">
        <v>18</v>
      </c>
      <c r="K1027" s="4">
        <v>9</v>
      </c>
      <c r="L1027" s="6">
        <v>1.0606050499093999E-2</v>
      </c>
      <c r="M1027" s="6">
        <v>9.5454454491846294E-2</v>
      </c>
      <c r="N1027" t="s">
        <v>96</v>
      </c>
    </row>
    <row r="1028" spans="1:14" x14ac:dyDescent="0.25">
      <c r="A1028" s="3">
        <v>20106276</v>
      </c>
      <c r="B1028" s="1">
        <v>44287</v>
      </c>
      <c r="C1028" t="s">
        <v>141</v>
      </c>
      <c r="D1028" t="s">
        <v>137</v>
      </c>
      <c r="E1028" t="s">
        <v>15</v>
      </c>
      <c r="F1028" t="s">
        <v>16</v>
      </c>
      <c r="G1028" t="s">
        <v>68</v>
      </c>
      <c r="I1028" s="3">
        <v>3</v>
      </c>
      <c r="J1028" t="s">
        <v>69</v>
      </c>
      <c r="K1028" s="4">
        <v>2</v>
      </c>
      <c r="L1028" s="6">
        <v>2.3027875358820902E-3</v>
      </c>
      <c r="M1028" s="6">
        <v>4.6055750717641803E-3</v>
      </c>
      <c r="N1028" t="s">
        <v>96</v>
      </c>
    </row>
    <row r="1029" spans="1:14" x14ac:dyDescent="0.25">
      <c r="A1029" s="3">
        <v>20106162</v>
      </c>
      <c r="B1029" s="1">
        <v>44287</v>
      </c>
      <c r="C1029" t="s">
        <v>141</v>
      </c>
      <c r="D1029" t="s">
        <v>137</v>
      </c>
      <c r="E1029" t="s">
        <v>15</v>
      </c>
      <c r="F1029" t="s">
        <v>16</v>
      </c>
      <c r="G1029" t="s">
        <v>68</v>
      </c>
      <c r="I1029" s="3">
        <v>3</v>
      </c>
      <c r="J1029" t="s">
        <v>69</v>
      </c>
      <c r="K1029" s="4">
        <v>86</v>
      </c>
      <c r="L1029" s="6">
        <v>3.2221406205492301E-3</v>
      </c>
      <c r="M1029" s="6">
        <v>0.27710409336723402</v>
      </c>
      <c r="N1029" t="s">
        <v>96</v>
      </c>
    </row>
    <row r="1030" spans="1:14" x14ac:dyDescent="0.25">
      <c r="A1030" s="3">
        <v>20196510</v>
      </c>
      <c r="B1030" s="1">
        <v>44287</v>
      </c>
      <c r="C1030" t="s">
        <v>141</v>
      </c>
      <c r="D1030" t="s">
        <v>101</v>
      </c>
      <c r="E1030" t="s">
        <v>15</v>
      </c>
      <c r="F1030" t="s">
        <v>16</v>
      </c>
      <c r="G1030" t="s">
        <v>17</v>
      </c>
      <c r="I1030" s="3">
        <v>11</v>
      </c>
      <c r="J1030" t="s">
        <v>18</v>
      </c>
      <c r="K1030" s="4">
        <v>57</v>
      </c>
      <c r="L1030" s="6">
        <v>5.79145110228605E-2</v>
      </c>
      <c r="M1030" s="6">
        <v>3.3011271283030501</v>
      </c>
      <c r="N1030" t="s">
        <v>96</v>
      </c>
    </row>
    <row r="1031" spans="1:14" x14ac:dyDescent="0.25">
      <c r="A1031" s="3">
        <v>20196870</v>
      </c>
      <c r="B1031" s="1">
        <v>44287</v>
      </c>
      <c r="C1031" t="s">
        <v>141</v>
      </c>
      <c r="D1031" t="s">
        <v>101</v>
      </c>
      <c r="E1031" t="s">
        <v>15</v>
      </c>
      <c r="F1031" t="s">
        <v>16</v>
      </c>
      <c r="G1031" t="s">
        <v>17</v>
      </c>
      <c r="I1031" s="3">
        <v>11</v>
      </c>
      <c r="J1031" t="s">
        <v>18</v>
      </c>
      <c r="K1031" s="4">
        <v>123</v>
      </c>
      <c r="L1031" s="6">
        <v>3.5886998704778503E-2</v>
      </c>
      <c r="M1031" s="6">
        <v>4.41410084068775</v>
      </c>
      <c r="N1031" t="s">
        <v>96</v>
      </c>
    </row>
    <row r="1032" spans="1:14" x14ac:dyDescent="0.25">
      <c r="A1032" s="3">
        <v>20196943</v>
      </c>
      <c r="B1032" s="1">
        <v>44287</v>
      </c>
      <c r="C1032" t="s">
        <v>141</v>
      </c>
      <c r="D1032" t="s">
        <v>101</v>
      </c>
      <c r="E1032" t="s">
        <v>15</v>
      </c>
      <c r="F1032" t="s">
        <v>16</v>
      </c>
      <c r="G1032" t="s">
        <v>17</v>
      </c>
      <c r="I1032" s="3">
        <v>11</v>
      </c>
      <c r="J1032" t="s">
        <v>18</v>
      </c>
      <c r="K1032" s="4">
        <v>1146</v>
      </c>
      <c r="L1032" s="6">
        <v>4.8725929185358001E-2</v>
      </c>
      <c r="M1032" s="6">
        <v>55.839914846420299</v>
      </c>
      <c r="N1032" t="s">
        <v>96</v>
      </c>
    </row>
    <row r="1033" spans="1:14" x14ac:dyDescent="0.25">
      <c r="A1033" s="3">
        <v>20106239</v>
      </c>
      <c r="B1033" s="1">
        <v>44287</v>
      </c>
      <c r="C1033" t="s">
        <v>141</v>
      </c>
      <c r="D1033" t="s">
        <v>101</v>
      </c>
      <c r="E1033" t="s">
        <v>15</v>
      </c>
      <c r="F1033" t="s">
        <v>16</v>
      </c>
      <c r="G1033" t="s">
        <v>68</v>
      </c>
      <c r="I1033" s="3">
        <v>3</v>
      </c>
      <c r="J1033" t="s">
        <v>69</v>
      </c>
      <c r="K1033" s="4">
        <v>33</v>
      </c>
      <c r="L1033" s="6">
        <v>7.0466499346675301E-2</v>
      </c>
      <c r="M1033" s="6">
        <v>2.32539447844028</v>
      </c>
      <c r="N1033" t="s">
        <v>96</v>
      </c>
    </row>
    <row r="1034" spans="1:14" x14ac:dyDescent="0.25">
      <c r="A1034" s="3">
        <v>20106098</v>
      </c>
      <c r="B1034" s="1">
        <v>44287</v>
      </c>
      <c r="C1034" t="s">
        <v>141</v>
      </c>
      <c r="D1034" t="s">
        <v>101</v>
      </c>
      <c r="E1034" t="s">
        <v>15</v>
      </c>
      <c r="F1034" t="s">
        <v>16</v>
      </c>
      <c r="G1034" t="s">
        <v>68</v>
      </c>
      <c r="I1034" s="3">
        <v>3</v>
      </c>
      <c r="J1034" t="s">
        <v>69</v>
      </c>
      <c r="K1034" s="4">
        <v>573</v>
      </c>
      <c r="L1034" s="6">
        <v>3.2424374072963703E-2</v>
      </c>
      <c r="M1034" s="6">
        <v>18.5791663438082</v>
      </c>
      <c r="N1034" t="s">
        <v>96</v>
      </c>
    </row>
    <row r="1035" spans="1:14" x14ac:dyDescent="0.25">
      <c r="A1035" s="3">
        <v>20105977</v>
      </c>
      <c r="B1035" s="1">
        <v>44287</v>
      </c>
      <c r="C1035" t="s">
        <v>141</v>
      </c>
      <c r="D1035" t="s">
        <v>101</v>
      </c>
      <c r="E1035" t="s">
        <v>15</v>
      </c>
      <c r="F1035" t="s">
        <v>16</v>
      </c>
      <c r="G1035" t="s">
        <v>68</v>
      </c>
      <c r="I1035" s="3">
        <v>3</v>
      </c>
      <c r="J1035" t="s">
        <v>69</v>
      </c>
      <c r="K1035" s="4">
        <v>914</v>
      </c>
      <c r="L1035" s="6">
        <v>2.6696816301971901E-2</v>
      </c>
      <c r="M1035" s="6">
        <v>24.4008901000023</v>
      </c>
      <c r="N1035" t="s">
        <v>96</v>
      </c>
    </row>
    <row r="1036" spans="1:14" x14ac:dyDescent="0.25">
      <c r="A1036" s="3">
        <v>20196749</v>
      </c>
      <c r="B1036" s="1">
        <v>44287</v>
      </c>
      <c r="C1036" t="s">
        <v>141</v>
      </c>
      <c r="D1036" t="s">
        <v>103</v>
      </c>
      <c r="E1036" t="s">
        <v>15</v>
      </c>
      <c r="F1036" t="s">
        <v>16</v>
      </c>
      <c r="G1036" t="s">
        <v>17</v>
      </c>
      <c r="I1036" s="3">
        <v>11</v>
      </c>
      <c r="J1036" t="s">
        <v>18</v>
      </c>
      <c r="K1036" s="4">
        <v>3</v>
      </c>
      <c r="L1036" s="6">
        <v>1.1183249994549699E-3</v>
      </c>
      <c r="M1036" s="6">
        <v>3.35497499836492E-3</v>
      </c>
      <c r="N1036" t="s">
        <v>96</v>
      </c>
    </row>
    <row r="1037" spans="1:14" x14ac:dyDescent="0.25">
      <c r="A1037" s="3">
        <v>20196837</v>
      </c>
      <c r="B1037" s="1">
        <v>44287</v>
      </c>
      <c r="C1037" t="s">
        <v>141</v>
      </c>
      <c r="D1037" t="s">
        <v>103</v>
      </c>
      <c r="E1037" t="s">
        <v>15</v>
      </c>
      <c r="F1037" t="s">
        <v>16</v>
      </c>
      <c r="G1037" t="s">
        <v>17</v>
      </c>
      <c r="I1037" s="3">
        <v>11</v>
      </c>
      <c r="J1037" t="s">
        <v>18</v>
      </c>
      <c r="K1037" s="4">
        <v>55</v>
      </c>
      <c r="L1037" s="6">
        <v>1.20818458222361E-3</v>
      </c>
      <c r="M1037" s="6">
        <v>6.6450152022298398E-2</v>
      </c>
      <c r="N1037" t="s">
        <v>96</v>
      </c>
    </row>
    <row r="1038" spans="1:14" x14ac:dyDescent="0.25">
      <c r="A1038" s="3">
        <v>20105992</v>
      </c>
      <c r="B1038" s="1">
        <v>44287</v>
      </c>
      <c r="C1038" t="s">
        <v>141</v>
      </c>
      <c r="D1038" t="s">
        <v>103</v>
      </c>
      <c r="E1038" t="s">
        <v>15</v>
      </c>
      <c r="F1038" t="s">
        <v>16</v>
      </c>
      <c r="G1038" t="s">
        <v>68</v>
      </c>
      <c r="I1038" s="3">
        <v>3</v>
      </c>
      <c r="J1038" t="s">
        <v>69</v>
      </c>
      <c r="K1038" s="4">
        <v>49</v>
      </c>
      <c r="L1038" s="6">
        <v>5.30572432183604E-4</v>
      </c>
      <c r="M1038" s="6">
        <v>2.59980491769966E-2</v>
      </c>
      <c r="N1038" t="s">
        <v>96</v>
      </c>
    </row>
    <row r="1039" spans="1:14" x14ac:dyDescent="0.25">
      <c r="A1039" s="3">
        <v>20106248</v>
      </c>
      <c r="B1039" s="1">
        <v>44287</v>
      </c>
      <c r="C1039" t="s">
        <v>141</v>
      </c>
      <c r="D1039" t="s">
        <v>103</v>
      </c>
      <c r="E1039" t="s">
        <v>15</v>
      </c>
      <c r="F1039" t="s">
        <v>16</v>
      </c>
      <c r="G1039" t="s">
        <v>68</v>
      </c>
      <c r="I1039" s="3">
        <v>3</v>
      </c>
      <c r="J1039" t="s">
        <v>69</v>
      </c>
      <c r="K1039" s="4">
        <v>126</v>
      </c>
      <c r="L1039" s="6">
        <v>1.39385016823542E-3</v>
      </c>
      <c r="M1039" s="6">
        <v>0.17562512119766299</v>
      </c>
      <c r="N1039" t="s">
        <v>96</v>
      </c>
    </row>
    <row r="1040" spans="1:14" x14ac:dyDescent="0.25">
      <c r="A1040" s="3">
        <v>20196804</v>
      </c>
      <c r="B1040" s="1">
        <v>44287</v>
      </c>
      <c r="C1040" t="s">
        <v>146</v>
      </c>
      <c r="D1040" t="s">
        <v>54</v>
      </c>
      <c r="E1040" t="s">
        <v>15</v>
      </c>
      <c r="F1040" t="s">
        <v>16</v>
      </c>
      <c r="G1040" t="s">
        <v>17</v>
      </c>
      <c r="I1040" s="3">
        <v>11</v>
      </c>
      <c r="J1040" t="s">
        <v>18</v>
      </c>
      <c r="K1040" s="4">
        <v>1</v>
      </c>
      <c r="L1040" s="6">
        <v>1.2361700335168299E-2</v>
      </c>
      <c r="M1040" s="6">
        <v>1.2361700335168299E-2</v>
      </c>
      <c r="N1040" t="s">
        <v>96</v>
      </c>
    </row>
    <row r="1041" spans="1:14" x14ac:dyDescent="0.25">
      <c r="A1041" s="3">
        <v>20196824</v>
      </c>
      <c r="B1041" s="1">
        <v>44287</v>
      </c>
      <c r="C1041" t="s">
        <v>146</v>
      </c>
      <c r="D1041" t="s">
        <v>54</v>
      </c>
      <c r="E1041" t="s">
        <v>15</v>
      </c>
      <c r="F1041" t="s">
        <v>16</v>
      </c>
      <c r="G1041" t="s">
        <v>17</v>
      </c>
      <c r="I1041" s="3">
        <v>11</v>
      </c>
      <c r="J1041" t="s">
        <v>18</v>
      </c>
      <c r="K1041" s="4">
        <v>1</v>
      </c>
      <c r="L1041" s="6">
        <v>1.2361700335168299E-2</v>
      </c>
      <c r="M1041" s="6">
        <v>1.2361700335168299E-2</v>
      </c>
      <c r="N1041" t="s">
        <v>96</v>
      </c>
    </row>
    <row r="1042" spans="1:14" x14ac:dyDescent="0.25">
      <c r="A1042" s="3">
        <v>20196791</v>
      </c>
      <c r="B1042" s="1">
        <v>44287</v>
      </c>
      <c r="C1042" t="s">
        <v>146</v>
      </c>
      <c r="D1042" t="s">
        <v>54</v>
      </c>
      <c r="E1042" t="s">
        <v>15</v>
      </c>
      <c r="F1042" t="s">
        <v>16</v>
      </c>
      <c r="G1042" t="s">
        <v>17</v>
      </c>
      <c r="I1042" s="3">
        <v>11</v>
      </c>
      <c r="J1042" t="s">
        <v>18</v>
      </c>
      <c r="K1042" s="4">
        <v>14</v>
      </c>
      <c r="L1042" s="6">
        <v>1.45889010812555E-2</v>
      </c>
      <c r="M1042" s="6">
        <v>0.204244615137577</v>
      </c>
      <c r="N1042" t="s">
        <v>96</v>
      </c>
    </row>
    <row r="1043" spans="1:14" x14ac:dyDescent="0.25">
      <c r="A1043" s="3">
        <v>20196911</v>
      </c>
      <c r="B1043" s="1">
        <v>44287</v>
      </c>
      <c r="C1043" t="s">
        <v>146</v>
      </c>
      <c r="D1043" t="s">
        <v>54</v>
      </c>
      <c r="E1043" t="s">
        <v>15</v>
      </c>
      <c r="F1043" t="s">
        <v>16</v>
      </c>
      <c r="G1043" t="s">
        <v>17</v>
      </c>
      <c r="I1043" s="3">
        <v>11</v>
      </c>
      <c r="J1043" t="s">
        <v>18</v>
      </c>
      <c r="K1043" s="4">
        <v>97</v>
      </c>
      <c r="L1043" s="6">
        <v>1.36674659653116E-2</v>
      </c>
      <c r="M1043" s="6">
        <v>1.3257441986352201</v>
      </c>
      <c r="N1043" t="s">
        <v>96</v>
      </c>
    </row>
    <row r="1044" spans="1:14" x14ac:dyDescent="0.25">
      <c r="A1044" s="3">
        <v>20106170</v>
      </c>
      <c r="B1044" s="1">
        <v>44287</v>
      </c>
      <c r="C1044" t="s">
        <v>146</v>
      </c>
      <c r="D1044" t="s">
        <v>54</v>
      </c>
      <c r="E1044" t="s">
        <v>15</v>
      </c>
      <c r="F1044" t="s">
        <v>16</v>
      </c>
      <c r="G1044" t="s">
        <v>68</v>
      </c>
      <c r="I1044" s="3">
        <v>3</v>
      </c>
      <c r="J1044" t="s">
        <v>69</v>
      </c>
      <c r="K1044" s="4">
        <v>2</v>
      </c>
      <c r="L1044" s="6">
        <v>1.2355687789386101E-2</v>
      </c>
      <c r="M1044" s="6">
        <v>2.4711375578772302E-2</v>
      </c>
      <c r="N1044" t="s">
        <v>96</v>
      </c>
    </row>
    <row r="1045" spans="1:14" x14ac:dyDescent="0.25">
      <c r="A1045" s="3">
        <v>20106274</v>
      </c>
      <c r="B1045" s="1">
        <v>44287</v>
      </c>
      <c r="C1045" t="s">
        <v>146</v>
      </c>
      <c r="D1045" t="s">
        <v>54</v>
      </c>
      <c r="E1045" t="s">
        <v>15</v>
      </c>
      <c r="F1045" t="s">
        <v>16</v>
      </c>
      <c r="G1045" t="s">
        <v>68</v>
      </c>
      <c r="I1045" s="3">
        <v>3</v>
      </c>
      <c r="J1045" t="s">
        <v>69</v>
      </c>
      <c r="K1045" s="4">
        <v>3</v>
      </c>
      <c r="L1045" s="6">
        <v>9.5919419099421508E-3</v>
      </c>
      <c r="M1045" s="6">
        <v>2.8775825729826499E-2</v>
      </c>
      <c r="N1045" t="s">
        <v>96</v>
      </c>
    </row>
    <row r="1046" spans="1:14" x14ac:dyDescent="0.25">
      <c r="A1046" s="3">
        <v>20106251</v>
      </c>
      <c r="B1046" s="1">
        <v>44287</v>
      </c>
      <c r="C1046" t="s">
        <v>146</v>
      </c>
      <c r="D1046" t="s">
        <v>54</v>
      </c>
      <c r="E1046" t="s">
        <v>15</v>
      </c>
      <c r="F1046" t="s">
        <v>16</v>
      </c>
      <c r="G1046" t="s">
        <v>68</v>
      </c>
      <c r="I1046" s="3">
        <v>3</v>
      </c>
      <c r="J1046" t="s">
        <v>69</v>
      </c>
      <c r="K1046" s="4">
        <v>391</v>
      </c>
      <c r="L1046" s="6">
        <v>1.31546117098588E-2</v>
      </c>
      <c r="M1046" s="6">
        <v>5.1434531785547701</v>
      </c>
      <c r="N1046" t="s">
        <v>96</v>
      </c>
    </row>
    <row r="1047" spans="1:14" x14ac:dyDescent="0.25">
      <c r="A1047" s="3">
        <v>20196832</v>
      </c>
      <c r="B1047" s="1">
        <v>44287</v>
      </c>
      <c r="C1047" t="s">
        <v>146</v>
      </c>
      <c r="D1047" t="s">
        <v>56</v>
      </c>
      <c r="E1047" t="s">
        <v>15</v>
      </c>
      <c r="F1047" t="s">
        <v>16</v>
      </c>
      <c r="G1047" t="s">
        <v>17</v>
      </c>
      <c r="I1047" s="3">
        <v>11</v>
      </c>
      <c r="J1047" t="s">
        <v>18</v>
      </c>
      <c r="K1047" s="4">
        <v>2</v>
      </c>
      <c r="L1047" s="6">
        <v>2.7717626071535099E-2</v>
      </c>
      <c r="M1047" s="6">
        <v>5.5435252143070102E-2</v>
      </c>
      <c r="N1047" t="s">
        <v>96</v>
      </c>
    </row>
    <row r="1048" spans="1:14" x14ac:dyDescent="0.25">
      <c r="A1048" s="3">
        <v>20196768</v>
      </c>
      <c r="B1048" s="1">
        <v>44287</v>
      </c>
      <c r="C1048" t="s">
        <v>146</v>
      </c>
      <c r="D1048" t="s">
        <v>56</v>
      </c>
      <c r="E1048" t="s">
        <v>15</v>
      </c>
      <c r="F1048" t="s">
        <v>16</v>
      </c>
      <c r="G1048" t="s">
        <v>17</v>
      </c>
      <c r="I1048" s="3">
        <v>11</v>
      </c>
      <c r="J1048" t="s">
        <v>18</v>
      </c>
      <c r="K1048" s="4">
        <v>14</v>
      </c>
      <c r="L1048" s="6">
        <v>6.8095855697590298E-3</v>
      </c>
      <c r="M1048" s="6">
        <v>9.5334197976626497E-2</v>
      </c>
      <c r="N1048" t="s">
        <v>96</v>
      </c>
    </row>
    <row r="1049" spans="1:14" x14ac:dyDescent="0.25">
      <c r="A1049" s="3">
        <v>20105941</v>
      </c>
      <c r="B1049" s="1">
        <v>44287</v>
      </c>
      <c r="C1049" t="s">
        <v>146</v>
      </c>
      <c r="D1049" t="s">
        <v>56</v>
      </c>
      <c r="E1049" t="s">
        <v>15</v>
      </c>
      <c r="F1049" t="s">
        <v>16</v>
      </c>
      <c r="G1049" t="s">
        <v>68</v>
      </c>
      <c r="I1049" s="3">
        <v>3</v>
      </c>
      <c r="J1049" t="s">
        <v>69</v>
      </c>
      <c r="K1049" s="4">
        <v>1</v>
      </c>
      <c r="L1049" s="6">
        <v>2.7705600979970799E-2</v>
      </c>
      <c r="M1049" s="6">
        <v>2.7705600979970799E-2</v>
      </c>
      <c r="N1049" t="s">
        <v>96</v>
      </c>
    </row>
    <row r="1050" spans="1:14" x14ac:dyDescent="0.25">
      <c r="A1050" s="3">
        <v>20106229</v>
      </c>
      <c r="B1050" s="1">
        <v>44287</v>
      </c>
      <c r="C1050" t="s">
        <v>146</v>
      </c>
      <c r="D1050" t="s">
        <v>56</v>
      </c>
      <c r="E1050" t="s">
        <v>15</v>
      </c>
      <c r="F1050" t="s">
        <v>16</v>
      </c>
      <c r="G1050" t="s">
        <v>68</v>
      </c>
      <c r="I1050" s="3">
        <v>3</v>
      </c>
      <c r="J1050" t="s">
        <v>69</v>
      </c>
      <c r="K1050" s="4">
        <v>34</v>
      </c>
      <c r="L1050" s="6">
        <v>1.8697813638102499E-2</v>
      </c>
      <c r="M1050" s="6">
        <v>0.635725663695484</v>
      </c>
      <c r="N1050" t="s">
        <v>96</v>
      </c>
    </row>
    <row r="1051" spans="1:14" x14ac:dyDescent="0.25">
      <c r="A1051" s="3">
        <v>20196932</v>
      </c>
      <c r="B1051" s="1">
        <v>44287</v>
      </c>
      <c r="C1051" t="s">
        <v>146</v>
      </c>
      <c r="D1051" t="s">
        <v>64</v>
      </c>
      <c r="E1051" t="s">
        <v>15</v>
      </c>
      <c r="F1051" t="s">
        <v>16</v>
      </c>
      <c r="G1051" t="s">
        <v>17</v>
      </c>
      <c r="I1051" s="3">
        <v>11</v>
      </c>
      <c r="J1051" t="s">
        <v>18</v>
      </c>
      <c r="K1051" s="4">
        <v>5</v>
      </c>
      <c r="L1051" s="6">
        <v>3.4713768907822698E-2</v>
      </c>
      <c r="M1051" s="6">
        <v>0.173568844539113</v>
      </c>
      <c r="N1051" t="s">
        <v>96</v>
      </c>
    </row>
    <row r="1052" spans="1:14" x14ac:dyDescent="0.25">
      <c r="A1052" s="3">
        <v>20196810</v>
      </c>
      <c r="B1052" s="1">
        <v>44287</v>
      </c>
      <c r="C1052" t="s">
        <v>146</v>
      </c>
      <c r="D1052" t="s">
        <v>64</v>
      </c>
      <c r="E1052" t="s">
        <v>15</v>
      </c>
      <c r="F1052" t="s">
        <v>16</v>
      </c>
      <c r="G1052" t="s">
        <v>17</v>
      </c>
      <c r="I1052" s="3">
        <v>11</v>
      </c>
      <c r="J1052" t="s">
        <v>18</v>
      </c>
      <c r="K1052" s="4">
        <v>10</v>
      </c>
      <c r="L1052" s="6">
        <v>1.5731105513405098E-2</v>
      </c>
      <c r="M1052" s="6">
        <v>0.157311055134051</v>
      </c>
      <c r="N1052" t="s">
        <v>96</v>
      </c>
    </row>
    <row r="1053" spans="1:14" x14ac:dyDescent="0.25">
      <c r="A1053" s="3">
        <v>20196720</v>
      </c>
      <c r="B1053" s="1">
        <v>44287</v>
      </c>
      <c r="C1053" t="s">
        <v>146</v>
      </c>
      <c r="D1053" t="s">
        <v>64</v>
      </c>
      <c r="E1053" t="s">
        <v>15</v>
      </c>
      <c r="F1053" t="s">
        <v>16</v>
      </c>
      <c r="G1053" t="s">
        <v>17</v>
      </c>
      <c r="I1053" s="3">
        <v>11</v>
      </c>
      <c r="J1053" t="s">
        <v>18</v>
      </c>
      <c r="K1053" s="4">
        <v>15</v>
      </c>
      <c r="L1053" s="6">
        <v>1.4466875952978899E-2</v>
      </c>
      <c r="M1053" s="6">
        <v>0.21700313929468401</v>
      </c>
      <c r="N1053" t="s">
        <v>96</v>
      </c>
    </row>
    <row r="1054" spans="1:14" x14ac:dyDescent="0.25">
      <c r="A1054" s="3">
        <v>20106030</v>
      </c>
      <c r="B1054" s="1">
        <v>44287</v>
      </c>
      <c r="C1054" t="s">
        <v>146</v>
      </c>
      <c r="D1054" t="s">
        <v>64</v>
      </c>
      <c r="E1054" t="s">
        <v>15</v>
      </c>
      <c r="F1054" t="s">
        <v>16</v>
      </c>
      <c r="G1054" t="s">
        <v>68</v>
      </c>
      <c r="I1054" s="3">
        <v>3</v>
      </c>
      <c r="J1054" t="s">
        <v>69</v>
      </c>
      <c r="K1054" s="4">
        <v>1</v>
      </c>
      <c r="L1054" s="6">
        <v>4.9891726928763099E-2</v>
      </c>
      <c r="M1054" s="6">
        <v>4.9891726928763099E-2</v>
      </c>
      <c r="N1054" t="s">
        <v>96</v>
      </c>
    </row>
    <row r="1055" spans="1:14" x14ac:dyDescent="0.25">
      <c r="A1055" s="3">
        <v>20106236</v>
      </c>
      <c r="B1055" s="1">
        <v>44287</v>
      </c>
      <c r="C1055" t="s">
        <v>146</v>
      </c>
      <c r="D1055" t="s">
        <v>64</v>
      </c>
      <c r="E1055" t="s">
        <v>15</v>
      </c>
      <c r="F1055" t="s">
        <v>16</v>
      </c>
      <c r="G1055" t="s">
        <v>68</v>
      </c>
      <c r="I1055" s="3">
        <v>3</v>
      </c>
      <c r="J1055" t="s">
        <v>69</v>
      </c>
      <c r="K1055" s="4">
        <v>1</v>
      </c>
      <c r="L1055" s="6">
        <v>4.9891726928763099E-2</v>
      </c>
      <c r="M1055" s="6">
        <v>4.9891726928763099E-2</v>
      </c>
      <c r="N1055" t="s">
        <v>96</v>
      </c>
    </row>
    <row r="1056" spans="1:14" x14ac:dyDescent="0.25">
      <c r="A1056" s="3">
        <v>20196714</v>
      </c>
      <c r="B1056" s="1">
        <v>44287</v>
      </c>
      <c r="C1056" t="s">
        <v>146</v>
      </c>
      <c r="D1056" t="s">
        <v>22</v>
      </c>
      <c r="E1056" t="s">
        <v>15</v>
      </c>
      <c r="F1056" t="s">
        <v>16</v>
      </c>
      <c r="G1056" t="s">
        <v>17</v>
      </c>
      <c r="I1056" s="3">
        <v>11</v>
      </c>
      <c r="J1056" t="s">
        <v>18</v>
      </c>
      <c r="K1056" s="4">
        <v>1</v>
      </c>
      <c r="L1056" s="6">
        <v>0.12564922142773899</v>
      </c>
      <c r="M1056" s="6">
        <v>0.12564922142773899</v>
      </c>
      <c r="N1056" t="s">
        <v>96</v>
      </c>
    </row>
    <row r="1057" spans="1:14" x14ac:dyDescent="0.25">
      <c r="A1057" s="3">
        <v>20196707</v>
      </c>
      <c r="B1057" s="1">
        <v>44287</v>
      </c>
      <c r="C1057" t="s">
        <v>146</v>
      </c>
      <c r="D1057" t="s">
        <v>22</v>
      </c>
      <c r="E1057" t="s">
        <v>15</v>
      </c>
      <c r="F1057" t="s">
        <v>16</v>
      </c>
      <c r="G1057" t="s">
        <v>17</v>
      </c>
      <c r="I1057" s="3">
        <v>11</v>
      </c>
      <c r="J1057" t="s">
        <v>18</v>
      </c>
      <c r="K1057" s="4">
        <v>5</v>
      </c>
      <c r="L1057" s="6">
        <v>4.5656518237665297E-2</v>
      </c>
      <c r="M1057" s="6">
        <v>0.228282591188326</v>
      </c>
      <c r="N1057" t="s">
        <v>96</v>
      </c>
    </row>
    <row r="1058" spans="1:14" x14ac:dyDescent="0.25">
      <c r="A1058" s="3">
        <v>20105973</v>
      </c>
      <c r="B1058" s="1">
        <v>44287</v>
      </c>
      <c r="C1058" t="s">
        <v>146</v>
      </c>
      <c r="D1058" t="s">
        <v>22</v>
      </c>
      <c r="E1058" t="s">
        <v>15</v>
      </c>
      <c r="F1058" t="s">
        <v>16</v>
      </c>
      <c r="G1058" t="s">
        <v>68</v>
      </c>
      <c r="I1058" s="3">
        <v>3</v>
      </c>
      <c r="J1058" t="s">
        <v>69</v>
      </c>
      <c r="K1058" s="4">
        <v>18</v>
      </c>
      <c r="L1058" s="6">
        <v>6.6466849338677206E-2</v>
      </c>
      <c r="M1058" s="6">
        <v>1.1964032880961899</v>
      </c>
      <c r="N1058" t="s">
        <v>96</v>
      </c>
    </row>
    <row r="1059" spans="1:14" x14ac:dyDescent="0.25">
      <c r="A1059" s="3">
        <v>20196801</v>
      </c>
      <c r="B1059" s="1">
        <v>44287</v>
      </c>
      <c r="C1059" t="s">
        <v>146</v>
      </c>
      <c r="D1059" t="s">
        <v>50</v>
      </c>
      <c r="E1059" t="s">
        <v>15</v>
      </c>
      <c r="F1059" t="s">
        <v>16</v>
      </c>
      <c r="G1059" t="s">
        <v>17</v>
      </c>
      <c r="I1059" s="3">
        <v>11</v>
      </c>
      <c r="J1059" t="s">
        <v>18</v>
      </c>
      <c r="K1059" s="4">
        <v>19</v>
      </c>
      <c r="L1059" s="6">
        <v>3.0651091789140501E-2</v>
      </c>
      <c r="M1059" s="6">
        <v>0.58237074399366995</v>
      </c>
      <c r="N1059" t="s">
        <v>96</v>
      </c>
    </row>
    <row r="1060" spans="1:14" x14ac:dyDescent="0.25">
      <c r="A1060" s="3">
        <v>20196753</v>
      </c>
      <c r="B1060" s="1">
        <v>44287</v>
      </c>
      <c r="C1060" t="s">
        <v>146</v>
      </c>
      <c r="D1060" t="s">
        <v>50</v>
      </c>
      <c r="E1060" t="s">
        <v>15</v>
      </c>
      <c r="F1060" t="s">
        <v>16</v>
      </c>
      <c r="G1060" t="s">
        <v>17</v>
      </c>
      <c r="I1060" s="3">
        <v>11</v>
      </c>
      <c r="J1060" t="s">
        <v>18</v>
      </c>
      <c r="K1060" s="4">
        <v>47</v>
      </c>
      <c r="L1060" s="6">
        <v>2.5496325590350501E-2</v>
      </c>
      <c r="M1060" s="6">
        <v>1.19832730274647</v>
      </c>
      <c r="N1060" t="s">
        <v>96</v>
      </c>
    </row>
    <row r="1061" spans="1:14" x14ac:dyDescent="0.25">
      <c r="A1061" s="3">
        <v>20106189</v>
      </c>
      <c r="B1061" s="1">
        <v>44287</v>
      </c>
      <c r="C1061" t="s">
        <v>146</v>
      </c>
      <c r="D1061" t="s">
        <v>50</v>
      </c>
      <c r="E1061" t="s">
        <v>15</v>
      </c>
      <c r="F1061" t="s">
        <v>16</v>
      </c>
      <c r="G1061" t="s">
        <v>68</v>
      </c>
      <c r="I1061" s="3">
        <v>3</v>
      </c>
      <c r="J1061" t="s">
        <v>69</v>
      </c>
      <c r="K1061" s="4">
        <v>1</v>
      </c>
      <c r="L1061" s="6">
        <v>4.7955701185856001E-2</v>
      </c>
      <c r="M1061" s="6">
        <v>4.7955701185856001E-2</v>
      </c>
      <c r="N1061" t="s">
        <v>96</v>
      </c>
    </row>
    <row r="1062" spans="1:14" x14ac:dyDescent="0.25">
      <c r="A1062" s="3">
        <v>20106140</v>
      </c>
      <c r="B1062" s="1">
        <v>44287</v>
      </c>
      <c r="C1062" t="s">
        <v>146</v>
      </c>
      <c r="D1062" t="s">
        <v>50</v>
      </c>
      <c r="E1062" t="s">
        <v>15</v>
      </c>
      <c r="F1062" t="s">
        <v>16</v>
      </c>
      <c r="G1062" t="s">
        <v>68</v>
      </c>
      <c r="I1062" s="3">
        <v>3</v>
      </c>
      <c r="J1062" t="s">
        <v>69</v>
      </c>
      <c r="K1062" s="4">
        <v>4</v>
      </c>
      <c r="L1062" s="6">
        <v>3.0342080607078999E-2</v>
      </c>
      <c r="M1062" s="6">
        <v>0.12136832242831599</v>
      </c>
      <c r="N1062" t="s">
        <v>96</v>
      </c>
    </row>
    <row r="1063" spans="1:14" x14ac:dyDescent="0.25">
      <c r="A1063" s="3">
        <v>20106241</v>
      </c>
      <c r="B1063" s="1">
        <v>44287</v>
      </c>
      <c r="C1063" t="s">
        <v>146</v>
      </c>
      <c r="D1063" t="s">
        <v>50</v>
      </c>
      <c r="E1063" t="s">
        <v>15</v>
      </c>
      <c r="F1063" t="s">
        <v>16</v>
      </c>
      <c r="G1063" t="s">
        <v>68</v>
      </c>
      <c r="I1063" s="3">
        <v>3</v>
      </c>
      <c r="J1063" t="s">
        <v>69</v>
      </c>
      <c r="K1063" s="4">
        <v>183</v>
      </c>
      <c r="L1063" s="6">
        <v>2.60286707085013E-2</v>
      </c>
      <c r="M1063" s="6">
        <v>4.7632467396557301</v>
      </c>
      <c r="N1063" t="s">
        <v>96</v>
      </c>
    </row>
    <row r="1064" spans="1:14" x14ac:dyDescent="0.25">
      <c r="A1064" s="3">
        <v>20196811</v>
      </c>
      <c r="B1064" s="1">
        <v>44287</v>
      </c>
      <c r="C1064" t="s">
        <v>146</v>
      </c>
      <c r="D1064" t="s">
        <v>20</v>
      </c>
      <c r="E1064" t="s">
        <v>15</v>
      </c>
      <c r="F1064" t="s">
        <v>16</v>
      </c>
      <c r="G1064" t="s">
        <v>17</v>
      </c>
      <c r="I1064" s="3">
        <v>11</v>
      </c>
      <c r="J1064" t="s">
        <v>18</v>
      </c>
      <c r="K1064" s="4">
        <v>2</v>
      </c>
      <c r="L1064" s="6">
        <v>1.9847262438270299E-2</v>
      </c>
      <c r="M1064" s="6">
        <v>3.9694524876540502E-2</v>
      </c>
      <c r="N1064" t="s">
        <v>96</v>
      </c>
    </row>
    <row r="1065" spans="1:14" x14ac:dyDescent="0.25">
      <c r="A1065" s="3">
        <v>20196822</v>
      </c>
      <c r="B1065" s="1">
        <v>44287</v>
      </c>
      <c r="C1065" t="s">
        <v>146</v>
      </c>
      <c r="D1065" t="s">
        <v>20</v>
      </c>
      <c r="E1065" t="s">
        <v>15</v>
      </c>
      <c r="F1065" t="s">
        <v>16</v>
      </c>
      <c r="G1065" t="s">
        <v>17</v>
      </c>
      <c r="I1065" s="3">
        <v>11</v>
      </c>
      <c r="J1065" t="s">
        <v>18</v>
      </c>
      <c r="K1065" s="4">
        <v>11</v>
      </c>
      <c r="L1065" s="6">
        <v>1.04989176954735E-2</v>
      </c>
      <c r="M1065" s="6">
        <v>0.115488094650209</v>
      </c>
      <c r="N1065" t="s">
        <v>96</v>
      </c>
    </row>
    <row r="1066" spans="1:14" x14ac:dyDescent="0.25">
      <c r="A1066" s="3">
        <v>20106078</v>
      </c>
      <c r="B1066" s="1">
        <v>44287</v>
      </c>
      <c r="C1066" t="s">
        <v>146</v>
      </c>
      <c r="D1066" t="s">
        <v>20</v>
      </c>
      <c r="E1066" t="s">
        <v>15</v>
      </c>
      <c r="F1066" t="s">
        <v>16</v>
      </c>
      <c r="G1066" t="s">
        <v>68</v>
      </c>
      <c r="I1066" s="3">
        <v>3</v>
      </c>
      <c r="J1066" t="s">
        <v>69</v>
      </c>
      <c r="K1066" s="4">
        <v>97</v>
      </c>
      <c r="L1066" s="6">
        <v>1.6192096091576499E-2</v>
      </c>
      <c r="M1066" s="6">
        <v>1.57063332088292</v>
      </c>
      <c r="N1066" t="s">
        <v>96</v>
      </c>
    </row>
    <row r="1067" spans="1:14" x14ac:dyDescent="0.25">
      <c r="A1067" s="3">
        <v>20196516</v>
      </c>
      <c r="B1067" s="1">
        <v>44287</v>
      </c>
      <c r="C1067" t="s">
        <v>146</v>
      </c>
      <c r="D1067" t="s">
        <v>49</v>
      </c>
      <c r="E1067" t="s">
        <v>15</v>
      </c>
      <c r="F1067" t="s">
        <v>16</v>
      </c>
      <c r="G1067" t="s">
        <v>17</v>
      </c>
      <c r="I1067" s="3">
        <v>11</v>
      </c>
      <c r="J1067" t="s">
        <v>18</v>
      </c>
      <c r="K1067" s="4">
        <v>3</v>
      </c>
      <c r="L1067" s="6">
        <v>3.7365682275655399E-2</v>
      </c>
      <c r="M1067" s="6">
        <v>0.112097046826966</v>
      </c>
      <c r="N1067" t="s">
        <v>96</v>
      </c>
    </row>
    <row r="1068" spans="1:14" x14ac:dyDescent="0.25">
      <c r="A1068" s="3">
        <v>20196892</v>
      </c>
      <c r="B1068" s="1">
        <v>44287</v>
      </c>
      <c r="C1068" t="s">
        <v>146</v>
      </c>
      <c r="D1068" t="s">
        <v>49</v>
      </c>
      <c r="E1068" t="s">
        <v>15</v>
      </c>
      <c r="F1068" t="s">
        <v>16</v>
      </c>
      <c r="G1068" t="s">
        <v>17</v>
      </c>
      <c r="I1068" s="3">
        <v>11</v>
      </c>
      <c r="J1068" t="s">
        <v>18</v>
      </c>
      <c r="K1068" s="4">
        <v>14</v>
      </c>
      <c r="L1068" s="6">
        <v>3.2661618977519E-2</v>
      </c>
      <c r="M1068" s="6">
        <v>0.45726266568526602</v>
      </c>
      <c r="N1068" t="s">
        <v>96</v>
      </c>
    </row>
    <row r="1069" spans="1:14" x14ac:dyDescent="0.25">
      <c r="A1069" s="3">
        <v>20106009</v>
      </c>
      <c r="B1069" s="1">
        <v>44287</v>
      </c>
      <c r="C1069" t="s">
        <v>146</v>
      </c>
      <c r="D1069" t="s">
        <v>49</v>
      </c>
      <c r="E1069" t="s">
        <v>15</v>
      </c>
      <c r="F1069" t="s">
        <v>16</v>
      </c>
      <c r="G1069" t="s">
        <v>68</v>
      </c>
      <c r="I1069" s="3">
        <v>3</v>
      </c>
      <c r="J1069" t="s">
        <v>69</v>
      </c>
      <c r="K1069" s="4">
        <v>4</v>
      </c>
      <c r="L1069" s="6">
        <v>4.9161206115968498E-2</v>
      </c>
      <c r="M1069" s="6">
        <v>0.19664482446387399</v>
      </c>
      <c r="N1069" t="s">
        <v>96</v>
      </c>
    </row>
    <row r="1070" spans="1:14" x14ac:dyDescent="0.25">
      <c r="A1070" s="3">
        <v>20106138</v>
      </c>
      <c r="B1070" s="1">
        <v>44287</v>
      </c>
      <c r="C1070" t="s">
        <v>146</v>
      </c>
      <c r="D1070" t="s">
        <v>49</v>
      </c>
      <c r="E1070" t="s">
        <v>15</v>
      </c>
      <c r="F1070" t="s">
        <v>16</v>
      </c>
      <c r="G1070" t="s">
        <v>68</v>
      </c>
      <c r="I1070" s="3">
        <v>3</v>
      </c>
      <c r="J1070" t="s">
        <v>69</v>
      </c>
      <c r="K1070" s="4">
        <v>24</v>
      </c>
      <c r="L1070" s="6">
        <v>3.5138551324295497E-2</v>
      </c>
      <c r="M1070" s="6">
        <v>0.84332523178309204</v>
      </c>
      <c r="N1070" t="s">
        <v>96</v>
      </c>
    </row>
    <row r="1071" spans="1:14" x14ac:dyDescent="0.25">
      <c r="A1071" s="3">
        <v>20105910</v>
      </c>
      <c r="B1071" s="1">
        <v>44287</v>
      </c>
      <c r="C1071" t="s">
        <v>146</v>
      </c>
      <c r="D1071" t="s">
        <v>76</v>
      </c>
      <c r="E1071" t="s">
        <v>15</v>
      </c>
      <c r="F1071" t="s">
        <v>16</v>
      </c>
      <c r="G1071" t="s">
        <v>68</v>
      </c>
      <c r="I1071" s="3">
        <v>3</v>
      </c>
      <c r="J1071" t="s">
        <v>69</v>
      </c>
      <c r="K1071" s="4">
        <v>1</v>
      </c>
      <c r="L1071" s="6">
        <v>5.98484243499115E-2</v>
      </c>
      <c r="M1071" s="6">
        <v>5.98484243499115E-2</v>
      </c>
      <c r="N1071" t="s">
        <v>96</v>
      </c>
    </row>
    <row r="1072" spans="1:14" x14ac:dyDescent="0.25">
      <c r="A1072" s="3">
        <v>20196812</v>
      </c>
      <c r="B1072" s="1">
        <v>44287</v>
      </c>
      <c r="C1072" t="s">
        <v>146</v>
      </c>
      <c r="D1072" t="s">
        <v>31</v>
      </c>
      <c r="E1072" t="s">
        <v>15</v>
      </c>
      <c r="F1072" t="s">
        <v>16</v>
      </c>
      <c r="G1072" t="s">
        <v>17</v>
      </c>
      <c r="I1072" s="3">
        <v>11</v>
      </c>
      <c r="J1072" t="s">
        <v>18</v>
      </c>
      <c r="K1072" s="4">
        <v>1</v>
      </c>
      <c r="L1072" s="6">
        <v>6.1555976152885702E-2</v>
      </c>
      <c r="M1072" s="6">
        <v>6.1555976152885702E-2</v>
      </c>
      <c r="N1072" t="s">
        <v>96</v>
      </c>
    </row>
    <row r="1073" spans="1:14" x14ac:dyDescent="0.25">
      <c r="A1073" s="3">
        <v>20196907</v>
      </c>
      <c r="B1073" s="1">
        <v>44287</v>
      </c>
      <c r="C1073" t="s">
        <v>146</v>
      </c>
      <c r="D1073" t="s">
        <v>31</v>
      </c>
      <c r="E1073" t="s">
        <v>15</v>
      </c>
      <c r="F1073" t="s">
        <v>16</v>
      </c>
      <c r="G1073" t="s">
        <v>17</v>
      </c>
      <c r="I1073" s="3">
        <v>11</v>
      </c>
      <c r="J1073" t="s">
        <v>18</v>
      </c>
      <c r="K1073" s="4">
        <v>7</v>
      </c>
      <c r="L1073" s="6">
        <v>3.2680513550128298E-2</v>
      </c>
      <c r="M1073" s="6">
        <v>0.22876359485089801</v>
      </c>
      <c r="N1073" t="s">
        <v>96</v>
      </c>
    </row>
    <row r="1074" spans="1:14" x14ac:dyDescent="0.25">
      <c r="A1074" s="3">
        <v>20106131</v>
      </c>
      <c r="B1074" s="1">
        <v>44287</v>
      </c>
      <c r="C1074" t="s">
        <v>146</v>
      </c>
      <c r="D1074" t="s">
        <v>31</v>
      </c>
      <c r="E1074" t="s">
        <v>15</v>
      </c>
      <c r="F1074" t="s">
        <v>16</v>
      </c>
      <c r="G1074" t="s">
        <v>68</v>
      </c>
      <c r="I1074" s="3">
        <v>3</v>
      </c>
      <c r="J1074" t="s">
        <v>69</v>
      </c>
      <c r="K1074" s="4">
        <v>3</v>
      </c>
      <c r="L1074" s="6">
        <v>5.1342741578506899E-2</v>
      </c>
      <c r="M1074" s="6">
        <v>0.154028224735521</v>
      </c>
      <c r="N1074" t="s">
        <v>96</v>
      </c>
    </row>
    <row r="1075" spans="1:14" x14ac:dyDescent="0.25">
      <c r="A1075" s="3">
        <v>20106116</v>
      </c>
      <c r="B1075" s="1">
        <v>44287</v>
      </c>
      <c r="C1075" t="s">
        <v>146</v>
      </c>
      <c r="D1075" t="s">
        <v>31</v>
      </c>
      <c r="E1075" t="s">
        <v>15</v>
      </c>
      <c r="F1075" t="s">
        <v>16</v>
      </c>
      <c r="G1075" t="s">
        <v>68</v>
      </c>
      <c r="I1075" s="3">
        <v>3</v>
      </c>
      <c r="J1075" t="s">
        <v>69</v>
      </c>
      <c r="K1075" s="4">
        <v>26</v>
      </c>
      <c r="L1075" s="6">
        <v>1.65727630257607E-2</v>
      </c>
      <c r="M1075" s="6">
        <v>0.43089183866977698</v>
      </c>
      <c r="N1075" t="s">
        <v>96</v>
      </c>
    </row>
    <row r="1076" spans="1:14" x14ac:dyDescent="0.25">
      <c r="A1076" s="3">
        <v>20196866</v>
      </c>
      <c r="B1076" s="1">
        <v>44287</v>
      </c>
      <c r="C1076" t="s">
        <v>146</v>
      </c>
      <c r="D1076" t="s">
        <v>67</v>
      </c>
      <c r="E1076" t="s">
        <v>15</v>
      </c>
      <c r="F1076" t="s">
        <v>16</v>
      </c>
      <c r="G1076" t="s">
        <v>17</v>
      </c>
      <c r="I1076" s="3">
        <v>11</v>
      </c>
      <c r="J1076" t="s">
        <v>18</v>
      </c>
      <c r="K1076" s="4">
        <v>3</v>
      </c>
      <c r="L1076" s="6">
        <v>3.0667757603805499E-2</v>
      </c>
      <c r="M1076" s="6">
        <v>9.20032728114165E-2</v>
      </c>
      <c r="N1076" t="s">
        <v>96</v>
      </c>
    </row>
    <row r="1077" spans="1:14" x14ac:dyDescent="0.25">
      <c r="A1077" s="3">
        <v>20196745</v>
      </c>
      <c r="B1077" s="1">
        <v>44287</v>
      </c>
      <c r="C1077" t="s">
        <v>146</v>
      </c>
      <c r="D1077" t="s">
        <v>67</v>
      </c>
      <c r="E1077" t="s">
        <v>15</v>
      </c>
      <c r="F1077" t="s">
        <v>16</v>
      </c>
      <c r="G1077" t="s">
        <v>17</v>
      </c>
      <c r="I1077" s="3">
        <v>11</v>
      </c>
      <c r="J1077" t="s">
        <v>18</v>
      </c>
      <c r="K1077" s="4">
        <v>16</v>
      </c>
      <c r="L1077" s="6">
        <v>2.7062262780964401E-2</v>
      </c>
      <c r="M1077" s="6">
        <v>0.43299620449543003</v>
      </c>
      <c r="N1077" t="s">
        <v>96</v>
      </c>
    </row>
    <row r="1078" spans="1:14" x14ac:dyDescent="0.25">
      <c r="A1078" s="3">
        <v>20105963</v>
      </c>
      <c r="B1078" s="1">
        <v>44287</v>
      </c>
      <c r="C1078" t="s">
        <v>146</v>
      </c>
      <c r="D1078" t="s">
        <v>67</v>
      </c>
      <c r="E1078" t="s">
        <v>15</v>
      </c>
      <c r="F1078" t="s">
        <v>16</v>
      </c>
      <c r="G1078" t="s">
        <v>68</v>
      </c>
      <c r="I1078" s="3">
        <v>3</v>
      </c>
      <c r="J1078" t="s">
        <v>69</v>
      </c>
      <c r="K1078" s="4">
        <v>1</v>
      </c>
      <c r="L1078" s="6">
        <v>5.9319325920659999E-2</v>
      </c>
      <c r="M1078" s="6">
        <v>5.9319325920659999E-2</v>
      </c>
      <c r="N1078" t="s">
        <v>96</v>
      </c>
    </row>
    <row r="1079" spans="1:14" x14ac:dyDescent="0.25">
      <c r="A1079" s="3">
        <v>20105961</v>
      </c>
      <c r="B1079" s="1">
        <v>44287</v>
      </c>
      <c r="C1079" t="s">
        <v>146</v>
      </c>
      <c r="D1079" t="s">
        <v>67</v>
      </c>
      <c r="E1079" t="s">
        <v>15</v>
      </c>
      <c r="F1079" t="s">
        <v>16</v>
      </c>
      <c r="G1079" t="s">
        <v>68</v>
      </c>
      <c r="I1079" s="3">
        <v>3</v>
      </c>
      <c r="J1079" t="s">
        <v>69</v>
      </c>
      <c r="K1079" s="4">
        <v>32</v>
      </c>
      <c r="L1079" s="6">
        <v>1.97089752851753E-2</v>
      </c>
      <c r="M1079" s="6">
        <v>0.63068720912560805</v>
      </c>
      <c r="N1079" t="s">
        <v>96</v>
      </c>
    </row>
    <row r="1080" spans="1:14" x14ac:dyDescent="0.25">
      <c r="A1080" s="3">
        <v>20196793</v>
      </c>
      <c r="B1080" s="1">
        <v>44287</v>
      </c>
      <c r="C1080" t="s">
        <v>146</v>
      </c>
      <c r="D1080" t="s">
        <v>59</v>
      </c>
      <c r="E1080" t="s">
        <v>15</v>
      </c>
      <c r="F1080" t="s">
        <v>16</v>
      </c>
      <c r="G1080" t="s">
        <v>17</v>
      </c>
      <c r="I1080" s="3">
        <v>11</v>
      </c>
      <c r="J1080" t="s">
        <v>18</v>
      </c>
      <c r="K1080" s="4">
        <v>2</v>
      </c>
      <c r="L1080" s="6">
        <v>2.7477124240249399E-2</v>
      </c>
      <c r="M1080" s="6">
        <v>5.4954248480498798E-2</v>
      </c>
      <c r="N1080" t="s">
        <v>96</v>
      </c>
    </row>
    <row r="1081" spans="1:14" x14ac:dyDescent="0.25">
      <c r="A1081" s="3">
        <v>20196895</v>
      </c>
      <c r="B1081" s="1">
        <v>44287</v>
      </c>
      <c r="C1081" t="s">
        <v>146</v>
      </c>
      <c r="D1081" t="s">
        <v>59</v>
      </c>
      <c r="E1081" t="s">
        <v>15</v>
      </c>
      <c r="F1081" t="s">
        <v>16</v>
      </c>
      <c r="G1081" t="s">
        <v>17</v>
      </c>
      <c r="I1081" s="3">
        <v>11</v>
      </c>
      <c r="J1081" t="s">
        <v>18</v>
      </c>
      <c r="K1081" s="4">
        <v>6</v>
      </c>
      <c r="L1081" s="6">
        <v>2.5196382938884199E-2</v>
      </c>
      <c r="M1081" s="6">
        <v>0.15117829763330501</v>
      </c>
      <c r="N1081" t="s">
        <v>96</v>
      </c>
    </row>
    <row r="1082" spans="1:14" x14ac:dyDescent="0.25">
      <c r="A1082" s="3">
        <v>20106275</v>
      </c>
      <c r="B1082" s="1">
        <v>44287</v>
      </c>
      <c r="C1082" t="s">
        <v>146</v>
      </c>
      <c r="D1082" t="s">
        <v>59</v>
      </c>
      <c r="E1082" t="s">
        <v>15</v>
      </c>
      <c r="F1082" t="s">
        <v>16</v>
      </c>
      <c r="G1082" t="s">
        <v>68</v>
      </c>
      <c r="I1082" s="3">
        <v>3</v>
      </c>
      <c r="J1082" t="s">
        <v>69</v>
      </c>
      <c r="K1082" s="4">
        <v>16</v>
      </c>
      <c r="L1082" s="6">
        <v>1.8516997533151901E-2</v>
      </c>
      <c r="M1082" s="6">
        <v>0.29627196053042998</v>
      </c>
      <c r="N1082" t="s">
        <v>96</v>
      </c>
    </row>
    <row r="1083" spans="1:14" x14ac:dyDescent="0.25">
      <c r="A1083" s="3">
        <v>20196893</v>
      </c>
      <c r="B1083" s="1">
        <v>44287</v>
      </c>
      <c r="C1083" t="s">
        <v>146</v>
      </c>
      <c r="D1083" t="s">
        <v>23</v>
      </c>
      <c r="E1083" t="s">
        <v>15</v>
      </c>
      <c r="F1083" t="s">
        <v>16</v>
      </c>
      <c r="G1083" t="s">
        <v>17</v>
      </c>
      <c r="I1083" s="3">
        <v>11</v>
      </c>
      <c r="J1083" t="s">
        <v>18</v>
      </c>
      <c r="K1083" s="4">
        <v>1</v>
      </c>
      <c r="L1083" s="6">
        <v>0.122113872505724</v>
      </c>
      <c r="M1083" s="6">
        <v>0.122113872505724</v>
      </c>
      <c r="N1083" t="s">
        <v>96</v>
      </c>
    </row>
    <row r="1084" spans="1:14" x14ac:dyDescent="0.25">
      <c r="A1084" s="3">
        <v>20105925</v>
      </c>
      <c r="B1084" s="1">
        <v>44287</v>
      </c>
      <c r="C1084" t="s">
        <v>146</v>
      </c>
      <c r="D1084" t="s">
        <v>26</v>
      </c>
      <c r="E1084" t="s">
        <v>15</v>
      </c>
      <c r="F1084" t="s">
        <v>16</v>
      </c>
      <c r="G1084" t="s">
        <v>68</v>
      </c>
      <c r="I1084" s="3">
        <v>3</v>
      </c>
      <c r="J1084" t="s">
        <v>69</v>
      </c>
      <c r="K1084" s="4">
        <v>3</v>
      </c>
      <c r="L1084" s="6">
        <v>0.14193909267584501</v>
      </c>
      <c r="M1084" s="6">
        <v>0.425817278027535</v>
      </c>
      <c r="N1084" t="s">
        <v>96</v>
      </c>
    </row>
    <row r="1085" spans="1:14" x14ac:dyDescent="0.25">
      <c r="A1085" s="3">
        <v>20196833</v>
      </c>
      <c r="B1085" s="1">
        <v>44287</v>
      </c>
      <c r="C1085" t="s">
        <v>146</v>
      </c>
      <c r="D1085" t="s">
        <v>40</v>
      </c>
      <c r="E1085" t="s">
        <v>15</v>
      </c>
      <c r="F1085" t="s">
        <v>16</v>
      </c>
      <c r="G1085" t="s">
        <v>17</v>
      </c>
      <c r="I1085" s="3">
        <v>11</v>
      </c>
      <c r="J1085" t="s">
        <v>18</v>
      </c>
      <c r="K1085" s="4">
        <v>8</v>
      </c>
      <c r="L1085" s="6">
        <v>5.7362256967462603E-2</v>
      </c>
      <c r="M1085" s="6">
        <v>0.45889805573970099</v>
      </c>
      <c r="N1085" t="s">
        <v>96</v>
      </c>
    </row>
    <row r="1086" spans="1:14" x14ac:dyDescent="0.25">
      <c r="A1086" s="3">
        <v>20196864</v>
      </c>
      <c r="B1086" s="1">
        <v>44287</v>
      </c>
      <c r="C1086" t="s">
        <v>146</v>
      </c>
      <c r="D1086" t="s">
        <v>40</v>
      </c>
      <c r="E1086" t="s">
        <v>15</v>
      </c>
      <c r="F1086" t="s">
        <v>16</v>
      </c>
      <c r="G1086" t="s">
        <v>17</v>
      </c>
      <c r="I1086" s="3">
        <v>11</v>
      </c>
      <c r="J1086" t="s">
        <v>18</v>
      </c>
      <c r="K1086" s="4">
        <v>13</v>
      </c>
      <c r="L1086" s="6">
        <v>5.69152504904196E-3</v>
      </c>
      <c r="M1086" s="6">
        <v>7.3989825637545401E-2</v>
      </c>
      <c r="N1086" t="s">
        <v>96</v>
      </c>
    </row>
    <row r="1087" spans="1:14" x14ac:dyDescent="0.25">
      <c r="A1087" s="3">
        <v>20105943</v>
      </c>
      <c r="B1087" s="1">
        <v>44287</v>
      </c>
      <c r="C1087" t="s">
        <v>146</v>
      </c>
      <c r="D1087" t="s">
        <v>40</v>
      </c>
      <c r="E1087" t="s">
        <v>15</v>
      </c>
      <c r="F1087" t="s">
        <v>16</v>
      </c>
      <c r="G1087" t="s">
        <v>68</v>
      </c>
      <c r="I1087" s="3">
        <v>3</v>
      </c>
      <c r="J1087" t="s">
        <v>69</v>
      </c>
      <c r="K1087" s="4">
        <v>38</v>
      </c>
      <c r="L1087" s="6">
        <v>1.52647887160511E-2</v>
      </c>
      <c r="M1087" s="6">
        <v>0.58006197120994296</v>
      </c>
      <c r="N1087" t="s">
        <v>96</v>
      </c>
    </row>
    <row r="1088" spans="1:14" x14ac:dyDescent="0.25">
      <c r="A1088" s="3">
        <v>20196875</v>
      </c>
      <c r="B1088" s="1">
        <v>44287</v>
      </c>
      <c r="C1088" t="s">
        <v>146</v>
      </c>
      <c r="D1088" t="s">
        <v>55</v>
      </c>
      <c r="E1088" t="s">
        <v>15</v>
      </c>
      <c r="F1088" t="s">
        <v>16</v>
      </c>
      <c r="G1088" t="s">
        <v>17</v>
      </c>
      <c r="I1088" s="3">
        <v>11</v>
      </c>
      <c r="J1088" t="s">
        <v>18</v>
      </c>
      <c r="K1088" s="4">
        <v>1</v>
      </c>
      <c r="L1088" s="6">
        <v>3.6075001713470598E-3</v>
      </c>
      <c r="M1088" s="6">
        <v>3.6075001713470598E-3</v>
      </c>
      <c r="N1088" t="s">
        <v>96</v>
      </c>
    </row>
    <row r="1089" spans="1:14" x14ac:dyDescent="0.25">
      <c r="A1089" s="3">
        <v>20196783</v>
      </c>
      <c r="B1089" s="1">
        <v>44287</v>
      </c>
      <c r="C1089" t="s">
        <v>146</v>
      </c>
      <c r="D1089" t="s">
        <v>55</v>
      </c>
      <c r="E1089" t="s">
        <v>15</v>
      </c>
      <c r="F1089" t="s">
        <v>16</v>
      </c>
      <c r="G1089" t="s">
        <v>17</v>
      </c>
      <c r="I1089" s="3">
        <v>11</v>
      </c>
      <c r="J1089" t="s">
        <v>18</v>
      </c>
      <c r="K1089" s="4">
        <v>4</v>
      </c>
      <c r="L1089" s="6">
        <v>3.6075001713470598E-3</v>
      </c>
      <c r="M1089" s="6">
        <v>1.4430000685388199E-2</v>
      </c>
      <c r="N1089" t="s">
        <v>96</v>
      </c>
    </row>
    <row r="1090" spans="1:14" x14ac:dyDescent="0.25">
      <c r="A1090" s="3">
        <v>20106055</v>
      </c>
      <c r="B1090" s="1">
        <v>44287</v>
      </c>
      <c r="C1090" t="s">
        <v>146</v>
      </c>
      <c r="D1090" t="s">
        <v>55</v>
      </c>
      <c r="E1090" t="s">
        <v>15</v>
      </c>
      <c r="F1090" t="s">
        <v>16</v>
      </c>
      <c r="G1090" t="s">
        <v>68</v>
      </c>
      <c r="I1090" s="3">
        <v>3</v>
      </c>
      <c r="J1090" t="s">
        <v>69</v>
      </c>
      <c r="K1090" s="4">
        <v>21</v>
      </c>
      <c r="L1090" s="6">
        <v>9.9922019389591006E-3</v>
      </c>
      <c r="M1090" s="6">
        <v>0.209836240718141</v>
      </c>
      <c r="N1090" t="s">
        <v>96</v>
      </c>
    </row>
    <row r="1091" spans="1:14" x14ac:dyDescent="0.25">
      <c r="A1091" s="3">
        <v>20196936</v>
      </c>
      <c r="B1091" s="1">
        <v>44287</v>
      </c>
      <c r="C1091" t="s">
        <v>146</v>
      </c>
      <c r="D1091" t="s">
        <v>70</v>
      </c>
      <c r="E1091" t="s">
        <v>15</v>
      </c>
      <c r="F1091" t="s">
        <v>16</v>
      </c>
      <c r="G1091" t="s">
        <v>17</v>
      </c>
      <c r="I1091" s="3">
        <v>11</v>
      </c>
      <c r="J1091" t="s">
        <v>18</v>
      </c>
      <c r="K1091" s="4">
        <v>2</v>
      </c>
      <c r="L1091" s="6">
        <v>1.18927245639497E-2</v>
      </c>
      <c r="M1091" s="6">
        <v>2.37854491278995E-2</v>
      </c>
      <c r="N1091" t="s">
        <v>96</v>
      </c>
    </row>
    <row r="1092" spans="1:14" x14ac:dyDescent="0.25">
      <c r="A1092" s="3">
        <v>20196942</v>
      </c>
      <c r="B1092" s="1">
        <v>44287</v>
      </c>
      <c r="C1092" t="s">
        <v>146</v>
      </c>
      <c r="D1092" t="s">
        <v>70</v>
      </c>
      <c r="E1092" t="s">
        <v>15</v>
      </c>
      <c r="F1092" t="s">
        <v>16</v>
      </c>
      <c r="G1092" t="s">
        <v>17</v>
      </c>
      <c r="I1092" s="3">
        <v>11</v>
      </c>
      <c r="J1092" t="s">
        <v>18</v>
      </c>
      <c r="K1092" s="4">
        <v>8</v>
      </c>
      <c r="L1092" s="6">
        <v>1.43368069257122E-2</v>
      </c>
      <c r="M1092" s="6">
        <v>0.114694455405697</v>
      </c>
      <c r="N1092" t="s">
        <v>96</v>
      </c>
    </row>
    <row r="1093" spans="1:14" x14ac:dyDescent="0.25">
      <c r="A1093" s="3">
        <v>20105967</v>
      </c>
      <c r="B1093" s="1">
        <v>44287</v>
      </c>
      <c r="C1093" t="s">
        <v>146</v>
      </c>
      <c r="D1093" t="s">
        <v>70</v>
      </c>
      <c r="E1093" t="s">
        <v>15</v>
      </c>
      <c r="F1093" t="s">
        <v>16</v>
      </c>
      <c r="G1093" t="s">
        <v>68</v>
      </c>
      <c r="I1093" s="3">
        <v>3</v>
      </c>
      <c r="J1093" t="s">
        <v>69</v>
      </c>
      <c r="K1093" s="4">
        <v>5</v>
      </c>
      <c r="L1093" s="6">
        <v>1.67652555485256E-2</v>
      </c>
      <c r="M1093" s="6">
        <v>8.3826277742628005E-2</v>
      </c>
      <c r="N1093" t="s">
        <v>96</v>
      </c>
    </row>
    <row r="1094" spans="1:14" x14ac:dyDescent="0.25">
      <c r="A1094" s="3">
        <v>20196428</v>
      </c>
      <c r="B1094" s="1">
        <v>44287</v>
      </c>
      <c r="C1094" t="s">
        <v>146</v>
      </c>
      <c r="D1094" t="s">
        <v>117</v>
      </c>
      <c r="E1094" t="s">
        <v>15</v>
      </c>
      <c r="F1094" t="s">
        <v>16</v>
      </c>
      <c r="G1094" t="s">
        <v>17</v>
      </c>
      <c r="I1094" s="3">
        <v>11</v>
      </c>
      <c r="J1094" t="s">
        <v>18</v>
      </c>
      <c r="K1094" s="4">
        <v>2</v>
      </c>
      <c r="L1094" s="6">
        <v>8.7890725093893701E-2</v>
      </c>
      <c r="M1094" s="6">
        <v>0.17578145018778699</v>
      </c>
      <c r="N1094" t="s">
        <v>96</v>
      </c>
    </row>
    <row r="1095" spans="1:14" x14ac:dyDescent="0.25">
      <c r="A1095" s="3">
        <v>20196836</v>
      </c>
      <c r="B1095" s="1">
        <v>44287</v>
      </c>
      <c r="C1095" t="s">
        <v>146</v>
      </c>
      <c r="D1095" t="s">
        <v>43</v>
      </c>
      <c r="E1095" t="s">
        <v>15</v>
      </c>
      <c r="F1095" t="s">
        <v>16</v>
      </c>
      <c r="G1095" t="s">
        <v>17</v>
      </c>
      <c r="I1095" s="3">
        <v>11</v>
      </c>
      <c r="J1095" t="s">
        <v>18</v>
      </c>
      <c r="K1095" s="4">
        <v>3</v>
      </c>
      <c r="L1095" s="6">
        <v>8.1918309613441403E-2</v>
      </c>
      <c r="M1095" s="6">
        <v>0.24575492884032399</v>
      </c>
      <c r="N1095" t="s">
        <v>96</v>
      </c>
    </row>
    <row r="1096" spans="1:14" x14ac:dyDescent="0.25">
      <c r="A1096" s="3">
        <v>20196940</v>
      </c>
      <c r="B1096" s="1">
        <v>44287</v>
      </c>
      <c r="C1096" t="s">
        <v>146</v>
      </c>
      <c r="D1096" t="s">
        <v>24</v>
      </c>
      <c r="E1096" t="s">
        <v>15</v>
      </c>
      <c r="F1096" t="s">
        <v>16</v>
      </c>
      <c r="G1096" t="s">
        <v>17</v>
      </c>
      <c r="I1096" s="3">
        <v>11</v>
      </c>
      <c r="J1096" t="s">
        <v>18</v>
      </c>
      <c r="K1096" s="4">
        <v>1</v>
      </c>
      <c r="L1096" s="6">
        <v>2.6755624345969401E-2</v>
      </c>
      <c r="M1096" s="6">
        <v>2.6755624345969401E-2</v>
      </c>
      <c r="N1096" t="s">
        <v>96</v>
      </c>
    </row>
    <row r="1097" spans="1:14" x14ac:dyDescent="0.25">
      <c r="A1097" s="3">
        <v>20196840</v>
      </c>
      <c r="B1097" s="1">
        <v>44287</v>
      </c>
      <c r="C1097" t="s">
        <v>146</v>
      </c>
      <c r="D1097" t="s">
        <v>24</v>
      </c>
      <c r="E1097" t="s">
        <v>15</v>
      </c>
      <c r="F1097" t="s">
        <v>16</v>
      </c>
      <c r="G1097" t="s">
        <v>17</v>
      </c>
      <c r="I1097" s="3">
        <v>11</v>
      </c>
      <c r="J1097" t="s">
        <v>18</v>
      </c>
      <c r="K1097" s="4">
        <v>10</v>
      </c>
      <c r="L1097" s="6">
        <v>1.6412922325544099E-2</v>
      </c>
      <c r="M1097" s="6">
        <v>0.16412922325544099</v>
      </c>
      <c r="N1097" t="s">
        <v>96</v>
      </c>
    </row>
    <row r="1098" spans="1:14" x14ac:dyDescent="0.25">
      <c r="A1098" s="3">
        <v>20196802</v>
      </c>
      <c r="B1098" s="1">
        <v>44287</v>
      </c>
      <c r="C1098" t="s">
        <v>146</v>
      </c>
      <c r="D1098" t="s">
        <v>24</v>
      </c>
      <c r="E1098" t="s">
        <v>15</v>
      </c>
      <c r="F1098" t="s">
        <v>16</v>
      </c>
      <c r="G1098" t="s">
        <v>17</v>
      </c>
      <c r="I1098" s="3">
        <v>11</v>
      </c>
      <c r="J1098" t="s">
        <v>18</v>
      </c>
      <c r="K1098" s="4">
        <v>10</v>
      </c>
      <c r="L1098" s="6">
        <v>2.0186367500573399E-2</v>
      </c>
      <c r="M1098" s="6">
        <v>0.20186367500573399</v>
      </c>
      <c r="N1098" t="s">
        <v>96</v>
      </c>
    </row>
    <row r="1099" spans="1:14" x14ac:dyDescent="0.25">
      <c r="A1099" s="3">
        <v>20196859</v>
      </c>
      <c r="B1099" s="1">
        <v>44287</v>
      </c>
      <c r="C1099" t="s">
        <v>146</v>
      </c>
      <c r="D1099" t="s">
        <v>24</v>
      </c>
      <c r="E1099" t="s">
        <v>15</v>
      </c>
      <c r="F1099" t="s">
        <v>16</v>
      </c>
      <c r="G1099" t="s">
        <v>17</v>
      </c>
      <c r="I1099" s="3">
        <v>11</v>
      </c>
      <c r="J1099" t="s">
        <v>18</v>
      </c>
      <c r="K1099" s="4">
        <v>53</v>
      </c>
      <c r="L1099" s="6">
        <v>2.9097778743730401E-2</v>
      </c>
      <c r="M1099" s="6">
        <v>1.54218227341771</v>
      </c>
      <c r="N1099" t="s">
        <v>96</v>
      </c>
    </row>
    <row r="1100" spans="1:14" x14ac:dyDescent="0.25">
      <c r="A1100" s="3">
        <v>20196941</v>
      </c>
      <c r="B1100" s="1">
        <v>44287</v>
      </c>
      <c r="C1100" t="s">
        <v>146</v>
      </c>
      <c r="D1100" t="s">
        <v>24</v>
      </c>
      <c r="E1100" t="s">
        <v>15</v>
      </c>
      <c r="F1100" t="s">
        <v>16</v>
      </c>
      <c r="G1100" t="s">
        <v>17</v>
      </c>
      <c r="I1100" s="3">
        <v>11</v>
      </c>
      <c r="J1100" t="s">
        <v>18</v>
      </c>
      <c r="K1100" s="4">
        <v>219</v>
      </c>
      <c r="L1100" s="6">
        <v>2.39322209569145E-2</v>
      </c>
      <c r="M1100" s="6">
        <v>5.2411563895642796</v>
      </c>
      <c r="N1100" t="s">
        <v>96</v>
      </c>
    </row>
    <row r="1101" spans="1:14" x14ac:dyDescent="0.25">
      <c r="A1101" s="3">
        <v>20196739</v>
      </c>
      <c r="B1101" s="1">
        <v>44287</v>
      </c>
      <c r="C1101" t="s">
        <v>146</v>
      </c>
      <c r="D1101" t="s">
        <v>24</v>
      </c>
      <c r="E1101" t="s">
        <v>15</v>
      </c>
      <c r="F1101" t="s">
        <v>16</v>
      </c>
      <c r="G1101" t="s">
        <v>17</v>
      </c>
      <c r="I1101" s="3">
        <v>11</v>
      </c>
      <c r="J1101" t="s">
        <v>18</v>
      </c>
      <c r="K1101" s="4">
        <v>225</v>
      </c>
      <c r="L1101" s="6">
        <v>3.16064024236467E-2</v>
      </c>
      <c r="M1101" s="6">
        <v>7.1114405453205096</v>
      </c>
      <c r="N1101" t="s">
        <v>96</v>
      </c>
    </row>
    <row r="1102" spans="1:14" x14ac:dyDescent="0.25">
      <c r="A1102" s="3">
        <v>20196759</v>
      </c>
      <c r="B1102" s="1">
        <v>44287</v>
      </c>
      <c r="C1102" t="s">
        <v>146</v>
      </c>
      <c r="D1102" t="s">
        <v>24</v>
      </c>
      <c r="E1102" t="s">
        <v>15</v>
      </c>
      <c r="F1102" t="s">
        <v>16</v>
      </c>
      <c r="G1102" t="s">
        <v>17</v>
      </c>
      <c r="I1102" s="3">
        <v>11</v>
      </c>
      <c r="J1102" t="s">
        <v>18</v>
      </c>
      <c r="K1102" s="4">
        <v>554</v>
      </c>
      <c r="L1102" s="6">
        <v>2.4028793472245302E-2</v>
      </c>
      <c r="M1102" s="6">
        <v>13.3119515836239</v>
      </c>
      <c r="N1102" t="s">
        <v>96</v>
      </c>
    </row>
    <row r="1103" spans="1:14" x14ac:dyDescent="0.25">
      <c r="A1103" s="3">
        <v>20196754</v>
      </c>
      <c r="B1103" s="1">
        <v>44287</v>
      </c>
      <c r="C1103" t="s">
        <v>146</v>
      </c>
      <c r="D1103" t="s">
        <v>24</v>
      </c>
      <c r="E1103" t="s">
        <v>15</v>
      </c>
      <c r="F1103" t="s">
        <v>16</v>
      </c>
      <c r="G1103" t="s">
        <v>17</v>
      </c>
      <c r="I1103" s="3">
        <v>11</v>
      </c>
      <c r="J1103" t="s">
        <v>18</v>
      </c>
      <c r="K1103" s="4">
        <v>791</v>
      </c>
      <c r="L1103" s="6">
        <v>3.09818877206289E-2</v>
      </c>
      <c r="M1103" s="6">
        <v>24.506673187017402</v>
      </c>
      <c r="N1103" t="s">
        <v>96</v>
      </c>
    </row>
    <row r="1104" spans="1:14" x14ac:dyDescent="0.25">
      <c r="A1104" s="3">
        <v>20106245</v>
      </c>
      <c r="B1104" s="1">
        <v>44287</v>
      </c>
      <c r="C1104" t="s">
        <v>146</v>
      </c>
      <c r="D1104" t="s">
        <v>24</v>
      </c>
      <c r="E1104" t="s">
        <v>15</v>
      </c>
      <c r="F1104" t="s">
        <v>16</v>
      </c>
      <c r="G1104" t="s">
        <v>68</v>
      </c>
      <c r="I1104" s="3">
        <v>3</v>
      </c>
      <c r="J1104" t="s">
        <v>69</v>
      </c>
      <c r="K1104" s="4">
        <v>20</v>
      </c>
      <c r="L1104" s="6">
        <v>3.24993669148535E-2</v>
      </c>
      <c r="M1104" s="6">
        <v>0.64998733829706901</v>
      </c>
      <c r="N1104" t="s">
        <v>96</v>
      </c>
    </row>
    <row r="1105" spans="1:14" x14ac:dyDescent="0.25">
      <c r="A1105" s="3">
        <v>20106271</v>
      </c>
      <c r="B1105" s="1">
        <v>44287</v>
      </c>
      <c r="C1105" t="s">
        <v>146</v>
      </c>
      <c r="D1105" t="s">
        <v>24</v>
      </c>
      <c r="E1105" t="s">
        <v>15</v>
      </c>
      <c r="F1105" t="s">
        <v>16</v>
      </c>
      <c r="G1105" t="s">
        <v>68</v>
      </c>
      <c r="I1105" s="3">
        <v>3</v>
      </c>
      <c r="J1105" t="s">
        <v>69</v>
      </c>
      <c r="K1105" s="4">
        <v>308</v>
      </c>
      <c r="L1105" s="6">
        <v>3.0974253504113699E-2</v>
      </c>
      <c r="M1105" s="6">
        <v>9.5400700792670303</v>
      </c>
      <c r="N1105" t="s">
        <v>96</v>
      </c>
    </row>
    <row r="1106" spans="1:14" x14ac:dyDescent="0.25">
      <c r="A1106" s="3">
        <v>20106032</v>
      </c>
      <c r="B1106" s="1">
        <v>44287</v>
      </c>
      <c r="C1106" t="s">
        <v>146</v>
      </c>
      <c r="D1106" t="s">
        <v>24</v>
      </c>
      <c r="E1106" t="s">
        <v>15</v>
      </c>
      <c r="F1106" t="s">
        <v>16</v>
      </c>
      <c r="G1106" t="s">
        <v>68</v>
      </c>
      <c r="I1106" s="3">
        <v>3</v>
      </c>
      <c r="J1106" t="s">
        <v>69</v>
      </c>
      <c r="K1106" s="4">
        <v>1670</v>
      </c>
      <c r="L1106" s="6">
        <v>2.3460343298084E-2</v>
      </c>
      <c r="M1106" s="6">
        <v>39.178773307800299</v>
      </c>
      <c r="N1106" t="s">
        <v>96</v>
      </c>
    </row>
    <row r="1107" spans="1:14" x14ac:dyDescent="0.25">
      <c r="A1107" s="3">
        <v>20105891</v>
      </c>
      <c r="B1107" s="1">
        <v>44287</v>
      </c>
      <c r="C1107" t="s">
        <v>146</v>
      </c>
      <c r="D1107" t="s">
        <v>65</v>
      </c>
      <c r="E1107" t="s">
        <v>15</v>
      </c>
      <c r="F1107" t="s">
        <v>16</v>
      </c>
      <c r="G1107" t="s">
        <v>68</v>
      </c>
      <c r="I1107" s="3">
        <v>3</v>
      </c>
      <c r="J1107" t="s">
        <v>69</v>
      </c>
      <c r="K1107" s="4">
        <v>1</v>
      </c>
      <c r="L1107" s="6">
        <v>0.20167127354070499</v>
      </c>
      <c r="M1107" s="6">
        <v>0.20167127354070499</v>
      </c>
      <c r="N1107" t="s">
        <v>96</v>
      </c>
    </row>
    <row r="1108" spans="1:14" x14ac:dyDescent="0.25">
      <c r="A1108" s="3">
        <v>20196710</v>
      </c>
      <c r="B1108" s="1">
        <v>44287</v>
      </c>
      <c r="C1108" t="s">
        <v>146</v>
      </c>
      <c r="D1108" t="s">
        <v>125</v>
      </c>
      <c r="E1108" t="s">
        <v>15</v>
      </c>
      <c r="F1108" t="s">
        <v>16</v>
      </c>
      <c r="G1108" t="s">
        <v>17</v>
      </c>
      <c r="I1108" s="3">
        <v>11</v>
      </c>
      <c r="J1108" t="s">
        <v>18</v>
      </c>
      <c r="K1108" s="4">
        <v>1</v>
      </c>
      <c r="L1108" s="6">
        <v>4.5935499801999001E-3</v>
      </c>
      <c r="M1108" s="6">
        <v>4.5935499801999001E-3</v>
      </c>
      <c r="N1108" t="s">
        <v>96</v>
      </c>
    </row>
    <row r="1109" spans="1:14" x14ac:dyDescent="0.25">
      <c r="A1109" s="3">
        <v>20196780</v>
      </c>
      <c r="B1109" s="1">
        <v>44287</v>
      </c>
      <c r="C1109" t="s">
        <v>146</v>
      </c>
      <c r="D1109" t="s">
        <v>125</v>
      </c>
      <c r="E1109" t="s">
        <v>15</v>
      </c>
      <c r="F1109" t="s">
        <v>16</v>
      </c>
      <c r="G1109" t="s">
        <v>17</v>
      </c>
      <c r="I1109" s="3">
        <v>11</v>
      </c>
      <c r="J1109" t="s">
        <v>18</v>
      </c>
      <c r="K1109" s="4">
        <v>3</v>
      </c>
      <c r="L1109" s="6">
        <v>4.5895416163451302E-3</v>
      </c>
      <c r="M1109" s="6">
        <v>1.3768624849035399E-2</v>
      </c>
      <c r="N1109" t="s">
        <v>96</v>
      </c>
    </row>
    <row r="1110" spans="1:14" x14ac:dyDescent="0.25">
      <c r="A1110" s="3">
        <v>20106007</v>
      </c>
      <c r="B1110" s="1">
        <v>44287</v>
      </c>
      <c r="C1110" t="s">
        <v>146</v>
      </c>
      <c r="D1110" t="s">
        <v>125</v>
      </c>
      <c r="E1110" t="s">
        <v>15</v>
      </c>
      <c r="F1110" t="s">
        <v>16</v>
      </c>
      <c r="G1110" t="s">
        <v>68</v>
      </c>
      <c r="I1110" s="3">
        <v>3</v>
      </c>
      <c r="J1110" t="s">
        <v>69</v>
      </c>
      <c r="K1110" s="4">
        <v>15</v>
      </c>
      <c r="L1110" s="6">
        <v>1.06004382297397E-2</v>
      </c>
      <c r="M1110" s="6">
        <v>0.15900657344609501</v>
      </c>
      <c r="N1110" t="s">
        <v>96</v>
      </c>
    </row>
    <row r="1111" spans="1:14" x14ac:dyDescent="0.25">
      <c r="A1111" s="3">
        <v>20105970</v>
      </c>
      <c r="B1111" s="1">
        <v>44287</v>
      </c>
      <c r="C1111" t="s">
        <v>146</v>
      </c>
      <c r="D1111" t="s">
        <v>33</v>
      </c>
      <c r="E1111" t="s">
        <v>15</v>
      </c>
      <c r="F1111" t="s">
        <v>16</v>
      </c>
      <c r="G1111" t="s">
        <v>68</v>
      </c>
      <c r="I1111" s="3">
        <v>3</v>
      </c>
      <c r="J1111" t="s">
        <v>69</v>
      </c>
      <c r="K1111" s="4">
        <v>22</v>
      </c>
      <c r="L1111" s="6">
        <v>2.4541386166079499E-2</v>
      </c>
      <c r="M1111" s="6">
        <v>0.53991049565374805</v>
      </c>
      <c r="N1111" t="s">
        <v>96</v>
      </c>
    </row>
    <row r="1112" spans="1:14" x14ac:dyDescent="0.25">
      <c r="A1112" s="3">
        <v>20196828</v>
      </c>
      <c r="B1112" s="1">
        <v>44287</v>
      </c>
      <c r="C1112" t="s">
        <v>146</v>
      </c>
      <c r="D1112" t="s">
        <v>66</v>
      </c>
      <c r="E1112" t="s">
        <v>15</v>
      </c>
      <c r="F1112" t="s">
        <v>16</v>
      </c>
      <c r="G1112" t="s">
        <v>17</v>
      </c>
      <c r="I1112" s="3">
        <v>11</v>
      </c>
      <c r="J1112" t="s">
        <v>18</v>
      </c>
      <c r="K1112" s="4">
        <v>2</v>
      </c>
      <c r="L1112" s="6">
        <v>1.9065637086168898E-2</v>
      </c>
      <c r="M1112" s="6">
        <v>3.8131274172337699E-2</v>
      </c>
      <c r="N1112" t="s">
        <v>96</v>
      </c>
    </row>
    <row r="1113" spans="1:14" x14ac:dyDescent="0.25">
      <c r="A1113" s="3">
        <v>20105889</v>
      </c>
      <c r="B1113" s="1">
        <v>44287</v>
      </c>
      <c r="C1113" t="s">
        <v>146</v>
      </c>
      <c r="D1113" t="s">
        <v>66</v>
      </c>
      <c r="E1113" t="s">
        <v>15</v>
      </c>
      <c r="F1113" t="s">
        <v>16</v>
      </c>
      <c r="G1113" t="s">
        <v>68</v>
      </c>
      <c r="I1113" s="3">
        <v>3</v>
      </c>
      <c r="J1113" t="s">
        <v>69</v>
      </c>
      <c r="K1113" s="4">
        <v>17</v>
      </c>
      <c r="L1113" s="6">
        <v>2.4593953437664899E-2</v>
      </c>
      <c r="M1113" s="6">
        <v>0.41809720844030401</v>
      </c>
      <c r="N1113" t="s">
        <v>96</v>
      </c>
    </row>
    <row r="1114" spans="1:14" x14ac:dyDescent="0.25">
      <c r="A1114" s="3">
        <v>20196697</v>
      </c>
      <c r="B1114" s="1">
        <v>44287</v>
      </c>
      <c r="C1114" t="s">
        <v>146</v>
      </c>
      <c r="D1114" t="s">
        <v>47</v>
      </c>
      <c r="E1114" t="s">
        <v>15</v>
      </c>
      <c r="F1114" t="s">
        <v>16</v>
      </c>
      <c r="G1114" t="s">
        <v>17</v>
      </c>
      <c r="I1114" s="3">
        <v>11</v>
      </c>
      <c r="J1114" t="s">
        <v>18</v>
      </c>
      <c r="K1114" s="4">
        <v>3</v>
      </c>
      <c r="L1114" s="6">
        <v>4.0155484853312398E-2</v>
      </c>
      <c r="M1114" s="6">
        <v>0.120466454559937</v>
      </c>
      <c r="N1114" t="s">
        <v>96</v>
      </c>
    </row>
    <row r="1115" spans="1:14" x14ac:dyDescent="0.25">
      <c r="A1115" s="3">
        <v>20196719</v>
      </c>
      <c r="B1115" s="1">
        <v>44287</v>
      </c>
      <c r="C1115" t="s">
        <v>146</v>
      </c>
      <c r="D1115" t="s">
        <v>47</v>
      </c>
      <c r="E1115" t="s">
        <v>15</v>
      </c>
      <c r="F1115" t="s">
        <v>16</v>
      </c>
      <c r="G1115" t="s">
        <v>17</v>
      </c>
      <c r="I1115" s="3">
        <v>11</v>
      </c>
      <c r="J1115" t="s">
        <v>18</v>
      </c>
      <c r="K1115" s="4">
        <v>21</v>
      </c>
      <c r="L1115" s="6">
        <v>1.83598844689273E-2</v>
      </c>
      <c r="M1115" s="6">
        <v>0.38555757384747302</v>
      </c>
      <c r="N1115" t="s">
        <v>96</v>
      </c>
    </row>
    <row r="1116" spans="1:14" x14ac:dyDescent="0.25">
      <c r="A1116" s="3">
        <v>20106182</v>
      </c>
      <c r="B1116" s="1">
        <v>44287</v>
      </c>
      <c r="C1116" t="s">
        <v>146</v>
      </c>
      <c r="D1116" t="s">
        <v>47</v>
      </c>
      <c r="E1116" t="s">
        <v>15</v>
      </c>
      <c r="F1116" t="s">
        <v>16</v>
      </c>
      <c r="G1116" t="s">
        <v>68</v>
      </c>
      <c r="I1116" s="3">
        <v>3</v>
      </c>
      <c r="J1116" t="s">
        <v>69</v>
      </c>
      <c r="K1116" s="4">
        <v>124</v>
      </c>
      <c r="L1116" s="6">
        <v>1.8805451703167698E-2</v>
      </c>
      <c r="M1116" s="6">
        <v>2.3318760111927999</v>
      </c>
      <c r="N1116" t="s">
        <v>96</v>
      </c>
    </row>
    <row r="1117" spans="1:14" x14ac:dyDescent="0.25">
      <c r="A1117" s="3">
        <v>20196855</v>
      </c>
      <c r="B1117" s="1">
        <v>44287</v>
      </c>
      <c r="C1117" t="s">
        <v>146</v>
      </c>
      <c r="D1117" t="s">
        <v>127</v>
      </c>
      <c r="E1117" t="s">
        <v>15</v>
      </c>
      <c r="F1117" t="s">
        <v>16</v>
      </c>
      <c r="G1117" t="s">
        <v>17</v>
      </c>
      <c r="I1117" s="3">
        <v>11</v>
      </c>
      <c r="J1117" t="s">
        <v>18</v>
      </c>
      <c r="K1117" s="4">
        <v>1</v>
      </c>
      <c r="L1117" s="6">
        <v>3.3369374310132101E-2</v>
      </c>
      <c r="M1117" s="6">
        <v>3.3369374310132101E-2</v>
      </c>
      <c r="N1117" t="s">
        <v>96</v>
      </c>
    </row>
    <row r="1118" spans="1:14" x14ac:dyDescent="0.25">
      <c r="A1118" s="3">
        <v>20196909</v>
      </c>
      <c r="B1118" s="1">
        <v>44287</v>
      </c>
      <c r="C1118" t="s">
        <v>146</v>
      </c>
      <c r="D1118" t="s">
        <v>60</v>
      </c>
      <c r="E1118" t="s">
        <v>15</v>
      </c>
      <c r="F1118" t="s">
        <v>16</v>
      </c>
      <c r="G1118" t="s">
        <v>17</v>
      </c>
      <c r="I1118" s="3">
        <v>11</v>
      </c>
      <c r="J1118" t="s">
        <v>18</v>
      </c>
      <c r="K1118" s="4">
        <v>1</v>
      </c>
      <c r="L1118" s="6">
        <v>9.8087924346327807E-2</v>
      </c>
      <c r="M1118" s="6">
        <v>9.8087924346327807E-2</v>
      </c>
      <c r="N1118" t="s">
        <v>96</v>
      </c>
    </row>
    <row r="1119" spans="1:14" x14ac:dyDescent="0.25">
      <c r="A1119" s="3">
        <v>20196426</v>
      </c>
      <c r="B1119" s="1">
        <v>44287</v>
      </c>
      <c r="C1119" t="s">
        <v>146</v>
      </c>
      <c r="D1119" t="s">
        <v>143</v>
      </c>
      <c r="E1119" t="s">
        <v>15</v>
      </c>
      <c r="F1119" t="s">
        <v>16</v>
      </c>
      <c r="G1119" t="s">
        <v>17</v>
      </c>
      <c r="I1119" s="3">
        <v>11</v>
      </c>
      <c r="J1119" t="s">
        <v>18</v>
      </c>
      <c r="K1119" s="4">
        <v>1</v>
      </c>
      <c r="L1119" s="6">
        <v>7.7657447766978305E-2</v>
      </c>
      <c r="M1119" s="6">
        <v>7.7657447766978305E-2</v>
      </c>
      <c r="N1119" t="s">
        <v>96</v>
      </c>
    </row>
    <row r="1120" spans="1:14" x14ac:dyDescent="0.25">
      <c r="A1120" s="3">
        <v>20196929</v>
      </c>
      <c r="B1120" s="1">
        <v>44287</v>
      </c>
      <c r="C1120" t="s">
        <v>146</v>
      </c>
      <c r="D1120" t="s">
        <v>149</v>
      </c>
      <c r="E1120" t="s">
        <v>15</v>
      </c>
      <c r="F1120" t="s">
        <v>16</v>
      </c>
      <c r="G1120" t="s">
        <v>17</v>
      </c>
      <c r="I1120" s="3">
        <v>11</v>
      </c>
      <c r="J1120" t="s">
        <v>18</v>
      </c>
      <c r="K1120" s="4">
        <v>1</v>
      </c>
      <c r="L1120" s="6">
        <v>9.7811350040137801E-2</v>
      </c>
      <c r="M1120" s="6">
        <v>9.7811350040137801E-2</v>
      </c>
      <c r="N1120" t="s">
        <v>96</v>
      </c>
    </row>
    <row r="1121" spans="1:14" x14ac:dyDescent="0.25">
      <c r="A1121" s="3">
        <v>20106090</v>
      </c>
      <c r="B1121" s="1">
        <v>44287</v>
      </c>
      <c r="C1121" t="s">
        <v>146</v>
      </c>
      <c r="D1121" t="s">
        <v>144</v>
      </c>
      <c r="E1121" t="s">
        <v>15</v>
      </c>
      <c r="F1121" t="s">
        <v>16</v>
      </c>
      <c r="G1121" t="s">
        <v>68</v>
      </c>
      <c r="I1121" s="3">
        <v>3</v>
      </c>
      <c r="J1121" t="s">
        <v>69</v>
      </c>
      <c r="K1121" s="4">
        <v>3</v>
      </c>
      <c r="L1121" s="6">
        <v>0.124210234669348</v>
      </c>
      <c r="M1121" s="6">
        <v>0.37263070400804299</v>
      </c>
      <c r="N1121" t="s">
        <v>96</v>
      </c>
    </row>
    <row r="1122" spans="1:14" x14ac:dyDescent="0.25">
      <c r="A1122" s="3">
        <v>20196948</v>
      </c>
      <c r="B1122" s="1">
        <v>44287</v>
      </c>
      <c r="C1122" t="s">
        <v>146</v>
      </c>
      <c r="D1122" t="s">
        <v>37</v>
      </c>
      <c r="E1122" t="s">
        <v>15</v>
      </c>
      <c r="F1122" t="s">
        <v>16</v>
      </c>
      <c r="G1122" t="s">
        <v>17</v>
      </c>
      <c r="I1122" s="3">
        <v>11</v>
      </c>
      <c r="J1122" t="s">
        <v>18</v>
      </c>
      <c r="K1122" s="4">
        <v>2</v>
      </c>
      <c r="L1122" s="6">
        <v>0.101208411809057</v>
      </c>
      <c r="M1122" s="6">
        <v>0.202416823618114</v>
      </c>
      <c r="N1122" t="s">
        <v>96</v>
      </c>
    </row>
    <row r="1123" spans="1:14" x14ac:dyDescent="0.25">
      <c r="A1123" s="3">
        <v>20196522</v>
      </c>
      <c r="B1123" s="1">
        <v>44287</v>
      </c>
      <c r="C1123" t="s">
        <v>146</v>
      </c>
      <c r="D1123" t="s">
        <v>37</v>
      </c>
      <c r="E1123" t="s">
        <v>15</v>
      </c>
      <c r="F1123" t="s">
        <v>16</v>
      </c>
      <c r="G1123" t="s">
        <v>17</v>
      </c>
      <c r="I1123" s="3">
        <v>11</v>
      </c>
      <c r="J1123" t="s">
        <v>18</v>
      </c>
      <c r="K1123" s="4">
        <v>7</v>
      </c>
      <c r="L1123" s="6">
        <v>0.11790684312582</v>
      </c>
      <c r="M1123" s="6">
        <v>0.82534790188074103</v>
      </c>
      <c r="N1123" t="s">
        <v>96</v>
      </c>
    </row>
    <row r="1124" spans="1:14" x14ac:dyDescent="0.25">
      <c r="A1124" s="3">
        <v>20106173</v>
      </c>
      <c r="B1124" s="1">
        <v>44287</v>
      </c>
      <c r="C1124" t="s">
        <v>146</v>
      </c>
      <c r="D1124" t="s">
        <v>37</v>
      </c>
      <c r="E1124" t="s">
        <v>15</v>
      </c>
      <c r="F1124" t="s">
        <v>16</v>
      </c>
      <c r="G1124" t="s">
        <v>68</v>
      </c>
      <c r="I1124" s="3">
        <v>3</v>
      </c>
      <c r="J1124" t="s">
        <v>69</v>
      </c>
      <c r="K1124" s="4">
        <v>40</v>
      </c>
      <c r="L1124" s="6">
        <v>8.6360842268913995E-2</v>
      </c>
      <c r="M1124" s="6">
        <v>3.4544336907565598</v>
      </c>
      <c r="N1124" t="s">
        <v>96</v>
      </c>
    </row>
    <row r="1125" spans="1:14" x14ac:dyDescent="0.25">
      <c r="A1125" s="3">
        <v>20196806</v>
      </c>
      <c r="B1125" s="1">
        <v>44287</v>
      </c>
      <c r="C1125" t="s">
        <v>146</v>
      </c>
      <c r="D1125" t="s">
        <v>71</v>
      </c>
      <c r="E1125" t="s">
        <v>15</v>
      </c>
      <c r="F1125" t="s">
        <v>16</v>
      </c>
      <c r="G1125" t="s">
        <v>17</v>
      </c>
      <c r="I1125" s="3">
        <v>11</v>
      </c>
      <c r="J1125" t="s">
        <v>18</v>
      </c>
      <c r="K1125" s="4">
        <v>1</v>
      </c>
      <c r="L1125" s="6">
        <v>0.127549180295318</v>
      </c>
      <c r="M1125" s="6">
        <v>0.127549180295318</v>
      </c>
      <c r="N1125" t="s">
        <v>96</v>
      </c>
    </row>
    <row r="1126" spans="1:14" x14ac:dyDescent="0.25">
      <c r="A1126" s="3">
        <v>20196860</v>
      </c>
      <c r="B1126" s="1">
        <v>44287</v>
      </c>
      <c r="C1126" t="s">
        <v>146</v>
      </c>
      <c r="D1126" t="s">
        <v>134</v>
      </c>
      <c r="E1126" t="s">
        <v>15</v>
      </c>
      <c r="F1126" t="s">
        <v>16</v>
      </c>
      <c r="G1126" t="s">
        <v>17</v>
      </c>
      <c r="I1126" s="3">
        <v>11</v>
      </c>
      <c r="J1126" t="s">
        <v>18</v>
      </c>
      <c r="K1126" s="4">
        <v>2</v>
      </c>
      <c r="L1126" s="6">
        <v>5.27596902684309E-2</v>
      </c>
      <c r="M1126" s="6">
        <v>0.105519380536862</v>
      </c>
      <c r="N1126" t="s">
        <v>96</v>
      </c>
    </row>
    <row r="1127" spans="1:14" x14ac:dyDescent="0.25">
      <c r="A1127" s="3">
        <v>20196872</v>
      </c>
      <c r="B1127" s="1">
        <v>44287</v>
      </c>
      <c r="C1127" t="s">
        <v>146</v>
      </c>
      <c r="D1127" t="s">
        <v>137</v>
      </c>
      <c r="E1127" t="s">
        <v>15</v>
      </c>
      <c r="F1127" t="s">
        <v>16</v>
      </c>
      <c r="G1127" t="s">
        <v>17</v>
      </c>
      <c r="I1127" s="3">
        <v>11</v>
      </c>
      <c r="J1127" t="s">
        <v>18</v>
      </c>
      <c r="K1127" s="4">
        <v>3</v>
      </c>
      <c r="L1127" s="6">
        <v>3.0242874768252201E-2</v>
      </c>
      <c r="M1127" s="6">
        <v>9.0728624304756506E-2</v>
      </c>
      <c r="N1127" t="s">
        <v>96</v>
      </c>
    </row>
    <row r="1128" spans="1:14" x14ac:dyDescent="0.25">
      <c r="A1128" s="3">
        <v>20106231</v>
      </c>
      <c r="B1128" s="1">
        <v>44287</v>
      </c>
      <c r="C1128" t="s">
        <v>146</v>
      </c>
      <c r="D1128" t="s">
        <v>137</v>
      </c>
      <c r="E1128" t="s">
        <v>15</v>
      </c>
      <c r="F1128" t="s">
        <v>16</v>
      </c>
      <c r="G1128" t="s">
        <v>68</v>
      </c>
      <c r="I1128" s="3">
        <v>3</v>
      </c>
      <c r="J1128" t="s">
        <v>69</v>
      </c>
      <c r="K1128" s="4">
        <v>19</v>
      </c>
      <c r="L1128" s="6">
        <v>2.1206404361873901E-2</v>
      </c>
      <c r="M1128" s="6">
        <v>0.40292168287560298</v>
      </c>
      <c r="N1128" t="s">
        <v>96</v>
      </c>
    </row>
    <row r="1129" spans="1:14" x14ac:dyDescent="0.25">
      <c r="A1129" s="3">
        <v>20196702</v>
      </c>
      <c r="B1129" s="1">
        <v>44287</v>
      </c>
      <c r="C1129" t="s">
        <v>146</v>
      </c>
      <c r="D1129" t="s">
        <v>101</v>
      </c>
      <c r="E1129" t="s">
        <v>15</v>
      </c>
      <c r="F1129" t="s">
        <v>16</v>
      </c>
      <c r="G1129" t="s">
        <v>17</v>
      </c>
      <c r="I1129" s="3">
        <v>11</v>
      </c>
      <c r="J1129" t="s">
        <v>18</v>
      </c>
      <c r="K1129" s="4">
        <v>1</v>
      </c>
      <c r="L1129" s="6">
        <v>0.15025237398222099</v>
      </c>
      <c r="M1129" s="6">
        <v>0.15025237398222099</v>
      </c>
      <c r="N1129" t="s">
        <v>96</v>
      </c>
    </row>
    <row r="1130" spans="1:14" x14ac:dyDescent="0.25">
      <c r="A1130" s="3">
        <v>20196706</v>
      </c>
      <c r="B1130" s="1">
        <v>44287</v>
      </c>
      <c r="C1130" t="s">
        <v>146</v>
      </c>
      <c r="D1130" t="s">
        <v>101</v>
      </c>
      <c r="E1130" t="s">
        <v>15</v>
      </c>
      <c r="F1130" t="s">
        <v>16</v>
      </c>
      <c r="G1130" t="s">
        <v>17</v>
      </c>
      <c r="I1130" s="3">
        <v>11</v>
      </c>
      <c r="J1130" t="s">
        <v>18</v>
      </c>
      <c r="K1130" s="4">
        <v>2</v>
      </c>
      <c r="L1130" s="6">
        <v>0.15025237398222099</v>
      </c>
      <c r="M1130" s="6">
        <v>0.30050474796444199</v>
      </c>
      <c r="N1130" t="s">
        <v>96</v>
      </c>
    </row>
    <row r="1131" spans="1:14" x14ac:dyDescent="0.25">
      <c r="A1131" s="3">
        <v>20196784</v>
      </c>
      <c r="B1131" s="1">
        <v>44287</v>
      </c>
      <c r="C1131" t="s">
        <v>146</v>
      </c>
      <c r="D1131" t="s">
        <v>101</v>
      </c>
      <c r="E1131" t="s">
        <v>15</v>
      </c>
      <c r="F1131" t="s">
        <v>16</v>
      </c>
      <c r="G1131" t="s">
        <v>17</v>
      </c>
      <c r="I1131" s="3">
        <v>11</v>
      </c>
      <c r="J1131" t="s">
        <v>18</v>
      </c>
      <c r="K1131" s="4">
        <v>47</v>
      </c>
      <c r="L1131" s="6">
        <v>8.5906344382686795E-2</v>
      </c>
      <c r="M1131" s="6">
        <v>4.0375981859862797</v>
      </c>
      <c r="N1131" t="s">
        <v>96</v>
      </c>
    </row>
    <row r="1132" spans="1:14" x14ac:dyDescent="0.25">
      <c r="A1132" s="3">
        <v>20196787</v>
      </c>
      <c r="B1132" s="1">
        <v>44287</v>
      </c>
      <c r="C1132" t="s">
        <v>146</v>
      </c>
      <c r="D1132" t="s">
        <v>101</v>
      </c>
      <c r="E1132" t="s">
        <v>15</v>
      </c>
      <c r="F1132" t="s">
        <v>16</v>
      </c>
      <c r="G1132" t="s">
        <v>17</v>
      </c>
      <c r="I1132" s="3">
        <v>11</v>
      </c>
      <c r="J1132" t="s">
        <v>18</v>
      </c>
      <c r="K1132" s="4">
        <v>65</v>
      </c>
      <c r="L1132" s="6">
        <v>0.119272277057171</v>
      </c>
      <c r="M1132" s="6">
        <v>7.7526980087161101</v>
      </c>
      <c r="N1132" t="s">
        <v>96</v>
      </c>
    </row>
    <row r="1133" spans="1:14" x14ac:dyDescent="0.25">
      <c r="A1133" s="3">
        <v>20196902</v>
      </c>
      <c r="B1133" s="1">
        <v>44287</v>
      </c>
      <c r="C1133" t="s">
        <v>146</v>
      </c>
      <c r="D1133" t="s">
        <v>101</v>
      </c>
      <c r="E1133" t="s">
        <v>15</v>
      </c>
      <c r="F1133" t="s">
        <v>16</v>
      </c>
      <c r="G1133" t="s">
        <v>17</v>
      </c>
      <c r="I1133" s="3">
        <v>11</v>
      </c>
      <c r="J1133" t="s">
        <v>18</v>
      </c>
      <c r="K1133" s="4">
        <v>69</v>
      </c>
      <c r="L1133" s="6">
        <v>0.120053071064362</v>
      </c>
      <c r="M1133" s="6">
        <v>8.2836619034409509</v>
      </c>
      <c r="N1133" t="s">
        <v>96</v>
      </c>
    </row>
    <row r="1134" spans="1:14" x14ac:dyDescent="0.25">
      <c r="A1134" s="3">
        <v>20196912</v>
      </c>
      <c r="B1134" s="1">
        <v>44287</v>
      </c>
      <c r="C1134" t="s">
        <v>146</v>
      </c>
      <c r="D1134" t="s">
        <v>101</v>
      </c>
      <c r="E1134" t="s">
        <v>15</v>
      </c>
      <c r="F1134" t="s">
        <v>16</v>
      </c>
      <c r="G1134" t="s">
        <v>17</v>
      </c>
      <c r="I1134" s="3">
        <v>11</v>
      </c>
      <c r="J1134" t="s">
        <v>18</v>
      </c>
      <c r="K1134" s="4">
        <v>99</v>
      </c>
      <c r="L1134" s="6">
        <v>9.0907055786763794E-2</v>
      </c>
      <c r="M1134" s="6">
        <v>8.9997985228896091</v>
      </c>
      <c r="N1134" t="s">
        <v>96</v>
      </c>
    </row>
    <row r="1135" spans="1:14" x14ac:dyDescent="0.25">
      <c r="A1135" s="3">
        <v>20106167</v>
      </c>
      <c r="B1135" s="1">
        <v>44287</v>
      </c>
      <c r="C1135" t="s">
        <v>146</v>
      </c>
      <c r="D1135" t="s">
        <v>101</v>
      </c>
      <c r="E1135" t="s">
        <v>15</v>
      </c>
      <c r="F1135" t="s">
        <v>16</v>
      </c>
      <c r="G1135" t="s">
        <v>68</v>
      </c>
      <c r="I1135" s="3">
        <v>3</v>
      </c>
      <c r="J1135" t="s">
        <v>69</v>
      </c>
      <c r="K1135" s="4">
        <v>1</v>
      </c>
      <c r="L1135" s="6">
        <v>0.15025237398222099</v>
      </c>
      <c r="M1135" s="6">
        <v>0.15025237398222099</v>
      </c>
      <c r="N1135" t="s">
        <v>96</v>
      </c>
    </row>
    <row r="1136" spans="1:14" x14ac:dyDescent="0.25">
      <c r="A1136" s="3">
        <v>20106249</v>
      </c>
      <c r="B1136" s="1">
        <v>44287</v>
      </c>
      <c r="C1136" t="s">
        <v>146</v>
      </c>
      <c r="D1136" t="s">
        <v>101</v>
      </c>
      <c r="E1136" t="s">
        <v>15</v>
      </c>
      <c r="F1136" t="s">
        <v>16</v>
      </c>
      <c r="G1136" t="s">
        <v>68</v>
      </c>
      <c r="I1136" s="3">
        <v>3</v>
      </c>
      <c r="J1136" t="s">
        <v>69</v>
      </c>
      <c r="K1136" s="4">
        <v>42</v>
      </c>
      <c r="L1136" s="6">
        <v>0.12110463034893799</v>
      </c>
      <c r="M1136" s="6">
        <v>5.08639447465539</v>
      </c>
      <c r="N1136" t="s">
        <v>96</v>
      </c>
    </row>
    <row r="1137" spans="1:14" x14ac:dyDescent="0.25">
      <c r="A1137" s="3">
        <v>20106244</v>
      </c>
      <c r="B1137" s="1">
        <v>44287</v>
      </c>
      <c r="C1137" t="s">
        <v>146</v>
      </c>
      <c r="D1137" t="s">
        <v>101</v>
      </c>
      <c r="E1137" t="s">
        <v>15</v>
      </c>
      <c r="F1137" t="s">
        <v>16</v>
      </c>
      <c r="G1137" t="s">
        <v>68</v>
      </c>
      <c r="I1137" s="3">
        <v>3</v>
      </c>
      <c r="J1137" t="s">
        <v>69</v>
      </c>
      <c r="K1137" s="4">
        <v>868</v>
      </c>
      <c r="L1137" s="6">
        <v>9.0329597210554502E-2</v>
      </c>
      <c r="M1137" s="6">
        <v>78.406090378761306</v>
      </c>
      <c r="N1137" t="s">
        <v>96</v>
      </c>
    </row>
    <row r="1138" spans="1:14" x14ac:dyDescent="0.25">
      <c r="A1138" s="3">
        <v>20106137</v>
      </c>
      <c r="B1138" s="1">
        <v>44287</v>
      </c>
      <c r="C1138" t="s">
        <v>146</v>
      </c>
      <c r="D1138" t="s">
        <v>103</v>
      </c>
      <c r="E1138" t="s">
        <v>15</v>
      </c>
      <c r="F1138" t="s">
        <v>16</v>
      </c>
      <c r="G1138" t="s">
        <v>68</v>
      </c>
      <c r="I1138" s="3">
        <v>3</v>
      </c>
      <c r="J1138" t="s">
        <v>69</v>
      </c>
      <c r="K1138" s="4">
        <v>9</v>
      </c>
      <c r="L1138" s="6">
        <v>5.7420710329380301E-2</v>
      </c>
      <c r="M1138" s="6">
        <v>0.51678639296442297</v>
      </c>
      <c r="N1138" t="s">
        <v>96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user</cp:lastModifiedBy>
  <dcterms:created xsi:type="dcterms:W3CDTF">2016-07-06T08:22:49Z</dcterms:created>
  <dcterms:modified xsi:type="dcterms:W3CDTF">2021-06-03T02:02:00Z</dcterms:modified>
</cp:coreProperties>
</file>