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9" i="2"/>
  <c r="D10" i="2"/>
  <c r="D11" i="2"/>
  <c r="N24" i="2"/>
  <c r="P24" i="2"/>
  <c r="B26" i="2"/>
  <c r="E26" i="2"/>
  <c r="H26" i="2"/>
  <c r="K26" i="2"/>
  <c r="C36" i="1" l="1"/>
  <c r="C59" i="1"/>
</calcChain>
</file>

<file path=xl/sharedStrings.xml><?xml version="1.0" encoding="utf-8"?>
<sst xmlns="http://schemas.openxmlformats.org/spreadsheetml/2006/main" count="165" uniqueCount="80">
  <si>
    <t>otro</t>
  </si>
  <si>
    <t>uber eats</t>
  </si>
  <si>
    <t>comida</t>
  </si>
  <si>
    <t>educacion</t>
  </si>
  <si>
    <t>scribd</t>
  </si>
  <si>
    <t>concepto</t>
  </si>
  <si>
    <t>categoria</t>
  </si>
  <si>
    <t>monto</t>
  </si>
  <si>
    <t>dia del mes</t>
  </si>
  <si>
    <t>hbo max</t>
  </si>
  <si>
    <t>entretenimiento</t>
  </si>
  <si>
    <t>netflix</t>
  </si>
  <si>
    <t>transporte</t>
  </si>
  <si>
    <t>uber</t>
  </si>
  <si>
    <t>dezba</t>
  </si>
  <si>
    <t>recarga tarjeta ML</t>
  </si>
  <si>
    <t>youtube</t>
  </si>
  <si>
    <t>buro de credito</t>
  </si>
  <si>
    <t>At / t</t>
  </si>
  <si>
    <t>telefono</t>
  </si>
  <si>
    <t>didi food</t>
  </si>
  <si>
    <t>Ecomerce ofit</t>
  </si>
  <si>
    <t xml:space="preserve">izzi </t>
  </si>
  <si>
    <t>amazon prime</t>
  </si>
  <si>
    <t>maquina de pan</t>
  </si>
  <si>
    <t>casa</t>
  </si>
  <si>
    <t>ML3/12 terminal de cobro</t>
  </si>
  <si>
    <t>trabajo</t>
  </si>
  <si>
    <t>openpay</t>
  </si>
  <si>
    <t>libros</t>
  </si>
  <si>
    <t>camisa</t>
  </si>
  <si>
    <t>ropa</t>
  </si>
  <si>
    <t>Alimento para gato</t>
  </si>
  <si>
    <t>despensa</t>
  </si>
  <si>
    <t>cuellos para microfono</t>
  </si>
  <si>
    <t>Disco duro</t>
  </si>
  <si>
    <t>pulidora</t>
  </si>
  <si>
    <t>Otro</t>
  </si>
  <si>
    <t>recarga telefono mama</t>
  </si>
  <si>
    <t>Disney +</t>
  </si>
  <si>
    <t>AWS</t>
  </si>
  <si>
    <t xml:space="preserve">pilas </t>
  </si>
  <si>
    <t>hbo</t>
  </si>
  <si>
    <t>insecticida</t>
  </si>
  <si>
    <t>Casa</t>
  </si>
  <si>
    <t>Amazon prime</t>
  </si>
  <si>
    <t>comida para perro</t>
  </si>
  <si>
    <t>afilador1/3</t>
  </si>
  <si>
    <t>cable</t>
  </si>
  <si>
    <t>ahorro tarjeta</t>
  </si>
  <si>
    <t>pago de tarjeta</t>
  </si>
  <si>
    <t>iva</t>
  </si>
  <si>
    <t>nomina 2</t>
  </si>
  <si>
    <t>caffe</t>
  </si>
  <si>
    <t>fonarte</t>
  </si>
  <si>
    <t>plataformas</t>
  </si>
  <si>
    <t>nomina 1</t>
  </si>
  <si>
    <t>Mercado pago</t>
  </si>
  <si>
    <t>caja de ahorro</t>
  </si>
  <si>
    <t>Herramienta</t>
  </si>
  <si>
    <t>folkloristas</t>
  </si>
  <si>
    <t>USB</t>
  </si>
  <si>
    <t>ya existia</t>
  </si>
  <si>
    <t>intereses</t>
  </si>
  <si>
    <t>materia prima mama</t>
  </si>
  <si>
    <t>100 ladrillos</t>
  </si>
  <si>
    <t>Descripcion</t>
  </si>
  <si>
    <t>Banregio ahorro</t>
  </si>
  <si>
    <t>Descripciones</t>
  </si>
  <si>
    <t>Banregio inversion</t>
  </si>
  <si>
    <t>DINN</t>
  </si>
  <si>
    <t>Azteca</t>
  </si>
  <si>
    <t>Banregio nomina</t>
  </si>
  <si>
    <t>Klar</t>
  </si>
  <si>
    <t>Trajeta de transporte</t>
  </si>
  <si>
    <t>Cartera</t>
  </si>
  <si>
    <t>Rubros de ahorro  recientes</t>
  </si>
  <si>
    <t>Principal</t>
  </si>
  <si>
    <t>Real</t>
  </si>
  <si>
    <t>Reporteador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</si>
</sst>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4" fontId="0" fillId="0" borderId="0" xfId="0" applyNumberFormat="1"/>
    <xf numFmtId="164" fontId="0" fillId="3" borderId="0" xfId="0" applyNumberFormat="1" applyFill="1"/>
    <xf numFmtId="16" fontId="0" fillId="0" borderId="0" xfId="0" applyNumberFormat="1"/>
  </cellXfs>
  <cellStyles count="1">
    <cellStyle name="Normal" xfId="0" builtinId="0"/>
  </cellStyles>
  <dxfs count="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1:D36" totalsRowCount="1">
  <autoFilter ref="A1:D35"/>
  <tableColumns count="4">
    <tableColumn id="1" name="concepto"/>
    <tableColumn id="2" name="categoria"/>
    <tableColumn id="3" name="monto" totalsRowFunction="custom">
      <totalsRowFormula>SUM(Tabla2[monto])</totalsRowFormula>
    </tableColumn>
    <tableColumn id="4" name="dia del m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37:D57" totalsRowShown="0" headerRowDxfId="2" headerRowBorderDxfId="1" tableBorderDxfId="0">
  <autoFilter ref="A37:D57"/>
  <tableColumns count="4">
    <tableColumn id="1" name="concepto"/>
    <tableColumn id="2" name="categoria"/>
    <tableColumn id="3" name="monto"/>
    <tableColumn id="4" name="dia del 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43" workbookViewId="0">
      <selection activeCell="C36" sqref="C36"/>
    </sheetView>
  </sheetViews>
  <sheetFormatPr baseColWidth="10" defaultRowHeight="15" x14ac:dyDescent="0.25"/>
  <cols>
    <col min="1" max="1" width="20.7109375" bestFit="1" customWidth="1"/>
    <col min="4" max="4" width="13.28515625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29</v>
      </c>
      <c r="B2" t="s">
        <v>3</v>
      </c>
      <c r="C2">
        <v>900</v>
      </c>
    </row>
    <row r="3" spans="1:4" x14ac:dyDescent="0.25">
      <c r="A3" t="s">
        <v>1</v>
      </c>
      <c r="B3" t="s">
        <v>2</v>
      </c>
      <c r="C3">
        <v>209.05</v>
      </c>
    </row>
    <row r="4" spans="1:4" x14ac:dyDescent="0.25">
      <c r="A4" t="s">
        <v>4</v>
      </c>
      <c r="B4" t="s">
        <v>3</v>
      </c>
      <c r="C4">
        <v>149</v>
      </c>
      <c r="D4">
        <v>28</v>
      </c>
    </row>
    <row r="5" spans="1:4" x14ac:dyDescent="0.25">
      <c r="A5" t="s">
        <v>9</v>
      </c>
      <c r="B5" t="s">
        <v>10</v>
      </c>
      <c r="C5">
        <v>74.5</v>
      </c>
      <c r="D5">
        <v>30</v>
      </c>
    </row>
    <row r="6" spans="1:4" x14ac:dyDescent="0.25">
      <c r="A6" t="s">
        <v>11</v>
      </c>
      <c r="B6" t="s">
        <v>10</v>
      </c>
      <c r="C6">
        <v>219</v>
      </c>
      <c r="D6">
        <v>1</v>
      </c>
    </row>
    <row r="7" spans="1:4" x14ac:dyDescent="0.25">
      <c r="A7" t="s">
        <v>13</v>
      </c>
      <c r="B7" t="s">
        <v>12</v>
      </c>
      <c r="C7">
        <v>140.36000000000001</v>
      </c>
    </row>
    <row r="8" spans="1:4" x14ac:dyDescent="0.25">
      <c r="A8" t="s">
        <v>13</v>
      </c>
      <c r="B8" t="s">
        <v>12</v>
      </c>
      <c r="C8">
        <v>216.29</v>
      </c>
    </row>
    <row r="9" spans="1:4" x14ac:dyDescent="0.25">
      <c r="A9" t="s">
        <v>1</v>
      </c>
      <c r="B9" t="s">
        <v>2</v>
      </c>
      <c r="C9">
        <v>369.3</v>
      </c>
    </row>
    <row r="10" spans="1:4" x14ac:dyDescent="0.25">
      <c r="A10" t="s">
        <v>23</v>
      </c>
      <c r="B10" t="s">
        <v>10</v>
      </c>
      <c r="C10">
        <v>99</v>
      </c>
      <c r="D10">
        <v>2</v>
      </c>
    </row>
    <row r="11" spans="1:4" x14ac:dyDescent="0.25">
      <c r="A11" t="s">
        <v>14</v>
      </c>
      <c r="B11" t="s">
        <v>12</v>
      </c>
      <c r="C11">
        <v>100</v>
      </c>
    </row>
    <row r="12" spans="1:4" x14ac:dyDescent="0.25">
      <c r="A12" t="s">
        <v>15</v>
      </c>
      <c r="B12" t="s">
        <v>12</v>
      </c>
      <c r="C12">
        <v>15</v>
      </c>
    </row>
    <row r="13" spans="1:4" x14ac:dyDescent="0.25">
      <c r="A13" t="s">
        <v>40</v>
      </c>
      <c r="B13" t="s">
        <v>27</v>
      </c>
      <c r="C13">
        <v>9.6</v>
      </c>
    </row>
    <row r="14" spans="1:4" x14ac:dyDescent="0.25">
      <c r="A14" t="s">
        <v>15</v>
      </c>
      <c r="B14" t="s">
        <v>12</v>
      </c>
      <c r="C14">
        <v>35</v>
      </c>
    </row>
    <row r="15" spans="1:4" x14ac:dyDescent="0.25">
      <c r="A15" t="s">
        <v>16</v>
      </c>
      <c r="B15" t="s">
        <v>10</v>
      </c>
      <c r="C15">
        <v>119</v>
      </c>
      <c r="D15">
        <v>6</v>
      </c>
    </row>
    <row r="16" spans="1:4" x14ac:dyDescent="0.25">
      <c r="A16" t="s">
        <v>17</v>
      </c>
      <c r="B16" t="s">
        <v>0</v>
      </c>
      <c r="C16">
        <v>58</v>
      </c>
    </row>
    <row r="17" spans="1:4" x14ac:dyDescent="0.25">
      <c r="A17" t="s">
        <v>18</v>
      </c>
      <c r="B17" t="s">
        <v>19</v>
      </c>
      <c r="C17">
        <v>500.16</v>
      </c>
      <c r="D17">
        <v>9</v>
      </c>
    </row>
    <row r="18" spans="1:4" x14ac:dyDescent="0.25">
      <c r="A18" t="s">
        <v>20</v>
      </c>
      <c r="B18" t="s">
        <v>2</v>
      </c>
      <c r="C18">
        <v>209</v>
      </c>
    </row>
    <row r="19" spans="1:4" x14ac:dyDescent="0.25">
      <c r="A19" t="s">
        <v>20</v>
      </c>
      <c r="B19" t="s">
        <v>2</v>
      </c>
      <c r="C19">
        <v>228</v>
      </c>
    </row>
    <row r="20" spans="1:4" x14ac:dyDescent="0.25">
      <c r="A20" t="s">
        <v>30</v>
      </c>
      <c r="B20" t="s">
        <v>31</v>
      </c>
      <c r="C20">
        <v>743.78</v>
      </c>
    </row>
    <row r="21" spans="1:4" x14ac:dyDescent="0.25">
      <c r="A21" t="s">
        <v>32</v>
      </c>
      <c r="B21" t="s">
        <v>33</v>
      </c>
      <c r="C21">
        <v>607</v>
      </c>
    </row>
    <row r="22" spans="1:4" x14ac:dyDescent="0.25">
      <c r="A22" t="s">
        <v>21</v>
      </c>
      <c r="B22" t="s">
        <v>37</v>
      </c>
      <c r="C22">
        <v>707.4</v>
      </c>
    </row>
    <row r="23" spans="1:4" x14ac:dyDescent="0.25">
      <c r="A23" t="s">
        <v>22</v>
      </c>
      <c r="B23" t="s">
        <v>19</v>
      </c>
      <c r="C23">
        <v>600</v>
      </c>
      <c r="D23">
        <v>13</v>
      </c>
    </row>
    <row r="24" spans="1:4" x14ac:dyDescent="0.25">
      <c r="A24" t="s">
        <v>15</v>
      </c>
      <c r="B24" t="s">
        <v>12</v>
      </c>
      <c r="C24">
        <v>50</v>
      </c>
    </row>
    <row r="25" spans="1:4" x14ac:dyDescent="0.25">
      <c r="A25" t="s">
        <v>34</v>
      </c>
      <c r="B25" t="s">
        <v>27</v>
      </c>
      <c r="C25">
        <v>186.33</v>
      </c>
      <c r="D25">
        <v>14</v>
      </c>
    </row>
    <row r="26" spans="1:4" x14ac:dyDescent="0.25">
      <c r="A26" t="s">
        <v>35</v>
      </c>
      <c r="B26" t="s">
        <v>27</v>
      </c>
      <c r="C26">
        <v>210.81</v>
      </c>
      <c r="D26">
        <v>14</v>
      </c>
    </row>
    <row r="27" spans="1:4" x14ac:dyDescent="0.25">
      <c r="A27" t="s">
        <v>24</v>
      </c>
      <c r="B27" t="s">
        <v>25</v>
      </c>
      <c r="C27">
        <v>2399</v>
      </c>
    </row>
    <row r="28" spans="1:4" x14ac:dyDescent="0.25">
      <c r="A28" t="s">
        <v>36</v>
      </c>
      <c r="B28" t="s">
        <v>27</v>
      </c>
      <c r="C28">
        <v>591.16999999999996</v>
      </c>
      <c r="D28">
        <v>15</v>
      </c>
    </row>
    <row r="29" spans="1:4" x14ac:dyDescent="0.25">
      <c r="A29" t="s">
        <v>26</v>
      </c>
      <c r="B29" t="s">
        <v>27</v>
      </c>
      <c r="C29">
        <v>141.58000000000001</v>
      </c>
      <c r="D29">
        <v>15</v>
      </c>
    </row>
    <row r="30" spans="1:4" x14ac:dyDescent="0.25">
      <c r="A30" t="s">
        <v>13</v>
      </c>
      <c r="B30" t="s">
        <v>12</v>
      </c>
      <c r="C30">
        <v>69.959999999999994</v>
      </c>
    </row>
    <row r="31" spans="1:4" x14ac:dyDescent="0.25">
      <c r="A31" t="s">
        <v>15</v>
      </c>
      <c r="B31" t="s">
        <v>12</v>
      </c>
      <c r="C31">
        <v>50</v>
      </c>
    </row>
    <row r="32" spans="1:4" x14ac:dyDescent="0.25">
      <c r="A32" t="s">
        <v>15</v>
      </c>
      <c r="B32" t="s">
        <v>12</v>
      </c>
      <c r="C32">
        <v>50</v>
      </c>
    </row>
    <row r="33" spans="1:4" x14ac:dyDescent="0.25">
      <c r="A33" t="s">
        <v>38</v>
      </c>
      <c r="B33" t="s">
        <v>37</v>
      </c>
      <c r="C33">
        <v>150</v>
      </c>
      <c r="D33">
        <v>21</v>
      </c>
    </row>
    <row r="34" spans="1:4" x14ac:dyDescent="0.25">
      <c r="A34" t="s">
        <v>28</v>
      </c>
      <c r="B34" t="s">
        <v>37</v>
      </c>
      <c r="C34">
        <v>285.33</v>
      </c>
    </row>
    <row r="35" spans="1:4" x14ac:dyDescent="0.25">
      <c r="A35" t="s">
        <v>15</v>
      </c>
      <c r="B35" t="s">
        <v>12</v>
      </c>
      <c r="C35">
        <v>50</v>
      </c>
    </row>
    <row r="36" spans="1:4" x14ac:dyDescent="0.25">
      <c r="C36">
        <f>SUM(Tabla2[monto])</f>
        <v>10542.619999999999</v>
      </c>
    </row>
    <row r="37" spans="1:4" x14ac:dyDescent="0.25">
      <c r="A37" s="1" t="s">
        <v>5</v>
      </c>
      <c r="B37" s="2" t="s">
        <v>6</v>
      </c>
      <c r="C37" s="2" t="s">
        <v>7</v>
      </c>
      <c r="D37" s="3" t="s">
        <v>8</v>
      </c>
    </row>
    <row r="38" spans="1:4" x14ac:dyDescent="0.25">
      <c r="A38" t="s">
        <v>39</v>
      </c>
      <c r="B38" t="s">
        <v>10</v>
      </c>
      <c r="C38">
        <v>99</v>
      </c>
      <c r="D38">
        <v>26</v>
      </c>
    </row>
    <row r="39" spans="1:4" x14ac:dyDescent="0.25">
      <c r="A39" t="s">
        <v>4</v>
      </c>
      <c r="B39" t="s">
        <v>3</v>
      </c>
      <c r="C39">
        <v>149</v>
      </c>
    </row>
    <row r="40" spans="1:4" x14ac:dyDescent="0.25">
      <c r="A40" t="s">
        <v>15</v>
      </c>
      <c r="B40" t="s">
        <v>12</v>
      </c>
      <c r="C40">
        <v>50</v>
      </c>
    </row>
    <row r="41" spans="1:4" x14ac:dyDescent="0.25">
      <c r="A41" t="s">
        <v>41</v>
      </c>
      <c r="B41" t="s">
        <v>37</v>
      </c>
      <c r="C41">
        <v>169</v>
      </c>
    </row>
    <row r="42" spans="1:4" x14ac:dyDescent="0.25">
      <c r="A42" t="s">
        <v>42</v>
      </c>
      <c r="B42" t="s">
        <v>10</v>
      </c>
      <c r="C42">
        <v>74.5</v>
      </c>
    </row>
    <row r="43" spans="1:4" x14ac:dyDescent="0.25">
      <c r="A43" t="s">
        <v>43</v>
      </c>
      <c r="B43" t="s">
        <v>44</v>
      </c>
      <c r="C43">
        <v>299</v>
      </c>
    </row>
    <row r="44" spans="1:4" x14ac:dyDescent="0.25">
      <c r="A44" t="s">
        <v>11</v>
      </c>
      <c r="B44" t="s">
        <v>10</v>
      </c>
      <c r="C44">
        <v>219</v>
      </c>
    </row>
    <row r="45" spans="1:4" x14ac:dyDescent="0.25">
      <c r="A45" t="s">
        <v>15</v>
      </c>
      <c r="B45" t="s">
        <v>12</v>
      </c>
      <c r="C45">
        <v>50</v>
      </c>
    </row>
    <row r="46" spans="1:4" x14ac:dyDescent="0.25">
      <c r="A46" t="s">
        <v>47</v>
      </c>
      <c r="B46" t="s">
        <v>25</v>
      </c>
      <c r="C46">
        <v>138.94</v>
      </c>
    </row>
    <row r="47" spans="1:4" x14ac:dyDescent="0.25">
      <c r="A47" t="s">
        <v>40</v>
      </c>
      <c r="B47" t="s">
        <v>27</v>
      </c>
      <c r="C47">
        <v>9.76</v>
      </c>
    </row>
    <row r="48" spans="1:4" x14ac:dyDescent="0.25">
      <c r="A48" t="s">
        <v>45</v>
      </c>
      <c r="B48" t="s">
        <v>10</v>
      </c>
      <c r="C48">
        <v>99</v>
      </c>
    </row>
    <row r="49" spans="1:3" x14ac:dyDescent="0.25">
      <c r="A49" t="s">
        <v>13</v>
      </c>
      <c r="B49" t="s">
        <v>12</v>
      </c>
      <c r="C49">
        <v>239.99</v>
      </c>
    </row>
    <row r="50" spans="1:3" x14ac:dyDescent="0.25">
      <c r="A50" t="s">
        <v>46</v>
      </c>
      <c r="B50" t="s">
        <v>33</v>
      </c>
      <c r="C50">
        <v>895.85</v>
      </c>
    </row>
    <row r="51" spans="1:3" x14ac:dyDescent="0.25">
      <c r="A51" t="s">
        <v>46</v>
      </c>
      <c r="B51" t="s">
        <v>33</v>
      </c>
      <c r="C51">
        <v>895.85</v>
      </c>
    </row>
    <row r="52" spans="1:3" x14ac:dyDescent="0.25">
      <c r="A52" t="s">
        <v>16</v>
      </c>
      <c r="B52" t="s">
        <v>10</v>
      </c>
      <c r="C52">
        <v>119</v>
      </c>
    </row>
    <row r="53" spans="1:3" x14ac:dyDescent="0.25">
      <c r="A53" t="s">
        <v>15</v>
      </c>
      <c r="B53" t="s">
        <v>12</v>
      </c>
      <c r="C53">
        <v>50</v>
      </c>
    </row>
    <row r="54" spans="1:3" x14ac:dyDescent="0.25">
      <c r="A54" t="s">
        <v>18</v>
      </c>
      <c r="B54" t="s">
        <v>19</v>
      </c>
      <c r="C54">
        <v>499</v>
      </c>
    </row>
    <row r="55" spans="1:3" x14ac:dyDescent="0.25">
      <c r="A55" t="s">
        <v>13</v>
      </c>
      <c r="B55" t="s">
        <v>12</v>
      </c>
      <c r="C55">
        <v>179.99</v>
      </c>
    </row>
    <row r="56" spans="1:3" x14ac:dyDescent="0.25">
      <c r="A56" t="s">
        <v>48</v>
      </c>
      <c r="B56" t="s">
        <v>27</v>
      </c>
      <c r="C56">
        <v>152.13999999999999</v>
      </c>
    </row>
    <row r="57" spans="1:3" x14ac:dyDescent="0.25">
      <c r="A57" t="s">
        <v>15</v>
      </c>
      <c r="B57" t="s">
        <v>12</v>
      </c>
      <c r="C57">
        <v>50</v>
      </c>
    </row>
    <row r="59" spans="1:3" x14ac:dyDescent="0.25">
      <c r="C59">
        <f>SUM(Tabla3[monto])</f>
        <v>4439.0200000000004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sqref="A1:Q28"/>
    </sheetView>
  </sheetViews>
  <sheetFormatPr baseColWidth="10" defaultRowHeight="15" x14ac:dyDescent="0.25"/>
  <sheetData>
    <row r="1" spans="1:14" x14ac:dyDescent="0.25">
      <c r="B1" t="s">
        <v>79</v>
      </c>
      <c r="C1" t="s">
        <v>78</v>
      </c>
    </row>
    <row r="2" spans="1:14" x14ac:dyDescent="0.25">
      <c r="A2" t="s">
        <v>77</v>
      </c>
      <c r="B2" s="4">
        <v>0</v>
      </c>
      <c r="C2" s="4">
        <v>2200</v>
      </c>
      <c r="D2" s="4">
        <f>C2-B2</f>
        <v>2200</v>
      </c>
      <c r="H2" t="s">
        <v>76</v>
      </c>
    </row>
    <row r="3" spans="1:14" x14ac:dyDescent="0.25">
      <c r="A3" t="s">
        <v>75</v>
      </c>
      <c r="B3" s="4">
        <v>2238</v>
      </c>
      <c r="C3" s="4">
        <v>99</v>
      </c>
      <c r="D3" s="4">
        <f>C3-B3</f>
        <v>-2139</v>
      </c>
      <c r="H3" t="s">
        <v>60</v>
      </c>
      <c r="J3" s="6">
        <v>44937</v>
      </c>
      <c r="K3" s="6">
        <v>44937</v>
      </c>
    </row>
    <row r="4" spans="1:14" x14ac:dyDescent="0.25">
      <c r="A4" t="s">
        <v>74</v>
      </c>
      <c r="B4" s="4">
        <v>-7</v>
      </c>
      <c r="C4" s="4">
        <v>16</v>
      </c>
      <c r="D4" s="4">
        <f>C4-B4</f>
        <v>23</v>
      </c>
      <c r="H4" t="s">
        <v>58</v>
      </c>
    </row>
    <row r="5" spans="1:14" x14ac:dyDescent="0.25">
      <c r="A5" t="s">
        <v>73</v>
      </c>
      <c r="B5" s="4">
        <v>7950.94</v>
      </c>
      <c r="C5" s="4">
        <v>35.880000000000003</v>
      </c>
      <c r="D5" s="4">
        <f>C5-B5</f>
        <v>-7915.0599999999995</v>
      </c>
      <c r="H5" t="s">
        <v>56</v>
      </c>
    </row>
    <row r="6" spans="1:14" x14ac:dyDescent="0.25">
      <c r="A6" t="s">
        <v>71</v>
      </c>
      <c r="B6" s="4">
        <v>4580.3900000000003</v>
      </c>
      <c r="C6" s="4">
        <v>4580.3900000000003</v>
      </c>
      <c r="D6" s="4">
        <f>C6-B6</f>
        <v>0</v>
      </c>
      <c r="H6" t="s">
        <v>54</v>
      </c>
    </row>
    <row r="7" spans="1:14" x14ac:dyDescent="0.25">
      <c r="A7" t="s">
        <v>72</v>
      </c>
      <c r="B7" s="4">
        <v>10789.92</v>
      </c>
      <c r="C7" s="4">
        <v>3737.92</v>
      </c>
      <c r="D7" s="4">
        <f>C7-B7</f>
        <v>-7052</v>
      </c>
      <c r="H7" t="s">
        <v>52</v>
      </c>
    </row>
    <row r="8" spans="1:14" x14ac:dyDescent="0.25">
      <c r="A8" t="s">
        <v>70</v>
      </c>
      <c r="B8" s="4">
        <v>7681.89</v>
      </c>
      <c r="C8" s="4">
        <v>7750.55</v>
      </c>
      <c r="D8" s="4">
        <v>0</v>
      </c>
    </row>
    <row r="9" spans="1:14" x14ac:dyDescent="0.25">
      <c r="A9" t="s">
        <v>69</v>
      </c>
      <c r="B9" s="4">
        <v>24862</v>
      </c>
      <c r="C9" s="4">
        <v>24862</v>
      </c>
      <c r="D9" s="4">
        <f>C9-B9</f>
        <v>0</v>
      </c>
    </row>
    <row r="10" spans="1:14" x14ac:dyDescent="0.25">
      <c r="A10" t="s">
        <v>67</v>
      </c>
      <c r="B10" s="4">
        <v>50384.03</v>
      </c>
      <c r="C10" s="4">
        <v>50384.03</v>
      </c>
      <c r="D10" s="4">
        <f>C10-B10</f>
        <v>0</v>
      </c>
    </row>
    <row r="11" spans="1:14" x14ac:dyDescent="0.25">
      <c r="A11" t="s">
        <v>65</v>
      </c>
      <c r="B11" s="4">
        <v>4890.5200000000004</v>
      </c>
      <c r="C11" s="4">
        <v>4890.5200000000004</v>
      </c>
      <c r="D11" s="4">
        <f>C11-B11</f>
        <v>0</v>
      </c>
    </row>
    <row r="13" spans="1:14" x14ac:dyDescent="0.25">
      <c r="A13" t="s">
        <v>68</v>
      </c>
      <c r="B13" t="s">
        <v>71</v>
      </c>
      <c r="D13" t="s">
        <v>68</v>
      </c>
      <c r="E13" t="s">
        <v>70</v>
      </c>
      <c r="G13" t="s">
        <v>68</v>
      </c>
      <c r="H13" t="s">
        <v>69</v>
      </c>
      <c r="J13" t="s">
        <v>68</v>
      </c>
      <c r="K13" t="s">
        <v>67</v>
      </c>
      <c r="M13" t="s">
        <v>66</v>
      </c>
      <c r="N13" t="s">
        <v>65</v>
      </c>
    </row>
    <row r="14" spans="1:14" x14ac:dyDescent="0.25">
      <c r="A14" t="s">
        <v>64</v>
      </c>
      <c r="B14" s="5">
        <v>-714</v>
      </c>
      <c r="D14" t="s">
        <v>63</v>
      </c>
      <c r="E14">
        <v>68.66</v>
      </c>
      <c r="G14" t="s">
        <v>62</v>
      </c>
      <c r="H14">
        <v>15845.44</v>
      </c>
      <c r="J14" t="s">
        <v>52</v>
      </c>
      <c r="K14">
        <v>1000</v>
      </c>
      <c r="M14" t="s">
        <v>52</v>
      </c>
      <c r="N14">
        <v>1266.24</v>
      </c>
    </row>
    <row r="15" spans="1:14" x14ac:dyDescent="0.25">
      <c r="A15" t="s">
        <v>61</v>
      </c>
      <c r="B15" s="5">
        <v>-218</v>
      </c>
      <c r="D15" t="s">
        <v>52</v>
      </c>
      <c r="E15">
        <v>1266.24</v>
      </c>
      <c r="G15" t="s">
        <v>60</v>
      </c>
      <c r="H15">
        <v>1000</v>
      </c>
      <c r="J15" t="s">
        <v>52</v>
      </c>
      <c r="K15">
        <v>266.24</v>
      </c>
    </row>
    <row r="16" spans="1:14" x14ac:dyDescent="0.25">
      <c r="A16" t="s">
        <v>59</v>
      </c>
      <c r="B16" s="5">
        <v>-697</v>
      </c>
      <c r="G16" t="s">
        <v>58</v>
      </c>
      <c r="H16">
        <v>2643.17</v>
      </c>
    </row>
    <row r="17" spans="1:16" x14ac:dyDescent="0.25">
      <c r="A17" t="s">
        <v>57</v>
      </c>
      <c r="B17" s="5">
        <v>-50</v>
      </c>
      <c r="G17" t="s">
        <v>56</v>
      </c>
      <c r="H17">
        <v>1247.3499999999999</v>
      </c>
    </row>
    <row r="18" spans="1:16" x14ac:dyDescent="0.25">
      <c r="A18" t="s">
        <v>55</v>
      </c>
      <c r="B18" s="4">
        <v>250</v>
      </c>
      <c r="G18" t="s">
        <v>54</v>
      </c>
      <c r="H18">
        <v>1100</v>
      </c>
    </row>
    <row r="19" spans="1:16" x14ac:dyDescent="0.25">
      <c r="A19" t="s">
        <v>53</v>
      </c>
      <c r="B19" s="4">
        <v>250</v>
      </c>
      <c r="G19" t="s">
        <v>52</v>
      </c>
      <c r="H19">
        <v>1266.24</v>
      </c>
    </row>
    <row r="20" spans="1:16" x14ac:dyDescent="0.25">
      <c r="A20" t="s">
        <v>52</v>
      </c>
      <c r="B20">
        <v>1266.24</v>
      </c>
      <c r="G20" t="s">
        <v>51</v>
      </c>
      <c r="H20">
        <v>1760</v>
      </c>
    </row>
    <row r="21" spans="1:16" x14ac:dyDescent="0.25">
      <c r="G21" t="s">
        <v>50</v>
      </c>
      <c r="H21">
        <v>-10543.16</v>
      </c>
    </row>
    <row r="22" spans="1:16" x14ac:dyDescent="0.25">
      <c r="G22" t="s">
        <v>49</v>
      </c>
      <c r="H22">
        <v>7749.78</v>
      </c>
    </row>
    <row r="24" spans="1:16" x14ac:dyDescent="0.25">
      <c r="N24" s="4">
        <f>SUM(N14:N20)</f>
        <v>1266.24</v>
      </c>
      <c r="P24" s="4">
        <f>SUM(B24:N24)</f>
        <v>1266.24</v>
      </c>
    </row>
    <row r="26" spans="1:16" x14ac:dyDescent="0.25">
      <c r="B26" s="4">
        <f>SUM(B14:B20)</f>
        <v>87.240000000000009</v>
      </c>
      <c r="E26" s="4">
        <f>SUM(E14:E20)</f>
        <v>1334.9</v>
      </c>
      <c r="H26" s="4">
        <f>SUM(H14:H20)</f>
        <v>24862.2</v>
      </c>
      <c r="K26" s="4">
        <f>SUM(K14:K20)</f>
        <v>1266.24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2023-01-09T21:08:48Z</dcterms:created>
  <dcterms:modified xsi:type="dcterms:W3CDTF">2023-01-23T08:45:09Z</dcterms:modified>
</cp:coreProperties>
</file>