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friva_unibz_it/Documents/UniBZ/SQL PM/Performance/Performance real logs/"/>
    </mc:Choice>
  </mc:AlternateContent>
  <xr:revisionPtr revIDLastSave="1253" documentId="11_F25DC773A252ABDACC104885D91D40D25ADE58ED" xr6:coauthVersionLast="47" xr6:coauthVersionMax="47" xr10:uidLastSave="{5C4FCC52-3F33-B740-BADB-64C0E57D5FED}"/>
  <bookViews>
    <workbookView xWindow="0" yWindow="2020" windowWidth="25600" windowHeight="12460" activeTab="2" xr2:uid="{00000000-000D-0000-FFFF-FFFF00000000}"/>
  </bookViews>
  <sheets>
    <sheet name="Space and PopulationTime" sheetId="2" r:id="rId1"/>
    <sheet name="QueryTime - CLS" sheetId="3" r:id="rId2"/>
    <sheet name="QueryTime - New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4" l="1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C36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C30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C24" i="4"/>
  <c r="C47" i="2"/>
  <c r="C46" i="2"/>
  <c r="B47" i="2"/>
  <c r="B46" i="2"/>
  <c r="C40" i="2"/>
  <c r="C39" i="2"/>
  <c r="C38" i="2"/>
  <c r="B40" i="2"/>
  <c r="B39" i="2"/>
  <c r="B38" i="2"/>
  <c r="C30" i="2"/>
  <c r="C31" i="2"/>
  <c r="C32" i="2"/>
  <c r="B32" i="2"/>
  <c r="B31" i="2"/>
  <c r="B30" i="2"/>
  <c r="X47" i="3"/>
  <c r="Y47" i="3"/>
  <c r="Z47" i="3"/>
  <c r="AA47" i="3"/>
  <c r="AB47" i="3"/>
  <c r="AC47" i="3"/>
  <c r="X48" i="3"/>
  <c r="Y48" i="3"/>
  <c r="Z48" i="3"/>
  <c r="AA48" i="3"/>
  <c r="AB48" i="3"/>
  <c r="AC48" i="3"/>
  <c r="X39" i="3"/>
  <c r="Y39" i="3"/>
  <c r="Z39" i="3"/>
  <c r="AA39" i="3"/>
  <c r="AB39" i="3"/>
  <c r="AC39" i="3"/>
  <c r="X40" i="3"/>
  <c r="Y40" i="3"/>
  <c r="Z40" i="3"/>
  <c r="AA40" i="3"/>
  <c r="AB40" i="3"/>
  <c r="AC40" i="3"/>
  <c r="X41" i="3"/>
  <c r="Y41" i="3"/>
  <c r="Z41" i="3"/>
  <c r="AA41" i="3"/>
  <c r="AB41" i="3"/>
  <c r="AC41" i="3"/>
  <c r="N39" i="3"/>
  <c r="O39" i="3"/>
  <c r="P39" i="3"/>
  <c r="Q39" i="3"/>
  <c r="R39" i="3"/>
  <c r="S39" i="3"/>
  <c r="N40" i="3"/>
  <c r="O40" i="3"/>
  <c r="P40" i="3"/>
  <c r="Q40" i="3"/>
  <c r="R40" i="3"/>
  <c r="S40" i="3"/>
  <c r="N41" i="3"/>
  <c r="O41" i="3"/>
  <c r="P41" i="3"/>
  <c r="Q41" i="3"/>
  <c r="R41" i="3"/>
  <c r="S41" i="3"/>
  <c r="D39" i="3"/>
  <c r="E39" i="3"/>
  <c r="F39" i="3"/>
  <c r="G39" i="3"/>
  <c r="H39" i="3"/>
  <c r="I39" i="3"/>
  <c r="D40" i="3"/>
  <c r="E40" i="3"/>
  <c r="F40" i="3"/>
  <c r="G40" i="3"/>
  <c r="H40" i="3"/>
  <c r="I40" i="3"/>
  <c r="D41" i="3"/>
  <c r="E41" i="3"/>
  <c r="F41" i="3"/>
  <c r="G41" i="3"/>
  <c r="H41" i="3"/>
  <c r="I41" i="3"/>
  <c r="N47" i="3"/>
  <c r="O47" i="3"/>
  <c r="P47" i="3"/>
  <c r="Q47" i="3"/>
  <c r="R47" i="3"/>
  <c r="S47" i="3"/>
  <c r="N48" i="3"/>
  <c r="O48" i="3"/>
  <c r="P48" i="3"/>
  <c r="Q48" i="3"/>
  <c r="R48" i="3"/>
  <c r="S48" i="3"/>
  <c r="D47" i="3"/>
  <c r="E47" i="3"/>
  <c r="F47" i="3"/>
  <c r="G47" i="3"/>
  <c r="H47" i="3"/>
  <c r="I47" i="3"/>
  <c r="C47" i="3"/>
  <c r="D48" i="3"/>
  <c r="E48" i="3"/>
  <c r="F48" i="3"/>
  <c r="G48" i="3"/>
  <c r="H48" i="3"/>
  <c r="I48" i="3"/>
  <c r="C48" i="3"/>
  <c r="M48" i="3"/>
  <c r="M47" i="3"/>
  <c r="W48" i="3"/>
  <c r="W47" i="3"/>
  <c r="W41" i="3"/>
  <c r="W40" i="3"/>
  <c r="W39" i="3"/>
  <c r="M41" i="3"/>
  <c r="M40" i="3"/>
  <c r="M39" i="3"/>
  <c r="C41" i="3"/>
  <c r="C40" i="3"/>
  <c r="C39" i="3"/>
  <c r="D31" i="3"/>
  <c r="E31" i="3"/>
  <c r="F31" i="3"/>
  <c r="G31" i="3"/>
  <c r="H31" i="3"/>
  <c r="I31" i="3"/>
  <c r="D32" i="3"/>
  <c r="E32" i="3"/>
  <c r="F32" i="3"/>
  <c r="G32" i="3"/>
  <c r="H32" i="3"/>
  <c r="I32" i="3"/>
  <c r="D33" i="3"/>
  <c r="E33" i="3"/>
  <c r="F33" i="3"/>
  <c r="G33" i="3"/>
  <c r="H33" i="3"/>
  <c r="I33" i="3"/>
  <c r="N31" i="3"/>
  <c r="O31" i="3"/>
  <c r="P31" i="3"/>
  <c r="Q31" i="3"/>
  <c r="R31" i="3"/>
  <c r="S31" i="3"/>
  <c r="N32" i="3"/>
  <c r="O32" i="3"/>
  <c r="P32" i="3"/>
  <c r="Q32" i="3"/>
  <c r="R32" i="3"/>
  <c r="S32" i="3"/>
  <c r="N33" i="3"/>
  <c r="O33" i="3"/>
  <c r="P33" i="3"/>
  <c r="Q33" i="3"/>
  <c r="R33" i="3"/>
  <c r="S33" i="3"/>
  <c r="X31" i="3"/>
  <c r="Y31" i="3"/>
  <c r="Z31" i="3"/>
  <c r="AA31" i="3"/>
  <c r="AB31" i="3"/>
  <c r="AC31" i="3"/>
  <c r="X32" i="3"/>
  <c r="Y32" i="3"/>
  <c r="Z32" i="3"/>
  <c r="AA32" i="3"/>
  <c r="AB32" i="3"/>
  <c r="AC32" i="3"/>
  <c r="X33" i="3"/>
  <c r="Y33" i="3"/>
  <c r="Z33" i="3"/>
  <c r="AA33" i="3"/>
  <c r="AB33" i="3"/>
  <c r="AC33" i="3"/>
  <c r="W32" i="3"/>
  <c r="W31" i="3"/>
  <c r="W33" i="3"/>
  <c r="M33" i="3"/>
  <c r="M32" i="3"/>
  <c r="M31" i="3"/>
  <c r="C33" i="3"/>
  <c r="C32" i="3"/>
  <c r="C31" i="3"/>
  <c r="N6" i="3"/>
  <c r="O6" i="3"/>
  <c r="P6" i="3"/>
  <c r="Q6" i="3"/>
  <c r="R6" i="3"/>
  <c r="S6" i="3"/>
  <c r="N7" i="3"/>
  <c r="O7" i="3"/>
  <c r="P7" i="3"/>
  <c r="Q7" i="3"/>
  <c r="R7" i="3"/>
  <c r="S7" i="3"/>
  <c r="M7" i="3"/>
  <c r="M6" i="3"/>
  <c r="M8" i="3"/>
  <c r="N8" i="3"/>
  <c r="O8" i="3"/>
  <c r="P8" i="3"/>
  <c r="Q8" i="3"/>
  <c r="R8" i="3"/>
  <c r="S8" i="3"/>
  <c r="C24" i="2"/>
  <c r="B24" i="2"/>
  <c r="C16" i="2"/>
  <c r="B16" i="2"/>
  <c r="C8" i="2"/>
  <c r="B8" i="2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C12" i="4"/>
  <c r="C6" i="4"/>
  <c r="C18" i="4"/>
  <c r="N17" i="3"/>
  <c r="O17" i="3"/>
  <c r="P17" i="3"/>
  <c r="Q17" i="3"/>
  <c r="R17" i="3"/>
  <c r="S17" i="3"/>
  <c r="N9" i="3"/>
  <c r="O9" i="3"/>
  <c r="P9" i="3"/>
  <c r="Q9" i="3"/>
  <c r="R9" i="3"/>
  <c r="S9" i="3"/>
  <c r="M17" i="3"/>
  <c r="M9" i="3"/>
  <c r="D17" i="3"/>
  <c r="E17" i="3"/>
  <c r="F17" i="3"/>
  <c r="G17" i="3"/>
  <c r="H17" i="3"/>
  <c r="I17" i="3"/>
  <c r="C17" i="3"/>
  <c r="D9" i="3"/>
  <c r="E9" i="3"/>
  <c r="F9" i="3"/>
  <c r="G9" i="3"/>
  <c r="H9" i="3"/>
  <c r="I9" i="3"/>
  <c r="C9" i="3"/>
  <c r="X9" i="3"/>
  <c r="Y9" i="3"/>
  <c r="Z9" i="3"/>
  <c r="AA9" i="3"/>
  <c r="AB9" i="3"/>
  <c r="AC9" i="3"/>
  <c r="W9" i="3"/>
  <c r="W17" i="3"/>
  <c r="X17" i="3"/>
  <c r="Y17" i="3"/>
  <c r="Z17" i="3"/>
  <c r="AA17" i="3"/>
  <c r="AB17" i="3"/>
  <c r="AC17" i="3"/>
  <c r="X25" i="3"/>
  <c r="Y25" i="3"/>
  <c r="Z25" i="3"/>
  <c r="AA25" i="3"/>
  <c r="AB25" i="3"/>
  <c r="AC25" i="3"/>
  <c r="W25" i="3"/>
  <c r="N25" i="3"/>
  <c r="O25" i="3"/>
  <c r="P25" i="3"/>
  <c r="Q25" i="3"/>
  <c r="R25" i="3"/>
  <c r="S25" i="3"/>
  <c r="M25" i="3"/>
  <c r="D25" i="3"/>
  <c r="E25" i="3"/>
  <c r="F25" i="3"/>
  <c r="G25" i="3"/>
  <c r="H25" i="3"/>
  <c r="I25" i="3"/>
  <c r="C25" i="3"/>
  <c r="C6" i="3"/>
  <c r="B23" i="2"/>
  <c r="B22" i="2"/>
  <c r="B15" i="2"/>
  <c r="B14" i="2"/>
  <c r="B7" i="2"/>
  <c r="B6" i="2"/>
  <c r="B5" i="2"/>
  <c r="C23" i="2"/>
  <c r="C22" i="2"/>
  <c r="C15" i="2"/>
  <c r="C14" i="2"/>
  <c r="X23" i="3"/>
  <c r="Y23" i="3"/>
  <c r="Z23" i="3"/>
  <c r="AA23" i="3"/>
  <c r="AB23" i="3"/>
  <c r="AC23" i="3"/>
  <c r="X24" i="3"/>
  <c r="Y24" i="3"/>
  <c r="Z24" i="3"/>
  <c r="AA24" i="3"/>
  <c r="AB24" i="3"/>
  <c r="AC24" i="3"/>
  <c r="X15" i="3"/>
  <c r="Y15" i="3"/>
  <c r="Z15" i="3"/>
  <c r="AA15" i="3"/>
  <c r="AB15" i="3"/>
  <c r="AC15" i="3"/>
  <c r="X16" i="3"/>
  <c r="Y16" i="3"/>
  <c r="Z16" i="3"/>
  <c r="AA16" i="3"/>
  <c r="AB16" i="3"/>
  <c r="AC16" i="3"/>
  <c r="W16" i="3"/>
  <c r="W24" i="3"/>
  <c r="W23" i="3"/>
  <c r="W15" i="3"/>
  <c r="N23" i="3"/>
  <c r="O23" i="3"/>
  <c r="P23" i="3"/>
  <c r="Q23" i="3"/>
  <c r="R23" i="3"/>
  <c r="S23" i="3"/>
  <c r="N24" i="3"/>
  <c r="O24" i="3"/>
  <c r="P24" i="3"/>
  <c r="Q24" i="3"/>
  <c r="R24" i="3"/>
  <c r="S24" i="3"/>
  <c r="N15" i="3"/>
  <c r="O15" i="3"/>
  <c r="P15" i="3"/>
  <c r="Q15" i="3"/>
  <c r="R15" i="3"/>
  <c r="S15" i="3"/>
  <c r="N16" i="3"/>
  <c r="O16" i="3"/>
  <c r="P16" i="3"/>
  <c r="Q16" i="3"/>
  <c r="R16" i="3"/>
  <c r="S16" i="3"/>
  <c r="M24" i="3"/>
  <c r="M23" i="3"/>
  <c r="M16" i="3"/>
  <c r="M15" i="3"/>
  <c r="D23" i="3"/>
  <c r="E23" i="3"/>
  <c r="F23" i="3"/>
  <c r="G23" i="3"/>
  <c r="H23" i="3"/>
  <c r="I23" i="3"/>
  <c r="D24" i="3"/>
  <c r="E24" i="3"/>
  <c r="F24" i="3"/>
  <c r="G24" i="3"/>
  <c r="H24" i="3"/>
  <c r="I24" i="3"/>
  <c r="C24" i="3"/>
  <c r="C23" i="3"/>
  <c r="D16" i="3"/>
  <c r="E16" i="3"/>
  <c r="F16" i="3"/>
  <c r="G16" i="3"/>
  <c r="H16" i="3"/>
  <c r="I16" i="3"/>
  <c r="C16" i="3"/>
  <c r="F15" i="3"/>
  <c r="G15" i="3"/>
  <c r="H15" i="3"/>
  <c r="I15" i="3"/>
  <c r="E15" i="3"/>
  <c r="D15" i="3"/>
  <c r="C15" i="3"/>
  <c r="C5" i="2"/>
  <c r="C6" i="2"/>
  <c r="C7" i="2"/>
  <c r="D7" i="3"/>
  <c r="E7" i="3"/>
  <c r="F7" i="3"/>
  <c r="G7" i="3"/>
  <c r="H7" i="3"/>
  <c r="I7" i="3"/>
  <c r="D8" i="3"/>
  <c r="E8" i="3"/>
  <c r="F8" i="3"/>
  <c r="G8" i="3"/>
  <c r="H8" i="3"/>
  <c r="I8" i="3"/>
  <c r="C7" i="3"/>
  <c r="C8" i="3"/>
  <c r="X8" i="3"/>
  <c r="Y8" i="3"/>
  <c r="Z8" i="3"/>
  <c r="AA8" i="3"/>
  <c r="AB8" i="3"/>
  <c r="AC8" i="3"/>
  <c r="X7" i="3"/>
  <c r="Y7" i="3"/>
  <c r="Z7" i="3"/>
  <c r="AA7" i="3"/>
  <c r="AB7" i="3"/>
  <c r="AC7" i="3"/>
  <c r="W8" i="3"/>
  <c r="W7" i="3"/>
  <c r="X6" i="3"/>
  <c r="Y6" i="3"/>
  <c r="Z6" i="3"/>
  <c r="AA6" i="3"/>
  <c r="AB6" i="3"/>
  <c r="AC6" i="3"/>
  <c r="W6" i="3"/>
  <c r="D6" i="3"/>
  <c r="E6" i="3"/>
  <c r="F6" i="3"/>
  <c r="G6" i="3"/>
  <c r="H6" i="3"/>
  <c r="I6" i="3"/>
</calcChain>
</file>

<file path=xl/sharedStrings.xml><?xml version="1.0" encoding="utf-8"?>
<sst xmlns="http://schemas.openxmlformats.org/spreadsheetml/2006/main" count="520" uniqueCount="36">
  <si>
    <t>Disk
space (MB)</t>
  </si>
  <si>
    <t>Average
population
time (s)</t>
  </si>
  <si>
    <t>Response</t>
  </si>
  <si>
    <t>Alternate Response</t>
  </si>
  <si>
    <t>Chain Response</t>
  </si>
  <si>
    <t>Precedence</t>
  </si>
  <si>
    <t>Alternate Precedence</t>
  </si>
  <si>
    <t>Chain Precedence</t>
  </si>
  <si>
    <t>Responded Existence</t>
  </si>
  <si>
    <t>Monolithic</t>
  </si>
  <si>
    <t>DBXES</t>
  </si>
  <si>
    <t>RXES</t>
  </si>
  <si>
    <t>RXES Modified</t>
  </si>
  <si>
    <t>TRS</t>
  </si>
  <si>
    <t>TI</t>
  </si>
  <si>
    <t>DB
schema</t>
  </si>
  <si>
    <t>Join</t>
  </si>
  <si>
    <t>Alternate
Response</t>
  </si>
  <si>
    <t>Chain
Response</t>
  </si>
  <si>
    <t>Alternate
Precedence</t>
  </si>
  <si>
    <t>Chain
Precedence</t>
  </si>
  <si>
    <t>Responded
Existence</t>
  </si>
  <si>
    <t>Attribute
Range</t>
  </si>
  <si>
    <t>Average query time (s)</t>
  </si>
  <si>
    <t>TD</t>
  </si>
  <si>
    <t>VAL</t>
  </si>
  <si>
    <t>Query set</t>
  </si>
  <si>
    <t>BS</t>
  </si>
  <si>
    <t>BS+</t>
  </si>
  <si>
    <t>Sepsis</t>
  </si>
  <si>
    <t>Reimb</t>
  </si>
  <si>
    <t>Travel</t>
  </si>
  <si>
    <t>Financ</t>
  </si>
  <si>
    <t>Road</t>
  </si>
  <si>
    <t>Loan</t>
  </si>
  <si>
    <t>RXES+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</si>
</sst>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2" fontId="0" fillId="0" borderId="8" xfId="0" applyNumberFormat="1" applyBorder="1"/>
    <xf numFmtId="2" fontId="0" fillId="0" borderId="4" xfId="0" applyNumberFormat="1" applyBorder="1"/>
    <xf numFmtId="0" fontId="0" fillId="0" borderId="0" xfId="0" applyBorder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2" fontId="0" fillId="0" borderId="0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5" xfId="0" applyBorder="1"/>
    <xf numFmtId="2" fontId="0" fillId="0" borderId="12" xfId="0" applyNumberFormat="1" applyBorder="1"/>
    <xf numFmtId="2" fontId="0" fillId="0" borderId="15" xfId="0" applyNumberFormat="1" applyBorder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9" xfId="0" applyBorder="1" applyAlignment="1">
      <alignment horizontal="center" vertical="top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%20mo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rf%20dbx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erf%20rx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erf%20rxes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sis"/>
      <sheetName val="Reimb"/>
      <sheetName val="Travel"/>
      <sheetName val="Financ"/>
      <sheetName val="Road"/>
      <sheetName val="Loan"/>
      <sheetName val="Fines"/>
      <sheetName val="BPI2017"/>
    </sheetNames>
    <sheetDataSet>
      <sheetData sheetId="0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8.5</v>
          </cell>
          <cell r="B4">
            <v>35963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33531</v>
          </cell>
          <cell r="D5">
            <v>576</v>
          </cell>
          <cell r="E5">
            <v>1127</v>
          </cell>
          <cell r="F5">
            <v>1253</v>
          </cell>
          <cell r="G5">
            <v>553</v>
          </cell>
          <cell r="H5">
            <v>1406</v>
          </cell>
          <cell r="I5">
            <v>1583</v>
          </cell>
          <cell r="J5">
            <v>1260</v>
          </cell>
          <cell r="L5">
            <v>530</v>
          </cell>
          <cell r="M5">
            <v>580</v>
          </cell>
          <cell r="N5">
            <v>423</v>
          </cell>
          <cell r="O5">
            <v>527</v>
          </cell>
          <cell r="P5">
            <v>530</v>
          </cell>
          <cell r="Q5">
            <v>424</v>
          </cell>
          <cell r="R5">
            <v>970</v>
          </cell>
          <cell r="T5">
            <v>364</v>
          </cell>
          <cell r="U5">
            <v>1100</v>
          </cell>
          <cell r="V5">
            <v>1153</v>
          </cell>
          <cell r="W5">
            <v>384</v>
          </cell>
          <cell r="X5">
            <v>1406</v>
          </cell>
          <cell r="Y5">
            <v>1670</v>
          </cell>
          <cell r="Z5">
            <v>350</v>
          </cell>
        </row>
        <row r="6">
          <cell r="B6">
            <v>36791</v>
          </cell>
          <cell r="D6">
            <v>583</v>
          </cell>
          <cell r="E6">
            <v>1104</v>
          </cell>
          <cell r="F6">
            <v>1183</v>
          </cell>
          <cell r="G6">
            <v>557</v>
          </cell>
          <cell r="H6">
            <v>1397</v>
          </cell>
          <cell r="I6">
            <v>1566</v>
          </cell>
          <cell r="J6">
            <v>1133</v>
          </cell>
          <cell r="L6">
            <v>513</v>
          </cell>
          <cell r="M6">
            <v>584</v>
          </cell>
          <cell r="N6">
            <v>437</v>
          </cell>
          <cell r="O6">
            <v>530</v>
          </cell>
          <cell r="P6">
            <v>540</v>
          </cell>
          <cell r="Q6">
            <v>420</v>
          </cell>
          <cell r="R6">
            <v>980</v>
          </cell>
          <cell r="T6">
            <v>350</v>
          </cell>
          <cell r="U6">
            <v>1087</v>
          </cell>
          <cell r="V6">
            <v>1163</v>
          </cell>
          <cell r="W6">
            <v>364</v>
          </cell>
          <cell r="X6">
            <v>1413</v>
          </cell>
          <cell r="Y6">
            <v>1670</v>
          </cell>
          <cell r="Z6">
            <v>340</v>
          </cell>
        </row>
        <row r="7">
          <cell r="B7">
            <v>34589</v>
          </cell>
          <cell r="D7">
            <v>587</v>
          </cell>
          <cell r="E7">
            <v>1117</v>
          </cell>
          <cell r="F7">
            <v>1214</v>
          </cell>
          <cell r="G7">
            <v>563</v>
          </cell>
          <cell r="H7">
            <v>1384</v>
          </cell>
          <cell r="I7">
            <v>1557</v>
          </cell>
          <cell r="J7">
            <v>1187</v>
          </cell>
          <cell r="L7">
            <v>500</v>
          </cell>
          <cell r="M7">
            <v>577</v>
          </cell>
          <cell r="N7">
            <v>443</v>
          </cell>
          <cell r="O7">
            <v>544</v>
          </cell>
          <cell r="P7">
            <v>537</v>
          </cell>
          <cell r="Q7">
            <v>434</v>
          </cell>
          <cell r="R7">
            <v>960</v>
          </cell>
          <cell r="T7">
            <v>357</v>
          </cell>
          <cell r="U7">
            <v>1086</v>
          </cell>
          <cell r="V7">
            <v>1147</v>
          </cell>
          <cell r="W7">
            <v>360</v>
          </cell>
          <cell r="X7">
            <v>1430</v>
          </cell>
          <cell r="Y7">
            <v>1670</v>
          </cell>
          <cell r="Z7">
            <v>333</v>
          </cell>
        </row>
        <row r="8">
          <cell r="B8">
            <v>32347</v>
          </cell>
          <cell r="D8">
            <v>594</v>
          </cell>
          <cell r="E8">
            <v>1130</v>
          </cell>
          <cell r="F8">
            <v>1210</v>
          </cell>
          <cell r="G8">
            <v>563</v>
          </cell>
          <cell r="H8">
            <v>1420</v>
          </cell>
          <cell r="I8">
            <v>1584</v>
          </cell>
          <cell r="J8">
            <v>1214</v>
          </cell>
          <cell r="L8">
            <v>506</v>
          </cell>
          <cell r="M8">
            <v>580</v>
          </cell>
          <cell r="N8">
            <v>423</v>
          </cell>
          <cell r="O8">
            <v>534</v>
          </cell>
          <cell r="P8">
            <v>546</v>
          </cell>
          <cell r="Q8">
            <v>423</v>
          </cell>
          <cell r="R8">
            <v>994</v>
          </cell>
          <cell r="T8">
            <v>417</v>
          </cell>
          <cell r="U8">
            <v>1097</v>
          </cell>
          <cell r="V8">
            <v>1120</v>
          </cell>
          <cell r="W8">
            <v>357</v>
          </cell>
          <cell r="X8">
            <v>1396</v>
          </cell>
          <cell r="Y8">
            <v>1714</v>
          </cell>
          <cell r="Z8">
            <v>336</v>
          </cell>
        </row>
        <row r="9">
          <cell r="D9">
            <v>590</v>
          </cell>
          <cell r="E9">
            <v>1086</v>
          </cell>
          <cell r="F9">
            <v>1230</v>
          </cell>
          <cell r="G9">
            <v>577</v>
          </cell>
          <cell r="H9">
            <v>1394</v>
          </cell>
          <cell r="I9">
            <v>1610</v>
          </cell>
          <cell r="J9">
            <v>1164</v>
          </cell>
          <cell r="L9">
            <v>510</v>
          </cell>
          <cell r="M9">
            <v>586</v>
          </cell>
          <cell r="N9">
            <v>420</v>
          </cell>
          <cell r="O9">
            <v>540</v>
          </cell>
          <cell r="P9">
            <v>570</v>
          </cell>
          <cell r="Q9">
            <v>453</v>
          </cell>
          <cell r="R9">
            <v>963</v>
          </cell>
          <cell r="T9">
            <v>354</v>
          </cell>
          <cell r="U9">
            <v>1094</v>
          </cell>
          <cell r="V9">
            <v>1120</v>
          </cell>
          <cell r="W9">
            <v>376</v>
          </cell>
          <cell r="X9">
            <v>1437</v>
          </cell>
          <cell r="Y9">
            <v>1740</v>
          </cell>
          <cell r="Z9">
            <v>337</v>
          </cell>
        </row>
        <row r="10">
          <cell r="D10">
            <v>617</v>
          </cell>
          <cell r="E10">
            <v>1127</v>
          </cell>
          <cell r="F10">
            <v>1220</v>
          </cell>
          <cell r="G10">
            <v>570</v>
          </cell>
          <cell r="H10">
            <v>1400</v>
          </cell>
          <cell r="I10">
            <v>1594</v>
          </cell>
          <cell r="J10">
            <v>1214</v>
          </cell>
          <cell r="L10">
            <v>506</v>
          </cell>
          <cell r="M10">
            <v>604</v>
          </cell>
          <cell r="N10">
            <v>423</v>
          </cell>
          <cell r="O10">
            <v>540</v>
          </cell>
          <cell r="P10">
            <v>563</v>
          </cell>
          <cell r="Q10">
            <v>436</v>
          </cell>
          <cell r="R10">
            <v>990</v>
          </cell>
          <cell r="T10">
            <v>347</v>
          </cell>
          <cell r="U10">
            <v>1084</v>
          </cell>
          <cell r="V10">
            <v>1156</v>
          </cell>
          <cell r="W10">
            <v>377</v>
          </cell>
          <cell r="X10">
            <v>1373</v>
          </cell>
          <cell r="Y10">
            <v>1690</v>
          </cell>
          <cell r="Z10">
            <v>337</v>
          </cell>
        </row>
        <row r="11">
          <cell r="D11">
            <v>607</v>
          </cell>
          <cell r="E11">
            <v>1106</v>
          </cell>
          <cell r="F11">
            <v>1213</v>
          </cell>
          <cell r="G11">
            <v>570</v>
          </cell>
          <cell r="H11">
            <v>1410</v>
          </cell>
          <cell r="I11">
            <v>1610</v>
          </cell>
          <cell r="J11">
            <v>1200</v>
          </cell>
          <cell r="L11">
            <v>494</v>
          </cell>
          <cell r="M11">
            <v>583</v>
          </cell>
          <cell r="N11">
            <v>446</v>
          </cell>
          <cell r="O11">
            <v>577</v>
          </cell>
          <cell r="P11">
            <v>544</v>
          </cell>
          <cell r="Q11">
            <v>437</v>
          </cell>
          <cell r="R11">
            <v>987</v>
          </cell>
          <cell r="T11">
            <v>350</v>
          </cell>
          <cell r="U11">
            <v>1110</v>
          </cell>
          <cell r="V11">
            <v>1130</v>
          </cell>
          <cell r="W11">
            <v>380</v>
          </cell>
          <cell r="X11">
            <v>1383</v>
          </cell>
          <cell r="Y11">
            <v>1680</v>
          </cell>
          <cell r="Z11">
            <v>333</v>
          </cell>
        </row>
        <row r="12">
          <cell r="D12">
            <v>580</v>
          </cell>
          <cell r="E12">
            <v>1073</v>
          </cell>
          <cell r="F12">
            <v>1190</v>
          </cell>
          <cell r="G12">
            <v>563</v>
          </cell>
          <cell r="H12">
            <v>1380</v>
          </cell>
          <cell r="I12">
            <v>1630</v>
          </cell>
          <cell r="J12">
            <v>1180</v>
          </cell>
          <cell r="L12">
            <v>504</v>
          </cell>
          <cell r="M12">
            <v>593</v>
          </cell>
          <cell r="N12">
            <v>414</v>
          </cell>
          <cell r="O12">
            <v>547</v>
          </cell>
          <cell r="P12">
            <v>527</v>
          </cell>
          <cell r="Q12">
            <v>423</v>
          </cell>
          <cell r="R12">
            <v>960</v>
          </cell>
          <cell r="T12">
            <v>353</v>
          </cell>
          <cell r="U12">
            <v>1114</v>
          </cell>
          <cell r="V12">
            <v>1153</v>
          </cell>
          <cell r="W12">
            <v>357</v>
          </cell>
          <cell r="X12">
            <v>1420</v>
          </cell>
          <cell r="Y12">
            <v>1710</v>
          </cell>
          <cell r="Z12">
            <v>330</v>
          </cell>
        </row>
        <row r="13">
          <cell r="D13">
            <v>563</v>
          </cell>
          <cell r="E13">
            <v>1073</v>
          </cell>
          <cell r="F13">
            <v>1214</v>
          </cell>
          <cell r="G13">
            <v>563</v>
          </cell>
          <cell r="H13">
            <v>1423</v>
          </cell>
          <cell r="I13">
            <v>1587</v>
          </cell>
          <cell r="J13">
            <v>1240</v>
          </cell>
          <cell r="L13">
            <v>510</v>
          </cell>
          <cell r="M13">
            <v>600</v>
          </cell>
          <cell r="N13">
            <v>426</v>
          </cell>
          <cell r="O13">
            <v>580</v>
          </cell>
          <cell r="P13">
            <v>527</v>
          </cell>
          <cell r="Q13">
            <v>436</v>
          </cell>
          <cell r="R13">
            <v>954</v>
          </cell>
          <cell r="T13">
            <v>353</v>
          </cell>
          <cell r="U13">
            <v>1174</v>
          </cell>
          <cell r="V13">
            <v>1170</v>
          </cell>
          <cell r="W13">
            <v>370</v>
          </cell>
          <cell r="X13">
            <v>1390</v>
          </cell>
          <cell r="Y13">
            <v>1730</v>
          </cell>
          <cell r="Z13">
            <v>327</v>
          </cell>
        </row>
        <row r="14">
          <cell r="D14">
            <v>560</v>
          </cell>
          <cell r="E14">
            <v>1123</v>
          </cell>
          <cell r="F14">
            <v>1220</v>
          </cell>
          <cell r="G14">
            <v>563</v>
          </cell>
          <cell r="H14">
            <v>1430</v>
          </cell>
          <cell r="I14">
            <v>1640</v>
          </cell>
          <cell r="J14">
            <v>1160</v>
          </cell>
          <cell r="L14">
            <v>493</v>
          </cell>
          <cell r="M14">
            <v>596</v>
          </cell>
          <cell r="N14">
            <v>427</v>
          </cell>
          <cell r="O14">
            <v>550</v>
          </cell>
          <cell r="P14">
            <v>530</v>
          </cell>
          <cell r="Q14">
            <v>423</v>
          </cell>
          <cell r="R14">
            <v>1020</v>
          </cell>
          <cell r="T14">
            <v>356</v>
          </cell>
          <cell r="U14">
            <v>1097</v>
          </cell>
          <cell r="V14">
            <v>1136</v>
          </cell>
          <cell r="W14">
            <v>370</v>
          </cell>
          <cell r="X14">
            <v>1373</v>
          </cell>
          <cell r="Y14">
            <v>1717</v>
          </cell>
          <cell r="Z14">
            <v>346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1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53.2421875</v>
          </cell>
          <cell r="B4">
            <v>155986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153711</v>
          </cell>
          <cell r="D5">
            <v>8800</v>
          </cell>
          <cell r="E5">
            <v>9154</v>
          </cell>
          <cell r="F5">
            <v>13290</v>
          </cell>
          <cell r="G5">
            <v>9067</v>
          </cell>
          <cell r="H5">
            <v>9264</v>
          </cell>
          <cell r="I5">
            <v>13833</v>
          </cell>
          <cell r="J5">
            <v>16777</v>
          </cell>
          <cell r="L5">
            <v>1666</v>
          </cell>
          <cell r="M5">
            <v>1897</v>
          </cell>
          <cell r="N5">
            <v>1100</v>
          </cell>
          <cell r="O5">
            <v>1613</v>
          </cell>
          <cell r="P5">
            <v>1873</v>
          </cell>
          <cell r="Q5">
            <v>1143</v>
          </cell>
          <cell r="R5">
            <v>2717</v>
          </cell>
          <cell r="T5">
            <v>2773</v>
          </cell>
          <cell r="U5">
            <v>10060</v>
          </cell>
          <cell r="V5">
            <v>10230</v>
          </cell>
          <cell r="W5">
            <v>2707</v>
          </cell>
          <cell r="X5">
            <v>10394</v>
          </cell>
          <cell r="Y5">
            <v>10823</v>
          </cell>
          <cell r="Z5">
            <v>2490</v>
          </cell>
        </row>
        <row r="6">
          <cell r="B6">
            <v>188071</v>
          </cell>
          <cell r="D6">
            <v>8656</v>
          </cell>
          <cell r="E6">
            <v>9043</v>
          </cell>
          <cell r="F6">
            <v>13334</v>
          </cell>
          <cell r="G6">
            <v>8953</v>
          </cell>
          <cell r="H6">
            <v>9140</v>
          </cell>
          <cell r="I6">
            <v>13747</v>
          </cell>
          <cell r="J6">
            <v>16517</v>
          </cell>
          <cell r="L6">
            <v>1667</v>
          </cell>
          <cell r="M6">
            <v>1887</v>
          </cell>
          <cell r="N6">
            <v>1097</v>
          </cell>
          <cell r="O6">
            <v>1614</v>
          </cell>
          <cell r="P6">
            <v>1830</v>
          </cell>
          <cell r="Q6">
            <v>1117</v>
          </cell>
          <cell r="R6">
            <v>2690</v>
          </cell>
          <cell r="T6">
            <v>2747</v>
          </cell>
          <cell r="U6">
            <v>10313</v>
          </cell>
          <cell r="V6">
            <v>10280</v>
          </cell>
          <cell r="W6">
            <v>2686</v>
          </cell>
          <cell r="X6">
            <v>10354</v>
          </cell>
          <cell r="Y6">
            <v>10860</v>
          </cell>
          <cell r="Z6">
            <v>2580</v>
          </cell>
        </row>
        <row r="7">
          <cell r="B7">
            <v>154139</v>
          </cell>
          <cell r="D7">
            <v>8683</v>
          </cell>
          <cell r="E7">
            <v>9173</v>
          </cell>
          <cell r="F7">
            <v>13507</v>
          </cell>
          <cell r="G7">
            <v>8943</v>
          </cell>
          <cell r="H7">
            <v>9214</v>
          </cell>
          <cell r="I7">
            <v>14116</v>
          </cell>
          <cell r="J7">
            <v>16136</v>
          </cell>
          <cell r="L7">
            <v>1674</v>
          </cell>
          <cell r="M7">
            <v>1977</v>
          </cell>
          <cell r="N7">
            <v>1087</v>
          </cell>
          <cell r="O7">
            <v>1706</v>
          </cell>
          <cell r="P7">
            <v>1850</v>
          </cell>
          <cell r="Q7">
            <v>1087</v>
          </cell>
          <cell r="R7">
            <v>2673</v>
          </cell>
          <cell r="T7">
            <v>2723</v>
          </cell>
          <cell r="U7">
            <v>10180</v>
          </cell>
          <cell r="V7">
            <v>10150</v>
          </cell>
          <cell r="W7">
            <v>2684</v>
          </cell>
          <cell r="X7">
            <v>10340</v>
          </cell>
          <cell r="Y7">
            <v>11064</v>
          </cell>
          <cell r="Z7">
            <v>2553</v>
          </cell>
        </row>
        <row r="8">
          <cell r="B8">
            <v>157958</v>
          </cell>
          <cell r="D8">
            <v>8747</v>
          </cell>
          <cell r="E8">
            <v>9166</v>
          </cell>
          <cell r="F8">
            <v>13400</v>
          </cell>
          <cell r="G8">
            <v>8923</v>
          </cell>
          <cell r="H8">
            <v>9280</v>
          </cell>
          <cell r="I8">
            <v>14537</v>
          </cell>
          <cell r="J8">
            <v>16817</v>
          </cell>
          <cell r="L8">
            <v>1630</v>
          </cell>
          <cell r="M8">
            <v>1883</v>
          </cell>
          <cell r="N8">
            <v>1070</v>
          </cell>
          <cell r="O8">
            <v>1604</v>
          </cell>
          <cell r="P8">
            <v>1913</v>
          </cell>
          <cell r="Q8">
            <v>1120</v>
          </cell>
          <cell r="R8">
            <v>2716</v>
          </cell>
          <cell r="T8">
            <v>2710</v>
          </cell>
          <cell r="U8">
            <v>10160</v>
          </cell>
          <cell r="V8">
            <v>10174</v>
          </cell>
          <cell r="W8">
            <v>2706</v>
          </cell>
          <cell r="X8">
            <v>10294</v>
          </cell>
          <cell r="Y8">
            <v>10756</v>
          </cell>
          <cell r="Z8">
            <v>2587</v>
          </cell>
        </row>
        <row r="9">
          <cell r="D9">
            <v>8853</v>
          </cell>
          <cell r="E9">
            <v>9264</v>
          </cell>
          <cell r="F9">
            <v>13450</v>
          </cell>
          <cell r="G9">
            <v>8967</v>
          </cell>
          <cell r="H9">
            <v>9294</v>
          </cell>
          <cell r="I9">
            <v>14260</v>
          </cell>
          <cell r="J9">
            <v>16126</v>
          </cell>
          <cell r="L9">
            <v>1636</v>
          </cell>
          <cell r="M9">
            <v>1900</v>
          </cell>
          <cell r="N9">
            <v>1113</v>
          </cell>
          <cell r="O9">
            <v>1676</v>
          </cell>
          <cell r="P9">
            <v>1847</v>
          </cell>
          <cell r="Q9">
            <v>1106</v>
          </cell>
          <cell r="R9">
            <v>2717</v>
          </cell>
          <cell r="T9">
            <v>2707</v>
          </cell>
          <cell r="U9">
            <v>10304</v>
          </cell>
          <cell r="V9">
            <v>10100</v>
          </cell>
          <cell r="W9">
            <v>2707</v>
          </cell>
          <cell r="X9">
            <v>10314</v>
          </cell>
          <cell r="Y9">
            <v>10780</v>
          </cell>
          <cell r="Z9">
            <v>2516</v>
          </cell>
        </row>
        <row r="10">
          <cell r="D10">
            <v>8696</v>
          </cell>
          <cell r="E10">
            <v>9387</v>
          </cell>
          <cell r="F10">
            <v>13450</v>
          </cell>
          <cell r="G10">
            <v>8890</v>
          </cell>
          <cell r="H10">
            <v>9280</v>
          </cell>
          <cell r="I10">
            <v>14097</v>
          </cell>
          <cell r="J10">
            <v>16723</v>
          </cell>
          <cell r="L10">
            <v>1644</v>
          </cell>
          <cell r="M10">
            <v>1966</v>
          </cell>
          <cell r="N10">
            <v>1090</v>
          </cell>
          <cell r="O10">
            <v>1607</v>
          </cell>
          <cell r="P10">
            <v>1866</v>
          </cell>
          <cell r="Q10">
            <v>1117</v>
          </cell>
          <cell r="R10">
            <v>2694</v>
          </cell>
          <cell r="T10">
            <v>2677</v>
          </cell>
          <cell r="U10">
            <v>10147</v>
          </cell>
          <cell r="V10">
            <v>10160</v>
          </cell>
          <cell r="W10">
            <v>2674</v>
          </cell>
          <cell r="X10">
            <v>10220</v>
          </cell>
          <cell r="Y10">
            <v>10583</v>
          </cell>
          <cell r="Z10">
            <v>2497</v>
          </cell>
        </row>
        <row r="11">
          <cell r="D11">
            <v>8843</v>
          </cell>
          <cell r="E11">
            <v>9146</v>
          </cell>
          <cell r="F11">
            <v>13373</v>
          </cell>
          <cell r="G11">
            <v>8903</v>
          </cell>
          <cell r="H11">
            <v>9193</v>
          </cell>
          <cell r="I11">
            <v>13843</v>
          </cell>
          <cell r="J11">
            <v>16437</v>
          </cell>
          <cell r="L11">
            <v>1654</v>
          </cell>
          <cell r="M11">
            <v>1883</v>
          </cell>
          <cell r="N11">
            <v>1110</v>
          </cell>
          <cell r="O11">
            <v>1673</v>
          </cell>
          <cell r="P11">
            <v>1840</v>
          </cell>
          <cell r="Q11">
            <v>1120</v>
          </cell>
          <cell r="R11">
            <v>2707</v>
          </cell>
          <cell r="T11">
            <v>2726</v>
          </cell>
          <cell r="U11">
            <v>10180</v>
          </cell>
          <cell r="V11">
            <v>10214</v>
          </cell>
          <cell r="W11">
            <v>2716</v>
          </cell>
          <cell r="X11">
            <v>10310</v>
          </cell>
          <cell r="Y11">
            <v>10720</v>
          </cell>
          <cell r="Z11">
            <v>2616</v>
          </cell>
        </row>
        <row r="12">
          <cell r="D12">
            <v>8873</v>
          </cell>
          <cell r="E12">
            <v>9393</v>
          </cell>
          <cell r="F12">
            <v>13433</v>
          </cell>
          <cell r="G12">
            <v>8940</v>
          </cell>
          <cell r="H12">
            <v>9260</v>
          </cell>
          <cell r="I12">
            <v>14013</v>
          </cell>
          <cell r="J12">
            <v>16224</v>
          </cell>
          <cell r="L12">
            <v>1663</v>
          </cell>
          <cell r="M12">
            <v>1960</v>
          </cell>
          <cell r="N12">
            <v>1097</v>
          </cell>
          <cell r="O12">
            <v>1590</v>
          </cell>
          <cell r="P12">
            <v>1903</v>
          </cell>
          <cell r="Q12">
            <v>1094</v>
          </cell>
          <cell r="R12">
            <v>2756</v>
          </cell>
          <cell r="T12">
            <v>2707</v>
          </cell>
          <cell r="U12">
            <v>10100</v>
          </cell>
          <cell r="V12">
            <v>10196</v>
          </cell>
          <cell r="W12">
            <v>2727</v>
          </cell>
          <cell r="X12">
            <v>10374</v>
          </cell>
          <cell r="Y12">
            <v>10724</v>
          </cell>
          <cell r="Z12">
            <v>2537</v>
          </cell>
        </row>
        <row r="13">
          <cell r="D13">
            <v>8963</v>
          </cell>
          <cell r="E13">
            <v>9200</v>
          </cell>
          <cell r="F13">
            <v>13577</v>
          </cell>
          <cell r="G13">
            <v>8967</v>
          </cell>
          <cell r="H13">
            <v>9490</v>
          </cell>
          <cell r="I13">
            <v>13873</v>
          </cell>
          <cell r="J13">
            <v>16400</v>
          </cell>
          <cell r="L13">
            <v>1660</v>
          </cell>
          <cell r="M13">
            <v>1877</v>
          </cell>
          <cell r="N13">
            <v>1076</v>
          </cell>
          <cell r="O13">
            <v>1600</v>
          </cell>
          <cell r="P13">
            <v>1837</v>
          </cell>
          <cell r="Q13">
            <v>1090</v>
          </cell>
          <cell r="R13">
            <v>2727</v>
          </cell>
          <cell r="T13">
            <v>2713</v>
          </cell>
          <cell r="U13">
            <v>10067</v>
          </cell>
          <cell r="V13">
            <v>10157</v>
          </cell>
          <cell r="W13">
            <v>2700</v>
          </cell>
          <cell r="X13">
            <v>10270</v>
          </cell>
          <cell r="Y13">
            <v>10873</v>
          </cell>
          <cell r="Z13">
            <v>2574</v>
          </cell>
        </row>
        <row r="14">
          <cell r="D14">
            <v>8813</v>
          </cell>
          <cell r="E14">
            <v>9267</v>
          </cell>
          <cell r="F14">
            <v>13516</v>
          </cell>
          <cell r="G14">
            <v>8914</v>
          </cell>
          <cell r="H14">
            <v>9273</v>
          </cell>
          <cell r="I14">
            <v>13943</v>
          </cell>
          <cell r="J14">
            <v>16254</v>
          </cell>
          <cell r="L14">
            <v>1626</v>
          </cell>
          <cell r="M14">
            <v>1910</v>
          </cell>
          <cell r="N14">
            <v>1093</v>
          </cell>
          <cell r="O14">
            <v>1590</v>
          </cell>
          <cell r="P14">
            <v>1883</v>
          </cell>
          <cell r="Q14">
            <v>1096</v>
          </cell>
          <cell r="R14">
            <v>2720</v>
          </cell>
          <cell r="T14">
            <v>2700</v>
          </cell>
          <cell r="U14">
            <v>10163</v>
          </cell>
          <cell r="V14">
            <v>10160</v>
          </cell>
          <cell r="W14">
            <v>2736</v>
          </cell>
          <cell r="X14">
            <v>10430</v>
          </cell>
          <cell r="Y14">
            <v>10610</v>
          </cell>
          <cell r="Z14">
            <v>2533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2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91.78125</v>
          </cell>
          <cell r="B4">
            <v>223470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221019</v>
          </cell>
          <cell r="D5">
            <v>23146</v>
          </cell>
          <cell r="E5">
            <v>20674</v>
          </cell>
          <cell r="F5">
            <v>29524</v>
          </cell>
          <cell r="G5">
            <v>22983</v>
          </cell>
          <cell r="H5">
            <v>20670</v>
          </cell>
          <cell r="I5">
            <v>28184</v>
          </cell>
          <cell r="J5">
            <v>32577</v>
          </cell>
          <cell r="L5">
            <v>4224</v>
          </cell>
          <cell r="M5">
            <v>4397</v>
          </cell>
          <cell r="N5">
            <v>2046</v>
          </cell>
          <cell r="O5">
            <v>4117</v>
          </cell>
          <cell r="P5">
            <v>4230</v>
          </cell>
          <cell r="Q5">
            <v>2057</v>
          </cell>
          <cell r="R5">
            <v>7417</v>
          </cell>
          <cell r="T5">
            <v>5624</v>
          </cell>
          <cell r="U5">
            <v>18980</v>
          </cell>
          <cell r="V5">
            <v>18960</v>
          </cell>
          <cell r="W5">
            <v>5610</v>
          </cell>
          <cell r="X5">
            <v>19770</v>
          </cell>
          <cell r="Y5">
            <v>20167</v>
          </cell>
          <cell r="Z5">
            <v>5330</v>
          </cell>
        </row>
        <row r="6">
          <cell r="B6">
            <v>215300</v>
          </cell>
          <cell r="D6">
            <v>22550</v>
          </cell>
          <cell r="E6">
            <v>20540</v>
          </cell>
          <cell r="F6">
            <v>28704</v>
          </cell>
          <cell r="G6">
            <v>22896</v>
          </cell>
          <cell r="H6">
            <v>20636</v>
          </cell>
          <cell r="I6">
            <v>28094</v>
          </cell>
          <cell r="J6">
            <v>32870</v>
          </cell>
          <cell r="L6">
            <v>4274</v>
          </cell>
          <cell r="M6">
            <v>4400</v>
          </cell>
          <cell r="N6">
            <v>2016</v>
          </cell>
          <cell r="O6">
            <v>4090</v>
          </cell>
          <cell r="P6">
            <v>4216</v>
          </cell>
          <cell r="Q6">
            <v>2024</v>
          </cell>
          <cell r="R6">
            <v>7310</v>
          </cell>
          <cell r="T6">
            <v>5707</v>
          </cell>
          <cell r="U6">
            <v>19016</v>
          </cell>
          <cell r="V6">
            <v>19070</v>
          </cell>
          <cell r="W6">
            <v>5760</v>
          </cell>
          <cell r="X6">
            <v>19794</v>
          </cell>
          <cell r="Y6">
            <v>20167</v>
          </cell>
          <cell r="Z6">
            <v>5320</v>
          </cell>
        </row>
        <row r="7">
          <cell r="B7">
            <v>214386</v>
          </cell>
          <cell r="D7">
            <v>22586</v>
          </cell>
          <cell r="E7">
            <v>20577</v>
          </cell>
          <cell r="F7">
            <v>28120</v>
          </cell>
          <cell r="G7">
            <v>22540</v>
          </cell>
          <cell r="H7">
            <v>20437</v>
          </cell>
          <cell r="I7">
            <v>28276</v>
          </cell>
          <cell r="J7">
            <v>33010</v>
          </cell>
          <cell r="L7">
            <v>4200</v>
          </cell>
          <cell r="M7">
            <v>4390</v>
          </cell>
          <cell r="N7">
            <v>2030</v>
          </cell>
          <cell r="O7">
            <v>4046</v>
          </cell>
          <cell r="P7">
            <v>4227</v>
          </cell>
          <cell r="Q7">
            <v>1990</v>
          </cell>
          <cell r="R7">
            <v>7440</v>
          </cell>
          <cell r="T7">
            <v>5727</v>
          </cell>
          <cell r="U7">
            <v>18900</v>
          </cell>
          <cell r="V7">
            <v>19013</v>
          </cell>
          <cell r="W7">
            <v>5696</v>
          </cell>
          <cell r="X7">
            <v>19750</v>
          </cell>
          <cell r="Y7">
            <v>20433</v>
          </cell>
          <cell r="Z7">
            <v>5370</v>
          </cell>
        </row>
        <row r="8">
          <cell r="B8">
            <v>213822</v>
          </cell>
          <cell r="D8">
            <v>22653</v>
          </cell>
          <cell r="E8">
            <v>20683</v>
          </cell>
          <cell r="F8">
            <v>27720</v>
          </cell>
          <cell r="G8">
            <v>22697</v>
          </cell>
          <cell r="H8">
            <v>20617</v>
          </cell>
          <cell r="I8">
            <v>28093</v>
          </cell>
          <cell r="J8">
            <v>32823</v>
          </cell>
          <cell r="L8">
            <v>4180</v>
          </cell>
          <cell r="M8">
            <v>4390</v>
          </cell>
          <cell r="N8">
            <v>2053</v>
          </cell>
          <cell r="O8">
            <v>4197</v>
          </cell>
          <cell r="P8">
            <v>4223</v>
          </cell>
          <cell r="Q8">
            <v>2036</v>
          </cell>
          <cell r="R8">
            <v>7407</v>
          </cell>
          <cell r="T8">
            <v>5576</v>
          </cell>
          <cell r="U8">
            <v>18950</v>
          </cell>
          <cell r="V8">
            <v>19153</v>
          </cell>
          <cell r="W8">
            <v>5780</v>
          </cell>
          <cell r="X8">
            <v>19416</v>
          </cell>
          <cell r="Y8">
            <v>20173</v>
          </cell>
          <cell r="Z8">
            <v>5377</v>
          </cell>
        </row>
        <row r="9">
          <cell r="D9">
            <v>22477</v>
          </cell>
          <cell r="E9">
            <v>20540</v>
          </cell>
          <cell r="F9">
            <v>27760</v>
          </cell>
          <cell r="G9">
            <v>22526</v>
          </cell>
          <cell r="H9">
            <v>20533</v>
          </cell>
          <cell r="I9">
            <v>27913</v>
          </cell>
          <cell r="J9">
            <v>32700</v>
          </cell>
          <cell r="L9">
            <v>4170</v>
          </cell>
          <cell r="M9">
            <v>4387</v>
          </cell>
          <cell r="N9">
            <v>1980</v>
          </cell>
          <cell r="O9">
            <v>4107</v>
          </cell>
          <cell r="P9">
            <v>4210</v>
          </cell>
          <cell r="Q9">
            <v>2043</v>
          </cell>
          <cell r="R9">
            <v>7530</v>
          </cell>
          <cell r="T9">
            <v>5640</v>
          </cell>
          <cell r="U9">
            <v>19083</v>
          </cell>
          <cell r="V9">
            <v>19170</v>
          </cell>
          <cell r="W9">
            <v>5640</v>
          </cell>
          <cell r="X9">
            <v>19574</v>
          </cell>
          <cell r="Y9">
            <v>20743</v>
          </cell>
          <cell r="Z9">
            <v>5310</v>
          </cell>
        </row>
        <row r="10">
          <cell r="D10">
            <v>22527</v>
          </cell>
          <cell r="E10">
            <v>20763</v>
          </cell>
          <cell r="F10">
            <v>27630</v>
          </cell>
          <cell r="G10">
            <v>22647</v>
          </cell>
          <cell r="H10">
            <v>20600</v>
          </cell>
          <cell r="I10">
            <v>28004</v>
          </cell>
          <cell r="J10">
            <v>32904</v>
          </cell>
          <cell r="L10">
            <v>4327</v>
          </cell>
          <cell r="M10">
            <v>4323</v>
          </cell>
          <cell r="N10">
            <v>2034</v>
          </cell>
          <cell r="O10">
            <v>4037</v>
          </cell>
          <cell r="P10">
            <v>4253</v>
          </cell>
          <cell r="Q10">
            <v>1997</v>
          </cell>
          <cell r="R10">
            <v>7427</v>
          </cell>
          <cell r="T10">
            <v>5700</v>
          </cell>
          <cell r="U10">
            <v>19054</v>
          </cell>
          <cell r="V10">
            <v>19050</v>
          </cell>
          <cell r="W10">
            <v>5713</v>
          </cell>
          <cell r="X10">
            <v>19597</v>
          </cell>
          <cell r="Y10">
            <v>20587</v>
          </cell>
          <cell r="Z10">
            <v>5317</v>
          </cell>
        </row>
        <row r="11">
          <cell r="D11">
            <v>22594</v>
          </cell>
          <cell r="E11">
            <v>21147</v>
          </cell>
          <cell r="F11">
            <v>27460</v>
          </cell>
          <cell r="G11">
            <v>22486</v>
          </cell>
          <cell r="H11">
            <v>20597</v>
          </cell>
          <cell r="I11">
            <v>28063</v>
          </cell>
          <cell r="J11">
            <v>32907</v>
          </cell>
          <cell r="L11">
            <v>4246</v>
          </cell>
          <cell r="M11">
            <v>4320</v>
          </cell>
          <cell r="N11">
            <v>2030</v>
          </cell>
          <cell r="O11">
            <v>4064</v>
          </cell>
          <cell r="P11">
            <v>4273</v>
          </cell>
          <cell r="Q11">
            <v>2047</v>
          </cell>
          <cell r="R11">
            <v>7467</v>
          </cell>
          <cell r="T11">
            <v>5687</v>
          </cell>
          <cell r="U11">
            <v>19097</v>
          </cell>
          <cell r="V11">
            <v>19103</v>
          </cell>
          <cell r="W11">
            <v>5753</v>
          </cell>
          <cell r="X11">
            <v>19633</v>
          </cell>
          <cell r="Y11">
            <v>20167</v>
          </cell>
          <cell r="Z11">
            <v>5296</v>
          </cell>
        </row>
        <row r="12">
          <cell r="D12">
            <v>22604</v>
          </cell>
          <cell r="E12">
            <v>22320</v>
          </cell>
          <cell r="F12">
            <v>27637</v>
          </cell>
          <cell r="G12">
            <v>22544</v>
          </cell>
          <cell r="H12">
            <v>20610</v>
          </cell>
          <cell r="I12">
            <v>27936</v>
          </cell>
          <cell r="J12">
            <v>32560</v>
          </cell>
          <cell r="L12">
            <v>4216</v>
          </cell>
          <cell r="M12">
            <v>4337</v>
          </cell>
          <cell r="N12">
            <v>1996</v>
          </cell>
          <cell r="O12">
            <v>4083</v>
          </cell>
          <cell r="P12">
            <v>4244</v>
          </cell>
          <cell r="Q12">
            <v>2064</v>
          </cell>
          <cell r="R12">
            <v>7487</v>
          </cell>
          <cell r="T12">
            <v>5646</v>
          </cell>
          <cell r="U12">
            <v>19087</v>
          </cell>
          <cell r="V12">
            <v>19037</v>
          </cell>
          <cell r="W12">
            <v>5810</v>
          </cell>
          <cell r="X12">
            <v>19520</v>
          </cell>
          <cell r="Y12">
            <v>20093</v>
          </cell>
          <cell r="Z12">
            <v>5417</v>
          </cell>
        </row>
        <row r="13">
          <cell r="D13">
            <v>22777</v>
          </cell>
          <cell r="E13">
            <v>22320</v>
          </cell>
          <cell r="F13">
            <v>27470</v>
          </cell>
          <cell r="G13">
            <v>22454</v>
          </cell>
          <cell r="H13">
            <v>20687</v>
          </cell>
          <cell r="I13">
            <v>27944</v>
          </cell>
          <cell r="J13">
            <v>33114</v>
          </cell>
          <cell r="L13">
            <v>4147</v>
          </cell>
          <cell r="M13">
            <v>4360</v>
          </cell>
          <cell r="N13">
            <v>2006</v>
          </cell>
          <cell r="O13">
            <v>4100</v>
          </cell>
          <cell r="P13">
            <v>4210</v>
          </cell>
          <cell r="Q13">
            <v>2053</v>
          </cell>
          <cell r="R13">
            <v>7553</v>
          </cell>
          <cell r="T13">
            <v>5557</v>
          </cell>
          <cell r="U13">
            <v>19200</v>
          </cell>
          <cell r="V13">
            <v>18880</v>
          </cell>
          <cell r="W13">
            <v>5640</v>
          </cell>
          <cell r="X13">
            <v>19740</v>
          </cell>
          <cell r="Y13">
            <v>20177</v>
          </cell>
          <cell r="Z13">
            <v>5360</v>
          </cell>
        </row>
        <row r="14">
          <cell r="D14">
            <v>22893</v>
          </cell>
          <cell r="E14">
            <v>21850</v>
          </cell>
          <cell r="F14">
            <v>27427</v>
          </cell>
          <cell r="G14">
            <v>22560</v>
          </cell>
          <cell r="H14">
            <v>20660</v>
          </cell>
          <cell r="I14">
            <v>28000</v>
          </cell>
          <cell r="J14">
            <v>32920</v>
          </cell>
          <cell r="L14">
            <v>4244</v>
          </cell>
          <cell r="M14">
            <v>4254</v>
          </cell>
          <cell r="N14">
            <v>1973</v>
          </cell>
          <cell r="O14">
            <v>4103</v>
          </cell>
          <cell r="P14">
            <v>4210</v>
          </cell>
          <cell r="Q14">
            <v>2083</v>
          </cell>
          <cell r="R14">
            <v>7483</v>
          </cell>
          <cell r="T14">
            <v>5680</v>
          </cell>
          <cell r="U14">
            <v>19350</v>
          </cell>
          <cell r="V14">
            <v>18810</v>
          </cell>
          <cell r="W14">
            <v>5736</v>
          </cell>
          <cell r="X14">
            <v>19763</v>
          </cell>
          <cell r="Y14">
            <v>20463</v>
          </cell>
          <cell r="Z14">
            <v>5417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3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110.03125</v>
          </cell>
          <cell r="B4">
            <v>565036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559834</v>
          </cell>
          <cell r="D5">
            <v>37010</v>
          </cell>
          <cell r="E5">
            <v>40927</v>
          </cell>
          <cell r="F5">
            <v>56803</v>
          </cell>
          <cell r="G5">
            <v>36057</v>
          </cell>
          <cell r="H5">
            <v>44700</v>
          </cell>
          <cell r="I5">
            <v>74620</v>
          </cell>
          <cell r="J5">
            <v>60523</v>
          </cell>
          <cell r="L5">
            <v>32480</v>
          </cell>
          <cell r="M5">
            <v>22130</v>
          </cell>
          <cell r="N5">
            <v>15347</v>
          </cell>
          <cell r="O5">
            <v>33570</v>
          </cell>
          <cell r="P5">
            <v>18920</v>
          </cell>
          <cell r="Q5">
            <v>15397</v>
          </cell>
          <cell r="R5">
            <v>68380</v>
          </cell>
          <cell r="T5">
            <v>29203</v>
          </cell>
          <cell r="U5">
            <v>49876</v>
          </cell>
          <cell r="V5">
            <v>52500</v>
          </cell>
          <cell r="W5">
            <v>28500</v>
          </cell>
          <cell r="X5">
            <v>55900</v>
          </cell>
          <cell r="Y5">
            <v>70310</v>
          </cell>
          <cell r="Z5">
            <v>25020</v>
          </cell>
        </row>
        <row r="6">
          <cell r="B6">
            <v>558652</v>
          </cell>
          <cell r="D6">
            <v>36503</v>
          </cell>
          <cell r="E6">
            <v>39990</v>
          </cell>
          <cell r="F6">
            <v>57913</v>
          </cell>
          <cell r="G6">
            <v>36157</v>
          </cell>
          <cell r="H6">
            <v>44996</v>
          </cell>
          <cell r="I6">
            <v>73990</v>
          </cell>
          <cell r="J6">
            <v>60997</v>
          </cell>
          <cell r="L6">
            <v>32573</v>
          </cell>
          <cell r="M6">
            <v>22210</v>
          </cell>
          <cell r="N6">
            <v>15576</v>
          </cell>
          <cell r="O6">
            <v>33434</v>
          </cell>
          <cell r="P6">
            <v>18793</v>
          </cell>
          <cell r="Q6">
            <v>15697</v>
          </cell>
          <cell r="R6">
            <v>68163</v>
          </cell>
          <cell r="T6">
            <v>29337</v>
          </cell>
          <cell r="U6">
            <v>50083</v>
          </cell>
          <cell r="V6">
            <v>52280</v>
          </cell>
          <cell r="W6">
            <v>28410</v>
          </cell>
          <cell r="X6">
            <v>55743</v>
          </cell>
          <cell r="Y6">
            <v>70600</v>
          </cell>
          <cell r="Z6">
            <v>25390</v>
          </cell>
        </row>
        <row r="7">
          <cell r="B7">
            <v>562455</v>
          </cell>
          <cell r="D7">
            <v>36844</v>
          </cell>
          <cell r="E7">
            <v>39750</v>
          </cell>
          <cell r="F7">
            <v>60020</v>
          </cell>
          <cell r="G7">
            <v>36233</v>
          </cell>
          <cell r="H7">
            <v>44930</v>
          </cell>
          <cell r="I7">
            <v>75840</v>
          </cell>
          <cell r="J7">
            <v>60986</v>
          </cell>
          <cell r="L7">
            <v>32527</v>
          </cell>
          <cell r="M7">
            <v>22110</v>
          </cell>
          <cell r="N7">
            <v>15487</v>
          </cell>
          <cell r="O7">
            <v>33740</v>
          </cell>
          <cell r="P7">
            <v>18593</v>
          </cell>
          <cell r="Q7">
            <v>15726</v>
          </cell>
          <cell r="R7">
            <v>68430</v>
          </cell>
          <cell r="T7">
            <v>28793</v>
          </cell>
          <cell r="U7">
            <v>50220</v>
          </cell>
          <cell r="V7">
            <v>52264</v>
          </cell>
          <cell r="W7">
            <v>28344</v>
          </cell>
          <cell r="X7">
            <v>55683</v>
          </cell>
          <cell r="Y7">
            <v>70810</v>
          </cell>
          <cell r="Z7">
            <v>23920</v>
          </cell>
        </row>
        <row r="8">
          <cell r="B8">
            <v>554539</v>
          </cell>
          <cell r="D8">
            <v>36453</v>
          </cell>
          <cell r="E8">
            <v>40044</v>
          </cell>
          <cell r="F8">
            <v>57603</v>
          </cell>
          <cell r="G8">
            <v>36170</v>
          </cell>
          <cell r="H8">
            <v>44723</v>
          </cell>
          <cell r="I8">
            <v>75610</v>
          </cell>
          <cell r="J8">
            <v>61237</v>
          </cell>
          <cell r="L8">
            <v>32286</v>
          </cell>
          <cell r="M8">
            <v>22057</v>
          </cell>
          <cell r="N8">
            <v>15303</v>
          </cell>
          <cell r="O8">
            <v>33557</v>
          </cell>
          <cell r="P8">
            <v>18753</v>
          </cell>
          <cell r="Q8">
            <v>15510</v>
          </cell>
          <cell r="R8">
            <v>68827</v>
          </cell>
          <cell r="T8">
            <v>28946</v>
          </cell>
          <cell r="U8">
            <v>49850</v>
          </cell>
          <cell r="V8">
            <v>52634</v>
          </cell>
          <cell r="W8">
            <v>29033</v>
          </cell>
          <cell r="X8">
            <v>56123</v>
          </cell>
          <cell r="Y8">
            <v>70690</v>
          </cell>
          <cell r="Z8">
            <v>23470</v>
          </cell>
        </row>
        <row r="9">
          <cell r="D9">
            <v>36766</v>
          </cell>
          <cell r="E9">
            <v>39900</v>
          </cell>
          <cell r="F9">
            <v>57313</v>
          </cell>
          <cell r="G9">
            <v>36400</v>
          </cell>
          <cell r="H9">
            <v>44430</v>
          </cell>
          <cell r="I9">
            <v>74703</v>
          </cell>
          <cell r="J9">
            <v>60850</v>
          </cell>
          <cell r="L9">
            <v>32580</v>
          </cell>
          <cell r="M9">
            <v>22183</v>
          </cell>
          <cell r="N9">
            <v>15487</v>
          </cell>
          <cell r="O9">
            <v>33603</v>
          </cell>
          <cell r="P9">
            <v>18373</v>
          </cell>
          <cell r="Q9">
            <v>15956</v>
          </cell>
          <cell r="R9">
            <v>68037</v>
          </cell>
          <cell r="T9">
            <v>29634</v>
          </cell>
          <cell r="U9">
            <v>50276</v>
          </cell>
          <cell r="V9">
            <v>52570</v>
          </cell>
          <cell r="W9">
            <v>28850</v>
          </cell>
          <cell r="X9">
            <v>55543</v>
          </cell>
          <cell r="Y9">
            <v>70986</v>
          </cell>
          <cell r="Z9">
            <v>24390</v>
          </cell>
        </row>
        <row r="10">
          <cell r="D10">
            <v>36814</v>
          </cell>
          <cell r="E10">
            <v>39960</v>
          </cell>
          <cell r="F10">
            <v>56927</v>
          </cell>
          <cell r="G10">
            <v>36450</v>
          </cell>
          <cell r="H10">
            <v>45280</v>
          </cell>
          <cell r="I10">
            <v>74323</v>
          </cell>
          <cell r="J10">
            <v>60924</v>
          </cell>
          <cell r="L10">
            <v>32630</v>
          </cell>
          <cell r="M10">
            <v>22247</v>
          </cell>
          <cell r="N10">
            <v>15364</v>
          </cell>
          <cell r="O10">
            <v>33626</v>
          </cell>
          <cell r="P10">
            <v>18377</v>
          </cell>
          <cell r="Q10">
            <v>15483</v>
          </cell>
          <cell r="R10">
            <v>68117</v>
          </cell>
          <cell r="T10">
            <v>28184</v>
          </cell>
          <cell r="U10">
            <v>49910</v>
          </cell>
          <cell r="V10">
            <v>52637</v>
          </cell>
          <cell r="W10">
            <v>28366</v>
          </cell>
          <cell r="X10">
            <v>55517</v>
          </cell>
          <cell r="Y10">
            <v>70637</v>
          </cell>
          <cell r="Z10">
            <v>23307</v>
          </cell>
        </row>
        <row r="11">
          <cell r="D11">
            <v>36370</v>
          </cell>
          <cell r="E11">
            <v>40050</v>
          </cell>
          <cell r="F11">
            <v>57573</v>
          </cell>
          <cell r="G11">
            <v>36123</v>
          </cell>
          <cell r="H11">
            <v>44684</v>
          </cell>
          <cell r="I11">
            <v>74497</v>
          </cell>
          <cell r="J11">
            <v>60450</v>
          </cell>
          <cell r="L11">
            <v>32634</v>
          </cell>
          <cell r="M11">
            <v>22133</v>
          </cell>
          <cell r="N11">
            <v>15527</v>
          </cell>
          <cell r="O11">
            <v>33600</v>
          </cell>
          <cell r="P11">
            <v>18404</v>
          </cell>
          <cell r="Q11">
            <v>15387</v>
          </cell>
          <cell r="R11">
            <v>68176</v>
          </cell>
          <cell r="T11">
            <v>28307</v>
          </cell>
          <cell r="U11">
            <v>49633</v>
          </cell>
          <cell r="V11">
            <v>52384</v>
          </cell>
          <cell r="W11">
            <v>28794</v>
          </cell>
          <cell r="X11">
            <v>55690</v>
          </cell>
          <cell r="Y11">
            <v>70620</v>
          </cell>
          <cell r="Z11">
            <v>24546</v>
          </cell>
        </row>
        <row r="12">
          <cell r="D12">
            <v>36746</v>
          </cell>
          <cell r="E12">
            <v>40133</v>
          </cell>
          <cell r="F12">
            <v>57630</v>
          </cell>
          <cell r="G12">
            <v>36543</v>
          </cell>
          <cell r="H12">
            <v>44934</v>
          </cell>
          <cell r="I12">
            <v>74440</v>
          </cell>
          <cell r="J12">
            <v>60617</v>
          </cell>
          <cell r="L12">
            <v>32517</v>
          </cell>
          <cell r="M12">
            <v>22173</v>
          </cell>
          <cell r="N12">
            <v>15266</v>
          </cell>
          <cell r="O12">
            <v>33533</v>
          </cell>
          <cell r="P12">
            <v>18543</v>
          </cell>
          <cell r="Q12">
            <v>15990</v>
          </cell>
          <cell r="R12">
            <v>68330</v>
          </cell>
          <cell r="T12">
            <v>29136</v>
          </cell>
          <cell r="U12">
            <v>49830</v>
          </cell>
          <cell r="V12">
            <v>52077</v>
          </cell>
          <cell r="W12">
            <v>28956</v>
          </cell>
          <cell r="X12">
            <v>55380</v>
          </cell>
          <cell r="Y12">
            <v>70243</v>
          </cell>
          <cell r="Z12">
            <v>25423</v>
          </cell>
        </row>
        <row r="13">
          <cell r="D13">
            <v>36644</v>
          </cell>
          <cell r="E13">
            <v>40010</v>
          </cell>
          <cell r="F13">
            <v>57984</v>
          </cell>
          <cell r="G13">
            <v>36263</v>
          </cell>
          <cell r="H13">
            <v>44593</v>
          </cell>
          <cell r="I13">
            <v>74207</v>
          </cell>
          <cell r="J13">
            <v>61256</v>
          </cell>
          <cell r="L13">
            <v>32640</v>
          </cell>
          <cell r="M13">
            <v>22287</v>
          </cell>
          <cell r="N13">
            <v>15360</v>
          </cell>
          <cell r="O13">
            <v>33396</v>
          </cell>
          <cell r="P13">
            <v>18420</v>
          </cell>
          <cell r="Q13">
            <v>15344</v>
          </cell>
          <cell r="R13">
            <v>68827</v>
          </cell>
          <cell r="T13">
            <v>28120</v>
          </cell>
          <cell r="U13">
            <v>50044</v>
          </cell>
          <cell r="V13">
            <v>52306</v>
          </cell>
          <cell r="W13">
            <v>28143</v>
          </cell>
          <cell r="X13">
            <v>55494</v>
          </cell>
          <cell r="Y13">
            <v>71037</v>
          </cell>
          <cell r="Z13">
            <v>24080</v>
          </cell>
        </row>
        <row r="14">
          <cell r="D14">
            <v>36950</v>
          </cell>
          <cell r="E14">
            <v>39764</v>
          </cell>
          <cell r="F14">
            <v>57516</v>
          </cell>
          <cell r="G14">
            <v>36347</v>
          </cell>
          <cell r="H14">
            <v>45233</v>
          </cell>
          <cell r="I14">
            <v>74664</v>
          </cell>
          <cell r="J14">
            <v>60767</v>
          </cell>
          <cell r="L14">
            <v>32604</v>
          </cell>
          <cell r="M14">
            <v>22220</v>
          </cell>
          <cell r="N14">
            <v>15273</v>
          </cell>
          <cell r="O14">
            <v>33740</v>
          </cell>
          <cell r="P14">
            <v>18500</v>
          </cell>
          <cell r="Q14">
            <v>15574</v>
          </cell>
          <cell r="R14">
            <v>68907</v>
          </cell>
          <cell r="T14">
            <v>28244</v>
          </cell>
          <cell r="U14">
            <v>49630</v>
          </cell>
          <cell r="V14">
            <v>52707</v>
          </cell>
          <cell r="W14">
            <v>29283</v>
          </cell>
          <cell r="X14">
            <v>55620</v>
          </cell>
          <cell r="Y14">
            <v>70600</v>
          </cell>
          <cell r="Z14">
            <v>25176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4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184.984375</v>
          </cell>
          <cell r="B4">
            <v>1231427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1208696</v>
          </cell>
          <cell r="D5">
            <v>9470</v>
          </cell>
          <cell r="E5">
            <v>25883</v>
          </cell>
          <cell r="F5">
            <v>31564</v>
          </cell>
          <cell r="G5">
            <v>9077</v>
          </cell>
          <cell r="H5">
            <v>25957</v>
          </cell>
          <cell r="I5">
            <v>31960</v>
          </cell>
          <cell r="J5">
            <v>22760</v>
          </cell>
          <cell r="L5">
            <v>8104</v>
          </cell>
          <cell r="M5">
            <v>8270</v>
          </cell>
          <cell r="N5">
            <v>4917</v>
          </cell>
          <cell r="O5">
            <v>7877</v>
          </cell>
          <cell r="P5">
            <v>8070</v>
          </cell>
          <cell r="Q5">
            <v>4760</v>
          </cell>
          <cell r="R5">
            <v>14590</v>
          </cell>
          <cell r="T5">
            <v>26303</v>
          </cell>
          <cell r="U5">
            <v>30130</v>
          </cell>
          <cell r="V5">
            <v>29847</v>
          </cell>
          <cell r="W5">
            <v>25304</v>
          </cell>
          <cell r="X5">
            <v>30760</v>
          </cell>
          <cell r="Y5">
            <v>30470</v>
          </cell>
          <cell r="Z5">
            <v>22436</v>
          </cell>
        </row>
        <row r="6">
          <cell r="B6">
            <v>1213800</v>
          </cell>
          <cell r="D6">
            <v>9486</v>
          </cell>
          <cell r="E6">
            <v>25877</v>
          </cell>
          <cell r="F6">
            <v>31730</v>
          </cell>
          <cell r="G6">
            <v>9133</v>
          </cell>
          <cell r="H6">
            <v>25883</v>
          </cell>
          <cell r="I6">
            <v>31773</v>
          </cell>
          <cell r="J6">
            <v>23113</v>
          </cell>
          <cell r="L6">
            <v>7946</v>
          </cell>
          <cell r="M6">
            <v>8294</v>
          </cell>
          <cell r="N6">
            <v>4920</v>
          </cell>
          <cell r="O6">
            <v>7840</v>
          </cell>
          <cell r="P6">
            <v>8053</v>
          </cell>
          <cell r="Q6">
            <v>4740</v>
          </cell>
          <cell r="R6">
            <v>14530</v>
          </cell>
          <cell r="T6">
            <v>26366</v>
          </cell>
          <cell r="U6">
            <v>30463</v>
          </cell>
          <cell r="V6">
            <v>29943</v>
          </cell>
          <cell r="W6">
            <v>26276</v>
          </cell>
          <cell r="X6">
            <v>30924</v>
          </cell>
          <cell r="Y6">
            <v>31064</v>
          </cell>
          <cell r="Z6">
            <v>22200</v>
          </cell>
        </row>
        <row r="7">
          <cell r="B7">
            <v>1197910</v>
          </cell>
          <cell r="D7">
            <v>9333</v>
          </cell>
          <cell r="E7">
            <v>25850</v>
          </cell>
          <cell r="F7">
            <v>31304</v>
          </cell>
          <cell r="G7">
            <v>9010</v>
          </cell>
          <cell r="H7">
            <v>26073</v>
          </cell>
          <cell r="I7">
            <v>31754</v>
          </cell>
          <cell r="J7">
            <v>22716</v>
          </cell>
          <cell r="L7">
            <v>8047</v>
          </cell>
          <cell r="M7">
            <v>8264</v>
          </cell>
          <cell r="N7">
            <v>4930</v>
          </cell>
          <cell r="O7">
            <v>7836</v>
          </cell>
          <cell r="P7">
            <v>8126</v>
          </cell>
          <cell r="Q7">
            <v>4720</v>
          </cell>
          <cell r="R7">
            <v>14523</v>
          </cell>
          <cell r="T7">
            <v>25740</v>
          </cell>
          <cell r="U7">
            <v>30243</v>
          </cell>
          <cell r="V7">
            <v>30193</v>
          </cell>
          <cell r="W7">
            <v>25707</v>
          </cell>
          <cell r="X7">
            <v>31096</v>
          </cell>
          <cell r="Y7">
            <v>30910</v>
          </cell>
          <cell r="Z7">
            <v>23440</v>
          </cell>
        </row>
        <row r="8">
          <cell r="B8">
            <v>1212699</v>
          </cell>
          <cell r="D8">
            <v>9333</v>
          </cell>
          <cell r="E8">
            <v>25736</v>
          </cell>
          <cell r="F8">
            <v>31300</v>
          </cell>
          <cell r="G8">
            <v>9050</v>
          </cell>
          <cell r="H8">
            <v>26403</v>
          </cell>
          <cell r="I8">
            <v>31860</v>
          </cell>
          <cell r="J8">
            <v>22867</v>
          </cell>
          <cell r="L8">
            <v>8090</v>
          </cell>
          <cell r="M8">
            <v>8293</v>
          </cell>
          <cell r="N8">
            <v>4910</v>
          </cell>
          <cell r="O8">
            <v>7857</v>
          </cell>
          <cell r="P8">
            <v>8040</v>
          </cell>
          <cell r="Q8">
            <v>4756</v>
          </cell>
          <cell r="R8">
            <v>14560</v>
          </cell>
          <cell r="T8">
            <v>26303</v>
          </cell>
          <cell r="U8">
            <v>30637</v>
          </cell>
          <cell r="V8">
            <v>30160</v>
          </cell>
          <cell r="W8">
            <v>26050</v>
          </cell>
          <cell r="X8">
            <v>31014</v>
          </cell>
          <cell r="Y8">
            <v>30490</v>
          </cell>
          <cell r="Z8">
            <v>23246</v>
          </cell>
        </row>
        <row r="9">
          <cell r="D9">
            <v>9537</v>
          </cell>
          <cell r="E9">
            <v>25977</v>
          </cell>
          <cell r="F9">
            <v>31557</v>
          </cell>
          <cell r="G9">
            <v>9140</v>
          </cell>
          <cell r="H9">
            <v>25970</v>
          </cell>
          <cell r="I9">
            <v>31887</v>
          </cell>
          <cell r="J9">
            <v>22680</v>
          </cell>
          <cell r="L9">
            <v>7996</v>
          </cell>
          <cell r="M9">
            <v>8307</v>
          </cell>
          <cell r="N9">
            <v>4857</v>
          </cell>
          <cell r="O9">
            <v>7904</v>
          </cell>
          <cell r="P9">
            <v>8090</v>
          </cell>
          <cell r="Q9">
            <v>4793</v>
          </cell>
          <cell r="R9">
            <v>14650</v>
          </cell>
          <cell r="T9">
            <v>26243</v>
          </cell>
          <cell r="U9">
            <v>30513</v>
          </cell>
          <cell r="V9">
            <v>30294</v>
          </cell>
          <cell r="W9">
            <v>26990</v>
          </cell>
          <cell r="X9">
            <v>30810</v>
          </cell>
          <cell r="Y9">
            <v>30760</v>
          </cell>
          <cell r="Z9">
            <v>22647</v>
          </cell>
        </row>
        <row r="10">
          <cell r="D10">
            <v>9363</v>
          </cell>
          <cell r="E10">
            <v>25790</v>
          </cell>
          <cell r="F10">
            <v>31434</v>
          </cell>
          <cell r="G10">
            <v>8980</v>
          </cell>
          <cell r="H10">
            <v>25803</v>
          </cell>
          <cell r="I10">
            <v>31774</v>
          </cell>
          <cell r="J10">
            <v>22773</v>
          </cell>
          <cell r="L10">
            <v>8030</v>
          </cell>
          <cell r="M10">
            <v>8353</v>
          </cell>
          <cell r="N10">
            <v>4963</v>
          </cell>
          <cell r="O10">
            <v>7814</v>
          </cell>
          <cell r="P10">
            <v>8070</v>
          </cell>
          <cell r="Q10">
            <v>4787</v>
          </cell>
          <cell r="R10">
            <v>14510</v>
          </cell>
          <cell r="T10">
            <v>26207</v>
          </cell>
          <cell r="U10">
            <v>30270</v>
          </cell>
          <cell r="V10">
            <v>30330</v>
          </cell>
          <cell r="W10">
            <v>26387</v>
          </cell>
          <cell r="X10">
            <v>31477</v>
          </cell>
          <cell r="Y10">
            <v>30603</v>
          </cell>
          <cell r="Z10">
            <v>21603</v>
          </cell>
        </row>
        <row r="11">
          <cell r="D11">
            <v>9526</v>
          </cell>
          <cell r="E11">
            <v>25730</v>
          </cell>
          <cell r="F11">
            <v>31367</v>
          </cell>
          <cell r="G11">
            <v>9120</v>
          </cell>
          <cell r="H11">
            <v>25790</v>
          </cell>
          <cell r="I11">
            <v>31867</v>
          </cell>
          <cell r="J11">
            <v>22830</v>
          </cell>
          <cell r="L11">
            <v>8110</v>
          </cell>
          <cell r="M11">
            <v>8336</v>
          </cell>
          <cell r="N11">
            <v>4900</v>
          </cell>
          <cell r="O11">
            <v>7890</v>
          </cell>
          <cell r="P11">
            <v>8026</v>
          </cell>
          <cell r="Q11">
            <v>4717</v>
          </cell>
          <cell r="R11">
            <v>14640</v>
          </cell>
          <cell r="T11">
            <v>25233</v>
          </cell>
          <cell r="U11">
            <v>30137</v>
          </cell>
          <cell r="V11">
            <v>30203</v>
          </cell>
          <cell r="W11">
            <v>26177</v>
          </cell>
          <cell r="X11">
            <v>31134</v>
          </cell>
          <cell r="Y11">
            <v>30427</v>
          </cell>
          <cell r="Z11">
            <v>21543</v>
          </cell>
        </row>
        <row r="12">
          <cell r="D12">
            <v>9390</v>
          </cell>
          <cell r="E12">
            <v>25710</v>
          </cell>
          <cell r="F12">
            <v>31403</v>
          </cell>
          <cell r="G12">
            <v>9030</v>
          </cell>
          <cell r="H12">
            <v>26050</v>
          </cell>
          <cell r="I12">
            <v>31997</v>
          </cell>
          <cell r="J12">
            <v>22803</v>
          </cell>
          <cell r="L12">
            <v>8000</v>
          </cell>
          <cell r="M12">
            <v>8420</v>
          </cell>
          <cell r="N12">
            <v>4890</v>
          </cell>
          <cell r="O12">
            <v>7870</v>
          </cell>
          <cell r="P12">
            <v>8047</v>
          </cell>
          <cell r="Q12">
            <v>4700</v>
          </cell>
          <cell r="R12">
            <v>14574</v>
          </cell>
          <cell r="T12">
            <v>26463</v>
          </cell>
          <cell r="U12">
            <v>30294</v>
          </cell>
          <cell r="V12">
            <v>30377</v>
          </cell>
          <cell r="W12">
            <v>26223</v>
          </cell>
          <cell r="X12">
            <v>31160</v>
          </cell>
          <cell r="Y12">
            <v>30430</v>
          </cell>
          <cell r="Z12">
            <v>23047</v>
          </cell>
        </row>
        <row r="13">
          <cell r="D13">
            <v>9266</v>
          </cell>
          <cell r="E13">
            <v>25710</v>
          </cell>
          <cell r="F13">
            <v>31540</v>
          </cell>
          <cell r="G13">
            <v>9056</v>
          </cell>
          <cell r="H13">
            <v>25943</v>
          </cell>
          <cell r="I13">
            <v>32196</v>
          </cell>
          <cell r="J13">
            <v>22450</v>
          </cell>
          <cell r="L13">
            <v>8014</v>
          </cell>
          <cell r="M13">
            <v>8300</v>
          </cell>
          <cell r="N13">
            <v>4866</v>
          </cell>
          <cell r="O13">
            <v>7913</v>
          </cell>
          <cell r="P13">
            <v>8034</v>
          </cell>
          <cell r="Q13">
            <v>4806</v>
          </cell>
          <cell r="R13">
            <v>14484</v>
          </cell>
          <cell r="T13">
            <v>25306</v>
          </cell>
          <cell r="U13">
            <v>30247</v>
          </cell>
          <cell r="V13">
            <v>30236</v>
          </cell>
          <cell r="W13">
            <v>26120</v>
          </cell>
          <cell r="X13">
            <v>31013</v>
          </cell>
          <cell r="Y13">
            <v>30574</v>
          </cell>
          <cell r="Z13">
            <v>22350</v>
          </cell>
        </row>
        <row r="14">
          <cell r="D14">
            <v>9340</v>
          </cell>
          <cell r="E14">
            <v>25610</v>
          </cell>
          <cell r="F14">
            <v>31276</v>
          </cell>
          <cell r="G14">
            <v>9043</v>
          </cell>
          <cell r="H14">
            <v>25987</v>
          </cell>
          <cell r="I14">
            <v>31853</v>
          </cell>
          <cell r="J14">
            <v>22807</v>
          </cell>
          <cell r="L14">
            <v>8086</v>
          </cell>
          <cell r="M14">
            <v>8396</v>
          </cell>
          <cell r="N14">
            <v>4910</v>
          </cell>
          <cell r="O14">
            <v>7823</v>
          </cell>
          <cell r="P14">
            <v>8120</v>
          </cell>
          <cell r="Q14">
            <v>4797</v>
          </cell>
          <cell r="R14">
            <v>14490</v>
          </cell>
          <cell r="T14">
            <v>26970</v>
          </cell>
          <cell r="U14">
            <v>30310</v>
          </cell>
          <cell r="V14">
            <v>30420</v>
          </cell>
          <cell r="W14">
            <v>26163</v>
          </cell>
          <cell r="X14">
            <v>31217</v>
          </cell>
          <cell r="Y14">
            <v>30824</v>
          </cell>
          <cell r="Z14">
            <v>23493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5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627</v>
          </cell>
          <cell r="B4">
            <v>2807586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2671429</v>
          </cell>
          <cell r="D5">
            <v>537500</v>
          </cell>
          <cell r="E5">
            <v>353944</v>
          </cell>
          <cell r="F5">
            <v>590803</v>
          </cell>
          <cell r="G5">
            <v>533560</v>
          </cell>
          <cell r="H5">
            <v>369660</v>
          </cell>
          <cell r="I5">
            <v>662980</v>
          </cell>
          <cell r="J5">
            <v>864823</v>
          </cell>
          <cell r="L5">
            <v>203960</v>
          </cell>
          <cell r="M5">
            <v>167063</v>
          </cell>
          <cell r="N5">
            <v>94463</v>
          </cell>
          <cell r="O5">
            <v>207527</v>
          </cell>
          <cell r="P5">
            <v>144237</v>
          </cell>
          <cell r="Q5">
            <v>96523</v>
          </cell>
          <cell r="R5">
            <v>424210</v>
          </cell>
          <cell r="T5">
            <v>455007</v>
          </cell>
          <cell r="U5">
            <v>451360</v>
          </cell>
          <cell r="V5">
            <v>435207</v>
          </cell>
          <cell r="W5">
            <v>449760</v>
          </cell>
          <cell r="X5">
            <v>456950</v>
          </cell>
          <cell r="Y5">
            <v>550797</v>
          </cell>
          <cell r="Z5">
            <v>376910</v>
          </cell>
        </row>
        <row r="6">
          <cell r="B6">
            <v>2795824</v>
          </cell>
          <cell r="D6">
            <v>536093</v>
          </cell>
          <cell r="E6">
            <v>355067</v>
          </cell>
          <cell r="F6">
            <v>575760</v>
          </cell>
          <cell r="G6">
            <v>534310</v>
          </cell>
          <cell r="H6">
            <v>368883</v>
          </cell>
          <cell r="I6">
            <v>665206</v>
          </cell>
          <cell r="J6">
            <v>883080</v>
          </cell>
          <cell r="L6">
            <v>202424</v>
          </cell>
          <cell r="M6">
            <v>166810</v>
          </cell>
          <cell r="N6">
            <v>92780</v>
          </cell>
          <cell r="O6">
            <v>205930</v>
          </cell>
          <cell r="P6">
            <v>143740</v>
          </cell>
          <cell r="Q6">
            <v>96063</v>
          </cell>
          <cell r="R6">
            <v>425096</v>
          </cell>
          <cell r="T6">
            <v>434167</v>
          </cell>
          <cell r="U6">
            <v>428703</v>
          </cell>
          <cell r="V6">
            <v>437900</v>
          </cell>
          <cell r="W6">
            <v>438883</v>
          </cell>
          <cell r="X6">
            <v>456430</v>
          </cell>
          <cell r="Y6">
            <v>541770</v>
          </cell>
          <cell r="Z6">
            <v>388897</v>
          </cell>
        </row>
        <row r="7">
          <cell r="B7">
            <v>2783558</v>
          </cell>
          <cell r="D7">
            <v>540936</v>
          </cell>
          <cell r="E7">
            <v>358923</v>
          </cell>
          <cell r="F7">
            <v>569303</v>
          </cell>
          <cell r="G7">
            <v>534283</v>
          </cell>
          <cell r="H7">
            <v>367423</v>
          </cell>
          <cell r="I7">
            <v>667330</v>
          </cell>
          <cell r="J7">
            <v>859847</v>
          </cell>
          <cell r="L7">
            <v>202296</v>
          </cell>
          <cell r="M7">
            <v>166070</v>
          </cell>
          <cell r="N7">
            <v>93133</v>
          </cell>
          <cell r="O7">
            <v>207627</v>
          </cell>
          <cell r="P7">
            <v>143973</v>
          </cell>
          <cell r="Q7">
            <v>95727</v>
          </cell>
          <cell r="R7">
            <v>424503</v>
          </cell>
          <cell r="T7">
            <v>458443</v>
          </cell>
          <cell r="U7">
            <v>428146</v>
          </cell>
          <cell r="V7">
            <v>436443</v>
          </cell>
          <cell r="W7">
            <v>464293</v>
          </cell>
          <cell r="X7">
            <v>461516</v>
          </cell>
          <cell r="Y7">
            <v>536620</v>
          </cell>
          <cell r="Z7">
            <v>397490</v>
          </cell>
        </row>
        <row r="8">
          <cell r="B8">
            <v>2916928</v>
          </cell>
          <cell r="D8">
            <v>546717</v>
          </cell>
          <cell r="E8">
            <v>355740</v>
          </cell>
          <cell r="F8">
            <v>559857</v>
          </cell>
          <cell r="G8">
            <v>532296</v>
          </cell>
          <cell r="H8">
            <v>370533</v>
          </cell>
          <cell r="I8">
            <v>662633</v>
          </cell>
          <cell r="J8">
            <v>842280</v>
          </cell>
          <cell r="L8">
            <v>202324</v>
          </cell>
          <cell r="M8">
            <v>166443</v>
          </cell>
          <cell r="N8">
            <v>92887</v>
          </cell>
          <cell r="O8">
            <v>205943</v>
          </cell>
          <cell r="P8">
            <v>143757</v>
          </cell>
          <cell r="Q8">
            <v>97287</v>
          </cell>
          <cell r="R8">
            <v>425797</v>
          </cell>
          <cell r="T8">
            <v>457697</v>
          </cell>
          <cell r="U8">
            <v>426117</v>
          </cell>
          <cell r="V8">
            <v>435083</v>
          </cell>
          <cell r="W8">
            <v>467963</v>
          </cell>
          <cell r="X8">
            <v>456447</v>
          </cell>
          <cell r="Y8">
            <v>541344</v>
          </cell>
          <cell r="Z8">
            <v>394923</v>
          </cell>
        </row>
        <row r="9">
          <cell r="D9">
            <v>556744</v>
          </cell>
          <cell r="E9">
            <v>353807</v>
          </cell>
          <cell r="F9">
            <v>572766</v>
          </cell>
          <cell r="G9">
            <v>534147</v>
          </cell>
          <cell r="H9">
            <v>374223</v>
          </cell>
          <cell r="I9">
            <v>663830</v>
          </cell>
          <cell r="J9">
            <v>836937</v>
          </cell>
          <cell r="L9">
            <v>202244</v>
          </cell>
          <cell r="M9">
            <v>166347</v>
          </cell>
          <cell r="N9">
            <v>93577</v>
          </cell>
          <cell r="O9">
            <v>208217</v>
          </cell>
          <cell r="P9">
            <v>143664</v>
          </cell>
          <cell r="Q9">
            <v>97767</v>
          </cell>
          <cell r="R9">
            <v>424490</v>
          </cell>
          <cell r="T9">
            <v>438860</v>
          </cell>
          <cell r="U9">
            <v>429173</v>
          </cell>
          <cell r="V9">
            <v>436317</v>
          </cell>
          <cell r="W9">
            <v>461660</v>
          </cell>
          <cell r="X9">
            <v>454150</v>
          </cell>
          <cell r="Y9">
            <v>532090</v>
          </cell>
          <cell r="Z9">
            <v>384546</v>
          </cell>
        </row>
        <row r="10">
          <cell r="D10">
            <v>551554</v>
          </cell>
          <cell r="E10">
            <v>353650</v>
          </cell>
          <cell r="F10">
            <v>564840</v>
          </cell>
          <cell r="G10">
            <v>532930</v>
          </cell>
          <cell r="H10">
            <v>375490</v>
          </cell>
          <cell r="I10">
            <v>664676</v>
          </cell>
          <cell r="J10">
            <v>836326</v>
          </cell>
          <cell r="L10">
            <v>201493</v>
          </cell>
          <cell r="M10">
            <v>166680</v>
          </cell>
          <cell r="N10">
            <v>92956</v>
          </cell>
          <cell r="O10">
            <v>205870</v>
          </cell>
          <cell r="P10">
            <v>143724</v>
          </cell>
          <cell r="Q10">
            <v>97234</v>
          </cell>
          <cell r="R10">
            <v>422770</v>
          </cell>
          <cell r="T10">
            <v>462490</v>
          </cell>
          <cell r="U10">
            <v>434680</v>
          </cell>
          <cell r="V10">
            <v>438784</v>
          </cell>
          <cell r="W10">
            <v>471640</v>
          </cell>
          <cell r="X10">
            <v>452950</v>
          </cell>
          <cell r="Y10">
            <v>538810</v>
          </cell>
          <cell r="Z10">
            <v>400940</v>
          </cell>
        </row>
        <row r="11">
          <cell r="D11">
            <v>543987</v>
          </cell>
          <cell r="E11">
            <v>358810</v>
          </cell>
          <cell r="F11">
            <v>557483</v>
          </cell>
          <cell r="G11">
            <v>534730</v>
          </cell>
          <cell r="H11">
            <v>367970</v>
          </cell>
          <cell r="I11">
            <v>664200</v>
          </cell>
          <cell r="J11">
            <v>841050</v>
          </cell>
          <cell r="L11">
            <v>201483</v>
          </cell>
          <cell r="M11">
            <v>166884</v>
          </cell>
          <cell r="N11">
            <v>92860</v>
          </cell>
          <cell r="O11">
            <v>206840</v>
          </cell>
          <cell r="P11">
            <v>143773</v>
          </cell>
          <cell r="Q11">
            <v>96610</v>
          </cell>
          <cell r="R11">
            <v>431737</v>
          </cell>
          <cell r="T11">
            <v>471037</v>
          </cell>
          <cell r="U11">
            <v>429956</v>
          </cell>
          <cell r="V11">
            <v>434733</v>
          </cell>
          <cell r="W11">
            <v>465443</v>
          </cell>
          <cell r="X11">
            <v>456233</v>
          </cell>
          <cell r="Y11">
            <v>535723</v>
          </cell>
          <cell r="Z11">
            <v>400897</v>
          </cell>
        </row>
        <row r="12">
          <cell r="D12">
            <v>538847</v>
          </cell>
          <cell r="E12">
            <v>360147</v>
          </cell>
          <cell r="F12">
            <v>559477</v>
          </cell>
          <cell r="G12">
            <v>532953</v>
          </cell>
          <cell r="H12">
            <v>370206</v>
          </cell>
          <cell r="I12">
            <v>667103</v>
          </cell>
          <cell r="J12">
            <v>840417</v>
          </cell>
          <cell r="L12">
            <v>203947</v>
          </cell>
          <cell r="M12">
            <v>167320</v>
          </cell>
          <cell r="N12">
            <v>93470</v>
          </cell>
          <cell r="O12">
            <v>206537</v>
          </cell>
          <cell r="P12">
            <v>143893</v>
          </cell>
          <cell r="Q12">
            <v>96320</v>
          </cell>
          <cell r="R12">
            <v>425433</v>
          </cell>
          <cell r="T12">
            <v>479916</v>
          </cell>
          <cell r="U12">
            <v>430937</v>
          </cell>
          <cell r="V12">
            <v>435106</v>
          </cell>
          <cell r="W12">
            <v>470807</v>
          </cell>
          <cell r="X12">
            <v>452463</v>
          </cell>
          <cell r="Y12">
            <v>542406</v>
          </cell>
          <cell r="Z12">
            <v>372694</v>
          </cell>
        </row>
        <row r="13">
          <cell r="D13">
            <v>543230</v>
          </cell>
          <cell r="E13">
            <v>354234</v>
          </cell>
          <cell r="F13">
            <v>566483</v>
          </cell>
          <cell r="G13">
            <v>531360</v>
          </cell>
          <cell r="H13">
            <v>368847</v>
          </cell>
          <cell r="I13">
            <v>660430</v>
          </cell>
          <cell r="J13">
            <v>839466</v>
          </cell>
          <cell r="L13">
            <v>204300</v>
          </cell>
          <cell r="M13">
            <v>167353</v>
          </cell>
          <cell r="N13">
            <v>95740</v>
          </cell>
          <cell r="O13">
            <v>207750</v>
          </cell>
          <cell r="P13">
            <v>143117</v>
          </cell>
          <cell r="Q13">
            <v>96073</v>
          </cell>
          <cell r="R13">
            <v>422743</v>
          </cell>
          <cell r="T13">
            <v>464720</v>
          </cell>
          <cell r="U13">
            <v>433443</v>
          </cell>
          <cell r="V13">
            <v>437067</v>
          </cell>
          <cell r="W13">
            <v>407027</v>
          </cell>
          <cell r="X13">
            <v>451086</v>
          </cell>
          <cell r="Y13">
            <v>551693</v>
          </cell>
          <cell r="Z13">
            <v>366614</v>
          </cell>
        </row>
        <row r="14">
          <cell r="D14">
            <v>542844</v>
          </cell>
          <cell r="E14">
            <v>355710</v>
          </cell>
          <cell r="F14">
            <v>563703</v>
          </cell>
          <cell r="G14">
            <v>532800</v>
          </cell>
          <cell r="H14">
            <v>368524</v>
          </cell>
          <cell r="I14">
            <v>662837</v>
          </cell>
          <cell r="J14">
            <v>837487</v>
          </cell>
          <cell r="L14">
            <v>204800</v>
          </cell>
          <cell r="M14">
            <v>167884</v>
          </cell>
          <cell r="N14">
            <v>93723</v>
          </cell>
          <cell r="O14">
            <v>207547</v>
          </cell>
          <cell r="P14">
            <v>143343</v>
          </cell>
          <cell r="Q14">
            <v>97400</v>
          </cell>
          <cell r="R14">
            <v>424693</v>
          </cell>
          <cell r="T14">
            <v>464184</v>
          </cell>
          <cell r="U14">
            <v>429970</v>
          </cell>
          <cell r="V14">
            <v>433173</v>
          </cell>
          <cell r="W14">
            <v>431920</v>
          </cell>
          <cell r="X14">
            <v>465827</v>
          </cell>
          <cell r="Y14">
            <v>567383</v>
          </cell>
          <cell r="Z14">
            <v>404100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sis"/>
      <sheetName val="Reimb"/>
      <sheetName val="Travel"/>
      <sheetName val="Financ"/>
      <sheetName val="Road"/>
      <sheetName val="Loan"/>
      <sheetName val="Fines"/>
    </sheetNames>
    <sheetDataSet>
      <sheetData sheetId="0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7.6328125</v>
          </cell>
          <cell r="B4">
            <v>365051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362169</v>
          </cell>
          <cell r="D5">
            <v>1310</v>
          </cell>
          <cell r="E5">
            <v>1850</v>
          </cell>
          <cell r="F5">
            <v>2016</v>
          </cell>
          <cell r="G5">
            <v>1336</v>
          </cell>
          <cell r="H5">
            <v>2167</v>
          </cell>
          <cell r="I5">
            <v>2313</v>
          </cell>
          <cell r="J5">
            <v>1964</v>
          </cell>
          <cell r="L5">
            <v>1270</v>
          </cell>
          <cell r="M5">
            <v>1277</v>
          </cell>
          <cell r="N5">
            <v>1047</v>
          </cell>
          <cell r="O5">
            <v>1293</v>
          </cell>
          <cell r="P5">
            <v>1166</v>
          </cell>
          <cell r="Q5">
            <v>1000</v>
          </cell>
          <cell r="R5">
            <v>1727</v>
          </cell>
          <cell r="T5">
            <v>1147</v>
          </cell>
          <cell r="U5">
            <v>1836</v>
          </cell>
          <cell r="V5">
            <v>1913</v>
          </cell>
          <cell r="W5">
            <v>1113</v>
          </cell>
          <cell r="X5">
            <v>2220</v>
          </cell>
          <cell r="Y5">
            <v>2496</v>
          </cell>
          <cell r="Z5">
            <v>1070</v>
          </cell>
        </row>
        <row r="6">
          <cell r="B6">
            <v>394281</v>
          </cell>
          <cell r="D6">
            <v>1177</v>
          </cell>
          <cell r="E6">
            <v>1873</v>
          </cell>
          <cell r="F6">
            <v>2027</v>
          </cell>
          <cell r="G6">
            <v>1317</v>
          </cell>
          <cell r="H6">
            <v>2140</v>
          </cell>
          <cell r="I6">
            <v>2337</v>
          </cell>
          <cell r="J6">
            <v>1920</v>
          </cell>
          <cell r="L6">
            <v>1254</v>
          </cell>
          <cell r="M6">
            <v>1236</v>
          </cell>
          <cell r="N6">
            <v>1033</v>
          </cell>
          <cell r="O6">
            <v>1327</v>
          </cell>
          <cell r="P6">
            <v>1193</v>
          </cell>
          <cell r="Q6">
            <v>1047</v>
          </cell>
          <cell r="R6">
            <v>1724</v>
          </cell>
          <cell r="T6">
            <v>963</v>
          </cell>
          <cell r="U6">
            <v>1877</v>
          </cell>
          <cell r="V6">
            <v>1953</v>
          </cell>
          <cell r="W6">
            <v>1123</v>
          </cell>
          <cell r="X6">
            <v>2200</v>
          </cell>
          <cell r="Y6">
            <v>2487</v>
          </cell>
          <cell r="Z6">
            <v>1033</v>
          </cell>
        </row>
        <row r="7">
          <cell r="B7">
            <v>360761</v>
          </cell>
          <cell r="D7">
            <v>1154</v>
          </cell>
          <cell r="E7">
            <v>1813</v>
          </cell>
          <cell r="F7">
            <v>1994</v>
          </cell>
          <cell r="G7">
            <v>1290</v>
          </cell>
          <cell r="H7">
            <v>2197</v>
          </cell>
          <cell r="I7">
            <v>2390</v>
          </cell>
          <cell r="J7">
            <v>1990</v>
          </cell>
          <cell r="L7">
            <v>1240</v>
          </cell>
          <cell r="M7">
            <v>1220</v>
          </cell>
          <cell r="N7">
            <v>1053</v>
          </cell>
          <cell r="O7">
            <v>1267</v>
          </cell>
          <cell r="P7">
            <v>1254</v>
          </cell>
          <cell r="Q7">
            <v>1044</v>
          </cell>
          <cell r="R7">
            <v>1687</v>
          </cell>
          <cell r="T7">
            <v>930</v>
          </cell>
          <cell r="U7">
            <v>1830</v>
          </cell>
          <cell r="V7">
            <v>2117</v>
          </cell>
          <cell r="W7">
            <v>1133</v>
          </cell>
          <cell r="X7">
            <v>2243</v>
          </cell>
          <cell r="Y7">
            <v>2523</v>
          </cell>
          <cell r="Z7">
            <v>1080</v>
          </cell>
        </row>
        <row r="8">
          <cell r="B8">
            <v>365036</v>
          </cell>
          <cell r="D8">
            <v>1237</v>
          </cell>
          <cell r="E8">
            <v>1887</v>
          </cell>
          <cell r="F8">
            <v>1970</v>
          </cell>
          <cell r="G8">
            <v>1313</v>
          </cell>
          <cell r="H8">
            <v>2190</v>
          </cell>
          <cell r="I8">
            <v>2394</v>
          </cell>
          <cell r="J8">
            <v>1957</v>
          </cell>
          <cell r="L8">
            <v>1240</v>
          </cell>
          <cell r="M8">
            <v>1290</v>
          </cell>
          <cell r="N8">
            <v>1017</v>
          </cell>
          <cell r="O8">
            <v>1317</v>
          </cell>
          <cell r="P8">
            <v>1197</v>
          </cell>
          <cell r="Q8">
            <v>1046</v>
          </cell>
          <cell r="R8">
            <v>1710</v>
          </cell>
          <cell r="T8">
            <v>943</v>
          </cell>
          <cell r="U8">
            <v>1830</v>
          </cell>
          <cell r="V8">
            <v>2173</v>
          </cell>
          <cell r="W8">
            <v>1113</v>
          </cell>
          <cell r="X8">
            <v>2196</v>
          </cell>
          <cell r="Y8">
            <v>2456</v>
          </cell>
          <cell r="Z8">
            <v>1037</v>
          </cell>
        </row>
        <row r="9">
          <cell r="D9">
            <v>1167</v>
          </cell>
          <cell r="E9">
            <v>1893</v>
          </cell>
          <cell r="F9">
            <v>2034</v>
          </cell>
          <cell r="G9">
            <v>1326</v>
          </cell>
          <cell r="H9">
            <v>2130</v>
          </cell>
          <cell r="I9">
            <v>2383</v>
          </cell>
          <cell r="J9">
            <v>1926</v>
          </cell>
          <cell r="L9">
            <v>1210</v>
          </cell>
          <cell r="M9">
            <v>1224</v>
          </cell>
          <cell r="N9">
            <v>1056</v>
          </cell>
          <cell r="O9">
            <v>1303</v>
          </cell>
          <cell r="P9">
            <v>1260</v>
          </cell>
          <cell r="Q9">
            <v>1063</v>
          </cell>
          <cell r="R9">
            <v>1726</v>
          </cell>
          <cell r="T9">
            <v>966</v>
          </cell>
          <cell r="U9">
            <v>1874</v>
          </cell>
          <cell r="V9">
            <v>2096</v>
          </cell>
          <cell r="W9">
            <v>1173</v>
          </cell>
          <cell r="X9">
            <v>2210</v>
          </cell>
          <cell r="Y9">
            <v>2467</v>
          </cell>
          <cell r="Z9">
            <v>1004</v>
          </cell>
        </row>
        <row r="10">
          <cell r="D10">
            <v>1190</v>
          </cell>
          <cell r="E10">
            <v>1823</v>
          </cell>
          <cell r="F10">
            <v>1980</v>
          </cell>
          <cell r="G10">
            <v>1337</v>
          </cell>
          <cell r="H10">
            <v>2117</v>
          </cell>
          <cell r="I10">
            <v>2390</v>
          </cell>
          <cell r="J10">
            <v>2070</v>
          </cell>
          <cell r="L10">
            <v>1257</v>
          </cell>
          <cell r="M10">
            <v>1266</v>
          </cell>
          <cell r="N10">
            <v>1024</v>
          </cell>
          <cell r="O10">
            <v>1310</v>
          </cell>
          <cell r="P10">
            <v>1213</v>
          </cell>
          <cell r="Q10">
            <v>1027</v>
          </cell>
          <cell r="R10">
            <v>1703</v>
          </cell>
          <cell r="T10">
            <v>973</v>
          </cell>
          <cell r="U10">
            <v>1806</v>
          </cell>
          <cell r="V10">
            <v>1933</v>
          </cell>
          <cell r="W10">
            <v>1154</v>
          </cell>
          <cell r="X10">
            <v>2203</v>
          </cell>
          <cell r="Y10">
            <v>2546</v>
          </cell>
          <cell r="Z10">
            <v>1100</v>
          </cell>
        </row>
        <row r="11">
          <cell r="D11">
            <v>1173</v>
          </cell>
          <cell r="E11">
            <v>1840</v>
          </cell>
          <cell r="F11">
            <v>1973</v>
          </cell>
          <cell r="G11">
            <v>1314</v>
          </cell>
          <cell r="H11">
            <v>2160</v>
          </cell>
          <cell r="I11">
            <v>2384</v>
          </cell>
          <cell r="J11">
            <v>1983</v>
          </cell>
          <cell r="L11">
            <v>1237</v>
          </cell>
          <cell r="M11">
            <v>1313</v>
          </cell>
          <cell r="N11">
            <v>1027</v>
          </cell>
          <cell r="O11">
            <v>1267</v>
          </cell>
          <cell r="P11">
            <v>1226</v>
          </cell>
          <cell r="Q11">
            <v>1077</v>
          </cell>
          <cell r="R11">
            <v>1694</v>
          </cell>
          <cell r="T11">
            <v>910</v>
          </cell>
          <cell r="U11">
            <v>1883</v>
          </cell>
          <cell r="V11">
            <v>2003</v>
          </cell>
          <cell r="W11">
            <v>1113</v>
          </cell>
          <cell r="X11">
            <v>2230</v>
          </cell>
          <cell r="Y11">
            <v>2520</v>
          </cell>
          <cell r="Z11">
            <v>1100</v>
          </cell>
        </row>
        <row r="12">
          <cell r="D12">
            <v>1196</v>
          </cell>
          <cell r="E12">
            <v>1863</v>
          </cell>
          <cell r="F12">
            <v>1990</v>
          </cell>
          <cell r="G12">
            <v>1333</v>
          </cell>
          <cell r="H12">
            <v>2100</v>
          </cell>
          <cell r="I12">
            <v>2360</v>
          </cell>
          <cell r="J12">
            <v>1946</v>
          </cell>
          <cell r="L12">
            <v>1214</v>
          </cell>
          <cell r="M12">
            <v>1270</v>
          </cell>
          <cell r="N12">
            <v>1033</v>
          </cell>
          <cell r="O12">
            <v>1303</v>
          </cell>
          <cell r="P12">
            <v>1193</v>
          </cell>
          <cell r="Q12">
            <v>1010</v>
          </cell>
          <cell r="R12">
            <v>1790</v>
          </cell>
          <cell r="T12">
            <v>930</v>
          </cell>
          <cell r="U12">
            <v>1864</v>
          </cell>
          <cell r="V12">
            <v>1930</v>
          </cell>
          <cell r="W12">
            <v>1130</v>
          </cell>
          <cell r="X12">
            <v>2166</v>
          </cell>
          <cell r="Y12">
            <v>2480</v>
          </cell>
          <cell r="Z12">
            <v>1077</v>
          </cell>
        </row>
        <row r="13">
          <cell r="D13">
            <v>1133</v>
          </cell>
          <cell r="E13">
            <v>1810</v>
          </cell>
          <cell r="F13">
            <v>1996</v>
          </cell>
          <cell r="G13">
            <v>1313</v>
          </cell>
          <cell r="H13">
            <v>2123</v>
          </cell>
          <cell r="I13">
            <v>2397</v>
          </cell>
          <cell r="J13">
            <v>1917</v>
          </cell>
          <cell r="L13">
            <v>1250</v>
          </cell>
          <cell r="M13">
            <v>1267</v>
          </cell>
          <cell r="N13">
            <v>1030</v>
          </cell>
          <cell r="O13">
            <v>1280</v>
          </cell>
          <cell r="P13">
            <v>1223</v>
          </cell>
          <cell r="Q13">
            <v>1073</v>
          </cell>
          <cell r="R13">
            <v>1684</v>
          </cell>
          <cell r="T13">
            <v>967</v>
          </cell>
          <cell r="U13">
            <v>1914</v>
          </cell>
          <cell r="V13">
            <v>1970</v>
          </cell>
          <cell r="W13">
            <v>1093</v>
          </cell>
          <cell r="X13">
            <v>2240</v>
          </cell>
          <cell r="Y13">
            <v>2453</v>
          </cell>
          <cell r="Z13">
            <v>1083</v>
          </cell>
        </row>
        <row r="14">
          <cell r="D14">
            <v>1137</v>
          </cell>
          <cell r="E14">
            <v>1874</v>
          </cell>
          <cell r="F14">
            <v>2017</v>
          </cell>
          <cell r="G14">
            <v>1300</v>
          </cell>
          <cell r="H14">
            <v>2063</v>
          </cell>
          <cell r="I14">
            <v>2386</v>
          </cell>
          <cell r="J14">
            <v>1880</v>
          </cell>
          <cell r="L14">
            <v>1190</v>
          </cell>
          <cell r="M14">
            <v>1240</v>
          </cell>
          <cell r="N14">
            <v>1086</v>
          </cell>
          <cell r="O14">
            <v>1304</v>
          </cell>
          <cell r="P14">
            <v>1157</v>
          </cell>
          <cell r="Q14">
            <v>1080</v>
          </cell>
          <cell r="R14">
            <v>1763</v>
          </cell>
          <cell r="T14">
            <v>940</v>
          </cell>
          <cell r="U14">
            <v>1920</v>
          </cell>
          <cell r="V14">
            <v>1960</v>
          </cell>
          <cell r="W14">
            <v>1096</v>
          </cell>
          <cell r="X14">
            <v>2143</v>
          </cell>
          <cell r="Y14">
            <v>2536</v>
          </cell>
          <cell r="Z14">
            <v>1087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1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43.546875</v>
          </cell>
          <cell r="B4">
            <v>6081233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5984993</v>
          </cell>
          <cell r="D5">
            <v>13410</v>
          </cell>
          <cell r="E5">
            <v>14790</v>
          </cell>
          <cell r="F5">
            <v>20717</v>
          </cell>
          <cell r="G5">
            <v>13466</v>
          </cell>
          <cell r="H5">
            <v>15100</v>
          </cell>
          <cell r="I5">
            <v>20660</v>
          </cell>
          <cell r="J5">
            <v>22326</v>
          </cell>
          <cell r="L5">
            <v>6697</v>
          </cell>
          <cell r="M5">
            <v>6367</v>
          </cell>
          <cell r="N5">
            <v>4640</v>
          </cell>
          <cell r="O5">
            <v>6153</v>
          </cell>
          <cell r="P5">
            <v>6610</v>
          </cell>
          <cell r="Q5">
            <v>4760</v>
          </cell>
          <cell r="R5">
            <v>8677</v>
          </cell>
          <cell r="T5">
            <v>6676</v>
          </cell>
          <cell r="U5">
            <v>15073</v>
          </cell>
          <cell r="V5">
            <v>14926</v>
          </cell>
          <cell r="W5">
            <v>6710</v>
          </cell>
          <cell r="X5">
            <v>15300</v>
          </cell>
          <cell r="Y5">
            <v>15420</v>
          </cell>
          <cell r="Z5">
            <v>6663</v>
          </cell>
        </row>
        <row r="6">
          <cell r="B6">
            <v>5945940</v>
          </cell>
          <cell r="D6">
            <v>13017</v>
          </cell>
          <cell r="E6">
            <v>14864</v>
          </cell>
          <cell r="F6">
            <v>20620</v>
          </cell>
          <cell r="G6">
            <v>13443</v>
          </cell>
          <cell r="H6">
            <v>15167</v>
          </cell>
          <cell r="I6">
            <v>20864</v>
          </cell>
          <cell r="J6">
            <v>22520</v>
          </cell>
          <cell r="L6">
            <v>5517</v>
          </cell>
          <cell r="M6">
            <v>6380</v>
          </cell>
          <cell r="N6">
            <v>4713</v>
          </cell>
          <cell r="O6">
            <v>6120</v>
          </cell>
          <cell r="P6">
            <v>6527</v>
          </cell>
          <cell r="Q6">
            <v>4720</v>
          </cell>
          <cell r="R6">
            <v>8470</v>
          </cell>
          <cell r="T6">
            <v>6894</v>
          </cell>
          <cell r="U6">
            <v>14850</v>
          </cell>
          <cell r="V6">
            <v>15037</v>
          </cell>
          <cell r="W6">
            <v>6620</v>
          </cell>
          <cell r="X6">
            <v>15544</v>
          </cell>
          <cell r="Y6">
            <v>15680</v>
          </cell>
          <cell r="Z6">
            <v>6630</v>
          </cell>
        </row>
        <row r="7">
          <cell r="B7">
            <v>6038031</v>
          </cell>
          <cell r="D7">
            <v>13204</v>
          </cell>
          <cell r="E7">
            <v>15010</v>
          </cell>
          <cell r="F7">
            <v>20616</v>
          </cell>
          <cell r="G7">
            <v>13423</v>
          </cell>
          <cell r="H7">
            <v>15170</v>
          </cell>
          <cell r="I7">
            <v>20687</v>
          </cell>
          <cell r="J7">
            <v>22410</v>
          </cell>
          <cell r="L7">
            <v>5440</v>
          </cell>
          <cell r="M7">
            <v>6500</v>
          </cell>
          <cell r="N7">
            <v>4736</v>
          </cell>
          <cell r="O7">
            <v>6214</v>
          </cell>
          <cell r="P7">
            <v>6450</v>
          </cell>
          <cell r="Q7">
            <v>4696</v>
          </cell>
          <cell r="R7">
            <v>8663</v>
          </cell>
          <cell r="T7">
            <v>6636</v>
          </cell>
          <cell r="U7">
            <v>15284</v>
          </cell>
          <cell r="V7">
            <v>15034</v>
          </cell>
          <cell r="W7">
            <v>6706</v>
          </cell>
          <cell r="X7">
            <v>15126</v>
          </cell>
          <cell r="Y7">
            <v>15553</v>
          </cell>
          <cell r="Z7">
            <v>6523</v>
          </cell>
        </row>
        <row r="8">
          <cell r="B8">
            <v>6648792</v>
          </cell>
          <cell r="D8">
            <v>13217</v>
          </cell>
          <cell r="E8">
            <v>14983</v>
          </cell>
          <cell r="F8">
            <v>20283</v>
          </cell>
          <cell r="G8">
            <v>13447</v>
          </cell>
          <cell r="H8">
            <v>15134</v>
          </cell>
          <cell r="I8">
            <v>20780</v>
          </cell>
          <cell r="J8">
            <v>22423</v>
          </cell>
          <cell r="L8">
            <v>5470</v>
          </cell>
          <cell r="M8">
            <v>6430</v>
          </cell>
          <cell r="N8">
            <v>4647</v>
          </cell>
          <cell r="O8">
            <v>6167</v>
          </cell>
          <cell r="P8">
            <v>6670</v>
          </cell>
          <cell r="Q8">
            <v>4614</v>
          </cell>
          <cell r="R8">
            <v>8527</v>
          </cell>
          <cell r="T8">
            <v>6784</v>
          </cell>
          <cell r="U8">
            <v>15056</v>
          </cell>
          <cell r="V8">
            <v>15140</v>
          </cell>
          <cell r="W8">
            <v>6870</v>
          </cell>
          <cell r="X8">
            <v>15557</v>
          </cell>
          <cell r="Y8">
            <v>15423</v>
          </cell>
          <cell r="Z8">
            <v>6630</v>
          </cell>
        </row>
        <row r="9">
          <cell r="D9">
            <v>13117</v>
          </cell>
          <cell r="E9">
            <v>14933</v>
          </cell>
          <cell r="F9">
            <v>20254</v>
          </cell>
          <cell r="G9">
            <v>13674</v>
          </cell>
          <cell r="H9">
            <v>15174</v>
          </cell>
          <cell r="I9">
            <v>20750</v>
          </cell>
          <cell r="J9">
            <v>22873</v>
          </cell>
          <cell r="L9">
            <v>5564</v>
          </cell>
          <cell r="M9">
            <v>6407</v>
          </cell>
          <cell r="N9">
            <v>4733</v>
          </cell>
          <cell r="O9">
            <v>6093</v>
          </cell>
          <cell r="P9">
            <v>6566</v>
          </cell>
          <cell r="Q9">
            <v>4784</v>
          </cell>
          <cell r="R9">
            <v>8473</v>
          </cell>
          <cell r="T9">
            <v>6896</v>
          </cell>
          <cell r="U9">
            <v>14980</v>
          </cell>
          <cell r="V9">
            <v>15116</v>
          </cell>
          <cell r="W9">
            <v>6670</v>
          </cell>
          <cell r="X9">
            <v>15270</v>
          </cell>
          <cell r="Y9">
            <v>15737</v>
          </cell>
          <cell r="Z9">
            <v>6600</v>
          </cell>
        </row>
        <row r="10">
          <cell r="D10">
            <v>13117</v>
          </cell>
          <cell r="E10">
            <v>14657</v>
          </cell>
          <cell r="F10">
            <v>20370</v>
          </cell>
          <cell r="G10">
            <v>13376</v>
          </cell>
          <cell r="H10">
            <v>15237</v>
          </cell>
          <cell r="I10">
            <v>20694</v>
          </cell>
          <cell r="J10">
            <v>22863</v>
          </cell>
          <cell r="L10">
            <v>5524</v>
          </cell>
          <cell r="M10">
            <v>6443</v>
          </cell>
          <cell r="N10">
            <v>4704</v>
          </cell>
          <cell r="O10">
            <v>6137</v>
          </cell>
          <cell r="P10">
            <v>6643</v>
          </cell>
          <cell r="Q10">
            <v>4716</v>
          </cell>
          <cell r="R10">
            <v>8583</v>
          </cell>
          <cell r="T10">
            <v>6544</v>
          </cell>
          <cell r="U10">
            <v>14730</v>
          </cell>
          <cell r="V10">
            <v>14967</v>
          </cell>
          <cell r="W10">
            <v>6760</v>
          </cell>
          <cell r="X10">
            <v>15036</v>
          </cell>
          <cell r="Y10">
            <v>15587</v>
          </cell>
          <cell r="Z10">
            <v>6513</v>
          </cell>
        </row>
        <row r="11">
          <cell r="D11">
            <v>12920</v>
          </cell>
          <cell r="E11">
            <v>14847</v>
          </cell>
          <cell r="F11">
            <v>20394</v>
          </cell>
          <cell r="G11">
            <v>13523</v>
          </cell>
          <cell r="H11">
            <v>14966</v>
          </cell>
          <cell r="I11">
            <v>20884</v>
          </cell>
          <cell r="J11">
            <v>22327</v>
          </cell>
          <cell r="L11">
            <v>5420</v>
          </cell>
          <cell r="M11">
            <v>6370</v>
          </cell>
          <cell r="N11">
            <v>4726</v>
          </cell>
          <cell r="O11">
            <v>6134</v>
          </cell>
          <cell r="P11">
            <v>6477</v>
          </cell>
          <cell r="Q11">
            <v>4880</v>
          </cell>
          <cell r="R11">
            <v>8610</v>
          </cell>
          <cell r="T11">
            <v>6660</v>
          </cell>
          <cell r="U11">
            <v>15016</v>
          </cell>
          <cell r="V11">
            <v>14930</v>
          </cell>
          <cell r="W11">
            <v>6663</v>
          </cell>
          <cell r="X11">
            <v>15390</v>
          </cell>
          <cell r="Y11">
            <v>15466</v>
          </cell>
          <cell r="Z11">
            <v>6470</v>
          </cell>
        </row>
        <row r="12">
          <cell r="D12">
            <v>13410</v>
          </cell>
          <cell r="E12">
            <v>15020</v>
          </cell>
          <cell r="F12">
            <v>20580</v>
          </cell>
          <cell r="G12">
            <v>13490</v>
          </cell>
          <cell r="H12">
            <v>15297</v>
          </cell>
          <cell r="I12">
            <v>20846</v>
          </cell>
          <cell r="J12">
            <v>22504</v>
          </cell>
          <cell r="L12">
            <v>5536</v>
          </cell>
          <cell r="M12">
            <v>6343</v>
          </cell>
          <cell r="N12">
            <v>4543</v>
          </cell>
          <cell r="O12">
            <v>6250</v>
          </cell>
          <cell r="P12">
            <v>6343</v>
          </cell>
          <cell r="Q12">
            <v>4790</v>
          </cell>
          <cell r="R12">
            <v>8803</v>
          </cell>
          <cell r="T12">
            <v>6737</v>
          </cell>
          <cell r="U12">
            <v>15107</v>
          </cell>
          <cell r="V12">
            <v>14980</v>
          </cell>
          <cell r="W12">
            <v>6763</v>
          </cell>
          <cell r="X12">
            <v>15277</v>
          </cell>
          <cell r="Y12">
            <v>15464</v>
          </cell>
          <cell r="Z12">
            <v>6640</v>
          </cell>
        </row>
        <row r="13">
          <cell r="D13">
            <v>13297</v>
          </cell>
          <cell r="E13">
            <v>15187</v>
          </cell>
          <cell r="F13">
            <v>20284</v>
          </cell>
          <cell r="G13">
            <v>13556</v>
          </cell>
          <cell r="H13">
            <v>15030</v>
          </cell>
          <cell r="I13">
            <v>20704</v>
          </cell>
          <cell r="J13">
            <v>22527</v>
          </cell>
          <cell r="L13">
            <v>5430</v>
          </cell>
          <cell r="M13">
            <v>6336</v>
          </cell>
          <cell r="N13">
            <v>4617</v>
          </cell>
          <cell r="O13">
            <v>6400</v>
          </cell>
          <cell r="P13">
            <v>6210</v>
          </cell>
          <cell r="Q13">
            <v>4723</v>
          </cell>
          <cell r="R13">
            <v>8574</v>
          </cell>
          <cell r="T13">
            <v>6594</v>
          </cell>
          <cell r="U13">
            <v>14987</v>
          </cell>
          <cell r="V13">
            <v>14990</v>
          </cell>
          <cell r="W13">
            <v>6603</v>
          </cell>
          <cell r="X13">
            <v>15120</v>
          </cell>
          <cell r="Y13">
            <v>15690</v>
          </cell>
          <cell r="Z13">
            <v>6546</v>
          </cell>
        </row>
        <row r="14">
          <cell r="D14">
            <v>13263</v>
          </cell>
          <cell r="E14">
            <v>15110</v>
          </cell>
          <cell r="F14">
            <v>20150</v>
          </cell>
          <cell r="G14">
            <v>13413</v>
          </cell>
          <cell r="H14">
            <v>15153</v>
          </cell>
          <cell r="I14">
            <v>20904</v>
          </cell>
          <cell r="J14">
            <v>22546</v>
          </cell>
          <cell r="L14">
            <v>5453</v>
          </cell>
          <cell r="M14">
            <v>6340</v>
          </cell>
          <cell r="N14">
            <v>4683</v>
          </cell>
          <cell r="O14">
            <v>6470</v>
          </cell>
          <cell r="P14">
            <v>6360</v>
          </cell>
          <cell r="Q14">
            <v>4776</v>
          </cell>
          <cell r="R14">
            <v>8660</v>
          </cell>
          <cell r="T14">
            <v>6683</v>
          </cell>
          <cell r="U14">
            <v>15030</v>
          </cell>
          <cell r="V14">
            <v>15040</v>
          </cell>
          <cell r="W14">
            <v>6833</v>
          </cell>
          <cell r="X14">
            <v>15370</v>
          </cell>
          <cell r="Y14">
            <v>15394</v>
          </cell>
          <cell r="Z14">
            <v>6484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2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49.1328125</v>
          </cell>
          <cell r="B4">
            <v>7895005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8140474</v>
          </cell>
          <cell r="D5">
            <v>26323</v>
          </cell>
          <cell r="E5">
            <v>24600</v>
          </cell>
          <cell r="F5">
            <v>32230</v>
          </cell>
          <cell r="G5">
            <v>26793</v>
          </cell>
          <cell r="H5">
            <v>24727</v>
          </cell>
          <cell r="I5">
            <v>33340</v>
          </cell>
          <cell r="J5">
            <v>37963</v>
          </cell>
          <cell r="L5">
            <v>8573</v>
          </cell>
          <cell r="M5">
            <v>8497</v>
          </cell>
          <cell r="N5">
            <v>6066</v>
          </cell>
          <cell r="O5">
            <v>8374</v>
          </cell>
          <cell r="P5">
            <v>9157</v>
          </cell>
          <cell r="Q5">
            <v>6226</v>
          </cell>
          <cell r="R5">
            <v>12033</v>
          </cell>
          <cell r="T5">
            <v>10177</v>
          </cell>
          <cell r="U5">
            <v>24217</v>
          </cell>
          <cell r="V5">
            <v>24106</v>
          </cell>
          <cell r="W5">
            <v>9780</v>
          </cell>
          <cell r="X5">
            <v>24787</v>
          </cell>
          <cell r="Y5">
            <v>25284</v>
          </cell>
          <cell r="Z5">
            <v>9360</v>
          </cell>
        </row>
        <row r="6">
          <cell r="B6">
            <v>7006751</v>
          </cell>
          <cell r="D6">
            <v>25864</v>
          </cell>
          <cell r="E6">
            <v>24480</v>
          </cell>
          <cell r="F6">
            <v>31883</v>
          </cell>
          <cell r="G6">
            <v>26540</v>
          </cell>
          <cell r="H6">
            <v>24630</v>
          </cell>
          <cell r="I6">
            <v>33343</v>
          </cell>
          <cell r="J6">
            <v>37607</v>
          </cell>
          <cell r="L6">
            <v>7894</v>
          </cell>
          <cell r="M6">
            <v>8583</v>
          </cell>
          <cell r="N6">
            <v>6100</v>
          </cell>
          <cell r="O6">
            <v>8343</v>
          </cell>
          <cell r="P6">
            <v>8690</v>
          </cell>
          <cell r="Q6">
            <v>6270</v>
          </cell>
          <cell r="R6">
            <v>12060</v>
          </cell>
          <cell r="T6">
            <v>9017</v>
          </cell>
          <cell r="U6">
            <v>24313</v>
          </cell>
          <cell r="V6">
            <v>23987</v>
          </cell>
          <cell r="W6">
            <v>9724</v>
          </cell>
          <cell r="X6">
            <v>24836</v>
          </cell>
          <cell r="Y6">
            <v>25376</v>
          </cell>
          <cell r="Z6">
            <v>9580</v>
          </cell>
        </row>
        <row r="7">
          <cell r="B7">
            <v>6933729</v>
          </cell>
          <cell r="D7">
            <v>25820</v>
          </cell>
          <cell r="E7">
            <v>24720</v>
          </cell>
          <cell r="F7">
            <v>32133</v>
          </cell>
          <cell r="G7">
            <v>26614</v>
          </cell>
          <cell r="H7">
            <v>24550</v>
          </cell>
          <cell r="I7">
            <v>33333</v>
          </cell>
          <cell r="J7">
            <v>37293</v>
          </cell>
          <cell r="L7">
            <v>7834</v>
          </cell>
          <cell r="M7">
            <v>8697</v>
          </cell>
          <cell r="N7">
            <v>6000</v>
          </cell>
          <cell r="O7">
            <v>8487</v>
          </cell>
          <cell r="P7">
            <v>8567</v>
          </cell>
          <cell r="Q7">
            <v>6103</v>
          </cell>
          <cell r="R7">
            <v>11980</v>
          </cell>
          <cell r="T7">
            <v>9030</v>
          </cell>
          <cell r="U7">
            <v>26047</v>
          </cell>
          <cell r="V7">
            <v>24290</v>
          </cell>
          <cell r="W7">
            <v>9744</v>
          </cell>
          <cell r="X7">
            <v>24830</v>
          </cell>
          <cell r="Y7">
            <v>25174</v>
          </cell>
          <cell r="Z7">
            <v>9610</v>
          </cell>
        </row>
        <row r="8">
          <cell r="B8">
            <v>7010190</v>
          </cell>
          <cell r="D8">
            <v>25570</v>
          </cell>
          <cell r="E8">
            <v>24564</v>
          </cell>
          <cell r="F8">
            <v>32133</v>
          </cell>
          <cell r="G8">
            <v>26857</v>
          </cell>
          <cell r="H8">
            <v>24980</v>
          </cell>
          <cell r="I8">
            <v>32880</v>
          </cell>
          <cell r="J8">
            <v>37187</v>
          </cell>
          <cell r="L8">
            <v>7874</v>
          </cell>
          <cell r="M8">
            <v>8524</v>
          </cell>
          <cell r="N8">
            <v>6030</v>
          </cell>
          <cell r="O8">
            <v>8444</v>
          </cell>
          <cell r="P8">
            <v>8683</v>
          </cell>
          <cell r="Q8">
            <v>6276</v>
          </cell>
          <cell r="R8">
            <v>11897</v>
          </cell>
          <cell r="T8">
            <v>8923</v>
          </cell>
          <cell r="U8">
            <v>35404</v>
          </cell>
          <cell r="V8">
            <v>24367</v>
          </cell>
          <cell r="W8">
            <v>9800</v>
          </cell>
          <cell r="X8">
            <v>25313</v>
          </cell>
          <cell r="Y8">
            <v>25200</v>
          </cell>
          <cell r="Z8">
            <v>9366</v>
          </cell>
        </row>
        <row r="9">
          <cell r="D9">
            <v>25303</v>
          </cell>
          <cell r="E9">
            <v>24374</v>
          </cell>
          <cell r="F9">
            <v>32097</v>
          </cell>
          <cell r="G9">
            <v>26640</v>
          </cell>
          <cell r="H9">
            <v>24697</v>
          </cell>
          <cell r="I9">
            <v>32960</v>
          </cell>
          <cell r="J9">
            <v>37113</v>
          </cell>
          <cell r="L9">
            <v>7864</v>
          </cell>
          <cell r="M9">
            <v>8650</v>
          </cell>
          <cell r="N9">
            <v>6117</v>
          </cell>
          <cell r="O9">
            <v>8287</v>
          </cell>
          <cell r="P9">
            <v>8437</v>
          </cell>
          <cell r="Q9">
            <v>5903</v>
          </cell>
          <cell r="R9">
            <v>11876</v>
          </cell>
          <cell r="T9">
            <v>8893</v>
          </cell>
          <cell r="U9">
            <v>31714</v>
          </cell>
          <cell r="V9">
            <v>24530</v>
          </cell>
          <cell r="W9">
            <v>9610</v>
          </cell>
          <cell r="X9">
            <v>24897</v>
          </cell>
          <cell r="Y9">
            <v>25323</v>
          </cell>
          <cell r="Z9">
            <v>9550</v>
          </cell>
        </row>
        <row r="10">
          <cell r="D10">
            <v>25643</v>
          </cell>
          <cell r="E10">
            <v>24450</v>
          </cell>
          <cell r="F10">
            <v>32180</v>
          </cell>
          <cell r="G10">
            <v>26753</v>
          </cell>
          <cell r="H10">
            <v>24806</v>
          </cell>
          <cell r="I10">
            <v>32930</v>
          </cell>
          <cell r="J10">
            <v>37493</v>
          </cell>
          <cell r="L10">
            <v>7734</v>
          </cell>
          <cell r="M10">
            <v>8873</v>
          </cell>
          <cell r="N10">
            <v>6313</v>
          </cell>
          <cell r="O10">
            <v>8396</v>
          </cell>
          <cell r="P10">
            <v>8397</v>
          </cell>
          <cell r="Q10">
            <v>6217</v>
          </cell>
          <cell r="R10">
            <v>12094</v>
          </cell>
          <cell r="T10">
            <v>8943</v>
          </cell>
          <cell r="U10">
            <v>22247</v>
          </cell>
          <cell r="V10">
            <v>24400</v>
          </cell>
          <cell r="W10">
            <v>9693</v>
          </cell>
          <cell r="X10">
            <v>25140</v>
          </cell>
          <cell r="Y10">
            <v>25183</v>
          </cell>
          <cell r="Z10">
            <v>9467</v>
          </cell>
        </row>
        <row r="11">
          <cell r="D11">
            <v>25480</v>
          </cell>
          <cell r="E11">
            <v>24757</v>
          </cell>
          <cell r="F11">
            <v>32050</v>
          </cell>
          <cell r="G11">
            <v>26826</v>
          </cell>
          <cell r="H11">
            <v>24590</v>
          </cell>
          <cell r="I11">
            <v>33407</v>
          </cell>
          <cell r="J11">
            <v>38097</v>
          </cell>
          <cell r="L11">
            <v>7660</v>
          </cell>
          <cell r="M11">
            <v>8723</v>
          </cell>
          <cell r="N11">
            <v>5960</v>
          </cell>
          <cell r="O11">
            <v>8420</v>
          </cell>
          <cell r="P11">
            <v>8656</v>
          </cell>
          <cell r="Q11">
            <v>6146</v>
          </cell>
          <cell r="R11">
            <v>11963</v>
          </cell>
          <cell r="T11">
            <v>8973</v>
          </cell>
          <cell r="U11">
            <v>22204</v>
          </cell>
          <cell r="V11">
            <v>24234</v>
          </cell>
          <cell r="W11">
            <v>9723</v>
          </cell>
          <cell r="X11">
            <v>25120</v>
          </cell>
          <cell r="Y11">
            <v>25584</v>
          </cell>
          <cell r="Z11">
            <v>9546</v>
          </cell>
        </row>
        <row r="12">
          <cell r="D12">
            <v>25476</v>
          </cell>
          <cell r="E12">
            <v>24686</v>
          </cell>
          <cell r="F12">
            <v>31980</v>
          </cell>
          <cell r="G12">
            <v>26997</v>
          </cell>
          <cell r="H12">
            <v>24824</v>
          </cell>
          <cell r="I12">
            <v>33153</v>
          </cell>
          <cell r="J12">
            <v>36887</v>
          </cell>
          <cell r="L12">
            <v>7684</v>
          </cell>
          <cell r="M12">
            <v>8777</v>
          </cell>
          <cell r="N12">
            <v>6094</v>
          </cell>
          <cell r="O12">
            <v>8306</v>
          </cell>
          <cell r="P12">
            <v>8777</v>
          </cell>
          <cell r="Q12">
            <v>6244</v>
          </cell>
          <cell r="R12">
            <v>12090</v>
          </cell>
          <cell r="T12">
            <v>9013</v>
          </cell>
          <cell r="U12">
            <v>21286</v>
          </cell>
          <cell r="V12">
            <v>24386</v>
          </cell>
          <cell r="W12">
            <v>9610</v>
          </cell>
          <cell r="X12">
            <v>25196</v>
          </cell>
          <cell r="Y12">
            <v>25723</v>
          </cell>
          <cell r="Z12">
            <v>9434</v>
          </cell>
        </row>
        <row r="13">
          <cell r="D13">
            <v>25520</v>
          </cell>
          <cell r="E13">
            <v>24567</v>
          </cell>
          <cell r="F13">
            <v>32080</v>
          </cell>
          <cell r="G13">
            <v>26967</v>
          </cell>
          <cell r="H13">
            <v>24640</v>
          </cell>
          <cell r="I13">
            <v>32837</v>
          </cell>
          <cell r="J13">
            <v>37006</v>
          </cell>
          <cell r="L13">
            <v>7714</v>
          </cell>
          <cell r="M13">
            <v>8580</v>
          </cell>
          <cell r="N13">
            <v>6116</v>
          </cell>
          <cell r="O13">
            <v>8497</v>
          </cell>
          <cell r="P13">
            <v>8593</v>
          </cell>
          <cell r="Q13">
            <v>6133</v>
          </cell>
          <cell r="R13">
            <v>12184</v>
          </cell>
          <cell r="T13">
            <v>8940</v>
          </cell>
          <cell r="U13">
            <v>20990</v>
          </cell>
          <cell r="V13">
            <v>24353</v>
          </cell>
          <cell r="W13">
            <v>9646</v>
          </cell>
          <cell r="X13">
            <v>25020</v>
          </cell>
          <cell r="Y13">
            <v>25756</v>
          </cell>
          <cell r="Z13">
            <v>9530</v>
          </cell>
        </row>
        <row r="14">
          <cell r="D14">
            <v>25570</v>
          </cell>
          <cell r="E14">
            <v>24520</v>
          </cell>
          <cell r="F14">
            <v>32113</v>
          </cell>
          <cell r="G14">
            <v>26614</v>
          </cell>
          <cell r="H14">
            <v>24857</v>
          </cell>
          <cell r="I14">
            <v>33213</v>
          </cell>
          <cell r="J14">
            <v>37367</v>
          </cell>
          <cell r="L14">
            <v>7714</v>
          </cell>
          <cell r="M14">
            <v>8504</v>
          </cell>
          <cell r="N14">
            <v>6130</v>
          </cell>
          <cell r="O14">
            <v>9513</v>
          </cell>
          <cell r="P14">
            <v>8637</v>
          </cell>
          <cell r="Q14">
            <v>6220</v>
          </cell>
          <cell r="R14">
            <v>11983</v>
          </cell>
          <cell r="T14">
            <v>8747</v>
          </cell>
          <cell r="U14">
            <v>21150</v>
          </cell>
          <cell r="V14">
            <v>23963</v>
          </cell>
          <cell r="W14">
            <v>9540</v>
          </cell>
          <cell r="X14">
            <v>24840</v>
          </cell>
          <cell r="Y14">
            <v>25397</v>
          </cell>
          <cell r="Z14">
            <v>9550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3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73.9296875</v>
          </cell>
          <cell r="B4">
            <v>14522125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14771015</v>
          </cell>
          <cell r="D5">
            <v>46996</v>
          </cell>
          <cell r="E5">
            <v>50096</v>
          </cell>
          <cell r="F5">
            <v>67483</v>
          </cell>
          <cell r="G5">
            <v>45707</v>
          </cell>
          <cell r="H5">
            <v>55743</v>
          </cell>
          <cell r="I5">
            <v>83777</v>
          </cell>
          <cell r="J5">
            <v>70350</v>
          </cell>
          <cell r="L5">
            <v>41727</v>
          </cell>
          <cell r="M5">
            <v>30937</v>
          </cell>
          <cell r="N5">
            <v>22317</v>
          </cell>
          <cell r="O5">
            <v>43373</v>
          </cell>
          <cell r="P5">
            <v>28306</v>
          </cell>
          <cell r="Q5">
            <v>22743</v>
          </cell>
          <cell r="R5">
            <v>79714</v>
          </cell>
          <cell r="T5">
            <v>36930</v>
          </cell>
          <cell r="U5">
            <v>62834</v>
          </cell>
          <cell r="V5">
            <v>71163</v>
          </cell>
          <cell r="W5">
            <v>34776</v>
          </cell>
          <cell r="X5">
            <v>67286</v>
          </cell>
          <cell r="Y5">
            <v>82960</v>
          </cell>
          <cell r="Z5">
            <v>33947</v>
          </cell>
        </row>
        <row r="6">
          <cell r="B6">
            <v>14326703</v>
          </cell>
          <cell r="D6">
            <v>46263</v>
          </cell>
          <cell r="E6">
            <v>50040</v>
          </cell>
          <cell r="F6">
            <v>67607</v>
          </cell>
          <cell r="G6">
            <v>45800</v>
          </cell>
          <cell r="H6">
            <v>55567</v>
          </cell>
          <cell r="I6">
            <v>83396</v>
          </cell>
          <cell r="J6">
            <v>70243</v>
          </cell>
          <cell r="L6">
            <v>41470</v>
          </cell>
          <cell r="M6">
            <v>31343</v>
          </cell>
          <cell r="N6">
            <v>22764</v>
          </cell>
          <cell r="O6">
            <v>43427</v>
          </cell>
          <cell r="P6">
            <v>27880</v>
          </cell>
          <cell r="Q6">
            <v>23093</v>
          </cell>
          <cell r="R6">
            <v>81424</v>
          </cell>
          <cell r="T6">
            <v>37374</v>
          </cell>
          <cell r="U6">
            <v>62853</v>
          </cell>
          <cell r="V6">
            <v>70350</v>
          </cell>
          <cell r="W6">
            <v>36180</v>
          </cell>
          <cell r="X6">
            <v>67066</v>
          </cell>
          <cell r="Y6">
            <v>83517</v>
          </cell>
          <cell r="Z6">
            <v>33846</v>
          </cell>
        </row>
        <row r="7">
          <cell r="B7">
            <v>14320730</v>
          </cell>
          <cell r="D7">
            <v>45960</v>
          </cell>
          <cell r="E7">
            <v>50130</v>
          </cell>
          <cell r="F7">
            <v>67996</v>
          </cell>
          <cell r="G7">
            <v>46277</v>
          </cell>
          <cell r="H7">
            <v>55830</v>
          </cell>
          <cell r="I7">
            <v>83683</v>
          </cell>
          <cell r="J7">
            <v>70726</v>
          </cell>
          <cell r="L7">
            <v>41670</v>
          </cell>
          <cell r="M7">
            <v>31650</v>
          </cell>
          <cell r="N7">
            <v>22600</v>
          </cell>
          <cell r="O7">
            <v>43376</v>
          </cell>
          <cell r="P7">
            <v>27944</v>
          </cell>
          <cell r="Q7">
            <v>22927</v>
          </cell>
          <cell r="R7">
            <v>80164</v>
          </cell>
          <cell r="T7">
            <v>37750</v>
          </cell>
          <cell r="U7">
            <v>61730</v>
          </cell>
          <cell r="V7">
            <v>64433</v>
          </cell>
          <cell r="W7">
            <v>37660</v>
          </cell>
          <cell r="X7">
            <v>66577</v>
          </cell>
          <cell r="Y7">
            <v>82260</v>
          </cell>
          <cell r="Z7">
            <v>33847</v>
          </cell>
        </row>
        <row r="8">
          <cell r="B8">
            <v>14474024</v>
          </cell>
          <cell r="D8">
            <v>46100</v>
          </cell>
          <cell r="E8">
            <v>50343</v>
          </cell>
          <cell r="F8">
            <v>67887</v>
          </cell>
          <cell r="G8">
            <v>45877</v>
          </cell>
          <cell r="H8">
            <v>55757</v>
          </cell>
          <cell r="I8">
            <v>84694</v>
          </cell>
          <cell r="J8">
            <v>70457</v>
          </cell>
          <cell r="L8">
            <v>41620</v>
          </cell>
          <cell r="M8">
            <v>31216</v>
          </cell>
          <cell r="N8">
            <v>22474</v>
          </cell>
          <cell r="O8">
            <v>42730</v>
          </cell>
          <cell r="P8">
            <v>27654</v>
          </cell>
          <cell r="Q8">
            <v>22983</v>
          </cell>
          <cell r="R8">
            <v>79477</v>
          </cell>
          <cell r="T8">
            <v>37230</v>
          </cell>
          <cell r="U8">
            <v>61720</v>
          </cell>
          <cell r="V8">
            <v>64100</v>
          </cell>
          <cell r="W8">
            <v>36380</v>
          </cell>
          <cell r="X8">
            <v>68306</v>
          </cell>
          <cell r="Y8">
            <v>82317</v>
          </cell>
          <cell r="Z8">
            <v>34026</v>
          </cell>
        </row>
        <row r="9">
          <cell r="D9">
            <v>46043</v>
          </cell>
          <cell r="E9">
            <v>50570</v>
          </cell>
          <cell r="F9">
            <v>67067</v>
          </cell>
          <cell r="G9">
            <v>45820</v>
          </cell>
          <cell r="H9">
            <v>55873</v>
          </cell>
          <cell r="I9">
            <v>83647</v>
          </cell>
          <cell r="J9">
            <v>71167</v>
          </cell>
          <cell r="L9">
            <v>41827</v>
          </cell>
          <cell r="M9">
            <v>31307</v>
          </cell>
          <cell r="N9">
            <v>22573</v>
          </cell>
          <cell r="O9">
            <v>43127</v>
          </cell>
          <cell r="P9">
            <v>27686</v>
          </cell>
          <cell r="Q9">
            <v>22863</v>
          </cell>
          <cell r="R9">
            <v>79080</v>
          </cell>
          <cell r="T9">
            <v>38120</v>
          </cell>
          <cell r="U9">
            <v>61703</v>
          </cell>
          <cell r="V9">
            <v>63700</v>
          </cell>
          <cell r="W9">
            <v>36996</v>
          </cell>
          <cell r="X9">
            <v>67717</v>
          </cell>
          <cell r="Y9">
            <v>82946</v>
          </cell>
          <cell r="Z9">
            <v>33497</v>
          </cell>
        </row>
        <row r="10">
          <cell r="D10">
            <v>46347</v>
          </cell>
          <cell r="E10">
            <v>50487</v>
          </cell>
          <cell r="F10">
            <v>67073</v>
          </cell>
          <cell r="G10">
            <v>45664</v>
          </cell>
          <cell r="H10">
            <v>55550</v>
          </cell>
          <cell r="I10">
            <v>84423</v>
          </cell>
          <cell r="J10">
            <v>70720</v>
          </cell>
          <cell r="L10">
            <v>41596</v>
          </cell>
          <cell r="M10">
            <v>31130</v>
          </cell>
          <cell r="N10">
            <v>22606</v>
          </cell>
          <cell r="O10">
            <v>43187</v>
          </cell>
          <cell r="P10">
            <v>27407</v>
          </cell>
          <cell r="Q10">
            <v>23137</v>
          </cell>
          <cell r="R10">
            <v>79763</v>
          </cell>
          <cell r="T10">
            <v>36870</v>
          </cell>
          <cell r="U10">
            <v>61960</v>
          </cell>
          <cell r="V10">
            <v>65083</v>
          </cell>
          <cell r="W10">
            <v>36674</v>
          </cell>
          <cell r="X10">
            <v>67566</v>
          </cell>
          <cell r="Y10">
            <v>83127</v>
          </cell>
          <cell r="Z10">
            <v>33243</v>
          </cell>
        </row>
        <row r="11">
          <cell r="D11">
            <v>46007</v>
          </cell>
          <cell r="E11">
            <v>50810</v>
          </cell>
          <cell r="F11">
            <v>67623</v>
          </cell>
          <cell r="G11">
            <v>46076</v>
          </cell>
          <cell r="H11">
            <v>55337</v>
          </cell>
          <cell r="I11">
            <v>84337</v>
          </cell>
          <cell r="J11">
            <v>70436</v>
          </cell>
          <cell r="L11">
            <v>41397</v>
          </cell>
          <cell r="M11">
            <v>30940</v>
          </cell>
          <cell r="N11">
            <v>22680</v>
          </cell>
          <cell r="O11">
            <v>42904</v>
          </cell>
          <cell r="P11">
            <v>28043</v>
          </cell>
          <cell r="Q11">
            <v>23664</v>
          </cell>
          <cell r="R11">
            <v>79287</v>
          </cell>
          <cell r="T11">
            <v>38463</v>
          </cell>
          <cell r="U11">
            <v>61723</v>
          </cell>
          <cell r="V11">
            <v>64620</v>
          </cell>
          <cell r="W11">
            <v>36720</v>
          </cell>
          <cell r="X11">
            <v>67117</v>
          </cell>
          <cell r="Y11">
            <v>83320</v>
          </cell>
          <cell r="Z11">
            <v>33227</v>
          </cell>
        </row>
        <row r="12">
          <cell r="D12">
            <v>45974</v>
          </cell>
          <cell r="E12">
            <v>50870</v>
          </cell>
          <cell r="F12">
            <v>68290</v>
          </cell>
          <cell r="G12">
            <v>46187</v>
          </cell>
          <cell r="H12">
            <v>55827</v>
          </cell>
          <cell r="I12">
            <v>84884</v>
          </cell>
          <cell r="J12">
            <v>71094</v>
          </cell>
          <cell r="L12">
            <v>41623</v>
          </cell>
          <cell r="M12">
            <v>30996</v>
          </cell>
          <cell r="N12">
            <v>22750</v>
          </cell>
          <cell r="O12">
            <v>42750</v>
          </cell>
          <cell r="P12">
            <v>27370</v>
          </cell>
          <cell r="Q12">
            <v>23176</v>
          </cell>
          <cell r="R12">
            <v>79436</v>
          </cell>
          <cell r="T12">
            <v>36330</v>
          </cell>
          <cell r="U12">
            <v>62773</v>
          </cell>
          <cell r="V12">
            <v>64783</v>
          </cell>
          <cell r="W12">
            <v>37074</v>
          </cell>
          <cell r="X12">
            <v>67044</v>
          </cell>
          <cell r="Y12">
            <v>83380</v>
          </cell>
          <cell r="Z12">
            <v>34070</v>
          </cell>
        </row>
        <row r="13">
          <cell r="D13">
            <v>45820</v>
          </cell>
          <cell r="E13">
            <v>51083</v>
          </cell>
          <cell r="F13">
            <v>67790</v>
          </cell>
          <cell r="G13">
            <v>45963</v>
          </cell>
          <cell r="H13">
            <v>55456</v>
          </cell>
          <cell r="I13">
            <v>85783</v>
          </cell>
          <cell r="J13">
            <v>70717</v>
          </cell>
          <cell r="L13">
            <v>41893</v>
          </cell>
          <cell r="M13">
            <v>31067</v>
          </cell>
          <cell r="N13">
            <v>23074</v>
          </cell>
          <cell r="O13">
            <v>43073</v>
          </cell>
          <cell r="P13">
            <v>27590</v>
          </cell>
          <cell r="Q13">
            <v>23180</v>
          </cell>
          <cell r="R13">
            <v>80290</v>
          </cell>
          <cell r="T13">
            <v>38360</v>
          </cell>
          <cell r="U13">
            <v>61637</v>
          </cell>
          <cell r="V13">
            <v>63874</v>
          </cell>
          <cell r="W13">
            <v>35817</v>
          </cell>
          <cell r="X13">
            <v>67224</v>
          </cell>
          <cell r="Y13">
            <v>82936</v>
          </cell>
          <cell r="Z13">
            <v>32673</v>
          </cell>
        </row>
        <row r="14">
          <cell r="D14">
            <v>45547</v>
          </cell>
          <cell r="E14">
            <v>51120</v>
          </cell>
          <cell r="F14">
            <v>67346</v>
          </cell>
          <cell r="G14">
            <v>46063</v>
          </cell>
          <cell r="H14">
            <v>55553</v>
          </cell>
          <cell r="I14">
            <v>85233</v>
          </cell>
          <cell r="J14">
            <v>69186</v>
          </cell>
          <cell r="L14">
            <v>41524</v>
          </cell>
          <cell r="M14">
            <v>31224</v>
          </cell>
          <cell r="N14">
            <v>22537</v>
          </cell>
          <cell r="O14">
            <v>42844</v>
          </cell>
          <cell r="P14">
            <v>27710</v>
          </cell>
          <cell r="Q14">
            <v>23173</v>
          </cell>
          <cell r="R14">
            <v>79803</v>
          </cell>
          <cell r="T14">
            <v>37620</v>
          </cell>
          <cell r="U14">
            <v>66836</v>
          </cell>
          <cell r="V14">
            <v>64094</v>
          </cell>
          <cell r="W14">
            <v>36363</v>
          </cell>
          <cell r="X14">
            <v>67350</v>
          </cell>
          <cell r="Y14">
            <v>83183</v>
          </cell>
          <cell r="Z14">
            <v>33913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4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180.3046875</v>
          </cell>
          <cell r="B4">
            <v>15147558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15121840</v>
          </cell>
          <cell r="D5">
            <v>15243</v>
          </cell>
          <cell r="E5">
            <v>31150</v>
          </cell>
          <cell r="F5">
            <v>36640</v>
          </cell>
          <cell r="G5">
            <v>14136</v>
          </cell>
          <cell r="H5">
            <v>31400</v>
          </cell>
          <cell r="I5">
            <v>37123</v>
          </cell>
          <cell r="J5">
            <v>27487</v>
          </cell>
          <cell r="L5">
            <v>13253</v>
          </cell>
          <cell r="M5">
            <v>13307</v>
          </cell>
          <cell r="N5">
            <v>9797</v>
          </cell>
          <cell r="O5">
            <v>12730</v>
          </cell>
          <cell r="P5">
            <v>12946</v>
          </cell>
          <cell r="Q5">
            <v>9837</v>
          </cell>
          <cell r="R5">
            <v>19703</v>
          </cell>
          <cell r="T5">
            <v>28800</v>
          </cell>
          <cell r="U5">
            <v>35146</v>
          </cell>
          <cell r="V5">
            <v>34940</v>
          </cell>
          <cell r="W5">
            <v>30007</v>
          </cell>
          <cell r="X5">
            <v>35583</v>
          </cell>
          <cell r="Y5">
            <v>35467</v>
          </cell>
          <cell r="Z5">
            <v>26397</v>
          </cell>
        </row>
        <row r="6">
          <cell r="B6">
            <v>15823482</v>
          </cell>
          <cell r="D6">
            <v>13766</v>
          </cell>
          <cell r="E6">
            <v>30997</v>
          </cell>
          <cell r="F6">
            <v>36413</v>
          </cell>
          <cell r="G6">
            <v>13944</v>
          </cell>
          <cell r="H6">
            <v>31400</v>
          </cell>
          <cell r="I6">
            <v>37073</v>
          </cell>
          <cell r="J6">
            <v>27723</v>
          </cell>
          <cell r="L6">
            <v>12710</v>
          </cell>
          <cell r="M6">
            <v>13174</v>
          </cell>
          <cell r="N6">
            <v>9890</v>
          </cell>
          <cell r="O6">
            <v>12793</v>
          </cell>
          <cell r="P6">
            <v>12867</v>
          </cell>
          <cell r="Q6">
            <v>9907</v>
          </cell>
          <cell r="R6">
            <v>19810</v>
          </cell>
          <cell r="T6">
            <v>29747</v>
          </cell>
          <cell r="U6">
            <v>35154</v>
          </cell>
          <cell r="V6">
            <v>35220</v>
          </cell>
          <cell r="W6">
            <v>30660</v>
          </cell>
          <cell r="X6">
            <v>35710</v>
          </cell>
          <cell r="Y6">
            <v>35477</v>
          </cell>
          <cell r="Z6">
            <v>27004</v>
          </cell>
        </row>
        <row r="7">
          <cell r="B7">
            <v>15683505</v>
          </cell>
          <cell r="D7">
            <v>13800</v>
          </cell>
          <cell r="E7">
            <v>31260</v>
          </cell>
          <cell r="F7">
            <v>36443</v>
          </cell>
          <cell r="G7">
            <v>13943</v>
          </cell>
          <cell r="H7">
            <v>31673</v>
          </cell>
          <cell r="I7">
            <v>37140</v>
          </cell>
          <cell r="J7">
            <v>27684</v>
          </cell>
          <cell r="L7">
            <v>12556</v>
          </cell>
          <cell r="M7">
            <v>13357</v>
          </cell>
          <cell r="N7">
            <v>9870</v>
          </cell>
          <cell r="O7">
            <v>12777</v>
          </cell>
          <cell r="P7">
            <v>13076</v>
          </cell>
          <cell r="Q7">
            <v>9730</v>
          </cell>
          <cell r="R7">
            <v>19650</v>
          </cell>
          <cell r="T7">
            <v>30814</v>
          </cell>
          <cell r="U7">
            <v>35227</v>
          </cell>
          <cell r="V7">
            <v>35710</v>
          </cell>
          <cell r="W7">
            <v>29810</v>
          </cell>
          <cell r="X7">
            <v>35796</v>
          </cell>
          <cell r="Y7">
            <v>35463</v>
          </cell>
          <cell r="Z7">
            <v>27384</v>
          </cell>
        </row>
        <row r="8">
          <cell r="B8">
            <v>18229878</v>
          </cell>
          <cell r="D8">
            <v>13717</v>
          </cell>
          <cell r="E8">
            <v>31080</v>
          </cell>
          <cell r="F8">
            <v>36293</v>
          </cell>
          <cell r="G8">
            <v>13967</v>
          </cell>
          <cell r="H8">
            <v>31330</v>
          </cell>
          <cell r="I8">
            <v>37220</v>
          </cell>
          <cell r="J8">
            <v>27706</v>
          </cell>
          <cell r="L8">
            <v>12773</v>
          </cell>
          <cell r="M8">
            <v>13226</v>
          </cell>
          <cell r="N8">
            <v>9777</v>
          </cell>
          <cell r="O8">
            <v>12720</v>
          </cell>
          <cell r="P8">
            <v>12933</v>
          </cell>
          <cell r="Q8">
            <v>9660</v>
          </cell>
          <cell r="R8">
            <v>19857</v>
          </cell>
          <cell r="T8">
            <v>29317</v>
          </cell>
          <cell r="U8">
            <v>35073</v>
          </cell>
          <cell r="V8">
            <v>35456</v>
          </cell>
          <cell r="W8">
            <v>30790</v>
          </cell>
          <cell r="X8">
            <v>35527</v>
          </cell>
          <cell r="Y8">
            <v>35453</v>
          </cell>
          <cell r="Z8">
            <v>26620</v>
          </cell>
        </row>
        <row r="9">
          <cell r="D9">
            <v>13820</v>
          </cell>
          <cell r="E9">
            <v>31190</v>
          </cell>
          <cell r="F9">
            <v>36180</v>
          </cell>
          <cell r="G9">
            <v>13996</v>
          </cell>
          <cell r="H9">
            <v>31200</v>
          </cell>
          <cell r="I9">
            <v>37000</v>
          </cell>
          <cell r="J9">
            <v>27603</v>
          </cell>
          <cell r="L9">
            <v>12566</v>
          </cell>
          <cell r="M9">
            <v>13233</v>
          </cell>
          <cell r="N9">
            <v>9966</v>
          </cell>
          <cell r="O9">
            <v>12850</v>
          </cell>
          <cell r="P9">
            <v>12964</v>
          </cell>
          <cell r="Q9">
            <v>9843</v>
          </cell>
          <cell r="R9">
            <v>19697</v>
          </cell>
          <cell r="T9">
            <v>29573</v>
          </cell>
          <cell r="U9">
            <v>35053</v>
          </cell>
          <cell r="V9">
            <v>35467</v>
          </cell>
          <cell r="W9">
            <v>29507</v>
          </cell>
          <cell r="X9">
            <v>35754</v>
          </cell>
          <cell r="Y9">
            <v>35517</v>
          </cell>
          <cell r="Z9">
            <v>25626</v>
          </cell>
        </row>
        <row r="10">
          <cell r="D10">
            <v>13606</v>
          </cell>
          <cell r="E10">
            <v>31060</v>
          </cell>
          <cell r="F10">
            <v>36617</v>
          </cell>
          <cell r="G10">
            <v>14007</v>
          </cell>
          <cell r="H10">
            <v>31454</v>
          </cell>
          <cell r="I10">
            <v>36900</v>
          </cell>
          <cell r="J10">
            <v>27780</v>
          </cell>
          <cell r="L10">
            <v>12610</v>
          </cell>
          <cell r="M10">
            <v>13233</v>
          </cell>
          <cell r="N10">
            <v>9864</v>
          </cell>
          <cell r="O10">
            <v>12820</v>
          </cell>
          <cell r="P10">
            <v>12903</v>
          </cell>
          <cell r="Q10">
            <v>9580</v>
          </cell>
          <cell r="R10">
            <v>19763</v>
          </cell>
          <cell r="T10">
            <v>29797</v>
          </cell>
          <cell r="U10">
            <v>35250</v>
          </cell>
          <cell r="V10">
            <v>35253</v>
          </cell>
          <cell r="W10">
            <v>31180</v>
          </cell>
          <cell r="X10">
            <v>35573</v>
          </cell>
          <cell r="Y10">
            <v>35254</v>
          </cell>
          <cell r="Z10">
            <v>25930</v>
          </cell>
        </row>
        <row r="11">
          <cell r="D11">
            <v>13637</v>
          </cell>
          <cell r="E11">
            <v>30950</v>
          </cell>
          <cell r="F11">
            <v>36410</v>
          </cell>
          <cell r="G11">
            <v>14073</v>
          </cell>
          <cell r="H11">
            <v>31577</v>
          </cell>
          <cell r="I11">
            <v>36734</v>
          </cell>
          <cell r="J11">
            <v>27600</v>
          </cell>
          <cell r="L11">
            <v>12333</v>
          </cell>
          <cell r="M11">
            <v>13517</v>
          </cell>
          <cell r="N11">
            <v>9924</v>
          </cell>
          <cell r="O11">
            <v>12710</v>
          </cell>
          <cell r="P11">
            <v>12907</v>
          </cell>
          <cell r="Q11">
            <v>9590</v>
          </cell>
          <cell r="R11">
            <v>19587</v>
          </cell>
          <cell r="T11">
            <v>29373</v>
          </cell>
          <cell r="U11">
            <v>35170</v>
          </cell>
          <cell r="V11">
            <v>35153</v>
          </cell>
          <cell r="W11">
            <v>29693</v>
          </cell>
          <cell r="X11">
            <v>35860</v>
          </cell>
          <cell r="Y11">
            <v>35456</v>
          </cell>
          <cell r="Z11">
            <v>25743</v>
          </cell>
        </row>
        <row r="12">
          <cell r="D12">
            <v>13727</v>
          </cell>
          <cell r="E12">
            <v>31064</v>
          </cell>
          <cell r="F12">
            <v>36480</v>
          </cell>
          <cell r="G12">
            <v>13917</v>
          </cell>
          <cell r="H12">
            <v>31430</v>
          </cell>
          <cell r="I12">
            <v>37110</v>
          </cell>
          <cell r="J12">
            <v>27567</v>
          </cell>
          <cell r="L12">
            <v>12500</v>
          </cell>
          <cell r="M12">
            <v>13367</v>
          </cell>
          <cell r="N12">
            <v>9796</v>
          </cell>
          <cell r="O12">
            <v>12760</v>
          </cell>
          <cell r="P12">
            <v>12826</v>
          </cell>
          <cell r="Q12">
            <v>9790</v>
          </cell>
          <cell r="R12">
            <v>19764</v>
          </cell>
          <cell r="T12">
            <v>28303</v>
          </cell>
          <cell r="U12">
            <v>35266</v>
          </cell>
          <cell r="V12">
            <v>34973</v>
          </cell>
          <cell r="W12">
            <v>29980</v>
          </cell>
          <cell r="X12">
            <v>35580</v>
          </cell>
          <cell r="Y12">
            <v>35447</v>
          </cell>
          <cell r="Z12">
            <v>26210</v>
          </cell>
        </row>
        <row r="13">
          <cell r="D13">
            <v>13693</v>
          </cell>
          <cell r="E13">
            <v>30966</v>
          </cell>
          <cell r="F13">
            <v>36193</v>
          </cell>
          <cell r="G13">
            <v>13980</v>
          </cell>
          <cell r="H13">
            <v>31320</v>
          </cell>
          <cell r="I13">
            <v>36950</v>
          </cell>
          <cell r="J13">
            <v>27633</v>
          </cell>
          <cell r="L13">
            <v>12290</v>
          </cell>
          <cell r="M13">
            <v>13323</v>
          </cell>
          <cell r="N13">
            <v>9850</v>
          </cell>
          <cell r="O13">
            <v>12720</v>
          </cell>
          <cell r="P13">
            <v>12873</v>
          </cell>
          <cell r="Q13">
            <v>9900</v>
          </cell>
          <cell r="R13">
            <v>19724</v>
          </cell>
          <cell r="T13">
            <v>29813</v>
          </cell>
          <cell r="U13">
            <v>35180</v>
          </cell>
          <cell r="V13">
            <v>34847</v>
          </cell>
          <cell r="W13">
            <v>29650</v>
          </cell>
          <cell r="X13">
            <v>35496</v>
          </cell>
          <cell r="Y13">
            <v>35930</v>
          </cell>
          <cell r="Z13">
            <v>27367</v>
          </cell>
        </row>
        <row r="14">
          <cell r="D14">
            <v>13706</v>
          </cell>
          <cell r="E14">
            <v>31143</v>
          </cell>
          <cell r="F14">
            <v>36330</v>
          </cell>
          <cell r="G14">
            <v>13963</v>
          </cell>
          <cell r="H14">
            <v>31114</v>
          </cell>
          <cell r="I14">
            <v>36876</v>
          </cell>
          <cell r="J14">
            <v>27453</v>
          </cell>
          <cell r="L14">
            <v>12447</v>
          </cell>
          <cell r="M14">
            <v>13220</v>
          </cell>
          <cell r="N14">
            <v>9840</v>
          </cell>
          <cell r="O14">
            <v>12890</v>
          </cell>
          <cell r="P14">
            <v>13087</v>
          </cell>
          <cell r="Q14">
            <v>9650</v>
          </cell>
          <cell r="R14">
            <v>19734</v>
          </cell>
          <cell r="T14">
            <v>29210</v>
          </cell>
          <cell r="U14">
            <v>35130</v>
          </cell>
          <cell r="V14">
            <v>35337</v>
          </cell>
          <cell r="W14">
            <v>30537</v>
          </cell>
          <cell r="X14">
            <v>35457</v>
          </cell>
          <cell r="Y14">
            <v>35357</v>
          </cell>
          <cell r="Z14">
            <v>25934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sis"/>
      <sheetName val="Reimb"/>
      <sheetName val="Travel"/>
      <sheetName val="Loan"/>
      <sheetName val="Fines"/>
      <sheetName val="BPI2017"/>
    </sheetNames>
    <sheetDataSet>
      <sheetData sheetId="0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</row>
        <row r="4">
          <cell r="A4">
            <v>8.5</v>
          </cell>
          <cell r="B4">
            <v>18052755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</row>
        <row r="5">
          <cell r="B5">
            <v>18080433</v>
          </cell>
          <cell r="D5">
            <v>696</v>
          </cell>
          <cell r="E5">
            <v>1210</v>
          </cell>
          <cell r="F5">
            <v>1370</v>
          </cell>
          <cell r="G5">
            <v>690</v>
          </cell>
          <cell r="H5">
            <v>1517</v>
          </cell>
          <cell r="I5">
            <v>1737</v>
          </cell>
          <cell r="J5">
            <v>1347</v>
          </cell>
          <cell r="L5">
            <v>847</v>
          </cell>
          <cell r="M5">
            <v>737</v>
          </cell>
          <cell r="N5">
            <v>527</v>
          </cell>
          <cell r="O5">
            <v>664</v>
          </cell>
          <cell r="P5">
            <v>650</v>
          </cell>
          <cell r="Q5">
            <v>480</v>
          </cell>
          <cell r="R5">
            <v>1130</v>
          </cell>
          <cell r="T5">
            <v>490</v>
          </cell>
          <cell r="U5">
            <v>1233</v>
          </cell>
          <cell r="V5">
            <v>1273</v>
          </cell>
          <cell r="W5">
            <v>493</v>
          </cell>
          <cell r="X5">
            <v>1553</v>
          </cell>
          <cell r="Y5">
            <v>1873</v>
          </cell>
          <cell r="Z5">
            <v>447</v>
          </cell>
        </row>
        <row r="6">
          <cell r="B6">
            <v>18049446</v>
          </cell>
          <cell r="D6">
            <v>700</v>
          </cell>
          <cell r="E6">
            <v>1204</v>
          </cell>
          <cell r="F6">
            <v>1333</v>
          </cell>
          <cell r="G6">
            <v>664</v>
          </cell>
          <cell r="H6">
            <v>1544</v>
          </cell>
          <cell r="I6">
            <v>1737</v>
          </cell>
          <cell r="J6">
            <v>1250</v>
          </cell>
          <cell r="L6">
            <v>644</v>
          </cell>
          <cell r="M6">
            <v>713</v>
          </cell>
          <cell r="N6">
            <v>504</v>
          </cell>
          <cell r="O6">
            <v>653</v>
          </cell>
          <cell r="P6">
            <v>640</v>
          </cell>
          <cell r="Q6">
            <v>520</v>
          </cell>
          <cell r="R6">
            <v>1097</v>
          </cell>
          <cell r="T6">
            <v>480</v>
          </cell>
          <cell r="U6">
            <v>1193</v>
          </cell>
          <cell r="V6">
            <v>1330</v>
          </cell>
          <cell r="W6">
            <v>477</v>
          </cell>
          <cell r="X6">
            <v>1467</v>
          </cell>
          <cell r="Y6">
            <v>1797</v>
          </cell>
          <cell r="Z6">
            <v>457</v>
          </cell>
        </row>
        <row r="7">
          <cell r="B7">
            <v>18037332</v>
          </cell>
          <cell r="D7">
            <v>654</v>
          </cell>
          <cell r="E7">
            <v>1226</v>
          </cell>
          <cell r="F7">
            <v>1340</v>
          </cell>
          <cell r="G7">
            <v>687</v>
          </cell>
          <cell r="H7">
            <v>1504</v>
          </cell>
          <cell r="I7">
            <v>1737</v>
          </cell>
          <cell r="J7">
            <v>1323</v>
          </cell>
          <cell r="L7">
            <v>603</v>
          </cell>
          <cell r="M7">
            <v>763</v>
          </cell>
          <cell r="N7">
            <v>537</v>
          </cell>
          <cell r="O7">
            <v>713</v>
          </cell>
          <cell r="P7">
            <v>653</v>
          </cell>
          <cell r="Q7">
            <v>500</v>
          </cell>
          <cell r="R7">
            <v>1080</v>
          </cell>
          <cell r="T7">
            <v>477</v>
          </cell>
          <cell r="U7">
            <v>1200</v>
          </cell>
          <cell r="V7">
            <v>1227</v>
          </cell>
          <cell r="W7">
            <v>476</v>
          </cell>
          <cell r="X7">
            <v>1533</v>
          </cell>
          <cell r="Y7">
            <v>1880</v>
          </cell>
          <cell r="Z7">
            <v>460</v>
          </cell>
        </row>
        <row r="8">
          <cell r="B8">
            <v>18108340</v>
          </cell>
          <cell r="D8">
            <v>694</v>
          </cell>
          <cell r="E8">
            <v>1246</v>
          </cell>
          <cell r="F8">
            <v>1340</v>
          </cell>
          <cell r="G8">
            <v>703</v>
          </cell>
          <cell r="H8">
            <v>1524</v>
          </cell>
          <cell r="I8">
            <v>1777</v>
          </cell>
          <cell r="J8">
            <v>1300</v>
          </cell>
          <cell r="L8">
            <v>646</v>
          </cell>
          <cell r="M8">
            <v>717</v>
          </cell>
          <cell r="N8">
            <v>503</v>
          </cell>
          <cell r="O8">
            <v>673</v>
          </cell>
          <cell r="P8">
            <v>653</v>
          </cell>
          <cell r="Q8">
            <v>507</v>
          </cell>
          <cell r="R8">
            <v>1124</v>
          </cell>
          <cell r="T8">
            <v>500</v>
          </cell>
          <cell r="U8">
            <v>1256</v>
          </cell>
          <cell r="V8">
            <v>1250</v>
          </cell>
          <cell r="W8">
            <v>493</v>
          </cell>
          <cell r="X8">
            <v>1500</v>
          </cell>
          <cell r="Y8">
            <v>1803</v>
          </cell>
          <cell r="Z8">
            <v>464</v>
          </cell>
        </row>
        <row r="9">
          <cell r="D9">
            <v>657</v>
          </cell>
          <cell r="E9">
            <v>1217</v>
          </cell>
          <cell r="F9">
            <v>1367</v>
          </cell>
          <cell r="G9">
            <v>727</v>
          </cell>
          <cell r="H9">
            <v>1520</v>
          </cell>
          <cell r="I9">
            <v>1724</v>
          </cell>
          <cell r="J9">
            <v>1406</v>
          </cell>
          <cell r="L9">
            <v>613</v>
          </cell>
          <cell r="M9">
            <v>730</v>
          </cell>
          <cell r="N9">
            <v>520</v>
          </cell>
          <cell r="O9">
            <v>684</v>
          </cell>
          <cell r="P9">
            <v>650</v>
          </cell>
          <cell r="Q9">
            <v>543</v>
          </cell>
          <cell r="R9">
            <v>1113</v>
          </cell>
          <cell r="T9">
            <v>503</v>
          </cell>
          <cell r="U9">
            <v>1197</v>
          </cell>
          <cell r="V9">
            <v>1240</v>
          </cell>
          <cell r="W9">
            <v>493</v>
          </cell>
          <cell r="X9">
            <v>1520</v>
          </cell>
          <cell r="Y9">
            <v>1860</v>
          </cell>
          <cell r="Z9">
            <v>473</v>
          </cell>
        </row>
        <row r="10">
          <cell r="D10">
            <v>703</v>
          </cell>
          <cell r="E10">
            <v>1216</v>
          </cell>
          <cell r="F10">
            <v>1363</v>
          </cell>
          <cell r="G10">
            <v>710</v>
          </cell>
          <cell r="H10">
            <v>1507</v>
          </cell>
          <cell r="I10">
            <v>1713</v>
          </cell>
          <cell r="J10">
            <v>1403</v>
          </cell>
          <cell r="L10">
            <v>636</v>
          </cell>
          <cell r="M10">
            <v>716</v>
          </cell>
          <cell r="N10">
            <v>483</v>
          </cell>
          <cell r="O10">
            <v>657</v>
          </cell>
          <cell r="P10">
            <v>643</v>
          </cell>
          <cell r="Q10">
            <v>506</v>
          </cell>
          <cell r="R10">
            <v>1097</v>
          </cell>
          <cell r="T10">
            <v>490</v>
          </cell>
          <cell r="U10">
            <v>1214</v>
          </cell>
          <cell r="V10">
            <v>1240</v>
          </cell>
          <cell r="W10">
            <v>503</v>
          </cell>
          <cell r="X10">
            <v>1533</v>
          </cell>
          <cell r="Y10">
            <v>1820</v>
          </cell>
          <cell r="Z10">
            <v>470</v>
          </cell>
        </row>
        <row r="11">
          <cell r="D11">
            <v>630</v>
          </cell>
          <cell r="E11">
            <v>1173</v>
          </cell>
          <cell r="F11">
            <v>1320</v>
          </cell>
          <cell r="G11">
            <v>707</v>
          </cell>
          <cell r="H11">
            <v>1506</v>
          </cell>
          <cell r="I11">
            <v>1716</v>
          </cell>
          <cell r="J11">
            <v>1283</v>
          </cell>
          <cell r="L11">
            <v>616</v>
          </cell>
          <cell r="M11">
            <v>710</v>
          </cell>
          <cell r="N11">
            <v>506</v>
          </cell>
          <cell r="O11">
            <v>690</v>
          </cell>
          <cell r="P11">
            <v>650</v>
          </cell>
          <cell r="Q11">
            <v>474</v>
          </cell>
          <cell r="R11">
            <v>1117</v>
          </cell>
          <cell r="T11">
            <v>500</v>
          </cell>
          <cell r="U11">
            <v>1227</v>
          </cell>
          <cell r="V11">
            <v>1290</v>
          </cell>
          <cell r="W11">
            <v>490</v>
          </cell>
          <cell r="X11">
            <v>1543</v>
          </cell>
          <cell r="Y11">
            <v>1864</v>
          </cell>
          <cell r="Z11">
            <v>463</v>
          </cell>
        </row>
        <row r="12">
          <cell r="D12">
            <v>680</v>
          </cell>
          <cell r="E12">
            <v>1247</v>
          </cell>
          <cell r="F12">
            <v>1393</v>
          </cell>
          <cell r="G12">
            <v>703</v>
          </cell>
          <cell r="H12">
            <v>1543</v>
          </cell>
          <cell r="I12">
            <v>1737</v>
          </cell>
          <cell r="J12">
            <v>1357</v>
          </cell>
          <cell r="L12">
            <v>640</v>
          </cell>
          <cell r="M12">
            <v>720</v>
          </cell>
          <cell r="N12">
            <v>500</v>
          </cell>
          <cell r="O12">
            <v>684</v>
          </cell>
          <cell r="P12">
            <v>646</v>
          </cell>
          <cell r="Q12">
            <v>500</v>
          </cell>
          <cell r="R12">
            <v>1100</v>
          </cell>
          <cell r="T12">
            <v>470</v>
          </cell>
          <cell r="U12">
            <v>1197</v>
          </cell>
          <cell r="V12">
            <v>1253</v>
          </cell>
          <cell r="W12">
            <v>470</v>
          </cell>
          <cell r="X12">
            <v>1540</v>
          </cell>
          <cell r="Y12">
            <v>1827</v>
          </cell>
          <cell r="Z12">
            <v>476</v>
          </cell>
        </row>
        <row r="13">
          <cell r="D13">
            <v>660</v>
          </cell>
          <cell r="E13">
            <v>1190</v>
          </cell>
          <cell r="F13">
            <v>1330</v>
          </cell>
          <cell r="G13">
            <v>690</v>
          </cell>
          <cell r="H13">
            <v>1547</v>
          </cell>
          <cell r="I13">
            <v>1743</v>
          </cell>
          <cell r="J13">
            <v>1237</v>
          </cell>
          <cell r="L13">
            <v>636</v>
          </cell>
          <cell r="M13">
            <v>687</v>
          </cell>
          <cell r="N13">
            <v>503</v>
          </cell>
          <cell r="O13">
            <v>676</v>
          </cell>
          <cell r="P13">
            <v>633</v>
          </cell>
          <cell r="Q13">
            <v>497</v>
          </cell>
          <cell r="R13">
            <v>1086</v>
          </cell>
          <cell r="T13">
            <v>494</v>
          </cell>
          <cell r="U13">
            <v>1213</v>
          </cell>
          <cell r="V13">
            <v>1267</v>
          </cell>
          <cell r="W13">
            <v>480</v>
          </cell>
          <cell r="X13">
            <v>1510</v>
          </cell>
          <cell r="Y13">
            <v>1846</v>
          </cell>
          <cell r="Z13">
            <v>470</v>
          </cell>
        </row>
        <row r="14">
          <cell r="D14">
            <v>667</v>
          </cell>
          <cell r="E14">
            <v>1204</v>
          </cell>
          <cell r="F14">
            <v>1343</v>
          </cell>
          <cell r="G14">
            <v>693</v>
          </cell>
          <cell r="H14">
            <v>1520</v>
          </cell>
          <cell r="I14">
            <v>1736</v>
          </cell>
          <cell r="J14">
            <v>1300</v>
          </cell>
          <cell r="L14">
            <v>673</v>
          </cell>
          <cell r="M14">
            <v>723</v>
          </cell>
          <cell r="N14">
            <v>504</v>
          </cell>
          <cell r="O14">
            <v>667</v>
          </cell>
          <cell r="P14">
            <v>660</v>
          </cell>
          <cell r="Q14">
            <v>500</v>
          </cell>
          <cell r="R14">
            <v>1117</v>
          </cell>
          <cell r="T14">
            <v>474</v>
          </cell>
          <cell r="U14">
            <v>1223</v>
          </cell>
          <cell r="V14">
            <v>1277</v>
          </cell>
          <cell r="W14">
            <v>470</v>
          </cell>
          <cell r="X14">
            <v>1500</v>
          </cell>
          <cell r="Y14">
            <v>1793</v>
          </cell>
          <cell r="Z14">
            <v>463</v>
          </cell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sis"/>
      <sheetName val="Reimb"/>
      <sheetName val="Travel"/>
      <sheetName val="Financ"/>
      <sheetName val="Road"/>
      <sheetName val="Loan"/>
      <sheetName val="Fines"/>
      <sheetName val="BPI2017"/>
    </sheetNames>
    <sheetDataSet>
      <sheetData sheetId="0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  <cell r="AB1" t="str">
            <v>Join Queries</v>
          </cell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  <cell r="AB2" t="str">
            <v>Query time (ms)</v>
          </cell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  <cell r="AB3" t="str">
            <v>Response</v>
          </cell>
          <cell r="AC3"/>
          <cell r="AD3"/>
          <cell r="AE3"/>
          <cell r="AF3" t="str">
            <v>Alternate Response</v>
          </cell>
          <cell r="AG3"/>
          <cell r="AH3"/>
          <cell r="AI3"/>
          <cell r="AJ3" t="str">
            <v>Chain Response</v>
          </cell>
          <cell r="AK3"/>
          <cell r="AL3"/>
          <cell r="AM3"/>
          <cell r="AN3" t="str">
            <v>Precedence</v>
          </cell>
          <cell r="AO3"/>
          <cell r="AP3"/>
          <cell r="AQ3"/>
          <cell r="AR3" t="str">
            <v>Alternate Precedence</v>
          </cell>
          <cell r="AS3"/>
          <cell r="AT3"/>
          <cell r="AU3"/>
          <cell r="AV3" t="str">
            <v>Chain Precedence</v>
          </cell>
          <cell r="AW3"/>
          <cell r="AX3"/>
          <cell r="AY3"/>
          <cell r="AZ3" t="str">
            <v>Responded Existence</v>
          </cell>
          <cell r="BA3"/>
          <cell r="BB3"/>
          <cell r="BC3"/>
          <cell r="BD3" t="str">
            <v>RNG</v>
          </cell>
        </row>
        <row r="4">
          <cell r="A4">
            <v>5.078125</v>
          </cell>
          <cell r="B4">
            <v>135099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  <cell r="AB4" t="str">
            <v>IS</v>
          </cell>
          <cell r="AC4" t="str">
            <v>LRC</v>
          </cell>
          <cell r="AD4" t="str">
            <v>MT</v>
          </cell>
          <cell r="AE4" t="str">
            <v>VAL</v>
          </cell>
          <cell r="AF4" t="str">
            <v>IS</v>
          </cell>
          <cell r="AG4" t="str">
            <v>LRC</v>
          </cell>
          <cell r="AH4" t="str">
            <v>MT</v>
          </cell>
          <cell r="AI4" t="str">
            <v>VAL</v>
          </cell>
          <cell r="AJ4" t="str">
            <v>IS</v>
          </cell>
          <cell r="AK4" t="str">
            <v>LRC</v>
          </cell>
          <cell r="AL4" t="str">
            <v>MT</v>
          </cell>
          <cell r="AM4" t="str">
            <v>VAL</v>
          </cell>
          <cell r="AN4" t="str">
            <v>IS</v>
          </cell>
          <cell r="AO4" t="str">
            <v>LRC</v>
          </cell>
          <cell r="AP4" t="str">
            <v>MT</v>
          </cell>
          <cell r="AQ4" t="str">
            <v>VAL</v>
          </cell>
          <cell r="AR4" t="str">
            <v>IS</v>
          </cell>
          <cell r="AS4" t="str">
            <v>LRC</v>
          </cell>
          <cell r="AT4" t="str">
            <v>MT</v>
          </cell>
          <cell r="AU4" t="str">
            <v>VAL</v>
          </cell>
          <cell r="AV4" t="str">
            <v>IS</v>
          </cell>
          <cell r="AW4" t="str">
            <v>LRC</v>
          </cell>
          <cell r="AX4" t="str">
            <v>MT</v>
          </cell>
          <cell r="AY4" t="str">
            <v>VAL</v>
          </cell>
          <cell r="AZ4" t="str">
            <v>IS</v>
          </cell>
          <cell r="BA4" t="str">
            <v>LRC</v>
          </cell>
          <cell r="BB4" t="str">
            <v>MT</v>
          </cell>
          <cell r="BC4" t="str">
            <v>VAL</v>
          </cell>
          <cell r="BD4"/>
        </row>
        <row r="5">
          <cell r="B5">
            <v>133720</v>
          </cell>
          <cell r="D5">
            <v>597</v>
          </cell>
          <cell r="E5">
            <v>1083</v>
          </cell>
          <cell r="F5">
            <v>1230</v>
          </cell>
          <cell r="G5">
            <v>556</v>
          </cell>
          <cell r="H5">
            <v>1390</v>
          </cell>
          <cell r="I5">
            <v>1596</v>
          </cell>
          <cell r="J5">
            <v>1264</v>
          </cell>
          <cell r="L5">
            <v>557</v>
          </cell>
          <cell r="M5">
            <v>606</v>
          </cell>
          <cell r="N5">
            <v>466</v>
          </cell>
          <cell r="O5">
            <v>557</v>
          </cell>
          <cell r="P5">
            <v>540</v>
          </cell>
          <cell r="Q5">
            <v>443</v>
          </cell>
          <cell r="R5">
            <v>1010</v>
          </cell>
          <cell r="T5">
            <v>373</v>
          </cell>
          <cell r="U5">
            <v>1077</v>
          </cell>
          <cell r="V5">
            <v>1173</v>
          </cell>
          <cell r="W5">
            <v>373</v>
          </cell>
          <cell r="X5">
            <v>1447</v>
          </cell>
          <cell r="Y5">
            <v>1770</v>
          </cell>
          <cell r="Z5">
            <v>350</v>
          </cell>
          <cell r="AB5">
            <v>469710</v>
          </cell>
          <cell r="AC5">
            <v>643</v>
          </cell>
          <cell r="AD5">
            <v>840</v>
          </cell>
          <cell r="AE5">
            <v>960</v>
          </cell>
          <cell r="AF5">
            <v>493840</v>
          </cell>
          <cell r="AG5">
            <v>857</v>
          </cell>
          <cell r="AH5">
            <v>844</v>
          </cell>
          <cell r="AI5">
            <v>1983</v>
          </cell>
          <cell r="AJ5">
            <v>818897</v>
          </cell>
          <cell r="AK5">
            <v>747</v>
          </cell>
          <cell r="AL5">
            <v>614</v>
          </cell>
          <cell r="AM5">
            <v>4164</v>
          </cell>
          <cell r="AN5">
            <v>607660</v>
          </cell>
          <cell r="AO5">
            <v>640</v>
          </cell>
          <cell r="AP5">
            <v>816</v>
          </cell>
          <cell r="AQ5">
            <v>1324</v>
          </cell>
          <cell r="AR5">
            <v>472620</v>
          </cell>
          <cell r="AS5">
            <v>837</v>
          </cell>
          <cell r="AT5">
            <v>773</v>
          </cell>
          <cell r="AU5">
            <v>6220</v>
          </cell>
          <cell r="AV5">
            <v>817577</v>
          </cell>
          <cell r="AW5">
            <v>753</v>
          </cell>
          <cell r="AX5">
            <v>586</v>
          </cell>
          <cell r="AY5">
            <v>3504</v>
          </cell>
          <cell r="AZ5">
            <v>950</v>
          </cell>
          <cell r="BA5">
            <v>1016</v>
          </cell>
          <cell r="BB5">
            <v>813</v>
          </cell>
          <cell r="BC5">
            <v>2714</v>
          </cell>
          <cell r="BD5">
            <v>144</v>
          </cell>
        </row>
        <row r="6">
          <cell r="B6">
            <v>134296</v>
          </cell>
          <cell r="D6">
            <v>570</v>
          </cell>
          <cell r="E6">
            <v>1090</v>
          </cell>
          <cell r="F6">
            <v>1240</v>
          </cell>
          <cell r="G6">
            <v>560</v>
          </cell>
          <cell r="H6">
            <v>1393</v>
          </cell>
          <cell r="I6">
            <v>1567</v>
          </cell>
          <cell r="J6">
            <v>1190</v>
          </cell>
          <cell r="L6">
            <v>520</v>
          </cell>
          <cell r="M6">
            <v>607</v>
          </cell>
          <cell r="N6">
            <v>454</v>
          </cell>
          <cell r="O6">
            <v>544</v>
          </cell>
          <cell r="P6">
            <v>556</v>
          </cell>
          <cell r="Q6">
            <v>437</v>
          </cell>
          <cell r="R6">
            <v>1004</v>
          </cell>
          <cell r="T6">
            <v>370</v>
          </cell>
          <cell r="U6">
            <v>1134</v>
          </cell>
          <cell r="V6">
            <v>1167</v>
          </cell>
          <cell r="W6">
            <v>380</v>
          </cell>
          <cell r="X6">
            <v>1390</v>
          </cell>
          <cell r="Y6">
            <v>1710</v>
          </cell>
          <cell r="Z6">
            <v>350</v>
          </cell>
          <cell r="AB6">
            <v>472024</v>
          </cell>
          <cell r="AC6">
            <v>650</v>
          </cell>
          <cell r="AD6">
            <v>830</v>
          </cell>
          <cell r="AE6">
            <v>973</v>
          </cell>
          <cell r="AF6">
            <v>488180</v>
          </cell>
          <cell r="AG6">
            <v>856</v>
          </cell>
          <cell r="AH6">
            <v>864</v>
          </cell>
          <cell r="AI6">
            <v>1930</v>
          </cell>
          <cell r="AJ6">
            <v>819466</v>
          </cell>
          <cell r="AK6">
            <v>743</v>
          </cell>
          <cell r="AL6">
            <v>644</v>
          </cell>
          <cell r="AM6">
            <v>4177</v>
          </cell>
          <cell r="AN6">
            <v>612990</v>
          </cell>
          <cell r="AO6">
            <v>667</v>
          </cell>
          <cell r="AP6">
            <v>820</v>
          </cell>
          <cell r="AQ6">
            <v>1270</v>
          </cell>
          <cell r="AR6">
            <v>474813</v>
          </cell>
          <cell r="AS6">
            <v>814</v>
          </cell>
          <cell r="AT6">
            <v>770</v>
          </cell>
          <cell r="AU6">
            <v>6213</v>
          </cell>
          <cell r="AV6">
            <v>813563</v>
          </cell>
          <cell r="AW6">
            <v>737</v>
          </cell>
          <cell r="AX6">
            <v>614</v>
          </cell>
          <cell r="AY6">
            <v>3533</v>
          </cell>
          <cell r="AZ6">
            <v>950</v>
          </cell>
          <cell r="BA6">
            <v>1034</v>
          </cell>
          <cell r="BB6">
            <v>807</v>
          </cell>
          <cell r="BC6">
            <v>2680</v>
          </cell>
          <cell r="BD6">
            <v>137</v>
          </cell>
        </row>
        <row r="7">
          <cell r="B7">
            <v>135289</v>
          </cell>
          <cell r="D7">
            <v>570</v>
          </cell>
          <cell r="E7">
            <v>1073</v>
          </cell>
          <cell r="F7">
            <v>1220</v>
          </cell>
          <cell r="G7">
            <v>560</v>
          </cell>
          <cell r="H7">
            <v>1370</v>
          </cell>
          <cell r="I7">
            <v>1577</v>
          </cell>
          <cell r="J7">
            <v>1207</v>
          </cell>
          <cell r="L7">
            <v>566</v>
          </cell>
          <cell r="M7">
            <v>590</v>
          </cell>
          <cell r="N7">
            <v>457</v>
          </cell>
          <cell r="O7">
            <v>550</v>
          </cell>
          <cell r="P7">
            <v>547</v>
          </cell>
          <cell r="Q7">
            <v>453</v>
          </cell>
          <cell r="R7">
            <v>970</v>
          </cell>
          <cell r="T7">
            <v>367</v>
          </cell>
          <cell r="U7">
            <v>1076</v>
          </cell>
          <cell r="V7">
            <v>1143</v>
          </cell>
          <cell r="W7">
            <v>367</v>
          </cell>
          <cell r="X7">
            <v>1387</v>
          </cell>
          <cell r="Y7">
            <v>1724</v>
          </cell>
          <cell r="Z7">
            <v>350</v>
          </cell>
          <cell r="AB7">
            <v>468017</v>
          </cell>
          <cell r="AC7">
            <v>650</v>
          </cell>
          <cell r="AD7">
            <v>830</v>
          </cell>
          <cell r="AE7">
            <v>1003</v>
          </cell>
          <cell r="AF7">
            <v>492570</v>
          </cell>
          <cell r="AG7">
            <v>870</v>
          </cell>
          <cell r="AH7">
            <v>840</v>
          </cell>
          <cell r="AI7">
            <v>1964</v>
          </cell>
          <cell r="AJ7">
            <v>819990</v>
          </cell>
          <cell r="AK7">
            <v>740</v>
          </cell>
          <cell r="AL7">
            <v>620</v>
          </cell>
          <cell r="AM7">
            <v>4180</v>
          </cell>
          <cell r="AN7">
            <v>608280</v>
          </cell>
          <cell r="AO7">
            <v>643</v>
          </cell>
          <cell r="AP7">
            <v>827</v>
          </cell>
          <cell r="AQ7">
            <v>1210</v>
          </cell>
          <cell r="AR7">
            <v>477497</v>
          </cell>
          <cell r="AS7">
            <v>817</v>
          </cell>
          <cell r="AT7">
            <v>777</v>
          </cell>
          <cell r="AU7">
            <v>6130</v>
          </cell>
          <cell r="AV7">
            <v>812207</v>
          </cell>
          <cell r="AW7">
            <v>730</v>
          </cell>
          <cell r="AX7">
            <v>596</v>
          </cell>
          <cell r="AY7">
            <v>3480</v>
          </cell>
          <cell r="AZ7">
            <v>987</v>
          </cell>
          <cell r="BA7">
            <v>1013</v>
          </cell>
          <cell r="BB7">
            <v>810</v>
          </cell>
          <cell r="BC7">
            <v>2640</v>
          </cell>
          <cell r="BD7">
            <v>147</v>
          </cell>
        </row>
        <row r="8">
          <cell r="B8">
            <v>136011</v>
          </cell>
          <cell r="D8">
            <v>577</v>
          </cell>
          <cell r="E8">
            <v>1136</v>
          </cell>
          <cell r="F8">
            <v>1194</v>
          </cell>
          <cell r="G8">
            <v>567</v>
          </cell>
          <cell r="H8">
            <v>1410</v>
          </cell>
          <cell r="I8">
            <v>1557</v>
          </cell>
          <cell r="J8">
            <v>1150</v>
          </cell>
          <cell r="L8">
            <v>530</v>
          </cell>
          <cell r="M8">
            <v>607</v>
          </cell>
          <cell r="N8">
            <v>473</v>
          </cell>
          <cell r="O8">
            <v>547</v>
          </cell>
          <cell r="P8">
            <v>550</v>
          </cell>
          <cell r="Q8">
            <v>450</v>
          </cell>
          <cell r="R8">
            <v>993</v>
          </cell>
          <cell r="T8">
            <v>393</v>
          </cell>
          <cell r="U8">
            <v>1167</v>
          </cell>
          <cell r="V8">
            <v>1137</v>
          </cell>
          <cell r="W8">
            <v>376</v>
          </cell>
          <cell r="X8">
            <v>1434</v>
          </cell>
          <cell r="Y8">
            <v>1690</v>
          </cell>
          <cell r="Z8">
            <v>347</v>
          </cell>
          <cell r="AB8">
            <v>474800</v>
          </cell>
          <cell r="AC8">
            <v>637</v>
          </cell>
          <cell r="AD8">
            <v>856</v>
          </cell>
          <cell r="AE8">
            <v>947</v>
          </cell>
          <cell r="AF8">
            <v>492953</v>
          </cell>
          <cell r="AG8">
            <v>877</v>
          </cell>
          <cell r="AH8">
            <v>846</v>
          </cell>
          <cell r="AI8">
            <v>1920</v>
          </cell>
          <cell r="AJ8">
            <v>826980</v>
          </cell>
          <cell r="AK8">
            <v>740</v>
          </cell>
          <cell r="AL8">
            <v>607</v>
          </cell>
          <cell r="AM8">
            <v>4124</v>
          </cell>
          <cell r="AN8">
            <v>599830</v>
          </cell>
          <cell r="AO8">
            <v>656</v>
          </cell>
          <cell r="AP8">
            <v>836</v>
          </cell>
          <cell r="AQ8">
            <v>1207</v>
          </cell>
          <cell r="AR8">
            <v>474057</v>
          </cell>
          <cell r="AS8">
            <v>850</v>
          </cell>
          <cell r="AT8">
            <v>770</v>
          </cell>
          <cell r="AU8">
            <v>6247</v>
          </cell>
          <cell r="AV8">
            <v>821510</v>
          </cell>
          <cell r="AW8">
            <v>777</v>
          </cell>
          <cell r="AX8">
            <v>617</v>
          </cell>
          <cell r="AY8">
            <v>3467</v>
          </cell>
          <cell r="AZ8">
            <v>963</v>
          </cell>
          <cell r="BA8">
            <v>1046</v>
          </cell>
          <cell r="BB8">
            <v>830</v>
          </cell>
          <cell r="BC8">
            <v>2703</v>
          </cell>
          <cell r="BD8">
            <v>143</v>
          </cell>
        </row>
        <row r="9">
          <cell r="D9">
            <v>570</v>
          </cell>
          <cell r="E9">
            <v>1140</v>
          </cell>
          <cell r="F9">
            <v>1236</v>
          </cell>
          <cell r="G9">
            <v>577</v>
          </cell>
          <cell r="H9">
            <v>1410</v>
          </cell>
          <cell r="I9">
            <v>1606</v>
          </cell>
          <cell r="J9">
            <v>1226</v>
          </cell>
          <cell r="L9">
            <v>530</v>
          </cell>
          <cell r="M9">
            <v>586</v>
          </cell>
          <cell r="N9">
            <v>450</v>
          </cell>
          <cell r="O9">
            <v>536</v>
          </cell>
          <cell r="P9">
            <v>540</v>
          </cell>
          <cell r="Q9">
            <v>440</v>
          </cell>
          <cell r="R9">
            <v>980</v>
          </cell>
          <cell r="T9">
            <v>390</v>
          </cell>
          <cell r="U9">
            <v>1156</v>
          </cell>
          <cell r="V9">
            <v>1130</v>
          </cell>
          <cell r="W9">
            <v>373</v>
          </cell>
          <cell r="X9">
            <v>1380</v>
          </cell>
          <cell r="Y9">
            <v>1747</v>
          </cell>
          <cell r="Z9">
            <v>350</v>
          </cell>
          <cell r="AB9">
            <v>472906</v>
          </cell>
          <cell r="AC9">
            <v>653</v>
          </cell>
          <cell r="AD9">
            <v>843</v>
          </cell>
          <cell r="AE9">
            <v>933</v>
          </cell>
          <cell r="AF9">
            <v>490343</v>
          </cell>
          <cell r="AG9">
            <v>856</v>
          </cell>
          <cell r="AH9">
            <v>824</v>
          </cell>
          <cell r="AI9">
            <v>1910</v>
          </cell>
          <cell r="AJ9">
            <v>821183</v>
          </cell>
          <cell r="AK9">
            <v>736</v>
          </cell>
          <cell r="AL9">
            <v>613</v>
          </cell>
          <cell r="AM9">
            <v>4153</v>
          </cell>
          <cell r="AN9">
            <v>600440</v>
          </cell>
          <cell r="AO9">
            <v>657</v>
          </cell>
          <cell r="AP9">
            <v>830</v>
          </cell>
          <cell r="AQ9">
            <v>1200</v>
          </cell>
          <cell r="AR9">
            <v>471663</v>
          </cell>
          <cell r="AS9">
            <v>854</v>
          </cell>
          <cell r="AT9">
            <v>760</v>
          </cell>
          <cell r="AU9">
            <v>6220</v>
          </cell>
          <cell r="AV9">
            <v>811713</v>
          </cell>
          <cell r="AW9">
            <v>830</v>
          </cell>
          <cell r="AX9">
            <v>637</v>
          </cell>
          <cell r="AY9">
            <v>3410</v>
          </cell>
          <cell r="AZ9">
            <v>950</v>
          </cell>
          <cell r="BA9">
            <v>1034</v>
          </cell>
          <cell r="BB9">
            <v>833</v>
          </cell>
          <cell r="BC9">
            <v>2666</v>
          </cell>
          <cell r="BD9">
            <v>140</v>
          </cell>
        </row>
        <row r="10">
          <cell r="D10">
            <v>593</v>
          </cell>
          <cell r="E10">
            <v>1146</v>
          </cell>
          <cell r="F10">
            <v>1187</v>
          </cell>
          <cell r="G10">
            <v>553</v>
          </cell>
          <cell r="H10">
            <v>1410</v>
          </cell>
          <cell r="I10">
            <v>1570</v>
          </cell>
          <cell r="J10">
            <v>1157</v>
          </cell>
          <cell r="L10">
            <v>533</v>
          </cell>
          <cell r="M10">
            <v>617</v>
          </cell>
          <cell r="N10">
            <v>440</v>
          </cell>
          <cell r="O10">
            <v>577</v>
          </cell>
          <cell r="P10">
            <v>540</v>
          </cell>
          <cell r="Q10">
            <v>443</v>
          </cell>
          <cell r="R10">
            <v>993</v>
          </cell>
          <cell r="T10">
            <v>374</v>
          </cell>
          <cell r="U10">
            <v>1063</v>
          </cell>
          <cell r="V10">
            <v>1123</v>
          </cell>
          <cell r="W10">
            <v>367</v>
          </cell>
          <cell r="X10">
            <v>1427</v>
          </cell>
          <cell r="Y10">
            <v>1737</v>
          </cell>
          <cell r="Z10">
            <v>350</v>
          </cell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</row>
        <row r="11">
          <cell r="D11">
            <v>570</v>
          </cell>
          <cell r="E11">
            <v>1137</v>
          </cell>
          <cell r="F11">
            <v>1250</v>
          </cell>
          <cell r="G11">
            <v>553</v>
          </cell>
          <cell r="H11">
            <v>1430</v>
          </cell>
          <cell r="I11">
            <v>1613</v>
          </cell>
          <cell r="J11">
            <v>1114</v>
          </cell>
          <cell r="L11">
            <v>510</v>
          </cell>
          <cell r="M11">
            <v>600</v>
          </cell>
          <cell r="N11">
            <v>450</v>
          </cell>
          <cell r="O11">
            <v>560</v>
          </cell>
          <cell r="P11">
            <v>537</v>
          </cell>
          <cell r="Q11">
            <v>433</v>
          </cell>
          <cell r="R11">
            <v>983</v>
          </cell>
          <cell r="T11">
            <v>376</v>
          </cell>
          <cell r="U11">
            <v>1167</v>
          </cell>
          <cell r="V11">
            <v>1126</v>
          </cell>
          <cell r="W11">
            <v>356</v>
          </cell>
          <cell r="X11">
            <v>1414</v>
          </cell>
          <cell r="Y11">
            <v>1713</v>
          </cell>
          <cell r="Z11">
            <v>347</v>
          </cell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</row>
        <row r="12">
          <cell r="D12">
            <v>580</v>
          </cell>
          <cell r="E12">
            <v>1100</v>
          </cell>
          <cell r="F12">
            <v>1220</v>
          </cell>
          <cell r="G12">
            <v>596</v>
          </cell>
          <cell r="H12">
            <v>1364</v>
          </cell>
          <cell r="I12">
            <v>1557</v>
          </cell>
          <cell r="J12">
            <v>1207</v>
          </cell>
          <cell r="L12">
            <v>503</v>
          </cell>
          <cell r="M12">
            <v>597</v>
          </cell>
          <cell r="N12">
            <v>450</v>
          </cell>
          <cell r="O12">
            <v>533</v>
          </cell>
          <cell r="P12">
            <v>540</v>
          </cell>
          <cell r="Q12">
            <v>456</v>
          </cell>
          <cell r="R12">
            <v>993</v>
          </cell>
          <cell r="T12">
            <v>367</v>
          </cell>
          <cell r="U12">
            <v>1156</v>
          </cell>
          <cell r="V12">
            <v>1157</v>
          </cell>
          <cell r="W12">
            <v>350</v>
          </cell>
          <cell r="X12">
            <v>1454</v>
          </cell>
          <cell r="Y12">
            <v>1713</v>
          </cell>
          <cell r="Z12">
            <v>343</v>
          </cell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</row>
        <row r="13">
          <cell r="D13">
            <v>583</v>
          </cell>
          <cell r="E13">
            <v>1070</v>
          </cell>
          <cell r="F13">
            <v>1227</v>
          </cell>
          <cell r="G13">
            <v>560</v>
          </cell>
          <cell r="H13">
            <v>1390</v>
          </cell>
          <cell r="I13">
            <v>1580</v>
          </cell>
          <cell r="J13">
            <v>1107</v>
          </cell>
          <cell r="L13">
            <v>523</v>
          </cell>
          <cell r="M13">
            <v>593</v>
          </cell>
          <cell r="N13">
            <v>440</v>
          </cell>
          <cell r="O13">
            <v>543</v>
          </cell>
          <cell r="P13">
            <v>547</v>
          </cell>
          <cell r="Q13">
            <v>454</v>
          </cell>
          <cell r="R13">
            <v>973</v>
          </cell>
          <cell r="T13">
            <v>374</v>
          </cell>
          <cell r="U13">
            <v>1177</v>
          </cell>
          <cell r="V13">
            <v>1170</v>
          </cell>
          <cell r="W13">
            <v>360</v>
          </cell>
          <cell r="X13">
            <v>1390</v>
          </cell>
          <cell r="Y13">
            <v>1693</v>
          </cell>
          <cell r="Z13">
            <v>343</v>
          </cell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</row>
        <row r="14">
          <cell r="D14">
            <v>550</v>
          </cell>
          <cell r="E14">
            <v>1084</v>
          </cell>
          <cell r="F14">
            <v>1214</v>
          </cell>
          <cell r="G14">
            <v>560</v>
          </cell>
          <cell r="H14">
            <v>1357</v>
          </cell>
          <cell r="I14">
            <v>1540</v>
          </cell>
          <cell r="J14">
            <v>1126</v>
          </cell>
          <cell r="L14">
            <v>500</v>
          </cell>
          <cell r="M14">
            <v>620</v>
          </cell>
          <cell r="N14">
            <v>453</v>
          </cell>
          <cell r="O14">
            <v>540</v>
          </cell>
          <cell r="P14">
            <v>523</v>
          </cell>
          <cell r="Q14">
            <v>460</v>
          </cell>
          <cell r="R14">
            <v>997</v>
          </cell>
          <cell r="T14">
            <v>387</v>
          </cell>
          <cell r="U14">
            <v>1123</v>
          </cell>
          <cell r="V14">
            <v>1146</v>
          </cell>
          <cell r="W14">
            <v>373</v>
          </cell>
          <cell r="X14">
            <v>1404</v>
          </cell>
          <cell r="Y14">
            <v>1700</v>
          </cell>
          <cell r="Z14">
            <v>343</v>
          </cell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1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  <cell r="AB1" t="str">
            <v>Join Queries</v>
          </cell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  <cell r="AB2" t="str">
            <v>Query time (ms)</v>
          </cell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  <cell r="AB3" t="str">
            <v>Response</v>
          </cell>
          <cell r="AC3"/>
          <cell r="AD3"/>
          <cell r="AE3"/>
          <cell r="AF3" t="str">
            <v>Alternate Response</v>
          </cell>
          <cell r="AG3"/>
          <cell r="AH3"/>
          <cell r="AI3"/>
          <cell r="AJ3" t="str">
            <v>Chain Response</v>
          </cell>
          <cell r="AK3"/>
          <cell r="AL3"/>
          <cell r="AM3"/>
          <cell r="AN3" t="str">
            <v>Precedence</v>
          </cell>
          <cell r="AO3"/>
          <cell r="AP3"/>
          <cell r="AQ3"/>
          <cell r="AR3" t="str">
            <v>Alternate Precedence</v>
          </cell>
          <cell r="AS3"/>
          <cell r="AT3"/>
          <cell r="AU3"/>
          <cell r="AV3" t="str">
            <v>Chain Precedence</v>
          </cell>
          <cell r="AW3"/>
          <cell r="AX3"/>
          <cell r="AY3"/>
          <cell r="AZ3" t="str">
            <v>Responded Existence</v>
          </cell>
          <cell r="BA3"/>
          <cell r="BB3"/>
          <cell r="BC3"/>
          <cell r="BD3" t="str">
            <v>RNG</v>
          </cell>
        </row>
        <row r="4">
          <cell r="A4">
            <v>21.90625</v>
          </cell>
          <cell r="B4">
            <v>897955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  <cell r="AB4" t="str">
            <v>IS</v>
          </cell>
          <cell r="AC4" t="str">
            <v>LRC</v>
          </cell>
          <cell r="AD4" t="str">
            <v>MT</v>
          </cell>
          <cell r="AE4" t="str">
            <v>VAL</v>
          </cell>
          <cell r="AF4" t="str">
            <v>IS</v>
          </cell>
          <cell r="AG4" t="str">
            <v>LRC</v>
          </cell>
          <cell r="AH4" t="str">
            <v>MT</v>
          </cell>
          <cell r="AI4" t="str">
            <v>VAL</v>
          </cell>
          <cell r="AJ4" t="str">
            <v>IS</v>
          </cell>
          <cell r="AK4" t="str">
            <v>LRC</v>
          </cell>
          <cell r="AL4" t="str">
            <v>MT</v>
          </cell>
          <cell r="AM4" t="str">
            <v>VAL</v>
          </cell>
          <cell r="AN4" t="str">
            <v>IS</v>
          </cell>
          <cell r="AO4" t="str">
            <v>LRC</v>
          </cell>
          <cell r="AP4" t="str">
            <v>MT</v>
          </cell>
          <cell r="AQ4" t="str">
            <v>VAL</v>
          </cell>
          <cell r="AR4" t="str">
            <v>IS</v>
          </cell>
          <cell r="AS4" t="str">
            <v>LRC</v>
          </cell>
          <cell r="AT4" t="str">
            <v>MT</v>
          </cell>
          <cell r="AU4" t="str">
            <v>VAL</v>
          </cell>
          <cell r="AV4" t="str">
            <v>IS</v>
          </cell>
          <cell r="AW4" t="str">
            <v>LRC</v>
          </cell>
          <cell r="AX4" t="str">
            <v>MT</v>
          </cell>
          <cell r="AY4" t="str">
            <v>VAL</v>
          </cell>
          <cell r="AZ4" t="str">
            <v>IS</v>
          </cell>
          <cell r="BA4" t="str">
            <v>LRC</v>
          </cell>
          <cell r="BB4" t="str">
            <v>MT</v>
          </cell>
          <cell r="BC4" t="str">
            <v>VAL</v>
          </cell>
          <cell r="BD4"/>
        </row>
        <row r="5">
          <cell r="B5">
            <v>901980</v>
          </cell>
          <cell r="D5">
            <v>9946</v>
          </cell>
          <cell r="E5">
            <v>11674</v>
          </cell>
          <cell r="F5">
            <v>15696</v>
          </cell>
          <cell r="G5">
            <v>10190</v>
          </cell>
          <cell r="H5">
            <v>11790</v>
          </cell>
          <cell r="I5">
            <v>16273</v>
          </cell>
          <cell r="J5">
            <v>19017</v>
          </cell>
          <cell r="L5">
            <v>2703</v>
          </cell>
          <cell r="M5">
            <v>3020</v>
          </cell>
          <cell r="N5">
            <v>1293</v>
          </cell>
          <cell r="O5">
            <v>2614</v>
          </cell>
          <cell r="P5">
            <v>2923</v>
          </cell>
          <cell r="Q5">
            <v>1290</v>
          </cell>
          <cell r="R5">
            <v>4773</v>
          </cell>
          <cell r="T5">
            <v>3460</v>
          </cell>
          <cell r="U5">
            <v>10753</v>
          </cell>
          <cell r="V5">
            <v>10676</v>
          </cell>
          <cell r="W5">
            <v>3306</v>
          </cell>
          <cell r="X5">
            <v>11040</v>
          </cell>
          <cell r="Y5">
            <v>11427</v>
          </cell>
          <cell r="Z5">
            <v>3150</v>
          </cell>
          <cell r="AB5"/>
          <cell r="AC5">
            <v>3204</v>
          </cell>
          <cell r="AD5">
            <v>3394</v>
          </cell>
          <cell r="AE5">
            <v>5674</v>
          </cell>
          <cell r="AF5"/>
          <cell r="AG5">
            <v>3724</v>
          </cell>
          <cell r="AH5">
            <v>3650</v>
          </cell>
          <cell r="AI5">
            <v>7670</v>
          </cell>
          <cell r="AJ5"/>
          <cell r="AK5">
            <v>2130</v>
          </cell>
          <cell r="AL5">
            <v>1374</v>
          </cell>
          <cell r="AM5">
            <v>5623</v>
          </cell>
          <cell r="AN5"/>
          <cell r="AO5">
            <v>3090</v>
          </cell>
          <cell r="AP5">
            <v>3320</v>
          </cell>
          <cell r="AQ5">
            <v>5547</v>
          </cell>
          <cell r="AR5"/>
          <cell r="AS5">
            <v>3820</v>
          </cell>
          <cell r="AT5">
            <v>3564</v>
          </cell>
          <cell r="AU5">
            <v>7603</v>
          </cell>
          <cell r="AV5"/>
          <cell r="AW5">
            <v>2186</v>
          </cell>
          <cell r="AX5">
            <v>1390</v>
          </cell>
          <cell r="AY5">
            <v>6550</v>
          </cell>
          <cell r="AZ5">
            <v>15527</v>
          </cell>
          <cell r="BA5">
            <v>5210</v>
          </cell>
          <cell r="BB5">
            <v>3497</v>
          </cell>
          <cell r="BC5">
            <v>12494</v>
          </cell>
          <cell r="BD5">
            <v>1517</v>
          </cell>
        </row>
        <row r="6">
          <cell r="B6">
            <v>889482</v>
          </cell>
          <cell r="D6">
            <v>9756</v>
          </cell>
          <cell r="E6">
            <v>11797</v>
          </cell>
          <cell r="F6">
            <v>15627</v>
          </cell>
          <cell r="G6">
            <v>10224</v>
          </cell>
          <cell r="H6">
            <v>11974</v>
          </cell>
          <cell r="I6">
            <v>16093</v>
          </cell>
          <cell r="J6">
            <v>19124</v>
          </cell>
          <cell r="L6">
            <v>2714</v>
          </cell>
          <cell r="M6">
            <v>3010</v>
          </cell>
          <cell r="N6">
            <v>1333</v>
          </cell>
          <cell r="O6">
            <v>2664</v>
          </cell>
          <cell r="P6">
            <v>2933</v>
          </cell>
          <cell r="Q6">
            <v>1280</v>
          </cell>
          <cell r="R6">
            <v>4773</v>
          </cell>
          <cell r="T6">
            <v>3314</v>
          </cell>
          <cell r="U6">
            <v>10787</v>
          </cell>
          <cell r="V6">
            <v>10887</v>
          </cell>
          <cell r="W6">
            <v>3423</v>
          </cell>
          <cell r="X6">
            <v>10966</v>
          </cell>
          <cell r="Y6">
            <v>11330</v>
          </cell>
          <cell r="Z6">
            <v>3127</v>
          </cell>
          <cell r="AB6"/>
          <cell r="AC6">
            <v>3077</v>
          </cell>
          <cell r="AD6">
            <v>3350</v>
          </cell>
          <cell r="AE6">
            <v>5443</v>
          </cell>
          <cell r="AF6"/>
          <cell r="AG6">
            <v>3860</v>
          </cell>
          <cell r="AH6">
            <v>3587</v>
          </cell>
          <cell r="AI6">
            <v>7617</v>
          </cell>
          <cell r="AJ6"/>
          <cell r="AK6">
            <v>2083</v>
          </cell>
          <cell r="AL6">
            <v>1366</v>
          </cell>
          <cell r="AM6">
            <v>5523</v>
          </cell>
          <cell r="AN6"/>
          <cell r="AO6">
            <v>3143</v>
          </cell>
          <cell r="AP6">
            <v>3273</v>
          </cell>
          <cell r="AQ6">
            <v>5390</v>
          </cell>
          <cell r="AR6"/>
          <cell r="AS6">
            <v>3820</v>
          </cell>
          <cell r="AT6">
            <v>3596</v>
          </cell>
          <cell r="AU6">
            <v>7490</v>
          </cell>
          <cell r="AV6"/>
          <cell r="AW6">
            <v>2190</v>
          </cell>
          <cell r="AX6">
            <v>1377</v>
          </cell>
          <cell r="AY6">
            <v>6263</v>
          </cell>
          <cell r="AZ6">
            <v>15557</v>
          </cell>
          <cell r="BA6">
            <v>5490</v>
          </cell>
          <cell r="BB6">
            <v>3463</v>
          </cell>
          <cell r="BC6">
            <v>12470</v>
          </cell>
          <cell r="BD6">
            <v>1230</v>
          </cell>
        </row>
        <row r="7">
          <cell r="B7">
            <v>889171</v>
          </cell>
          <cell r="D7">
            <v>9826</v>
          </cell>
          <cell r="E7">
            <v>11610</v>
          </cell>
          <cell r="F7">
            <v>15730</v>
          </cell>
          <cell r="G7">
            <v>10133</v>
          </cell>
          <cell r="H7">
            <v>11813</v>
          </cell>
          <cell r="I7">
            <v>16080</v>
          </cell>
          <cell r="J7">
            <v>19087</v>
          </cell>
          <cell r="L7">
            <v>2687</v>
          </cell>
          <cell r="M7">
            <v>2956</v>
          </cell>
          <cell r="N7">
            <v>1307</v>
          </cell>
          <cell r="O7">
            <v>2677</v>
          </cell>
          <cell r="P7">
            <v>2963</v>
          </cell>
          <cell r="Q7">
            <v>1270</v>
          </cell>
          <cell r="R7">
            <v>4796</v>
          </cell>
          <cell r="T7">
            <v>3283</v>
          </cell>
          <cell r="U7">
            <v>10797</v>
          </cell>
          <cell r="V7">
            <v>10733</v>
          </cell>
          <cell r="W7">
            <v>3320</v>
          </cell>
          <cell r="X7">
            <v>11090</v>
          </cell>
          <cell r="Y7">
            <v>11173</v>
          </cell>
          <cell r="Z7">
            <v>3137</v>
          </cell>
          <cell r="AB7"/>
          <cell r="AC7">
            <v>3077</v>
          </cell>
          <cell r="AD7">
            <v>3430</v>
          </cell>
          <cell r="AE7">
            <v>5497</v>
          </cell>
          <cell r="AF7"/>
          <cell r="AG7">
            <v>3733</v>
          </cell>
          <cell r="AH7">
            <v>3603</v>
          </cell>
          <cell r="AI7">
            <v>7513</v>
          </cell>
          <cell r="AJ7"/>
          <cell r="AK7">
            <v>2063</v>
          </cell>
          <cell r="AL7">
            <v>1390</v>
          </cell>
          <cell r="AM7">
            <v>5600</v>
          </cell>
          <cell r="AN7"/>
          <cell r="AO7">
            <v>3107</v>
          </cell>
          <cell r="AP7">
            <v>3334</v>
          </cell>
          <cell r="AQ7">
            <v>5373</v>
          </cell>
          <cell r="AR7"/>
          <cell r="AS7">
            <v>3837</v>
          </cell>
          <cell r="AT7">
            <v>3653</v>
          </cell>
          <cell r="AU7">
            <v>7530</v>
          </cell>
          <cell r="AV7"/>
          <cell r="AW7">
            <v>2250</v>
          </cell>
          <cell r="AX7">
            <v>1483</v>
          </cell>
          <cell r="AY7">
            <v>6157</v>
          </cell>
          <cell r="AZ7">
            <v>15290</v>
          </cell>
          <cell r="BA7">
            <v>5404</v>
          </cell>
          <cell r="BB7">
            <v>3513</v>
          </cell>
          <cell r="BC7">
            <v>12417</v>
          </cell>
          <cell r="BD7">
            <v>1233</v>
          </cell>
        </row>
        <row r="8">
          <cell r="B8">
            <v>903206</v>
          </cell>
          <cell r="D8">
            <v>9713</v>
          </cell>
          <cell r="E8">
            <v>11647</v>
          </cell>
          <cell r="F8">
            <v>15730</v>
          </cell>
          <cell r="G8">
            <v>10277</v>
          </cell>
          <cell r="H8">
            <v>11760</v>
          </cell>
          <cell r="I8">
            <v>16266</v>
          </cell>
          <cell r="J8">
            <v>19120</v>
          </cell>
          <cell r="L8">
            <v>2743</v>
          </cell>
          <cell r="M8">
            <v>2947</v>
          </cell>
          <cell r="N8">
            <v>1263</v>
          </cell>
          <cell r="O8">
            <v>2690</v>
          </cell>
          <cell r="P8">
            <v>2923</v>
          </cell>
          <cell r="Q8">
            <v>1267</v>
          </cell>
          <cell r="R8">
            <v>4800</v>
          </cell>
          <cell r="T8">
            <v>3306</v>
          </cell>
          <cell r="U8">
            <v>11000</v>
          </cell>
          <cell r="V8">
            <v>10897</v>
          </cell>
          <cell r="W8">
            <v>3376</v>
          </cell>
          <cell r="X8">
            <v>11206</v>
          </cell>
          <cell r="Y8">
            <v>11316</v>
          </cell>
          <cell r="Z8">
            <v>3244</v>
          </cell>
          <cell r="AB8"/>
          <cell r="AC8">
            <v>3074</v>
          </cell>
          <cell r="AD8">
            <v>3363</v>
          </cell>
          <cell r="AE8">
            <v>5450</v>
          </cell>
          <cell r="AF8"/>
          <cell r="AG8">
            <v>3840</v>
          </cell>
          <cell r="AH8">
            <v>3560</v>
          </cell>
          <cell r="AI8">
            <v>7570</v>
          </cell>
          <cell r="AJ8"/>
          <cell r="AK8">
            <v>2100</v>
          </cell>
          <cell r="AL8">
            <v>1407</v>
          </cell>
          <cell r="AM8">
            <v>5727</v>
          </cell>
          <cell r="AN8"/>
          <cell r="AO8">
            <v>3170</v>
          </cell>
          <cell r="AP8">
            <v>3344</v>
          </cell>
          <cell r="AQ8">
            <v>5393</v>
          </cell>
          <cell r="AR8"/>
          <cell r="AS8">
            <v>3810</v>
          </cell>
          <cell r="AT8">
            <v>3560</v>
          </cell>
          <cell r="AU8">
            <v>7490</v>
          </cell>
          <cell r="AV8"/>
          <cell r="AW8">
            <v>2177</v>
          </cell>
          <cell r="AX8">
            <v>1423</v>
          </cell>
          <cell r="AY8">
            <v>6317</v>
          </cell>
          <cell r="AZ8">
            <v>15486</v>
          </cell>
          <cell r="BA8">
            <v>5490</v>
          </cell>
          <cell r="BB8">
            <v>3540</v>
          </cell>
          <cell r="BC8">
            <v>12370</v>
          </cell>
          <cell r="BD8">
            <v>1234</v>
          </cell>
        </row>
        <row r="9">
          <cell r="D9">
            <v>9677</v>
          </cell>
          <cell r="E9">
            <v>11743</v>
          </cell>
          <cell r="F9">
            <v>15623</v>
          </cell>
          <cell r="G9">
            <v>10240</v>
          </cell>
          <cell r="H9">
            <v>11690</v>
          </cell>
          <cell r="I9">
            <v>16067</v>
          </cell>
          <cell r="J9">
            <v>19510</v>
          </cell>
          <cell r="L9">
            <v>2743</v>
          </cell>
          <cell r="M9">
            <v>2934</v>
          </cell>
          <cell r="N9">
            <v>1313</v>
          </cell>
          <cell r="O9">
            <v>2607</v>
          </cell>
          <cell r="P9">
            <v>2887</v>
          </cell>
          <cell r="Q9">
            <v>1300</v>
          </cell>
          <cell r="R9">
            <v>4766</v>
          </cell>
          <cell r="T9">
            <v>3313</v>
          </cell>
          <cell r="U9">
            <v>10766</v>
          </cell>
          <cell r="V9">
            <v>10856</v>
          </cell>
          <cell r="W9">
            <v>3350</v>
          </cell>
          <cell r="X9">
            <v>11040</v>
          </cell>
          <cell r="Y9">
            <v>11437</v>
          </cell>
          <cell r="Z9">
            <v>3253</v>
          </cell>
          <cell r="AB9"/>
          <cell r="AC9">
            <v>3060</v>
          </cell>
          <cell r="AD9">
            <v>3376</v>
          </cell>
          <cell r="AE9">
            <v>5350</v>
          </cell>
          <cell r="AF9"/>
          <cell r="AG9">
            <v>3727</v>
          </cell>
          <cell r="AH9">
            <v>3574</v>
          </cell>
          <cell r="AI9">
            <v>7457</v>
          </cell>
          <cell r="AJ9"/>
          <cell r="AK9">
            <v>2080</v>
          </cell>
          <cell r="AL9">
            <v>1400</v>
          </cell>
          <cell r="AM9">
            <v>5680</v>
          </cell>
          <cell r="AN9"/>
          <cell r="AO9">
            <v>3123</v>
          </cell>
          <cell r="AP9">
            <v>3377</v>
          </cell>
          <cell r="AQ9">
            <v>5380</v>
          </cell>
          <cell r="AR9"/>
          <cell r="AS9">
            <v>3777</v>
          </cell>
          <cell r="AT9">
            <v>3540</v>
          </cell>
          <cell r="AU9">
            <v>7587</v>
          </cell>
          <cell r="AV9"/>
          <cell r="AW9">
            <v>2256</v>
          </cell>
          <cell r="AX9">
            <v>1400</v>
          </cell>
          <cell r="AY9">
            <v>6233</v>
          </cell>
          <cell r="AZ9">
            <v>15463</v>
          </cell>
          <cell r="BA9">
            <v>5420</v>
          </cell>
          <cell r="BB9">
            <v>3463</v>
          </cell>
          <cell r="BC9">
            <v>12424</v>
          </cell>
          <cell r="BD9">
            <v>1226</v>
          </cell>
        </row>
        <row r="10">
          <cell r="D10">
            <v>9977</v>
          </cell>
          <cell r="E10">
            <v>11637</v>
          </cell>
          <cell r="F10">
            <v>15750</v>
          </cell>
          <cell r="G10">
            <v>10166</v>
          </cell>
          <cell r="H10">
            <v>11836</v>
          </cell>
          <cell r="I10">
            <v>16316</v>
          </cell>
          <cell r="J10">
            <v>19090</v>
          </cell>
          <cell r="L10">
            <v>2723</v>
          </cell>
          <cell r="M10">
            <v>2970</v>
          </cell>
          <cell r="N10">
            <v>1273</v>
          </cell>
          <cell r="O10">
            <v>2586</v>
          </cell>
          <cell r="P10">
            <v>2973</v>
          </cell>
          <cell r="Q10">
            <v>1290</v>
          </cell>
          <cell r="R10">
            <v>4823</v>
          </cell>
          <cell r="T10">
            <v>3314</v>
          </cell>
          <cell r="U10">
            <v>10873</v>
          </cell>
          <cell r="V10">
            <v>10703</v>
          </cell>
          <cell r="W10">
            <v>3403</v>
          </cell>
          <cell r="X10">
            <v>11143</v>
          </cell>
          <cell r="Y10">
            <v>11320</v>
          </cell>
          <cell r="Z10">
            <v>3200</v>
          </cell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</row>
        <row r="11">
          <cell r="D11">
            <v>9714</v>
          </cell>
          <cell r="E11">
            <v>11800</v>
          </cell>
          <cell r="F11">
            <v>15873</v>
          </cell>
          <cell r="G11">
            <v>10167</v>
          </cell>
          <cell r="H11">
            <v>11730</v>
          </cell>
          <cell r="I11">
            <v>16327</v>
          </cell>
          <cell r="J11">
            <v>19173</v>
          </cell>
          <cell r="L11">
            <v>2733</v>
          </cell>
          <cell r="M11">
            <v>2967</v>
          </cell>
          <cell r="N11">
            <v>1306</v>
          </cell>
          <cell r="O11">
            <v>2634</v>
          </cell>
          <cell r="P11">
            <v>2873</v>
          </cell>
          <cell r="Q11">
            <v>1347</v>
          </cell>
          <cell r="R11">
            <v>4827</v>
          </cell>
          <cell r="T11">
            <v>3330</v>
          </cell>
          <cell r="U11">
            <v>10813</v>
          </cell>
          <cell r="V11">
            <v>10824</v>
          </cell>
          <cell r="W11">
            <v>3266</v>
          </cell>
          <cell r="X11">
            <v>11123</v>
          </cell>
          <cell r="Y11">
            <v>11223</v>
          </cell>
          <cell r="Z11">
            <v>3260</v>
          </cell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</row>
        <row r="12">
          <cell r="D12">
            <v>9824</v>
          </cell>
          <cell r="E12">
            <v>11590</v>
          </cell>
          <cell r="F12">
            <v>15833</v>
          </cell>
          <cell r="G12">
            <v>10116</v>
          </cell>
          <cell r="H12">
            <v>11807</v>
          </cell>
          <cell r="I12">
            <v>16223</v>
          </cell>
          <cell r="J12">
            <v>19267</v>
          </cell>
          <cell r="L12">
            <v>2710</v>
          </cell>
          <cell r="M12">
            <v>3070</v>
          </cell>
          <cell r="N12">
            <v>1277</v>
          </cell>
          <cell r="O12">
            <v>2697</v>
          </cell>
          <cell r="P12">
            <v>2880</v>
          </cell>
          <cell r="Q12">
            <v>1266</v>
          </cell>
          <cell r="R12">
            <v>4797</v>
          </cell>
          <cell r="T12">
            <v>3290</v>
          </cell>
          <cell r="U12">
            <v>10730</v>
          </cell>
          <cell r="V12">
            <v>10754</v>
          </cell>
          <cell r="W12">
            <v>3307</v>
          </cell>
          <cell r="X12">
            <v>11067</v>
          </cell>
          <cell r="Y12">
            <v>11380</v>
          </cell>
          <cell r="Z12">
            <v>3184</v>
          </cell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</row>
        <row r="13">
          <cell r="D13">
            <v>9777</v>
          </cell>
          <cell r="E13">
            <v>11693</v>
          </cell>
          <cell r="F13">
            <v>15753</v>
          </cell>
          <cell r="G13">
            <v>10140</v>
          </cell>
          <cell r="H13">
            <v>11910</v>
          </cell>
          <cell r="I13">
            <v>16233</v>
          </cell>
          <cell r="J13">
            <v>19227</v>
          </cell>
          <cell r="L13">
            <v>2727</v>
          </cell>
          <cell r="M13">
            <v>2987</v>
          </cell>
          <cell r="N13">
            <v>1316</v>
          </cell>
          <cell r="O13">
            <v>2647</v>
          </cell>
          <cell r="P13">
            <v>2920</v>
          </cell>
          <cell r="Q13">
            <v>1277</v>
          </cell>
          <cell r="R13">
            <v>4767</v>
          </cell>
          <cell r="T13">
            <v>3313</v>
          </cell>
          <cell r="U13">
            <v>10690</v>
          </cell>
          <cell r="V13">
            <v>10650</v>
          </cell>
          <cell r="W13">
            <v>3336</v>
          </cell>
          <cell r="X13">
            <v>11014</v>
          </cell>
          <cell r="Y13">
            <v>11306</v>
          </cell>
          <cell r="Z13">
            <v>3166</v>
          </cell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</row>
        <row r="14">
          <cell r="D14">
            <v>9740</v>
          </cell>
          <cell r="E14">
            <v>11570</v>
          </cell>
          <cell r="F14">
            <v>15797</v>
          </cell>
          <cell r="G14">
            <v>10194</v>
          </cell>
          <cell r="H14">
            <v>11706</v>
          </cell>
          <cell r="I14">
            <v>16063</v>
          </cell>
          <cell r="J14">
            <v>18863</v>
          </cell>
          <cell r="L14">
            <v>2734</v>
          </cell>
          <cell r="M14">
            <v>2984</v>
          </cell>
          <cell r="N14">
            <v>1290</v>
          </cell>
          <cell r="O14">
            <v>2620</v>
          </cell>
          <cell r="P14">
            <v>2927</v>
          </cell>
          <cell r="Q14">
            <v>1287</v>
          </cell>
          <cell r="R14">
            <v>4790</v>
          </cell>
          <cell r="T14">
            <v>3417</v>
          </cell>
          <cell r="U14">
            <v>10693</v>
          </cell>
          <cell r="V14">
            <v>10714</v>
          </cell>
          <cell r="W14">
            <v>3327</v>
          </cell>
          <cell r="X14">
            <v>11283</v>
          </cell>
          <cell r="Y14">
            <v>11160</v>
          </cell>
          <cell r="Z14">
            <v>3197</v>
          </cell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2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  <cell r="AB1" t="str">
            <v>Join Queries</v>
          </cell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  <cell r="AB2" t="str">
            <v>Query time (ms)</v>
          </cell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  <cell r="AB3" t="str">
            <v>Response</v>
          </cell>
          <cell r="AC3"/>
          <cell r="AD3"/>
          <cell r="AE3"/>
          <cell r="AF3" t="str">
            <v>Alternate Response</v>
          </cell>
          <cell r="AG3"/>
          <cell r="AH3"/>
          <cell r="AI3"/>
          <cell r="AJ3" t="str">
            <v>Chain Response</v>
          </cell>
          <cell r="AK3"/>
          <cell r="AL3"/>
          <cell r="AM3"/>
          <cell r="AN3" t="str">
            <v>Precedence</v>
          </cell>
          <cell r="AO3"/>
          <cell r="AP3"/>
          <cell r="AQ3"/>
          <cell r="AR3" t="str">
            <v>Alternate Precedence</v>
          </cell>
          <cell r="AS3"/>
          <cell r="AT3"/>
          <cell r="AU3"/>
          <cell r="AV3" t="str">
            <v>Chain Precedence</v>
          </cell>
          <cell r="AW3"/>
          <cell r="AX3"/>
          <cell r="AY3"/>
          <cell r="AZ3" t="str">
            <v>Responded Existence</v>
          </cell>
          <cell r="BA3"/>
          <cell r="BB3"/>
          <cell r="BC3"/>
          <cell r="BD3" t="str">
            <v>RNG</v>
          </cell>
        </row>
        <row r="4">
          <cell r="A4">
            <v>26.3046875</v>
          </cell>
          <cell r="B4">
            <v>1070948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  <cell r="AB4" t="str">
            <v>IS</v>
          </cell>
          <cell r="AC4" t="str">
            <v>LRC</v>
          </cell>
          <cell r="AD4" t="str">
            <v>MT</v>
          </cell>
          <cell r="AE4" t="str">
            <v>VAL</v>
          </cell>
          <cell r="AF4" t="str">
            <v>IS</v>
          </cell>
          <cell r="AG4" t="str">
            <v>LRC</v>
          </cell>
          <cell r="AH4" t="str">
            <v>MT</v>
          </cell>
          <cell r="AI4" t="str">
            <v>VAL</v>
          </cell>
          <cell r="AJ4" t="str">
            <v>IS</v>
          </cell>
          <cell r="AK4" t="str">
            <v>LRC</v>
          </cell>
          <cell r="AL4" t="str">
            <v>MT</v>
          </cell>
          <cell r="AM4" t="str">
            <v>VAL</v>
          </cell>
          <cell r="AN4" t="str">
            <v>IS</v>
          </cell>
          <cell r="AO4" t="str">
            <v>LRC</v>
          </cell>
          <cell r="AP4" t="str">
            <v>MT</v>
          </cell>
          <cell r="AQ4" t="str">
            <v>VAL</v>
          </cell>
          <cell r="AR4" t="str">
            <v>IS</v>
          </cell>
          <cell r="AS4" t="str">
            <v>LRC</v>
          </cell>
          <cell r="AT4" t="str">
            <v>MT</v>
          </cell>
          <cell r="AU4" t="str">
            <v>VAL</v>
          </cell>
          <cell r="AV4" t="str">
            <v>IS</v>
          </cell>
          <cell r="AW4" t="str">
            <v>LRC</v>
          </cell>
          <cell r="AX4" t="str">
            <v>MT</v>
          </cell>
          <cell r="AY4" t="str">
            <v>VAL</v>
          </cell>
          <cell r="AZ4" t="str">
            <v>IS</v>
          </cell>
          <cell r="BA4" t="str">
            <v>LRC</v>
          </cell>
          <cell r="BB4" t="str">
            <v>MT</v>
          </cell>
          <cell r="BC4" t="str">
            <v>VAL</v>
          </cell>
          <cell r="BD4"/>
        </row>
        <row r="5">
          <cell r="B5">
            <v>1092845</v>
          </cell>
          <cell r="D5">
            <v>22614</v>
          </cell>
          <cell r="E5">
            <v>20643</v>
          </cell>
          <cell r="F5">
            <v>27237</v>
          </cell>
          <cell r="G5">
            <v>22630</v>
          </cell>
          <cell r="H5">
            <v>20543</v>
          </cell>
          <cell r="I5">
            <v>28150</v>
          </cell>
          <cell r="J5">
            <v>32807</v>
          </cell>
          <cell r="L5">
            <v>4280</v>
          </cell>
          <cell r="M5">
            <v>4324</v>
          </cell>
          <cell r="N5">
            <v>1987</v>
          </cell>
          <cell r="O5">
            <v>4170</v>
          </cell>
          <cell r="P5">
            <v>4207</v>
          </cell>
          <cell r="Q5">
            <v>1987</v>
          </cell>
          <cell r="R5">
            <v>7346</v>
          </cell>
          <cell r="T5">
            <v>5687</v>
          </cell>
          <cell r="U5">
            <v>19120</v>
          </cell>
          <cell r="V5">
            <v>19084</v>
          </cell>
          <cell r="W5">
            <v>5557</v>
          </cell>
          <cell r="X5">
            <v>19403</v>
          </cell>
          <cell r="Y5">
            <v>20303</v>
          </cell>
          <cell r="Z5">
            <v>5406</v>
          </cell>
          <cell r="AB5"/>
          <cell r="AC5">
            <v>4534</v>
          </cell>
          <cell r="AD5">
            <v>5100</v>
          </cell>
          <cell r="AE5">
            <v>7680</v>
          </cell>
          <cell r="AF5"/>
          <cell r="AG5">
            <v>5347</v>
          </cell>
          <cell r="AH5">
            <v>5244</v>
          </cell>
          <cell r="AI5">
            <v>10870</v>
          </cell>
          <cell r="AJ5"/>
          <cell r="AK5">
            <v>3063</v>
          </cell>
          <cell r="AL5">
            <v>2137</v>
          </cell>
          <cell r="AM5">
            <v>9390</v>
          </cell>
          <cell r="AN5"/>
          <cell r="AO5">
            <v>4450</v>
          </cell>
          <cell r="AP5">
            <v>4897</v>
          </cell>
          <cell r="AQ5">
            <v>8007</v>
          </cell>
          <cell r="AR5"/>
          <cell r="AS5">
            <v>5376</v>
          </cell>
          <cell r="AT5">
            <v>4860</v>
          </cell>
          <cell r="AU5">
            <v>11260</v>
          </cell>
          <cell r="AV5"/>
          <cell r="AW5">
            <v>3447</v>
          </cell>
          <cell r="AX5">
            <v>2183</v>
          </cell>
          <cell r="AY5">
            <v>10680</v>
          </cell>
          <cell r="AZ5">
            <v>29883</v>
          </cell>
          <cell r="BA5">
            <v>6817</v>
          </cell>
          <cell r="BB5">
            <v>5063</v>
          </cell>
          <cell r="BC5">
            <v>17240</v>
          </cell>
          <cell r="BD5">
            <v>917</v>
          </cell>
        </row>
        <row r="6">
          <cell r="B6">
            <v>1091163</v>
          </cell>
          <cell r="D6">
            <v>22297</v>
          </cell>
          <cell r="E6">
            <v>20180</v>
          </cell>
          <cell r="F6">
            <v>27193</v>
          </cell>
          <cell r="G6">
            <v>22433</v>
          </cell>
          <cell r="H6">
            <v>20423</v>
          </cell>
          <cell r="I6">
            <v>28163</v>
          </cell>
          <cell r="J6">
            <v>33236</v>
          </cell>
          <cell r="L6">
            <v>4204</v>
          </cell>
          <cell r="M6">
            <v>4353</v>
          </cell>
          <cell r="N6">
            <v>1973</v>
          </cell>
          <cell r="O6">
            <v>4040</v>
          </cell>
          <cell r="P6">
            <v>4190</v>
          </cell>
          <cell r="Q6">
            <v>2013</v>
          </cell>
          <cell r="R6">
            <v>7443</v>
          </cell>
          <cell r="T6">
            <v>5600</v>
          </cell>
          <cell r="U6">
            <v>19144</v>
          </cell>
          <cell r="V6">
            <v>19260</v>
          </cell>
          <cell r="W6">
            <v>5680</v>
          </cell>
          <cell r="X6">
            <v>19453</v>
          </cell>
          <cell r="Y6">
            <v>20207</v>
          </cell>
          <cell r="Z6">
            <v>5487</v>
          </cell>
          <cell r="AB6"/>
          <cell r="AC6">
            <v>4720</v>
          </cell>
          <cell r="AD6">
            <v>5013</v>
          </cell>
          <cell r="AE6">
            <v>7623</v>
          </cell>
          <cell r="AF6"/>
          <cell r="AG6">
            <v>5427</v>
          </cell>
          <cell r="AH6">
            <v>5013</v>
          </cell>
          <cell r="AI6">
            <v>10796</v>
          </cell>
          <cell r="AJ6"/>
          <cell r="AK6">
            <v>3063</v>
          </cell>
          <cell r="AL6">
            <v>2140</v>
          </cell>
          <cell r="AM6">
            <v>9080</v>
          </cell>
          <cell r="AN6"/>
          <cell r="AO6">
            <v>4553</v>
          </cell>
          <cell r="AP6">
            <v>5080</v>
          </cell>
          <cell r="AQ6">
            <v>7864</v>
          </cell>
          <cell r="AR6"/>
          <cell r="AS6">
            <v>5403</v>
          </cell>
          <cell r="AT6">
            <v>4894</v>
          </cell>
          <cell r="AU6">
            <v>10977</v>
          </cell>
          <cell r="AV6"/>
          <cell r="AW6">
            <v>3167</v>
          </cell>
          <cell r="AX6">
            <v>2156</v>
          </cell>
          <cell r="AY6">
            <v>10464</v>
          </cell>
          <cell r="AZ6">
            <v>29764</v>
          </cell>
          <cell r="BA6">
            <v>6690</v>
          </cell>
          <cell r="BB6">
            <v>4957</v>
          </cell>
          <cell r="BC6">
            <v>17260</v>
          </cell>
          <cell r="BD6">
            <v>700</v>
          </cell>
        </row>
        <row r="7">
          <cell r="B7">
            <v>1617270</v>
          </cell>
          <cell r="D7">
            <v>22233</v>
          </cell>
          <cell r="E7">
            <v>20614</v>
          </cell>
          <cell r="F7">
            <v>27437</v>
          </cell>
          <cell r="G7">
            <v>22243</v>
          </cell>
          <cell r="H7">
            <v>20587</v>
          </cell>
          <cell r="I7">
            <v>27850</v>
          </cell>
          <cell r="J7">
            <v>33257</v>
          </cell>
          <cell r="L7">
            <v>4174</v>
          </cell>
          <cell r="M7">
            <v>4317</v>
          </cell>
          <cell r="N7">
            <v>1964</v>
          </cell>
          <cell r="O7">
            <v>4070</v>
          </cell>
          <cell r="P7">
            <v>4320</v>
          </cell>
          <cell r="Q7">
            <v>1966</v>
          </cell>
          <cell r="R7">
            <v>7480</v>
          </cell>
          <cell r="T7">
            <v>5710</v>
          </cell>
          <cell r="U7">
            <v>18866</v>
          </cell>
          <cell r="V7">
            <v>19124</v>
          </cell>
          <cell r="W7">
            <v>5647</v>
          </cell>
          <cell r="X7">
            <v>19773</v>
          </cell>
          <cell r="Y7">
            <v>19843</v>
          </cell>
          <cell r="Z7">
            <v>5380</v>
          </cell>
          <cell r="AB7"/>
          <cell r="AC7">
            <v>4683</v>
          </cell>
          <cell r="AD7">
            <v>5103</v>
          </cell>
          <cell r="AE7">
            <v>7533</v>
          </cell>
          <cell r="AF7"/>
          <cell r="AG7">
            <v>5433</v>
          </cell>
          <cell r="AH7">
            <v>5267</v>
          </cell>
          <cell r="AI7">
            <v>10693</v>
          </cell>
          <cell r="AJ7"/>
          <cell r="AK7">
            <v>3037</v>
          </cell>
          <cell r="AL7">
            <v>2080</v>
          </cell>
          <cell r="AM7">
            <v>9267</v>
          </cell>
          <cell r="AN7"/>
          <cell r="AO7">
            <v>4590</v>
          </cell>
          <cell r="AP7">
            <v>4880</v>
          </cell>
          <cell r="AQ7">
            <v>7910</v>
          </cell>
          <cell r="AR7"/>
          <cell r="AS7">
            <v>5386</v>
          </cell>
          <cell r="AT7">
            <v>4940</v>
          </cell>
          <cell r="AU7">
            <v>10990</v>
          </cell>
          <cell r="AV7"/>
          <cell r="AW7">
            <v>3233</v>
          </cell>
          <cell r="AX7">
            <v>2147</v>
          </cell>
          <cell r="AY7">
            <v>10483</v>
          </cell>
          <cell r="AZ7">
            <v>29960</v>
          </cell>
          <cell r="BA7">
            <v>6770</v>
          </cell>
          <cell r="BB7">
            <v>4963</v>
          </cell>
          <cell r="BC7">
            <v>17283</v>
          </cell>
          <cell r="BD7">
            <v>707</v>
          </cell>
        </row>
        <row r="8">
          <cell r="B8">
            <v>1072565</v>
          </cell>
          <cell r="D8">
            <v>22403</v>
          </cell>
          <cell r="E8">
            <v>20420</v>
          </cell>
          <cell r="F8">
            <v>27543</v>
          </cell>
          <cell r="G8">
            <v>22840</v>
          </cell>
          <cell r="H8">
            <v>20690</v>
          </cell>
          <cell r="I8">
            <v>28260</v>
          </cell>
          <cell r="J8">
            <v>32743</v>
          </cell>
          <cell r="L8">
            <v>4204</v>
          </cell>
          <cell r="M8">
            <v>4333</v>
          </cell>
          <cell r="N8">
            <v>2050</v>
          </cell>
          <cell r="O8">
            <v>4073</v>
          </cell>
          <cell r="P8">
            <v>4267</v>
          </cell>
          <cell r="Q8">
            <v>1960</v>
          </cell>
          <cell r="R8">
            <v>7410</v>
          </cell>
          <cell r="T8">
            <v>5630</v>
          </cell>
          <cell r="U8">
            <v>19104</v>
          </cell>
          <cell r="V8">
            <v>19114</v>
          </cell>
          <cell r="W8">
            <v>5560</v>
          </cell>
          <cell r="X8">
            <v>19430</v>
          </cell>
          <cell r="Y8">
            <v>20040</v>
          </cell>
          <cell r="Z8">
            <v>5320</v>
          </cell>
          <cell r="AB8"/>
          <cell r="AC8">
            <v>4740</v>
          </cell>
          <cell r="AD8">
            <v>5140</v>
          </cell>
          <cell r="AE8">
            <v>7626</v>
          </cell>
          <cell r="AF8"/>
          <cell r="AG8">
            <v>5330</v>
          </cell>
          <cell r="AH8">
            <v>5136</v>
          </cell>
          <cell r="AI8">
            <v>10646</v>
          </cell>
          <cell r="AJ8"/>
          <cell r="AK8">
            <v>3036</v>
          </cell>
          <cell r="AL8">
            <v>2133</v>
          </cell>
          <cell r="AM8">
            <v>9026</v>
          </cell>
          <cell r="AN8"/>
          <cell r="AO8">
            <v>4410</v>
          </cell>
          <cell r="AP8">
            <v>4916</v>
          </cell>
          <cell r="AQ8">
            <v>7820</v>
          </cell>
          <cell r="AR8"/>
          <cell r="AS8">
            <v>5454</v>
          </cell>
          <cell r="AT8">
            <v>4910</v>
          </cell>
          <cell r="AU8">
            <v>11210</v>
          </cell>
          <cell r="AV8"/>
          <cell r="AW8">
            <v>3223</v>
          </cell>
          <cell r="AX8">
            <v>2180</v>
          </cell>
          <cell r="AY8">
            <v>10387</v>
          </cell>
          <cell r="AZ8">
            <v>29810</v>
          </cell>
          <cell r="BA8">
            <v>6710</v>
          </cell>
          <cell r="BB8">
            <v>5000</v>
          </cell>
          <cell r="BC8">
            <v>17236</v>
          </cell>
          <cell r="BD8">
            <v>690</v>
          </cell>
        </row>
        <row r="9">
          <cell r="D9">
            <v>22350</v>
          </cell>
          <cell r="E9">
            <v>20410</v>
          </cell>
          <cell r="F9">
            <v>27347</v>
          </cell>
          <cell r="G9">
            <v>22823</v>
          </cell>
          <cell r="H9">
            <v>20683</v>
          </cell>
          <cell r="I9">
            <v>28097</v>
          </cell>
          <cell r="J9">
            <v>34237</v>
          </cell>
          <cell r="L9">
            <v>4194</v>
          </cell>
          <cell r="M9">
            <v>4470</v>
          </cell>
          <cell r="N9">
            <v>1993</v>
          </cell>
          <cell r="O9">
            <v>4076</v>
          </cell>
          <cell r="P9">
            <v>4200</v>
          </cell>
          <cell r="Q9">
            <v>2013</v>
          </cell>
          <cell r="R9">
            <v>7586</v>
          </cell>
          <cell r="T9">
            <v>5610</v>
          </cell>
          <cell r="U9">
            <v>18950</v>
          </cell>
          <cell r="V9">
            <v>18970</v>
          </cell>
          <cell r="W9">
            <v>5577</v>
          </cell>
          <cell r="X9">
            <v>19470</v>
          </cell>
          <cell r="Y9">
            <v>19960</v>
          </cell>
          <cell r="Z9">
            <v>5373</v>
          </cell>
          <cell r="AB9"/>
          <cell r="AC9">
            <v>4637</v>
          </cell>
          <cell r="AD9">
            <v>5033</v>
          </cell>
          <cell r="AE9">
            <v>7800</v>
          </cell>
          <cell r="AF9"/>
          <cell r="AG9">
            <v>5356</v>
          </cell>
          <cell r="AH9">
            <v>5114</v>
          </cell>
          <cell r="AI9">
            <v>10777</v>
          </cell>
          <cell r="AJ9"/>
          <cell r="AK9">
            <v>3117</v>
          </cell>
          <cell r="AL9">
            <v>2114</v>
          </cell>
          <cell r="AM9">
            <v>9117</v>
          </cell>
          <cell r="AN9"/>
          <cell r="AO9">
            <v>4467</v>
          </cell>
          <cell r="AP9">
            <v>4907</v>
          </cell>
          <cell r="AQ9">
            <v>7777</v>
          </cell>
          <cell r="AR9"/>
          <cell r="AS9">
            <v>5366</v>
          </cell>
          <cell r="AT9">
            <v>4900</v>
          </cell>
          <cell r="AU9">
            <v>11126</v>
          </cell>
          <cell r="AV9"/>
          <cell r="AW9">
            <v>3260</v>
          </cell>
          <cell r="AX9">
            <v>2150</v>
          </cell>
          <cell r="AY9">
            <v>10297</v>
          </cell>
          <cell r="AZ9">
            <v>30030</v>
          </cell>
          <cell r="BA9">
            <v>6670</v>
          </cell>
          <cell r="BB9">
            <v>5007</v>
          </cell>
          <cell r="BC9">
            <v>17230</v>
          </cell>
          <cell r="BD9">
            <v>704</v>
          </cell>
        </row>
        <row r="10">
          <cell r="D10">
            <v>22057</v>
          </cell>
          <cell r="E10">
            <v>20353</v>
          </cell>
          <cell r="F10">
            <v>27496</v>
          </cell>
          <cell r="G10">
            <v>22623</v>
          </cell>
          <cell r="H10">
            <v>20720</v>
          </cell>
          <cell r="I10">
            <v>27874</v>
          </cell>
          <cell r="J10">
            <v>33856</v>
          </cell>
          <cell r="L10">
            <v>4127</v>
          </cell>
          <cell r="M10">
            <v>4390</v>
          </cell>
          <cell r="N10">
            <v>1963</v>
          </cell>
          <cell r="O10">
            <v>4077</v>
          </cell>
          <cell r="P10">
            <v>4196</v>
          </cell>
          <cell r="Q10">
            <v>1956</v>
          </cell>
          <cell r="R10">
            <v>7573</v>
          </cell>
          <cell r="T10">
            <v>5534</v>
          </cell>
          <cell r="U10">
            <v>19140</v>
          </cell>
          <cell r="V10">
            <v>19200</v>
          </cell>
          <cell r="W10">
            <v>5596</v>
          </cell>
          <cell r="X10">
            <v>19614</v>
          </cell>
          <cell r="Y10">
            <v>19847</v>
          </cell>
          <cell r="Z10">
            <v>5426</v>
          </cell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</row>
        <row r="11">
          <cell r="D11">
            <v>22104</v>
          </cell>
          <cell r="E11">
            <v>20477</v>
          </cell>
          <cell r="F11">
            <v>27417</v>
          </cell>
          <cell r="G11">
            <v>22620</v>
          </cell>
          <cell r="H11">
            <v>20730</v>
          </cell>
          <cell r="I11">
            <v>27900</v>
          </cell>
          <cell r="J11">
            <v>33563</v>
          </cell>
          <cell r="L11">
            <v>4184</v>
          </cell>
          <cell r="M11">
            <v>4430</v>
          </cell>
          <cell r="N11">
            <v>2030</v>
          </cell>
          <cell r="O11">
            <v>4033</v>
          </cell>
          <cell r="P11">
            <v>4193</v>
          </cell>
          <cell r="Q11">
            <v>1980</v>
          </cell>
          <cell r="R11">
            <v>7417</v>
          </cell>
          <cell r="T11">
            <v>5603</v>
          </cell>
          <cell r="U11">
            <v>18993</v>
          </cell>
          <cell r="V11">
            <v>18990</v>
          </cell>
          <cell r="W11">
            <v>5640</v>
          </cell>
          <cell r="X11">
            <v>19510</v>
          </cell>
          <cell r="Y11">
            <v>20113</v>
          </cell>
          <cell r="Z11">
            <v>5367</v>
          </cell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</row>
        <row r="12">
          <cell r="D12">
            <v>22290</v>
          </cell>
          <cell r="E12">
            <v>20163</v>
          </cell>
          <cell r="F12">
            <v>27440</v>
          </cell>
          <cell r="G12">
            <v>22387</v>
          </cell>
          <cell r="H12">
            <v>20634</v>
          </cell>
          <cell r="I12">
            <v>27767</v>
          </cell>
          <cell r="J12">
            <v>32857</v>
          </cell>
          <cell r="L12">
            <v>4157</v>
          </cell>
          <cell r="M12">
            <v>4333</v>
          </cell>
          <cell r="N12">
            <v>1940</v>
          </cell>
          <cell r="O12">
            <v>4060</v>
          </cell>
          <cell r="P12">
            <v>4174</v>
          </cell>
          <cell r="Q12">
            <v>2020</v>
          </cell>
          <cell r="R12">
            <v>7410</v>
          </cell>
          <cell r="T12">
            <v>5720</v>
          </cell>
          <cell r="U12">
            <v>18853</v>
          </cell>
          <cell r="V12">
            <v>19264</v>
          </cell>
          <cell r="W12">
            <v>5680</v>
          </cell>
          <cell r="X12">
            <v>22014</v>
          </cell>
          <cell r="Y12">
            <v>20090</v>
          </cell>
          <cell r="Z12">
            <v>5323</v>
          </cell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</row>
        <row r="13">
          <cell r="D13">
            <v>22057</v>
          </cell>
          <cell r="E13">
            <v>20130</v>
          </cell>
          <cell r="F13">
            <v>27290</v>
          </cell>
          <cell r="G13">
            <v>22270</v>
          </cell>
          <cell r="H13">
            <v>20807</v>
          </cell>
          <cell r="I13">
            <v>27763</v>
          </cell>
          <cell r="J13">
            <v>32740</v>
          </cell>
          <cell r="L13">
            <v>4163</v>
          </cell>
          <cell r="M13">
            <v>4257</v>
          </cell>
          <cell r="N13">
            <v>1980</v>
          </cell>
          <cell r="O13">
            <v>4077</v>
          </cell>
          <cell r="P13">
            <v>4270</v>
          </cell>
          <cell r="Q13">
            <v>2000</v>
          </cell>
          <cell r="R13">
            <v>7350</v>
          </cell>
          <cell r="T13">
            <v>5564</v>
          </cell>
          <cell r="U13">
            <v>18967</v>
          </cell>
          <cell r="V13">
            <v>18990</v>
          </cell>
          <cell r="W13">
            <v>5623</v>
          </cell>
          <cell r="X13">
            <v>19936</v>
          </cell>
          <cell r="Y13">
            <v>19874</v>
          </cell>
          <cell r="Z13">
            <v>5473</v>
          </cell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</row>
        <row r="14">
          <cell r="D14">
            <v>22433</v>
          </cell>
          <cell r="E14">
            <v>20253</v>
          </cell>
          <cell r="F14">
            <v>27310</v>
          </cell>
          <cell r="G14">
            <v>22547</v>
          </cell>
          <cell r="H14">
            <v>20817</v>
          </cell>
          <cell r="I14">
            <v>27993</v>
          </cell>
          <cell r="J14">
            <v>33046</v>
          </cell>
          <cell r="L14">
            <v>4176</v>
          </cell>
          <cell r="M14">
            <v>4367</v>
          </cell>
          <cell r="N14">
            <v>1943</v>
          </cell>
          <cell r="O14">
            <v>4180</v>
          </cell>
          <cell r="P14">
            <v>4170</v>
          </cell>
          <cell r="Q14">
            <v>2110</v>
          </cell>
          <cell r="R14">
            <v>7393</v>
          </cell>
          <cell r="T14">
            <v>5634</v>
          </cell>
          <cell r="U14">
            <v>18970</v>
          </cell>
          <cell r="V14">
            <v>19040</v>
          </cell>
          <cell r="W14">
            <v>5620</v>
          </cell>
          <cell r="X14">
            <v>19327</v>
          </cell>
          <cell r="Y14">
            <v>19990</v>
          </cell>
          <cell r="Z14">
            <v>5410</v>
          </cell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3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  <cell r="AB1" t="str">
            <v>Join Queries</v>
          </cell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  <cell r="AB2" t="str">
            <v>Query time (ms)</v>
          </cell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  <cell r="AB3" t="str">
            <v>Response</v>
          </cell>
          <cell r="AC3"/>
          <cell r="AD3"/>
          <cell r="AE3"/>
          <cell r="AF3" t="str">
            <v>Alternate Response</v>
          </cell>
          <cell r="AG3"/>
          <cell r="AH3"/>
          <cell r="AI3"/>
          <cell r="AJ3" t="str">
            <v>Chain Response</v>
          </cell>
          <cell r="AK3"/>
          <cell r="AL3"/>
          <cell r="AM3"/>
          <cell r="AN3" t="str">
            <v>Precedence</v>
          </cell>
          <cell r="AO3"/>
          <cell r="AP3"/>
          <cell r="AQ3"/>
          <cell r="AR3" t="str">
            <v>Alternate Precedence</v>
          </cell>
          <cell r="AS3"/>
          <cell r="AT3"/>
          <cell r="AU3"/>
          <cell r="AV3" t="str">
            <v>Chain Precedence</v>
          </cell>
          <cell r="AW3"/>
          <cell r="AX3"/>
          <cell r="AY3"/>
          <cell r="AZ3" t="str">
            <v>Responded Existence</v>
          </cell>
          <cell r="BA3"/>
          <cell r="BB3"/>
          <cell r="BC3"/>
          <cell r="BD3" t="str">
            <v>RNG</v>
          </cell>
        </row>
        <row r="4">
          <cell r="A4">
            <v>30.1875</v>
          </cell>
          <cell r="B4">
            <v>1212558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  <cell r="AB4" t="str">
            <v>IS</v>
          </cell>
          <cell r="AC4" t="str">
            <v>LRC</v>
          </cell>
          <cell r="AD4" t="str">
            <v>MT</v>
          </cell>
          <cell r="AE4" t="str">
            <v>VAL</v>
          </cell>
          <cell r="AF4" t="str">
            <v>IS</v>
          </cell>
          <cell r="AG4" t="str">
            <v>LRC</v>
          </cell>
          <cell r="AH4" t="str">
            <v>MT</v>
          </cell>
          <cell r="AI4" t="str">
            <v>VAL</v>
          </cell>
          <cell r="AJ4" t="str">
            <v>IS</v>
          </cell>
          <cell r="AK4" t="str">
            <v>LRC</v>
          </cell>
          <cell r="AL4" t="str">
            <v>MT</v>
          </cell>
          <cell r="AM4" t="str">
            <v>VAL</v>
          </cell>
          <cell r="AN4" t="str">
            <v>IS</v>
          </cell>
          <cell r="AO4" t="str">
            <v>LRC</v>
          </cell>
          <cell r="AP4" t="str">
            <v>MT</v>
          </cell>
          <cell r="AQ4" t="str">
            <v>VAL</v>
          </cell>
          <cell r="AR4" t="str">
            <v>IS</v>
          </cell>
          <cell r="AS4" t="str">
            <v>LRC</v>
          </cell>
          <cell r="AT4" t="str">
            <v>MT</v>
          </cell>
          <cell r="AU4" t="str">
            <v>VAL</v>
          </cell>
          <cell r="AV4" t="str">
            <v>IS</v>
          </cell>
          <cell r="AW4" t="str">
            <v>LRC</v>
          </cell>
          <cell r="AX4" t="str">
            <v>MT</v>
          </cell>
          <cell r="AY4" t="str">
            <v>VAL</v>
          </cell>
          <cell r="AZ4" t="str">
            <v>IS</v>
          </cell>
          <cell r="BA4" t="str">
            <v>LRC</v>
          </cell>
          <cell r="BB4" t="str">
            <v>MT</v>
          </cell>
          <cell r="BC4" t="str">
            <v>VAL</v>
          </cell>
          <cell r="BD4"/>
        </row>
        <row r="5">
          <cell r="B5">
            <v>1203562</v>
          </cell>
          <cell r="D5">
            <v>37060</v>
          </cell>
          <cell r="E5">
            <v>41123</v>
          </cell>
          <cell r="F5">
            <v>57113</v>
          </cell>
          <cell r="G5">
            <v>36390</v>
          </cell>
          <cell r="H5">
            <v>45797</v>
          </cell>
          <cell r="I5">
            <v>74536</v>
          </cell>
          <cell r="J5">
            <v>60250</v>
          </cell>
          <cell r="L5">
            <v>32210</v>
          </cell>
          <cell r="M5">
            <v>21713</v>
          </cell>
          <cell r="N5">
            <v>15660</v>
          </cell>
          <cell r="O5">
            <v>33673</v>
          </cell>
          <cell r="P5">
            <v>18453</v>
          </cell>
          <cell r="Q5">
            <v>16330</v>
          </cell>
          <cell r="R5">
            <v>68330</v>
          </cell>
          <cell r="T5">
            <v>28774</v>
          </cell>
          <cell r="U5">
            <v>47760</v>
          </cell>
          <cell r="V5">
            <v>50586</v>
          </cell>
          <cell r="W5">
            <v>28957</v>
          </cell>
          <cell r="X5">
            <v>63853</v>
          </cell>
          <cell r="Y5">
            <v>87634</v>
          </cell>
          <cell r="Z5">
            <v>24723</v>
          </cell>
          <cell r="AB5"/>
          <cell r="AC5">
            <v>22017</v>
          </cell>
          <cell r="AD5">
            <v>38036</v>
          </cell>
          <cell r="AE5">
            <v>42560</v>
          </cell>
          <cell r="AF5"/>
          <cell r="AG5">
            <v>23957</v>
          </cell>
          <cell r="AH5">
            <v>23810</v>
          </cell>
          <cell r="AI5">
            <v>72406</v>
          </cell>
          <cell r="AJ5"/>
          <cell r="AK5">
            <v>16653</v>
          </cell>
          <cell r="AL5">
            <v>17230</v>
          </cell>
          <cell r="AM5">
            <v>105966</v>
          </cell>
          <cell r="AN5"/>
          <cell r="AO5">
            <v>23386</v>
          </cell>
          <cell r="AP5">
            <v>38550</v>
          </cell>
          <cell r="AQ5">
            <v>51806</v>
          </cell>
          <cell r="AR5"/>
          <cell r="AS5">
            <v>20630</v>
          </cell>
          <cell r="AT5">
            <v>20217</v>
          </cell>
          <cell r="AU5">
            <v>95190</v>
          </cell>
          <cell r="AV5"/>
          <cell r="AW5">
            <v>17343</v>
          </cell>
          <cell r="AX5">
            <v>18153</v>
          </cell>
          <cell r="AY5">
            <v>112376</v>
          </cell>
          <cell r="AZ5">
            <v>67880</v>
          </cell>
          <cell r="BA5">
            <v>41687</v>
          </cell>
          <cell r="BB5">
            <v>38373</v>
          </cell>
          <cell r="BC5">
            <v>102989</v>
          </cell>
          <cell r="BD5">
            <v>180</v>
          </cell>
        </row>
        <row r="6">
          <cell r="B6">
            <v>1202201</v>
          </cell>
          <cell r="D6">
            <v>37030</v>
          </cell>
          <cell r="E6">
            <v>40983</v>
          </cell>
          <cell r="F6">
            <v>57243</v>
          </cell>
          <cell r="G6">
            <v>36437</v>
          </cell>
          <cell r="H6">
            <v>45750</v>
          </cell>
          <cell r="I6">
            <v>75277</v>
          </cell>
          <cell r="J6">
            <v>60320</v>
          </cell>
          <cell r="L6">
            <v>32216</v>
          </cell>
          <cell r="M6">
            <v>21720</v>
          </cell>
          <cell r="N6">
            <v>15457</v>
          </cell>
          <cell r="O6">
            <v>33233</v>
          </cell>
          <cell r="P6">
            <v>18503</v>
          </cell>
          <cell r="Q6">
            <v>16217</v>
          </cell>
          <cell r="R6">
            <v>67744</v>
          </cell>
          <cell r="T6">
            <v>13197</v>
          </cell>
          <cell r="U6">
            <v>48180</v>
          </cell>
          <cell r="V6">
            <v>51700</v>
          </cell>
          <cell r="W6">
            <v>28003</v>
          </cell>
          <cell r="X6">
            <v>58737</v>
          </cell>
          <cell r="Y6">
            <v>82670</v>
          </cell>
          <cell r="Z6">
            <v>24570</v>
          </cell>
          <cell r="AB6"/>
          <cell r="AC6">
            <v>22134</v>
          </cell>
          <cell r="AD6">
            <v>38357</v>
          </cell>
          <cell r="AE6">
            <v>42780</v>
          </cell>
          <cell r="AF6"/>
          <cell r="AG6">
            <v>23967</v>
          </cell>
          <cell r="AH6">
            <v>23650</v>
          </cell>
          <cell r="AI6">
            <v>69603</v>
          </cell>
          <cell r="AJ6"/>
          <cell r="AK6">
            <v>16537</v>
          </cell>
          <cell r="AL6">
            <v>17380</v>
          </cell>
          <cell r="AM6">
            <v>104733</v>
          </cell>
          <cell r="AN6"/>
          <cell r="AO6">
            <v>23157</v>
          </cell>
          <cell r="AP6">
            <v>38843</v>
          </cell>
          <cell r="AQ6">
            <v>51790</v>
          </cell>
          <cell r="AR6"/>
          <cell r="AS6">
            <v>20750</v>
          </cell>
          <cell r="AT6">
            <v>20060</v>
          </cell>
          <cell r="AU6">
            <v>90547</v>
          </cell>
          <cell r="AV6"/>
          <cell r="AW6">
            <v>17167</v>
          </cell>
          <cell r="AX6">
            <v>18014</v>
          </cell>
          <cell r="AY6">
            <v>109393</v>
          </cell>
          <cell r="AZ6">
            <v>65026</v>
          </cell>
          <cell r="BA6">
            <v>41363</v>
          </cell>
          <cell r="BB6">
            <v>40570</v>
          </cell>
          <cell r="BC6">
            <v>102763</v>
          </cell>
          <cell r="BD6">
            <v>94</v>
          </cell>
        </row>
        <row r="7">
          <cell r="B7">
            <v>1197243</v>
          </cell>
          <cell r="D7">
            <v>37233</v>
          </cell>
          <cell r="E7">
            <v>40846</v>
          </cell>
          <cell r="F7">
            <v>57067</v>
          </cell>
          <cell r="G7">
            <v>36663</v>
          </cell>
          <cell r="H7">
            <v>45347</v>
          </cell>
          <cell r="I7">
            <v>75256</v>
          </cell>
          <cell r="J7">
            <v>59740</v>
          </cell>
          <cell r="L7">
            <v>32420</v>
          </cell>
          <cell r="M7">
            <v>21767</v>
          </cell>
          <cell r="N7">
            <v>15586</v>
          </cell>
          <cell r="O7">
            <v>33233</v>
          </cell>
          <cell r="P7">
            <v>18367</v>
          </cell>
          <cell r="Q7">
            <v>16154</v>
          </cell>
          <cell r="R7">
            <v>68184</v>
          </cell>
          <cell r="T7">
            <v>12127</v>
          </cell>
          <cell r="U7">
            <v>48450</v>
          </cell>
          <cell r="V7">
            <v>51513</v>
          </cell>
          <cell r="W7">
            <v>28260</v>
          </cell>
          <cell r="X7">
            <v>58883</v>
          </cell>
          <cell r="Y7">
            <v>71724</v>
          </cell>
          <cell r="Z7">
            <v>24673</v>
          </cell>
          <cell r="AB7"/>
          <cell r="AC7">
            <v>22109</v>
          </cell>
          <cell r="AD7">
            <v>38023</v>
          </cell>
          <cell r="AE7">
            <v>42890</v>
          </cell>
          <cell r="AF7"/>
          <cell r="AG7">
            <v>23923</v>
          </cell>
          <cell r="AH7">
            <v>23840</v>
          </cell>
          <cell r="AI7">
            <v>69837</v>
          </cell>
          <cell r="AJ7"/>
          <cell r="AK7">
            <v>16480</v>
          </cell>
          <cell r="AL7">
            <v>17460</v>
          </cell>
          <cell r="AM7">
            <v>105156</v>
          </cell>
          <cell r="AN7"/>
          <cell r="AO7">
            <v>23413</v>
          </cell>
          <cell r="AP7">
            <v>38524</v>
          </cell>
          <cell r="AQ7">
            <v>51787</v>
          </cell>
          <cell r="AR7"/>
          <cell r="AS7">
            <v>20593</v>
          </cell>
          <cell r="AT7">
            <v>20187</v>
          </cell>
          <cell r="AU7">
            <v>90367</v>
          </cell>
          <cell r="AV7"/>
          <cell r="AW7">
            <v>17074</v>
          </cell>
          <cell r="AX7">
            <v>18194</v>
          </cell>
          <cell r="AY7">
            <v>108466</v>
          </cell>
          <cell r="AZ7">
            <v>65037</v>
          </cell>
          <cell r="BA7">
            <v>41583</v>
          </cell>
          <cell r="BB7">
            <v>37580</v>
          </cell>
          <cell r="BC7">
            <v>101849</v>
          </cell>
          <cell r="BD7">
            <v>86</v>
          </cell>
        </row>
        <row r="8">
          <cell r="B8">
            <v>1203853</v>
          </cell>
          <cell r="D8">
            <v>37330</v>
          </cell>
          <cell r="E8">
            <v>40857</v>
          </cell>
          <cell r="F8">
            <v>57530</v>
          </cell>
          <cell r="G8">
            <v>36246</v>
          </cell>
          <cell r="H8">
            <v>45400</v>
          </cell>
          <cell r="I8">
            <v>75100</v>
          </cell>
          <cell r="J8">
            <v>60237</v>
          </cell>
          <cell r="L8">
            <v>32637</v>
          </cell>
          <cell r="M8">
            <v>21737</v>
          </cell>
          <cell r="N8">
            <v>15480</v>
          </cell>
          <cell r="O8">
            <v>33253</v>
          </cell>
          <cell r="P8">
            <v>18504</v>
          </cell>
          <cell r="Q8">
            <v>15967</v>
          </cell>
          <cell r="R8">
            <v>68170</v>
          </cell>
          <cell r="T8">
            <v>12037</v>
          </cell>
          <cell r="U8">
            <v>48860</v>
          </cell>
          <cell r="V8">
            <v>50583</v>
          </cell>
          <cell r="W8">
            <v>29554</v>
          </cell>
          <cell r="X8">
            <v>59243</v>
          </cell>
          <cell r="Y8">
            <v>70370</v>
          </cell>
          <cell r="Z8">
            <v>25670</v>
          </cell>
          <cell r="AB8"/>
          <cell r="AC8">
            <v>22154</v>
          </cell>
          <cell r="AD8">
            <v>37620</v>
          </cell>
          <cell r="AE8">
            <v>42933</v>
          </cell>
          <cell r="AF8"/>
          <cell r="AG8">
            <v>23987</v>
          </cell>
          <cell r="AH8">
            <v>23796</v>
          </cell>
          <cell r="AI8">
            <v>69483</v>
          </cell>
          <cell r="AJ8"/>
          <cell r="AK8">
            <v>16537</v>
          </cell>
          <cell r="AL8">
            <v>17453</v>
          </cell>
          <cell r="AM8">
            <v>106013</v>
          </cell>
          <cell r="AN8"/>
          <cell r="AO8">
            <v>23434</v>
          </cell>
          <cell r="AP8">
            <v>38836</v>
          </cell>
          <cell r="AQ8">
            <v>52240</v>
          </cell>
          <cell r="AR8"/>
          <cell r="AS8">
            <v>20640</v>
          </cell>
          <cell r="AT8">
            <v>20150</v>
          </cell>
          <cell r="AU8">
            <v>90177</v>
          </cell>
          <cell r="AV8"/>
          <cell r="AW8">
            <v>16920</v>
          </cell>
          <cell r="AX8">
            <v>18094</v>
          </cell>
          <cell r="AY8">
            <v>111200</v>
          </cell>
          <cell r="AZ8">
            <v>65353</v>
          </cell>
          <cell r="BA8">
            <v>42033</v>
          </cell>
          <cell r="BB8">
            <v>37870</v>
          </cell>
          <cell r="BC8">
            <v>101626</v>
          </cell>
          <cell r="BD8">
            <v>90</v>
          </cell>
        </row>
        <row r="9">
          <cell r="D9">
            <v>36860</v>
          </cell>
          <cell r="E9">
            <v>41014</v>
          </cell>
          <cell r="F9">
            <v>56964</v>
          </cell>
          <cell r="G9">
            <v>36460</v>
          </cell>
          <cell r="H9">
            <v>45440</v>
          </cell>
          <cell r="I9">
            <v>75457</v>
          </cell>
          <cell r="J9">
            <v>59796</v>
          </cell>
          <cell r="L9">
            <v>32373</v>
          </cell>
          <cell r="M9">
            <v>21766</v>
          </cell>
          <cell r="N9">
            <v>15577</v>
          </cell>
          <cell r="O9">
            <v>34027</v>
          </cell>
          <cell r="P9">
            <v>18304</v>
          </cell>
          <cell r="Q9">
            <v>15990</v>
          </cell>
          <cell r="R9">
            <v>68334</v>
          </cell>
          <cell r="T9">
            <v>12160</v>
          </cell>
          <cell r="U9">
            <v>48513</v>
          </cell>
          <cell r="V9">
            <v>50850</v>
          </cell>
          <cell r="W9">
            <v>28410</v>
          </cell>
          <cell r="X9">
            <v>61187</v>
          </cell>
          <cell r="Y9">
            <v>70543</v>
          </cell>
          <cell r="Z9">
            <v>25016</v>
          </cell>
          <cell r="AB9"/>
          <cell r="AC9">
            <v>22183</v>
          </cell>
          <cell r="AD9">
            <v>37703</v>
          </cell>
          <cell r="AE9">
            <v>42856</v>
          </cell>
          <cell r="AF9"/>
          <cell r="AG9">
            <v>23977</v>
          </cell>
          <cell r="AH9">
            <v>23960</v>
          </cell>
          <cell r="AI9">
            <v>69923</v>
          </cell>
          <cell r="AJ9"/>
          <cell r="AK9">
            <v>16473</v>
          </cell>
          <cell r="AL9">
            <v>17320</v>
          </cell>
          <cell r="AM9">
            <v>105123</v>
          </cell>
          <cell r="AN9"/>
          <cell r="AO9">
            <v>23093</v>
          </cell>
          <cell r="AP9">
            <v>38547</v>
          </cell>
          <cell r="AQ9">
            <v>52173</v>
          </cell>
          <cell r="AR9"/>
          <cell r="AS9">
            <v>20777</v>
          </cell>
          <cell r="AT9">
            <v>20117</v>
          </cell>
          <cell r="AU9">
            <v>91090</v>
          </cell>
          <cell r="AV9"/>
          <cell r="AW9">
            <v>17297</v>
          </cell>
          <cell r="AX9">
            <v>18004</v>
          </cell>
          <cell r="AY9">
            <v>108506</v>
          </cell>
          <cell r="AZ9">
            <v>65736</v>
          </cell>
          <cell r="BA9">
            <v>42017</v>
          </cell>
          <cell r="BB9">
            <v>37804</v>
          </cell>
          <cell r="BC9">
            <v>102036</v>
          </cell>
          <cell r="BD9">
            <v>83</v>
          </cell>
        </row>
        <row r="10">
          <cell r="D10">
            <v>37413</v>
          </cell>
          <cell r="E10">
            <v>40836</v>
          </cell>
          <cell r="F10">
            <v>57100</v>
          </cell>
          <cell r="G10">
            <v>36560</v>
          </cell>
          <cell r="H10">
            <v>45664</v>
          </cell>
          <cell r="I10">
            <v>75227</v>
          </cell>
          <cell r="J10">
            <v>60864</v>
          </cell>
          <cell r="L10">
            <v>32273</v>
          </cell>
          <cell r="M10">
            <v>21780</v>
          </cell>
          <cell r="N10">
            <v>15637</v>
          </cell>
          <cell r="O10">
            <v>34233</v>
          </cell>
          <cell r="P10">
            <v>18296</v>
          </cell>
          <cell r="Q10">
            <v>15934</v>
          </cell>
          <cell r="R10">
            <v>68050</v>
          </cell>
          <cell r="T10">
            <v>12007</v>
          </cell>
          <cell r="U10">
            <v>48280</v>
          </cell>
          <cell r="V10">
            <v>51606</v>
          </cell>
          <cell r="W10">
            <v>28904</v>
          </cell>
          <cell r="X10">
            <v>59190</v>
          </cell>
          <cell r="Y10">
            <v>70064</v>
          </cell>
          <cell r="Z10">
            <v>24453</v>
          </cell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</row>
        <row r="11">
          <cell r="D11">
            <v>37630</v>
          </cell>
          <cell r="E11">
            <v>40663</v>
          </cell>
          <cell r="F11">
            <v>57697</v>
          </cell>
          <cell r="G11">
            <v>36760</v>
          </cell>
          <cell r="H11">
            <v>45556</v>
          </cell>
          <cell r="I11">
            <v>73730</v>
          </cell>
          <cell r="J11">
            <v>59553</v>
          </cell>
          <cell r="L11">
            <v>32387</v>
          </cell>
          <cell r="M11">
            <v>21690</v>
          </cell>
          <cell r="N11">
            <v>15710</v>
          </cell>
          <cell r="O11">
            <v>33780</v>
          </cell>
          <cell r="P11">
            <v>18487</v>
          </cell>
          <cell r="Q11">
            <v>16386</v>
          </cell>
          <cell r="R11">
            <v>68583</v>
          </cell>
          <cell r="T11">
            <v>12193</v>
          </cell>
          <cell r="U11">
            <v>48664</v>
          </cell>
          <cell r="V11">
            <v>51253</v>
          </cell>
          <cell r="W11">
            <v>28050</v>
          </cell>
          <cell r="X11">
            <v>59704</v>
          </cell>
          <cell r="Y11">
            <v>70050</v>
          </cell>
          <cell r="Z11">
            <v>24333</v>
          </cell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</row>
        <row r="12">
          <cell r="D12">
            <v>37667</v>
          </cell>
          <cell r="E12">
            <v>41017</v>
          </cell>
          <cell r="F12">
            <v>57824</v>
          </cell>
          <cell r="G12">
            <v>36224</v>
          </cell>
          <cell r="H12">
            <v>46100</v>
          </cell>
          <cell r="I12">
            <v>73310</v>
          </cell>
          <cell r="J12">
            <v>59600</v>
          </cell>
          <cell r="L12">
            <v>32534</v>
          </cell>
          <cell r="M12">
            <v>21807</v>
          </cell>
          <cell r="N12">
            <v>15747</v>
          </cell>
          <cell r="O12">
            <v>33367</v>
          </cell>
          <cell r="P12">
            <v>18386</v>
          </cell>
          <cell r="Q12">
            <v>16443</v>
          </cell>
          <cell r="R12">
            <v>68030</v>
          </cell>
          <cell r="T12">
            <v>12100</v>
          </cell>
          <cell r="U12">
            <v>48770</v>
          </cell>
          <cell r="V12">
            <v>51093</v>
          </cell>
          <cell r="W12">
            <v>27640</v>
          </cell>
          <cell r="X12">
            <v>58504</v>
          </cell>
          <cell r="Y12">
            <v>70117</v>
          </cell>
          <cell r="Z12">
            <v>25337</v>
          </cell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</row>
        <row r="13">
          <cell r="D13">
            <v>37260</v>
          </cell>
          <cell r="E13">
            <v>40600</v>
          </cell>
          <cell r="F13">
            <v>57050</v>
          </cell>
          <cell r="G13">
            <v>36457</v>
          </cell>
          <cell r="H13">
            <v>46207</v>
          </cell>
          <cell r="I13">
            <v>73780</v>
          </cell>
          <cell r="J13">
            <v>60424</v>
          </cell>
          <cell r="L13">
            <v>32450</v>
          </cell>
          <cell r="M13">
            <v>21773</v>
          </cell>
          <cell r="N13">
            <v>15743</v>
          </cell>
          <cell r="O13">
            <v>33460</v>
          </cell>
          <cell r="P13">
            <v>18403</v>
          </cell>
          <cell r="Q13">
            <v>16327</v>
          </cell>
          <cell r="R13">
            <v>67796</v>
          </cell>
          <cell r="T13">
            <v>11983</v>
          </cell>
          <cell r="U13">
            <v>49200</v>
          </cell>
          <cell r="V13">
            <v>51184</v>
          </cell>
          <cell r="W13">
            <v>27060</v>
          </cell>
          <cell r="X13">
            <v>58897</v>
          </cell>
          <cell r="Y13">
            <v>71886</v>
          </cell>
          <cell r="Z13">
            <v>24473</v>
          </cell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</row>
        <row r="14">
          <cell r="D14">
            <v>37180</v>
          </cell>
          <cell r="E14">
            <v>40493</v>
          </cell>
          <cell r="F14">
            <v>57204</v>
          </cell>
          <cell r="G14">
            <v>36366</v>
          </cell>
          <cell r="H14">
            <v>45724</v>
          </cell>
          <cell r="I14">
            <v>73940</v>
          </cell>
          <cell r="J14">
            <v>60600</v>
          </cell>
          <cell r="L14">
            <v>32860</v>
          </cell>
          <cell r="M14">
            <v>21747</v>
          </cell>
          <cell r="N14">
            <v>15763</v>
          </cell>
          <cell r="O14">
            <v>33553</v>
          </cell>
          <cell r="P14">
            <v>18347</v>
          </cell>
          <cell r="Q14">
            <v>16154</v>
          </cell>
          <cell r="R14">
            <v>67740</v>
          </cell>
          <cell r="T14">
            <v>11933</v>
          </cell>
          <cell r="U14">
            <v>48774</v>
          </cell>
          <cell r="V14">
            <v>51586</v>
          </cell>
          <cell r="W14">
            <v>27326</v>
          </cell>
          <cell r="X14">
            <v>62333</v>
          </cell>
          <cell r="Y14">
            <v>71970</v>
          </cell>
          <cell r="Z14">
            <v>25660</v>
          </cell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4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  <cell r="AB1" t="str">
            <v>Join Queries</v>
          </cell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  <cell r="AB2" t="str">
            <v>Query time (ms)</v>
          </cell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  <cell r="AB3" t="str">
            <v>Response</v>
          </cell>
          <cell r="AC3"/>
          <cell r="AD3"/>
          <cell r="AE3"/>
          <cell r="AF3" t="str">
            <v>Alternate Response</v>
          </cell>
          <cell r="AG3"/>
          <cell r="AH3"/>
          <cell r="AI3"/>
          <cell r="AJ3" t="str">
            <v>Chain Response</v>
          </cell>
          <cell r="AK3"/>
          <cell r="AL3"/>
          <cell r="AM3"/>
          <cell r="AN3" t="str">
            <v>Precedence</v>
          </cell>
          <cell r="AO3"/>
          <cell r="AP3"/>
          <cell r="AQ3"/>
          <cell r="AR3" t="str">
            <v>Alternate Precedence</v>
          </cell>
          <cell r="AS3"/>
          <cell r="AT3"/>
          <cell r="AU3"/>
          <cell r="AV3" t="str">
            <v>Chain Precedence</v>
          </cell>
          <cell r="AW3"/>
          <cell r="AX3"/>
          <cell r="AY3"/>
          <cell r="AZ3" t="str">
            <v>Responded Existence</v>
          </cell>
          <cell r="BA3"/>
          <cell r="BB3"/>
          <cell r="BC3"/>
          <cell r="BD3" t="str">
            <v>RNG</v>
          </cell>
        </row>
        <row r="4">
          <cell r="A4">
            <v>92.59375</v>
          </cell>
          <cell r="B4">
            <v>5058258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  <cell r="AB4" t="str">
            <v>IS</v>
          </cell>
          <cell r="AC4" t="str">
            <v>LRC</v>
          </cell>
          <cell r="AD4" t="str">
            <v>MT</v>
          </cell>
          <cell r="AE4" t="str">
            <v>VAL</v>
          </cell>
          <cell r="AF4" t="str">
            <v>IS</v>
          </cell>
          <cell r="AG4" t="str">
            <v>LRC</v>
          </cell>
          <cell r="AH4" t="str">
            <v>MT</v>
          </cell>
          <cell r="AI4" t="str">
            <v>VAL</v>
          </cell>
          <cell r="AJ4" t="str">
            <v>IS</v>
          </cell>
          <cell r="AK4" t="str">
            <v>LRC</v>
          </cell>
          <cell r="AL4" t="str">
            <v>MT</v>
          </cell>
          <cell r="AM4" t="str">
            <v>VAL</v>
          </cell>
          <cell r="AN4" t="str">
            <v>IS</v>
          </cell>
          <cell r="AO4" t="str">
            <v>LRC</v>
          </cell>
          <cell r="AP4" t="str">
            <v>MT</v>
          </cell>
          <cell r="AQ4" t="str">
            <v>VAL</v>
          </cell>
          <cell r="AR4" t="str">
            <v>IS</v>
          </cell>
          <cell r="AS4" t="str">
            <v>LRC</v>
          </cell>
          <cell r="AT4" t="str">
            <v>MT</v>
          </cell>
          <cell r="AU4" t="str">
            <v>VAL</v>
          </cell>
          <cell r="AV4" t="str">
            <v>IS</v>
          </cell>
          <cell r="AW4" t="str">
            <v>LRC</v>
          </cell>
          <cell r="AX4" t="str">
            <v>MT</v>
          </cell>
          <cell r="AY4" t="str">
            <v>VAL</v>
          </cell>
          <cell r="AZ4" t="str">
            <v>IS</v>
          </cell>
          <cell r="BA4" t="str">
            <v>LRC</v>
          </cell>
          <cell r="BB4" t="str">
            <v>MT</v>
          </cell>
          <cell r="BC4" t="str">
            <v>VAL</v>
          </cell>
          <cell r="BD4"/>
        </row>
        <row r="5">
          <cell r="B5">
            <v>5117999</v>
          </cell>
          <cell r="D5">
            <v>9573</v>
          </cell>
          <cell r="E5">
            <v>26390</v>
          </cell>
          <cell r="F5">
            <v>32040</v>
          </cell>
          <cell r="G5">
            <v>9180</v>
          </cell>
          <cell r="H5">
            <v>26890</v>
          </cell>
          <cell r="I5">
            <v>32020</v>
          </cell>
          <cell r="J5">
            <v>22854</v>
          </cell>
          <cell r="L5">
            <v>8113</v>
          </cell>
          <cell r="M5">
            <v>8417</v>
          </cell>
          <cell r="N5">
            <v>4960</v>
          </cell>
          <cell r="O5">
            <v>7920</v>
          </cell>
          <cell r="P5">
            <v>8077</v>
          </cell>
          <cell r="Q5">
            <v>4993</v>
          </cell>
          <cell r="R5">
            <v>14627</v>
          </cell>
          <cell r="T5">
            <v>26190</v>
          </cell>
          <cell r="U5">
            <v>30543</v>
          </cell>
          <cell r="V5">
            <v>30250</v>
          </cell>
          <cell r="W5">
            <v>25260</v>
          </cell>
          <cell r="X5">
            <v>31337</v>
          </cell>
          <cell r="Y5">
            <v>30903</v>
          </cell>
          <cell r="Z5">
            <v>21673</v>
          </cell>
          <cell r="AB5"/>
          <cell r="AC5">
            <v>6857</v>
          </cell>
          <cell r="AD5">
            <v>8350</v>
          </cell>
          <cell r="AE5">
            <v>11460</v>
          </cell>
          <cell r="AF5"/>
          <cell r="AG5">
            <v>8893</v>
          </cell>
          <cell r="AH5">
            <v>8667</v>
          </cell>
          <cell r="AI5">
            <v>18687</v>
          </cell>
          <cell r="AJ5"/>
          <cell r="AK5">
            <v>5400</v>
          </cell>
          <cell r="AL5">
            <v>5173</v>
          </cell>
          <cell r="AM5">
            <v>12214</v>
          </cell>
          <cell r="AN5"/>
          <cell r="AO5">
            <v>6520</v>
          </cell>
          <cell r="AP5">
            <v>8254</v>
          </cell>
          <cell r="AQ5">
            <v>11597</v>
          </cell>
          <cell r="AR5"/>
          <cell r="AS5">
            <v>8743</v>
          </cell>
          <cell r="AT5">
            <v>8610</v>
          </cell>
          <cell r="AU5">
            <v>19900</v>
          </cell>
          <cell r="AV5"/>
          <cell r="AW5">
            <v>5340</v>
          </cell>
          <cell r="AX5">
            <v>5074</v>
          </cell>
          <cell r="AY5">
            <v>12097</v>
          </cell>
          <cell r="AZ5">
            <v>42433</v>
          </cell>
          <cell r="BA5">
            <v>11377</v>
          </cell>
          <cell r="BB5">
            <v>8430</v>
          </cell>
          <cell r="BC5">
            <v>26790</v>
          </cell>
          <cell r="BD5">
            <v>280</v>
          </cell>
        </row>
        <row r="6">
          <cell r="B6">
            <v>5048382</v>
          </cell>
          <cell r="D6">
            <v>9504</v>
          </cell>
          <cell r="E6">
            <v>26317</v>
          </cell>
          <cell r="F6">
            <v>31844</v>
          </cell>
          <cell r="G6">
            <v>9110</v>
          </cell>
          <cell r="H6">
            <v>26510</v>
          </cell>
          <cell r="I6">
            <v>32336</v>
          </cell>
          <cell r="J6">
            <v>22863</v>
          </cell>
          <cell r="L6">
            <v>8100</v>
          </cell>
          <cell r="M6">
            <v>8463</v>
          </cell>
          <cell r="N6">
            <v>5010</v>
          </cell>
          <cell r="O6">
            <v>7954</v>
          </cell>
          <cell r="P6">
            <v>8167</v>
          </cell>
          <cell r="Q6">
            <v>4907</v>
          </cell>
          <cell r="R6">
            <v>14530</v>
          </cell>
          <cell r="T6">
            <v>24703</v>
          </cell>
          <cell r="U6">
            <v>30350</v>
          </cell>
          <cell r="V6">
            <v>30286</v>
          </cell>
          <cell r="W6">
            <v>25256</v>
          </cell>
          <cell r="X6">
            <v>31010</v>
          </cell>
          <cell r="Y6">
            <v>30780</v>
          </cell>
          <cell r="Z6">
            <v>21300</v>
          </cell>
          <cell r="AB6"/>
          <cell r="AC6">
            <v>7277</v>
          </cell>
          <cell r="AD6">
            <v>8450</v>
          </cell>
          <cell r="AE6">
            <v>11183</v>
          </cell>
          <cell r="AF6"/>
          <cell r="AG6">
            <v>9010</v>
          </cell>
          <cell r="AH6">
            <v>8667</v>
          </cell>
          <cell r="AI6">
            <v>19786</v>
          </cell>
          <cell r="AJ6"/>
          <cell r="AK6">
            <v>5360</v>
          </cell>
          <cell r="AL6">
            <v>5146</v>
          </cell>
          <cell r="AM6">
            <v>11954</v>
          </cell>
          <cell r="AN6"/>
          <cell r="AO6">
            <v>6493</v>
          </cell>
          <cell r="AP6">
            <v>8224</v>
          </cell>
          <cell r="AQ6">
            <v>11446</v>
          </cell>
          <cell r="AR6"/>
          <cell r="AS6">
            <v>8743</v>
          </cell>
          <cell r="AT6">
            <v>8450</v>
          </cell>
          <cell r="AU6">
            <v>20033</v>
          </cell>
          <cell r="AV6"/>
          <cell r="AW6">
            <v>5187</v>
          </cell>
          <cell r="AX6">
            <v>5093</v>
          </cell>
          <cell r="AY6">
            <v>12050</v>
          </cell>
          <cell r="AZ6">
            <v>42723</v>
          </cell>
          <cell r="BA6">
            <v>11404</v>
          </cell>
          <cell r="BB6">
            <v>8470</v>
          </cell>
          <cell r="BC6">
            <v>26593</v>
          </cell>
          <cell r="BD6">
            <v>174</v>
          </cell>
        </row>
        <row r="7">
          <cell r="B7">
            <v>5084510</v>
          </cell>
          <cell r="D7">
            <v>9427</v>
          </cell>
          <cell r="E7">
            <v>26403</v>
          </cell>
          <cell r="F7">
            <v>31707</v>
          </cell>
          <cell r="G7">
            <v>9197</v>
          </cell>
          <cell r="H7">
            <v>26523</v>
          </cell>
          <cell r="I7">
            <v>32460</v>
          </cell>
          <cell r="J7">
            <v>22953</v>
          </cell>
          <cell r="L7">
            <v>8113</v>
          </cell>
          <cell r="M7">
            <v>8397</v>
          </cell>
          <cell r="N7">
            <v>5100</v>
          </cell>
          <cell r="O7">
            <v>7850</v>
          </cell>
          <cell r="P7">
            <v>8026</v>
          </cell>
          <cell r="Q7">
            <v>4916</v>
          </cell>
          <cell r="R7">
            <v>14577</v>
          </cell>
          <cell r="T7">
            <v>25320</v>
          </cell>
          <cell r="U7">
            <v>30360</v>
          </cell>
          <cell r="V7">
            <v>30437</v>
          </cell>
          <cell r="W7">
            <v>26183</v>
          </cell>
          <cell r="X7">
            <v>31010</v>
          </cell>
          <cell r="Y7">
            <v>30770</v>
          </cell>
          <cell r="Z7">
            <v>21546</v>
          </cell>
          <cell r="AB7"/>
          <cell r="AC7">
            <v>7000</v>
          </cell>
          <cell r="AD7">
            <v>8556</v>
          </cell>
          <cell r="AE7">
            <v>11250</v>
          </cell>
          <cell r="AF7"/>
          <cell r="AG7">
            <v>8853</v>
          </cell>
          <cell r="AH7">
            <v>8777</v>
          </cell>
          <cell r="AI7">
            <v>19817</v>
          </cell>
          <cell r="AJ7"/>
          <cell r="AK7">
            <v>5350</v>
          </cell>
          <cell r="AL7">
            <v>5147</v>
          </cell>
          <cell r="AM7">
            <v>11947</v>
          </cell>
          <cell r="AN7"/>
          <cell r="AO7">
            <v>6643</v>
          </cell>
          <cell r="AP7">
            <v>8397</v>
          </cell>
          <cell r="AQ7">
            <v>11473</v>
          </cell>
          <cell r="AR7"/>
          <cell r="AS7">
            <v>8577</v>
          </cell>
          <cell r="AT7">
            <v>8436</v>
          </cell>
          <cell r="AU7">
            <v>20070</v>
          </cell>
          <cell r="AV7"/>
          <cell r="AW7">
            <v>5196</v>
          </cell>
          <cell r="AX7">
            <v>5073</v>
          </cell>
          <cell r="AY7">
            <v>12120</v>
          </cell>
          <cell r="AZ7">
            <v>42630</v>
          </cell>
          <cell r="BA7">
            <v>11123</v>
          </cell>
          <cell r="BB7">
            <v>8413</v>
          </cell>
          <cell r="BC7">
            <v>26640</v>
          </cell>
          <cell r="BD7">
            <v>170</v>
          </cell>
        </row>
        <row r="8">
          <cell r="B8">
            <v>4982658</v>
          </cell>
          <cell r="D8">
            <v>9450</v>
          </cell>
          <cell r="E8">
            <v>26516</v>
          </cell>
          <cell r="F8">
            <v>31793</v>
          </cell>
          <cell r="G8">
            <v>9086</v>
          </cell>
          <cell r="H8">
            <v>26597</v>
          </cell>
          <cell r="I8">
            <v>32497</v>
          </cell>
          <cell r="J8">
            <v>22910</v>
          </cell>
          <cell r="L8">
            <v>7937</v>
          </cell>
          <cell r="M8">
            <v>8394</v>
          </cell>
          <cell r="N8">
            <v>5010</v>
          </cell>
          <cell r="O8">
            <v>7917</v>
          </cell>
          <cell r="P8">
            <v>8134</v>
          </cell>
          <cell r="Q8">
            <v>4894</v>
          </cell>
          <cell r="R8">
            <v>14510</v>
          </cell>
          <cell r="T8">
            <v>25213</v>
          </cell>
          <cell r="U8">
            <v>30554</v>
          </cell>
          <cell r="V8">
            <v>30450</v>
          </cell>
          <cell r="W8">
            <v>26427</v>
          </cell>
          <cell r="X8">
            <v>31176</v>
          </cell>
          <cell r="Y8">
            <v>30793</v>
          </cell>
          <cell r="Z8">
            <v>22020</v>
          </cell>
          <cell r="AB8"/>
          <cell r="AC8">
            <v>7050</v>
          </cell>
          <cell r="AD8">
            <v>8463</v>
          </cell>
          <cell r="AE8">
            <v>11327</v>
          </cell>
          <cell r="AF8"/>
          <cell r="AG8">
            <v>8910</v>
          </cell>
          <cell r="AH8">
            <v>8756</v>
          </cell>
          <cell r="AI8">
            <v>19560</v>
          </cell>
          <cell r="AJ8"/>
          <cell r="AK8">
            <v>5256</v>
          </cell>
          <cell r="AL8">
            <v>5276</v>
          </cell>
          <cell r="AM8">
            <v>11876</v>
          </cell>
          <cell r="AN8"/>
          <cell r="AO8">
            <v>6730</v>
          </cell>
          <cell r="AP8">
            <v>8280</v>
          </cell>
          <cell r="AQ8">
            <v>11656</v>
          </cell>
          <cell r="AR8"/>
          <cell r="AS8">
            <v>8620</v>
          </cell>
          <cell r="AT8">
            <v>8487</v>
          </cell>
          <cell r="AU8">
            <v>19943</v>
          </cell>
          <cell r="AV8"/>
          <cell r="AW8">
            <v>5150</v>
          </cell>
          <cell r="AX8">
            <v>5070</v>
          </cell>
          <cell r="AY8">
            <v>12157</v>
          </cell>
          <cell r="AZ8">
            <v>42777</v>
          </cell>
          <cell r="BA8">
            <v>11440</v>
          </cell>
          <cell r="BB8">
            <v>8370</v>
          </cell>
          <cell r="BC8">
            <v>26780</v>
          </cell>
          <cell r="BD8">
            <v>180</v>
          </cell>
        </row>
        <row r="9">
          <cell r="D9">
            <v>9380</v>
          </cell>
          <cell r="E9">
            <v>26513</v>
          </cell>
          <cell r="F9">
            <v>31707</v>
          </cell>
          <cell r="G9">
            <v>9357</v>
          </cell>
          <cell r="H9">
            <v>26404</v>
          </cell>
          <cell r="I9">
            <v>32573</v>
          </cell>
          <cell r="J9">
            <v>22817</v>
          </cell>
          <cell r="L9">
            <v>8127</v>
          </cell>
          <cell r="M9">
            <v>8357</v>
          </cell>
          <cell r="N9">
            <v>5083</v>
          </cell>
          <cell r="O9">
            <v>7910</v>
          </cell>
          <cell r="P9">
            <v>8114</v>
          </cell>
          <cell r="Q9">
            <v>4844</v>
          </cell>
          <cell r="R9">
            <v>14556</v>
          </cell>
          <cell r="T9">
            <v>26493</v>
          </cell>
          <cell r="U9">
            <v>30557</v>
          </cell>
          <cell r="V9">
            <v>30397</v>
          </cell>
          <cell r="W9">
            <v>24693</v>
          </cell>
          <cell r="X9">
            <v>31184</v>
          </cell>
          <cell r="Y9">
            <v>30673</v>
          </cell>
          <cell r="Z9">
            <v>21886</v>
          </cell>
          <cell r="AB9"/>
          <cell r="AC9">
            <v>6947</v>
          </cell>
          <cell r="AD9">
            <v>8327</v>
          </cell>
          <cell r="AE9">
            <v>11177</v>
          </cell>
          <cell r="AF9"/>
          <cell r="AG9">
            <v>9053</v>
          </cell>
          <cell r="AH9">
            <v>8713</v>
          </cell>
          <cell r="AI9">
            <v>19640</v>
          </cell>
          <cell r="AJ9"/>
          <cell r="AK9">
            <v>5230</v>
          </cell>
          <cell r="AL9">
            <v>5237</v>
          </cell>
          <cell r="AM9">
            <v>12067</v>
          </cell>
          <cell r="AN9"/>
          <cell r="AO9">
            <v>6494</v>
          </cell>
          <cell r="AP9">
            <v>8213</v>
          </cell>
          <cell r="AQ9">
            <v>11437</v>
          </cell>
          <cell r="AR9"/>
          <cell r="AS9">
            <v>8687</v>
          </cell>
          <cell r="AT9">
            <v>8480</v>
          </cell>
          <cell r="AU9">
            <v>20120</v>
          </cell>
          <cell r="AV9"/>
          <cell r="AW9">
            <v>5190</v>
          </cell>
          <cell r="AX9">
            <v>5046</v>
          </cell>
          <cell r="AY9">
            <v>12263</v>
          </cell>
          <cell r="AZ9">
            <v>42730</v>
          </cell>
          <cell r="BA9">
            <v>11320</v>
          </cell>
          <cell r="BB9">
            <v>8336</v>
          </cell>
          <cell r="BC9">
            <v>26753</v>
          </cell>
          <cell r="BD9">
            <v>193</v>
          </cell>
        </row>
        <row r="10">
          <cell r="D10">
            <v>9440</v>
          </cell>
          <cell r="E10">
            <v>26360</v>
          </cell>
          <cell r="F10">
            <v>31894</v>
          </cell>
          <cell r="G10">
            <v>9406</v>
          </cell>
          <cell r="H10">
            <v>26560</v>
          </cell>
          <cell r="I10">
            <v>32407</v>
          </cell>
          <cell r="J10">
            <v>23036</v>
          </cell>
          <cell r="L10">
            <v>7950</v>
          </cell>
          <cell r="M10">
            <v>8596</v>
          </cell>
          <cell r="N10">
            <v>4990</v>
          </cell>
          <cell r="O10">
            <v>7836</v>
          </cell>
          <cell r="P10">
            <v>8120</v>
          </cell>
          <cell r="Q10">
            <v>4853</v>
          </cell>
          <cell r="R10">
            <v>14623</v>
          </cell>
          <cell r="T10">
            <v>24583</v>
          </cell>
          <cell r="U10">
            <v>30353</v>
          </cell>
          <cell r="V10">
            <v>30193</v>
          </cell>
          <cell r="W10">
            <v>26416</v>
          </cell>
          <cell r="X10">
            <v>31293</v>
          </cell>
          <cell r="Y10">
            <v>30833</v>
          </cell>
          <cell r="Z10">
            <v>22433</v>
          </cell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</row>
        <row r="11">
          <cell r="D11">
            <v>9413</v>
          </cell>
          <cell r="E11">
            <v>26537</v>
          </cell>
          <cell r="F11">
            <v>31710</v>
          </cell>
          <cell r="G11">
            <v>9504</v>
          </cell>
          <cell r="H11">
            <v>26347</v>
          </cell>
          <cell r="I11">
            <v>32993</v>
          </cell>
          <cell r="J11">
            <v>23020</v>
          </cell>
          <cell r="L11">
            <v>8097</v>
          </cell>
          <cell r="M11">
            <v>8437</v>
          </cell>
          <cell r="N11">
            <v>5036</v>
          </cell>
          <cell r="O11">
            <v>7883</v>
          </cell>
          <cell r="P11">
            <v>8060</v>
          </cell>
          <cell r="Q11">
            <v>4823</v>
          </cell>
          <cell r="R11">
            <v>14577</v>
          </cell>
          <cell r="T11">
            <v>24430</v>
          </cell>
          <cell r="U11">
            <v>30707</v>
          </cell>
          <cell r="V11">
            <v>30356</v>
          </cell>
          <cell r="W11">
            <v>26013</v>
          </cell>
          <cell r="X11">
            <v>31070</v>
          </cell>
          <cell r="Y11">
            <v>30787</v>
          </cell>
          <cell r="Z11">
            <v>21663</v>
          </cell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</row>
        <row r="12">
          <cell r="D12">
            <v>9353</v>
          </cell>
          <cell r="E12">
            <v>26330</v>
          </cell>
          <cell r="F12">
            <v>31583</v>
          </cell>
          <cell r="G12">
            <v>9416</v>
          </cell>
          <cell r="H12">
            <v>26433</v>
          </cell>
          <cell r="I12">
            <v>32473</v>
          </cell>
          <cell r="J12">
            <v>22703</v>
          </cell>
          <cell r="L12">
            <v>8076</v>
          </cell>
          <cell r="M12">
            <v>8463</v>
          </cell>
          <cell r="N12">
            <v>4970</v>
          </cell>
          <cell r="O12">
            <v>7827</v>
          </cell>
          <cell r="P12">
            <v>8107</v>
          </cell>
          <cell r="Q12">
            <v>4873</v>
          </cell>
          <cell r="R12">
            <v>14583</v>
          </cell>
          <cell r="T12">
            <v>26076</v>
          </cell>
          <cell r="U12">
            <v>30554</v>
          </cell>
          <cell r="V12">
            <v>30623</v>
          </cell>
          <cell r="W12">
            <v>27273</v>
          </cell>
          <cell r="X12">
            <v>31390</v>
          </cell>
          <cell r="Y12">
            <v>30847</v>
          </cell>
          <cell r="Z12">
            <v>22437</v>
          </cell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</row>
        <row r="13">
          <cell r="D13">
            <v>9400</v>
          </cell>
          <cell r="E13">
            <v>26373</v>
          </cell>
          <cell r="F13">
            <v>31450</v>
          </cell>
          <cell r="G13">
            <v>9390</v>
          </cell>
          <cell r="H13">
            <v>26686</v>
          </cell>
          <cell r="I13">
            <v>32107</v>
          </cell>
          <cell r="J13">
            <v>23013</v>
          </cell>
          <cell r="L13">
            <v>8057</v>
          </cell>
          <cell r="M13">
            <v>8553</v>
          </cell>
          <cell r="N13">
            <v>5116</v>
          </cell>
          <cell r="O13">
            <v>7894</v>
          </cell>
          <cell r="P13">
            <v>8167</v>
          </cell>
          <cell r="Q13">
            <v>4910</v>
          </cell>
          <cell r="R13">
            <v>14703</v>
          </cell>
          <cell r="T13">
            <v>26914</v>
          </cell>
          <cell r="U13">
            <v>30910</v>
          </cell>
          <cell r="V13">
            <v>30483</v>
          </cell>
          <cell r="W13">
            <v>26724</v>
          </cell>
          <cell r="X13">
            <v>31360</v>
          </cell>
          <cell r="Y13">
            <v>30567</v>
          </cell>
          <cell r="Z13">
            <v>22690</v>
          </cell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</row>
        <row r="14">
          <cell r="D14">
            <v>9533</v>
          </cell>
          <cell r="E14">
            <v>26710</v>
          </cell>
          <cell r="F14">
            <v>31687</v>
          </cell>
          <cell r="G14">
            <v>9173</v>
          </cell>
          <cell r="H14">
            <v>26547</v>
          </cell>
          <cell r="I14">
            <v>32476</v>
          </cell>
          <cell r="J14">
            <v>22973</v>
          </cell>
          <cell r="L14">
            <v>8273</v>
          </cell>
          <cell r="M14">
            <v>8433</v>
          </cell>
          <cell r="N14">
            <v>4997</v>
          </cell>
          <cell r="O14">
            <v>7923</v>
          </cell>
          <cell r="P14">
            <v>8210</v>
          </cell>
          <cell r="Q14">
            <v>4956</v>
          </cell>
          <cell r="R14">
            <v>14517</v>
          </cell>
          <cell r="T14">
            <v>26094</v>
          </cell>
          <cell r="U14">
            <v>30707</v>
          </cell>
          <cell r="V14">
            <v>29943</v>
          </cell>
          <cell r="W14">
            <v>25494</v>
          </cell>
          <cell r="X14">
            <v>31074</v>
          </cell>
          <cell r="Y14">
            <v>30640</v>
          </cell>
          <cell r="Z14">
            <v>22854</v>
          </cell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5">
        <row r="1">
          <cell r="B1" t="str">
            <v>Population
time (ms)</v>
          </cell>
          <cell r="D1" t="str">
            <v>BS</v>
          </cell>
          <cell r="E1"/>
          <cell r="F1"/>
          <cell r="G1"/>
          <cell r="H1"/>
          <cell r="I1"/>
          <cell r="J1"/>
          <cell r="L1" t="str">
            <v>Join</v>
          </cell>
          <cell r="M1"/>
          <cell r="N1"/>
          <cell r="O1"/>
          <cell r="P1"/>
          <cell r="Q1"/>
          <cell r="R1"/>
          <cell r="T1" t="str">
            <v>BS+</v>
          </cell>
          <cell r="U1"/>
          <cell r="V1"/>
          <cell r="W1"/>
          <cell r="X1"/>
          <cell r="Y1"/>
          <cell r="Z1"/>
          <cell r="AB1" t="str">
            <v>Join Queries</v>
          </cell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</row>
        <row r="2">
          <cell r="B2"/>
          <cell r="D2" t="str">
            <v>Query time (ms)</v>
          </cell>
          <cell r="E2"/>
          <cell r="F2"/>
          <cell r="G2"/>
          <cell r="H2"/>
          <cell r="I2"/>
          <cell r="J2"/>
          <cell r="L2" t="str">
            <v>Query time (ms)</v>
          </cell>
          <cell r="M2"/>
          <cell r="N2"/>
          <cell r="O2"/>
          <cell r="P2"/>
          <cell r="Q2"/>
          <cell r="R2"/>
          <cell r="T2" t="str">
            <v>Query time (ms)</v>
          </cell>
          <cell r="U2"/>
          <cell r="V2"/>
          <cell r="W2"/>
          <cell r="X2"/>
          <cell r="Y2"/>
          <cell r="Z2"/>
          <cell r="AB2" t="str">
            <v>Query time (ms)</v>
          </cell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</row>
        <row r="3">
          <cell r="B3"/>
          <cell r="D3" t="str">
            <v>Response</v>
          </cell>
          <cell r="E3" t="str">
            <v>Alternate
Response</v>
          </cell>
          <cell r="F3" t="str">
            <v>Chain
Response</v>
          </cell>
          <cell r="G3" t="str">
            <v>Precedence</v>
          </cell>
          <cell r="H3" t="str">
            <v>Alternate
Precedence</v>
          </cell>
          <cell r="I3" t="str">
            <v>Chain
Precedence</v>
          </cell>
          <cell r="J3" t="str">
            <v>Responded
Existence</v>
          </cell>
          <cell r="L3" t="str">
            <v>Response</v>
          </cell>
          <cell r="M3" t="str">
            <v>Alternate
Response</v>
          </cell>
          <cell r="N3" t="str">
            <v>Chain
Response</v>
          </cell>
          <cell r="O3" t="str">
            <v>Precedence</v>
          </cell>
          <cell r="P3" t="str">
            <v>Alternate
Precedence</v>
          </cell>
          <cell r="Q3" t="str">
            <v>Chain
Precedence</v>
          </cell>
          <cell r="R3" t="str">
            <v>Responded
Existence</v>
          </cell>
          <cell r="T3" t="str">
            <v>Response</v>
          </cell>
          <cell r="U3" t="str">
            <v>Alternate
Response</v>
          </cell>
          <cell r="V3" t="str">
            <v>Chain
Response</v>
          </cell>
          <cell r="W3" t="str">
            <v>Precedence</v>
          </cell>
          <cell r="X3" t="str">
            <v>Alternate
Precedence</v>
          </cell>
          <cell r="Y3" t="str">
            <v>Chain
Precedence</v>
          </cell>
          <cell r="Z3" t="str">
            <v>Responded
Existence</v>
          </cell>
          <cell r="AB3" t="str">
            <v>Response</v>
          </cell>
          <cell r="AC3"/>
          <cell r="AD3"/>
          <cell r="AE3"/>
          <cell r="AF3" t="str">
            <v>Alternate Response</v>
          </cell>
          <cell r="AG3"/>
          <cell r="AH3"/>
          <cell r="AI3"/>
          <cell r="AJ3" t="str">
            <v>Chain Response</v>
          </cell>
          <cell r="AK3"/>
          <cell r="AL3"/>
          <cell r="AM3"/>
          <cell r="AN3" t="str">
            <v>Precedence</v>
          </cell>
          <cell r="AO3"/>
          <cell r="AP3"/>
          <cell r="AQ3"/>
          <cell r="AR3" t="str">
            <v>Alternate Precedence</v>
          </cell>
          <cell r="AS3"/>
          <cell r="AT3"/>
          <cell r="AU3"/>
          <cell r="AV3" t="str">
            <v>Chain Precedence</v>
          </cell>
          <cell r="AW3"/>
          <cell r="AX3"/>
          <cell r="AY3"/>
          <cell r="AZ3" t="str">
            <v>Responded Existence</v>
          </cell>
          <cell r="BA3"/>
          <cell r="BB3"/>
          <cell r="BC3"/>
          <cell r="BD3" t="str">
            <v>RNG</v>
          </cell>
        </row>
        <row r="4">
          <cell r="A4">
            <v>318.9609375</v>
          </cell>
          <cell r="B4">
            <v>13558769</v>
          </cell>
          <cell r="D4"/>
          <cell r="E4"/>
          <cell r="F4"/>
          <cell r="G4"/>
          <cell r="H4"/>
          <cell r="I4"/>
          <cell r="J4"/>
          <cell r="L4"/>
          <cell r="M4"/>
          <cell r="N4"/>
          <cell r="O4"/>
          <cell r="P4"/>
          <cell r="Q4"/>
          <cell r="R4"/>
          <cell r="T4"/>
          <cell r="U4"/>
          <cell r="V4"/>
          <cell r="W4"/>
          <cell r="X4"/>
          <cell r="Y4"/>
          <cell r="Z4"/>
          <cell r="AB4" t="str">
            <v>IS</v>
          </cell>
          <cell r="AC4" t="str">
            <v>LRC</v>
          </cell>
          <cell r="AD4" t="str">
            <v>MT</v>
          </cell>
          <cell r="AE4" t="str">
            <v>VAL</v>
          </cell>
          <cell r="AF4" t="str">
            <v>IS</v>
          </cell>
          <cell r="AG4" t="str">
            <v>LRC</v>
          </cell>
          <cell r="AH4" t="str">
            <v>MT</v>
          </cell>
          <cell r="AI4" t="str">
            <v>VAL</v>
          </cell>
          <cell r="AJ4" t="str">
            <v>IS</v>
          </cell>
          <cell r="AK4" t="str">
            <v>LRC</v>
          </cell>
          <cell r="AL4" t="str">
            <v>MT</v>
          </cell>
          <cell r="AM4" t="str">
            <v>VAL</v>
          </cell>
          <cell r="AN4" t="str">
            <v>IS</v>
          </cell>
          <cell r="AO4" t="str">
            <v>LRC</v>
          </cell>
          <cell r="AP4" t="str">
            <v>MT</v>
          </cell>
          <cell r="AQ4" t="str">
            <v>VAL</v>
          </cell>
          <cell r="AR4" t="str">
            <v>IS</v>
          </cell>
          <cell r="AS4" t="str">
            <v>LRC</v>
          </cell>
          <cell r="AT4" t="str">
            <v>MT</v>
          </cell>
          <cell r="AU4" t="str">
            <v>VAL</v>
          </cell>
          <cell r="AV4" t="str">
            <v>IS</v>
          </cell>
          <cell r="AW4" t="str">
            <v>LRC</v>
          </cell>
          <cell r="AX4" t="str">
            <v>MT</v>
          </cell>
          <cell r="AY4" t="str">
            <v>VAL</v>
          </cell>
          <cell r="AZ4" t="str">
            <v>IS</v>
          </cell>
          <cell r="BA4" t="str">
            <v>LRC</v>
          </cell>
          <cell r="BB4" t="str">
            <v>MT</v>
          </cell>
          <cell r="BC4" t="str">
            <v>VAL</v>
          </cell>
          <cell r="BD4"/>
        </row>
        <row r="5">
          <cell r="B5">
            <v>13597116</v>
          </cell>
          <cell r="D5">
            <v>539714</v>
          </cell>
          <cell r="E5">
            <v>352766</v>
          </cell>
          <cell r="F5">
            <v>569690</v>
          </cell>
          <cell r="G5">
            <v>543813</v>
          </cell>
          <cell r="H5">
            <v>372167</v>
          </cell>
          <cell r="I5">
            <v>685040</v>
          </cell>
          <cell r="J5">
            <v>889443</v>
          </cell>
          <cell r="L5">
            <v>207813</v>
          </cell>
          <cell r="M5">
            <v>167573</v>
          </cell>
          <cell r="N5">
            <v>94230</v>
          </cell>
          <cell r="O5">
            <v>207357</v>
          </cell>
          <cell r="P5">
            <v>144740</v>
          </cell>
          <cell r="Q5">
            <v>97744</v>
          </cell>
          <cell r="R5">
            <v>422003</v>
          </cell>
          <cell r="T5">
            <v>459267</v>
          </cell>
          <cell r="U5">
            <v>425683</v>
          </cell>
          <cell r="V5">
            <v>436733</v>
          </cell>
          <cell r="W5">
            <v>470260</v>
          </cell>
          <cell r="X5">
            <v>448157</v>
          </cell>
          <cell r="Y5">
            <v>541943</v>
          </cell>
          <cell r="Z5">
            <v>372106</v>
          </cell>
          <cell r="AB5"/>
          <cell r="AC5">
            <v>242030</v>
          </cell>
          <cell r="AD5">
            <v>242683</v>
          </cell>
          <cell r="AE5">
            <v>323206</v>
          </cell>
          <cell r="AF5"/>
          <cell r="AG5">
            <v>195983</v>
          </cell>
          <cell r="AH5">
            <v>181180</v>
          </cell>
          <cell r="AI5">
            <v>457644</v>
          </cell>
          <cell r="AJ5"/>
          <cell r="AK5">
            <v>97213</v>
          </cell>
          <cell r="AL5">
            <v>104294</v>
          </cell>
          <cell r="AM5">
            <v>615283</v>
          </cell>
          <cell r="AN5"/>
          <cell r="AO5">
            <v>232837</v>
          </cell>
          <cell r="AP5">
            <v>247010</v>
          </cell>
          <cell r="AQ5">
            <v>363570</v>
          </cell>
          <cell r="AR5"/>
          <cell r="AS5">
            <v>164747</v>
          </cell>
          <cell r="AT5">
            <v>157420</v>
          </cell>
          <cell r="AU5">
            <v>507384</v>
          </cell>
          <cell r="AV5"/>
          <cell r="AW5">
            <v>99520</v>
          </cell>
          <cell r="AX5">
            <v>106383</v>
          </cell>
          <cell r="AY5">
            <v>644690</v>
          </cell>
          <cell r="AZ5">
            <v>671436</v>
          </cell>
          <cell r="BA5">
            <v>464360</v>
          </cell>
          <cell r="BB5">
            <v>250717</v>
          </cell>
          <cell r="BC5">
            <v>848970</v>
          </cell>
          <cell r="BD5">
            <v>17454</v>
          </cell>
        </row>
        <row r="6">
          <cell r="B6">
            <v>13463232</v>
          </cell>
          <cell r="D6">
            <v>539403</v>
          </cell>
          <cell r="E6">
            <v>349917</v>
          </cell>
          <cell r="F6">
            <v>574606</v>
          </cell>
          <cell r="G6">
            <v>542340</v>
          </cell>
          <cell r="H6">
            <v>379216</v>
          </cell>
          <cell r="I6">
            <v>678270</v>
          </cell>
          <cell r="J6">
            <v>898547</v>
          </cell>
          <cell r="L6">
            <v>203564</v>
          </cell>
          <cell r="M6">
            <v>167070</v>
          </cell>
          <cell r="N6">
            <v>95844</v>
          </cell>
          <cell r="O6">
            <v>208183</v>
          </cell>
          <cell r="P6">
            <v>145596</v>
          </cell>
          <cell r="Q6">
            <v>97093</v>
          </cell>
          <cell r="R6">
            <v>421373</v>
          </cell>
          <cell r="T6">
            <v>458450</v>
          </cell>
          <cell r="U6">
            <v>427783</v>
          </cell>
          <cell r="V6">
            <v>436136</v>
          </cell>
          <cell r="W6">
            <v>469220</v>
          </cell>
          <cell r="X6">
            <v>467653</v>
          </cell>
          <cell r="Y6">
            <v>537646</v>
          </cell>
          <cell r="Z6">
            <v>395467</v>
          </cell>
          <cell r="AB6"/>
          <cell r="AC6">
            <v>226627</v>
          </cell>
          <cell r="AD6">
            <v>240740</v>
          </cell>
          <cell r="AE6">
            <v>324526</v>
          </cell>
          <cell r="AF6"/>
          <cell r="AG6">
            <v>194820</v>
          </cell>
          <cell r="AH6">
            <v>181440</v>
          </cell>
          <cell r="AI6">
            <v>436940</v>
          </cell>
          <cell r="AJ6"/>
          <cell r="AK6">
            <v>98034</v>
          </cell>
          <cell r="AL6">
            <v>105140</v>
          </cell>
          <cell r="AM6">
            <v>637733</v>
          </cell>
          <cell r="AN6"/>
          <cell r="AO6">
            <v>233420</v>
          </cell>
          <cell r="AP6">
            <v>246774</v>
          </cell>
          <cell r="AQ6">
            <v>375220</v>
          </cell>
          <cell r="AR6"/>
          <cell r="AS6">
            <v>165370</v>
          </cell>
          <cell r="AT6">
            <v>157333</v>
          </cell>
          <cell r="AU6">
            <v>483027</v>
          </cell>
          <cell r="AV6"/>
          <cell r="AW6">
            <v>99203</v>
          </cell>
          <cell r="AX6">
            <v>107120</v>
          </cell>
          <cell r="AY6">
            <v>654677</v>
          </cell>
          <cell r="AZ6">
            <v>681280</v>
          </cell>
          <cell r="BA6">
            <v>464496</v>
          </cell>
          <cell r="BB6">
            <v>252350</v>
          </cell>
          <cell r="BC6">
            <v>858006</v>
          </cell>
          <cell r="BD6">
            <v>14060</v>
          </cell>
        </row>
        <row r="7">
          <cell r="B7">
            <v>13198461</v>
          </cell>
          <cell r="D7">
            <v>538423</v>
          </cell>
          <cell r="E7">
            <v>353167</v>
          </cell>
          <cell r="F7">
            <v>571307</v>
          </cell>
          <cell r="G7">
            <v>545650</v>
          </cell>
          <cell r="H7">
            <v>375734</v>
          </cell>
          <cell r="I7">
            <v>679343</v>
          </cell>
          <cell r="J7">
            <v>901380</v>
          </cell>
          <cell r="L7">
            <v>204476</v>
          </cell>
          <cell r="M7">
            <v>167927</v>
          </cell>
          <cell r="N7">
            <v>93530</v>
          </cell>
          <cell r="O7">
            <v>206737</v>
          </cell>
          <cell r="P7">
            <v>144853</v>
          </cell>
          <cell r="Q7">
            <v>98080</v>
          </cell>
          <cell r="R7">
            <v>423434</v>
          </cell>
          <cell r="T7">
            <v>448833</v>
          </cell>
          <cell r="U7">
            <v>426210</v>
          </cell>
          <cell r="V7">
            <v>434757</v>
          </cell>
          <cell r="W7">
            <v>459563</v>
          </cell>
          <cell r="X7">
            <v>454697</v>
          </cell>
          <cell r="Y7">
            <v>534913</v>
          </cell>
          <cell r="Z7">
            <v>385287</v>
          </cell>
          <cell r="AB7"/>
          <cell r="AC7">
            <v>228447</v>
          </cell>
          <cell r="AD7">
            <v>241270</v>
          </cell>
          <cell r="AE7">
            <v>329323</v>
          </cell>
          <cell r="AF7"/>
          <cell r="AG7">
            <v>193416</v>
          </cell>
          <cell r="AH7">
            <v>181360</v>
          </cell>
          <cell r="AI7">
            <v>433927</v>
          </cell>
          <cell r="AJ7"/>
          <cell r="AK7">
            <v>97263</v>
          </cell>
          <cell r="AL7">
            <v>104850</v>
          </cell>
          <cell r="AM7">
            <v>651607</v>
          </cell>
          <cell r="AN7"/>
          <cell r="AO7">
            <v>233226</v>
          </cell>
          <cell r="AP7">
            <v>250324</v>
          </cell>
          <cell r="AQ7">
            <v>364490</v>
          </cell>
          <cell r="AR7"/>
          <cell r="AS7">
            <v>166643</v>
          </cell>
          <cell r="AT7">
            <v>157077</v>
          </cell>
          <cell r="AU7">
            <v>482537</v>
          </cell>
          <cell r="AV7"/>
          <cell r="AW7">
            <v>101017</v>
          </cell>
          <cell r="AX7">
            <v>106930</v>
          </cell>
          <cell r="AY7">
            <v>663446</v>
          </cell>
          <cell r="AZ7">
            <v>683330</v>
          </cell>
          <cell r="BA7">
            <v>464173</v>
          </cell>
          <cell r="BB7">
            <v>250983</v>
          </cell>
          <cell r="BC7">
            <v>1080040</v>
          </cell>
          <cell r="BD7">
            <v>14450</v>
          </cell>
        </row>
        <row r="8">
          <cell r="B8">
            <v>12810046</v>
          </cell>
          <cell r="D8">
            <v>541913</v>
          </cell>
          <cell r="E8">
            <v>351803</v>
          </cell>
          <cell r="F8">
            <v>571323</v>
          </cell>
          <cell r="G8">
            <v>557750</v>
          </cell>
          <cell r="H8">
            <v>374160</v>
          </cell>
          <cell r="I8">
            <v>673947</v>
          </cell>
          <cell r="J8">
            <v>896353</v>
          </cell>
          <cell r="L8">
            <v>203974</v>
          </cell>
          <cell r="M8">
            <v>167187</v>
          </cell>
          <cell r="N8">
            <v>94943</v>
          </cell>
          <cell r="O8">
            <v>208630</v>
          </cell>
          <cell r="P8">
            <v>144934</v>
          </cell>
          <cell r="Q8">
            <v>96617</v>
          </cell>
          <cell r="R8">
            <v>424190</v>
          </cell>
          <cell r="T8">
            <v>440397</v>
          </cell>
          <cell r="U8">
            <v>425610</v>
          </cell>
          <cell r="V8">
            <v>437963</v>
          </cell>
          <cell r="W8">
            <v>475887</v>
          </cell>
          <cell r="X8">
            <v>456073</v>
          </cell>
          <cell r="Y8">
            <v>539613</v>
          </cell>
          <cell r="Z8">
            <v>394740</v>
          </cell>
          <cell r="AB8"/>
          <cell r="AC8">
            <v>230677</v>
          </cell>
          <cell r="AD8">
            <v>245603</v>
          </cell>
          <cell r="AE8">
            <v>319807</v>
          </cell>
          <cell r="AF8"/>
          <cell r="AG8">
            <v>192677</v>
          </cell>
          <cell r="AH8">
            <v>183267</v>
          </cell>
          <cell r="AI8">
            <v>432554</v>
          </cell>
          <cell r="AJ8"/>
          <cell r="AK8">
            <v>96447</v>
          </cell>
          <cell r="AL8">
            <v>104680</v>
          </cell>
          <cell r="AM8">
            <v>634740</v>
          </cell>
          <cell r="AN8"/>
          <cell r="AO8">
            <v>233503</v>
          </cell>
          <cell r="AP8">
            <v>251727</v>
          </cell>
          <cell r="AQ8">
            <v>356463</v>
          </cell>
          <cell r="AR8"/>
          <cell r="AS8">
            <v>168693</v>
          </cell>
          <cell r="AT8">
            <v>157996</v>
          </cell>
          <cell r="AU8">
            <v>481973</v>
          </cell>
          <cell r="AV8"/>
          <cell r="AW8">
            <v>101590</v>
          </cell>
          <cell r="AX8">
            <v>106910</v>
          </cell>
          <cell r="AY8">
            <v>668523</v>
          </cell>
          <cell r="AZ8">
            <v>677890</v>
          </cell>
          <cell r="BA8">
            <v>530574</v>
          </cell>
          <cell r="BB8">
            <v>247823</v>
          </cell>
          <cell r="BC8">
            <v>1195080</v>
          </cell>
          <cell r="BD8">
            <v>14074</v>
          </cell>
        </row>
        <row r="9">
          <cell r="D9">
            <v>542246</v>
          </cell>
          <cell r="E9">
            <v>349780</v>
          </cell>
          <cell r="F9">
            <v>567534</v>
          </cell>
          <cell r="G9">
            <v>545470</v>
          </cell>
          <cell r="H9">
            <v>373040</v>
          </cell>
          <cell r="I9">
            <v>678184</v>
          </cell>
          <cell r="J9">
            <v>900033</v>
          </cell>
          <cell r="L9">
            <v>203204</v>
          </cell>
          <cell r="M9">
            <v>167200</v>
          </cell>
          <cell r="N9">
            <v>101017</v>
          </cell>
          <cell r="O9">
            <v>207426</v>
          </cell>
          <cell r="P9">
            <v>145230</v>
          </cell>
          <cell r="Q9">
            <v>97497</v>
          </cell>
          <cell r="R9">
            <v>423190</v>
          </cell>
          <cell r="T9">
            <v>451426</v>
          </cell>
          <cell r="U9">
            <v>426590</v>
          </cell>
          <cell r="V9">
            <v>435327</v>
          </cell>
          <cell r="W9">
            <v>469426</v>
          </cell>
          <cell r="X9">
            <v>448420</v>
          </cell>
          <cell r="Y9">
            <v>540957</v>
          </cell>
          <cell r="Z9">
            <v>381717</v>
          </cell>
          <cell r="AB9"/>
          <cell r="AC9">
            <v>231360</v>
          </cell>
          <cell r="AD9">
            <v>244750</v>
          </cell>
          <cell r="AE9">
            <v>320460</v>
          </cell>
          <cell r="AF9"/>
          <cell r="AG9">
            <v>189987</v>
          </cell>
          <cell r="AH9">
            <v>181983</v>
          </cell>
          <cell r="AI9">
            <v>431177</v>
          </cell>
          <cell r="AJ9"/>
          <cell r="AK9">
            <v>97686</v>
          </cell>
          <cell r="AL9">
            <v>104566</v>
          </cell>
          <cell r="AM9">
            <v>638290</v>
          </cell>
          <cell r="AN9"/>
          <cell r="AO9">
            <v>235167</v>
          </cell>
          <cell r="AP9">
            <v>249683</v>
          </cell>
          <cell r="AQ9">
            <v>361703</v>
          </cell>
          <cell r="AR9"/>
          <cell r="AS9">
            <v>166647</v>
          </cell>
          <cell r="AT9">
            <v>158157</v>
          </cell>
          <cell r="AU9">
            <v>482750</v>
          </cell>
          <cell r="AV9"/>
          <cell r="AW9">
            <v>101144</v>
          </cell>
          <cell r="AX9">
            <v>106780</v>
          </cell>
          <cell r="AY9">
            <v>656827</v>
          </cell>
          <cell r="AZ9">
            <v>672920</v>
          </cell>
          <cell r="BA9">
            <v>497980</v>
          </cell>
          <cell r="BB9">
            <v>246970</v>
          </cell>
          <cell r="BC9">
            <v>1157943</v>
          </cell>
          <cell r="BD9">
            <v>14233</v>
          </cell>
        </row>
        <row r="10">
          <cell r="D10">
            <v>542646</v>
          </cell>
          <cell r="E10">
            <v>350233</v>
          </cell>
          <cell r="F10">
            <v>567514</v>
          </cell>
          <cell r="G10">
            <v>549120</v>
          </cell>
          <cell r="H10">
            <v>373107</v>
          </cell>
          <cell r="I10">
            <v>678570</v>
          </cell>
          <cell r="J10">
            <v>882447</v>
          </cell>
          <cell r="L10">
            <v>204850</v>
          </cell>
          <cell r="M10">
            <v>167024</v>
          </cell>
          <cell r="N10">
            <v>96490</v>
          </cell>
          <cell r="O10">
            <v>207450</v>
          </cell>
          <cell r="P10">
            <v>147927</v>
          </cell>
          <cell r="Q10">
            <v>98086</v>
          </cell>
          <cell r="R10">
            <v>423207</v>
          </cell>
          <cell r="T10">
            <v>436730</v>
          </cell>
          <cell r="U10">
            <v>426610</v>
          </cell>
          <cell r="V10">
            <v>435890</v>
          </cell>
          <cell r="W10">
            <v>458127</v>
          </cell>
          <cell r="X10">
            <v>450103</v>
          </cell>
          <cell r="Y10">
            <v>537036</v>
          </cell>
          <cell r="Z10">
            <v>400856</v>
          </cell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</row>
        <row r="11">
          <cell r="D11">
            <v>539667</v>
          </cell>
          <cell r="E11">
            <v>348850</v>
          </cell>
          <cell r="F11">
            <v>568460</v>
          </cell>
          <cell r="G11">
            <v>553006</v>
          </cell>
          <cell r="H11">
            <v>372417</v>
          </cell>
          <cell r="I11">
            <v>691320</v>
          </cell>
          <cell r="J11">
            <v>895817</v>
          </cell>
          <cell r="L11">
            <v>204066</v>
          </cell>
          <cell r="M11">
            <v>167247</v>
          </cell>
          <cell r="N11">
            <v>94377</v>
          </cell>
          <cell r="O11">
            <v>208770</v>
          </cell>
          <cell r="P11">
            <v>144807</v>
          </cell>
          <cell r="Q11">
            <v>97497</v>
          </cell>
          <cell r="R11">
            <v>423026</v>
          </cell>
          <cell r="T11">
            <v>464790</v>
          </cell>
          <cell r="U11">
            <v>426570</v>
          </cell>
          <cell r="V11">
            <v>433157</v>
          </cell>
          <cell r="W11">
            <v>468880</v>
          </cell>
          <cell r="X11">
            <v>451823</v>
          </cell>
          <cell r="Y11">
            <v>536663</v>
          </cell>
          <cell r="Z11">
            <v>400997</v>
          </cell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</row>
        <row r="12">
          <cell r="D12">
            <v>539894</v>
          </cell>
          <cell r="E12">
            <v>349744</v>
          </cell>
          <cell r="F12">
            <v>563996</v>
          </cell>
          <cell r="G12">
            <v>546046</v>
          </cell>
          <cell r="H12">
            <v>372750</v>
          </cell>
          <cell r="I12">
            <v>685100</v>
          </cell>
          <cell r="J12">
            <v>889903</v>
          </cell>
          <cell r="L12">
            <v>203440</v>
          </cell>
          <cell r="M12">
            <v>166283</v>
          </cell>
          <cell r="N12">
            <v>94043</v>
          </cell>
          <cell r="O12">
            <v>207584</v>
          </cell>
          <cell r="P12">
            <v>144856</v>
          </cell>
          <cell r="Q12">
            <v>96867</v>
          </cell>
          <cell r="R12">
            <v>422507</v>
          </cell>
          <cell r="T12">
            <v>464937</v>
          </cell>
          <cell r="U12">
            <v>439513</v>
          </cell>
          <cell r="V12">
            <v>436633</v>
          </cell>
          <cell r="W12">
            <v>458197</v>
          </cell>
          <cell r="X12">
            <v>449477</v>
          </cell>
          <cell r="Y12">
            <v>541367</v>
          </cell>
          <cell r="Z12">
            <v>386820</v>
          </cell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</row>
        <row r="13">
          <cell r="D13">
            <v>541637</v>
          </cell>
          <cell r="E13">
            <v>350234</v>
          </cell>
          <cell r="F13">
            <v>567833</v>
          </cell>
          <cell r="G13">
            <v>544654</v>
          </cell>
          <cell r="H13">
            <v>375800</v>
          </cell>
          <cell r="I13">
            <v>671923</v>
          </cell>
          <cell r="J13">
            <v>893343</v>
          </cell>
          <cell r="L13">
            <v>204413</v>
          </cell>
          <cell r="M13">
            <v>168447</v>
          </cell>
          <cell r="N13">
            <v>95240</v>
          </cell>
          <cell r="O13">
            <v>205966</v>
          </cell>
          <cell r="P13">
            <v>145194</v>
          </cell>
          <cell r="Q13">
            <v>97940</v>
          </cell>
          <cell r="R13">
            <v>422014</v>
          </cell>
          <cell r="T13">
            <v>467263</v>
          </cell>
          <cell r="U13">
            <v>440810</v>
          </cell>
          <cell r="V13">
            <v>432520</v>
          </cell>
          <cell r="W13">
            <v>456327</v>
          </cell>
          <cell r="X13">
            <v>451013</v>
          </cell>
          <cell r="Y13">
            <v>541840</v>
          </cell>
          <cell r="Z13">
            <v>391737</v>
          </cell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</row>
        <row r="14">
          <cell r="D14">
            <v>539347</v>
          </cell>
          <cell r="E14">
            <v>351130</v>
          </cell>
          <cell r="F14">
            <v>568960</v>
          </cell>
          <cell r="G14">
            <v>547676</v>
          </cell>
          <cell r="H14">
            <v>375857</v>
          </cell>
          <cell r="I14">
            <v>672260</v>
          </cell>
          <cell r="J14">
            <v>917007</v>
          </cell>
          <cell r="L14">
            <v>203513</v>
          </cell>
          <cell r="M14">
            <v>167633</v>
          </cell>
          <cell r="N14">
            <v>95404</v>
          </cell>
          <cell r="O14">
            <v>207980</v>
          </cell>
          <cell r="P14">
            <v>144987</v>
          </cell>
          <cell r="Q14">
            <v>96873</v>
          </cell>
          <cell r="R14">
            <v>423307</v>
          </cell>
          <cell r="T14">
            <v>467547</v>
          </cell>
          <cell r="U14">
            <v>430027</v>
          </cell>
          <cell r="V14">
            <v>436580</v>
          </cell>
          <cell r="W14">
            <v>466206</v>
          </cell>
          <cell r="X14">
            <v>449967</v>
          </cell>
          <cell r="Y14">
            <v>539410</v>
          </cell>
          <cell r="Z14">
            <v>396066</v>
          </cell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</row>
        <row r="15">
          <cell r="D15"/>
          <cell r="E15"/>
          <cell r="F15"/>
          <cell r="G15"/>
          <cell r="H15"/>
          <cell r="I15"/>
          <cell r="J15"/>
          <cell r="L15"/>
          <cell r="M15"/>
          <cell r="N15"/>
          <cell r="O15"/>
          <cell r="P15"/>
          <cell r="Q15"/>
          <cell r="R15"/>
          <cell r="T15"/>
          <cell r="U15"/>
          <cell r="V15"/>
          <cell r="W15"/>
          <cell r="X15"/>
          <cell r="Y15"/>
          <cell r="Z15"/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12C9-C148-4A36-AD97-6B943144F1AC}">
  <dimension ref="A1:N47"/>
  <sheetViews>
    <sheetView workbookViewId="0">
      <selection sqref="A1:C1"/>
    </sheetView>
  </sheetViews>
  <sheetFormatPr baseColWidth="10" defaultColWidth="8.83203125" defaultRowHeight="15" x14ac:dyDescent="0.2"/>
  <cols>
    <col min="1" max="1" width="12.83203125" bestFit="1" customWidth="1"/>
    <col min="2" max="2" width="10" bestFit="1" customWidth="1"/>
    <col min="3" max="3" width="9.83203125" bestFit="1" customWidth="1"/>
    <col min="7" max="7" width="9" customWidth="1"/>
    <col min="8" max="8" width="12.83203125" bestFit="1" customWidth="1"/>
    <col min="9" max="9" width="8.5" bestFit="1" customWidth="1"/>
  </cols>
  <sheetData>
    <row r="1" spans="1:14" ht="16" x14ac:dyDescent="0.2">
      <c r="A1" s="20" t="s">
        <v>29</v>
      </c>
      <c r="B1" s="21"/>
      <c r="C1" s="22"/>
    </row>
    <row r="2" spans="1:14" ht="14.5" customHeight="1" x14ac:dyDescent="0.2">
      <c r="A2" s="23" t="s">
        <v>15</v>
      </c>
      <c r="B2" s="23" t="s">
        <v>0</v>
      </c>
      <c r="C2" s="23" t="s">
        <v>1</v>
      </c>
      <c r="H2" s="13"/>
      <c r="I2" s="13"/>
      <c r="J2" s="6"/>
      <c r="K2" s="6"/>
      <c r="L2" s="6"/>
      <c r="M2" s="6"/>
      <c r="N2" s="6"/>
    </row>
    <row r="3" spans="1:14" x14ac:dyDescent="0.2">
      <c r="A3" s="24"/>
      <c r="B3" s="26"/>
      <c r="C3" s="26"/>
      <c r="H3" s="13"/>
      <c r="I3" s="13"/>
      <c r="J3" s="13"/>
      <c r="K3" s="13"/>
      <c r="L3" s="13"/>
      <c r="M3" s="13"/>
      <c r="N3" s="13"/>
    </row>
    <row r="4" spans="1:14" x14ac:dyDescent="0.2">
      <c r="A4" s="25"/>
      <c r="B4" s="27"/>
      <c r="C4" s="27"/>
      <c r="H4" s="14"/>
      <c r="I4" s="15"/>
      <c r="J4" s="15"/>
      <c r="K4" s="15"/>
      <c r="L4" s="15"/>
      <c r="M4" s="15"/>
      <c r="N4" s="15"/>
    </row>
    <row r="5" spans="1:14" x14ac:dyDescent="0.2">
      <c r="A5" s="1" t="s">
        <v>9</v>
      </c>
      <c r="B5" s="2">
        <f>[1]Sepsis!A4</f>
        <v>8.5</v>
      </c>
      <c r="C5" s="5">
        <f>TRIMMEAN([1]Sepsis!B:B,0.4) / 1000</f>
        <v>34.694333333333333</v>
      </c>
      <c r="H5" s="6"/>
      <c r="I5" s="9"/>
      <c r="J5" s="9"/>
      <c r="K5" s="9"/>
      <c r="L5" s="9"/>
      <c r="M5" s="9"/>
      <c r="N5" s="9"/>
    </row>
    <row r="6" spans="1:14" x14ac:dyDescent="0.2">
      <c r="A6" s="1" t="s">
        <v>10</v>
      </c>
      <c r="B6" s="2">
        <f>[2]Sepsis!A4</f>
        <v>7.6328125</v>
      </c>
      <c r="C6" s="2">
        <f>TRIMMEAN([2]Sepsis!B:B,0.4) / 1000</f>
        <v>364.08533333333332</v>
      </c>
      <c r="H6" s="6"/>
      <c r="I6" s="9"/>
      <c r="J6" s="9"/>
      <c r="K6" s="9"/>
      <c r="L6" s="6"/>
      <c r="M6" s="9"/>
      <c r="N6" s="9"/>
    </row>
    <row r="7" spans="1:14" x14ac:dyDescent="0.2">
      <c r="A7" s="1" t="s">
        <v>11</v>
      </c>
      <c r="B7" s="2">
        <f>[3]Sepsis!A4</f>
        <v>8.5</v>
      </c>
      <c r="C7" s="2">
        <f>TRIMMEAN([3]Sepsis!B:B,0.4) / 1000</f>
        <v>18060.878000000001</v>
      </c>
      <c r="H7" s="6"/>
      <c r="I7" s="9"/>
      <c r="J7" s="6"/>
      <c r="K7" s="6"/>
      <c r="L7" s="6"/>
      <c r="M7" s="6"/>
      <c r="N7" s="6"/>
    </row>
    <row r="8" spans="1:14" x14ac:dyDescent="0.2">
      <c r="A8" s="3" t="s">
        <v>35</v>
      </c>
      <c r="B8" s="4">
        <f>[4]Sepsis!A4</f>
        <v>5.078125</v>
      </c>
      <c r="C8" s="4">
        <f>TRIMMEAN([4]Sepsis!B:B,0.4) / 1000</f>
        <v>134.89466666666667</v>
      </c>
      <c r="H8" s="6"/>
      <c r="I8" s="9"/>
      <c r="J8" s="9"/>
      <c r="K8" s="9"/>
      <c r="L8" s="9"/>
      <c r="M8" s="9"/>
      <c r="N8" s="9"/>
    </row>
    <row r="10" spans="1:14" ht="16" x14ac:dyDescent="0.2">
      <c r="A10" s="20" t="s">
        <v>30</v>
      </c>
      <c r="B10" s="21"/>
      <c r="C10" s="22"/>
    </row>
    <row r="11" spans="1:14" x14ac:dyDescent="0.2">
      <c r="A11" s="23" t="s">
        <v>15</v>
      </c>
      <c r="B11" s="23" t="s">
        <v>0</v>
      </c>
      <c r="C11" s="23" t="s">
        <v>1</v>
      </c>
    </row>
    <row r="12" spans="1:14" x14ac:dyDescent="0.2">
      <c r="A12" s="24"/>
      <c r="B12" s="26"/>
      <c r="C12" s="26"/>
    </row>
    <row r="13" spans="1:14" x14ac:dyDescent="0.2">
      <c r="A13" s="25"/>
      <c r="B13" s="27"/>
      <c r="C13" s="27"/>
    </row>
    <row r="14" spans="1:14" x14ac:dyDescent="0.2">
      <c r="A14" s="1" t="s">
        <v>9</v>
      </c>
      <c r="B14" s="2">
        <f>[1]Reimb!A4</f>
        <v>53.2421875</v>
      </c>
      <c r="C14" s="5">
        <f>TRIMMEAN([1]Reimb!B:B,0.4) / 1000</f>
        <v>156.02766666666665</v>
      </c>
    </row>
    <row r="15" spans="1:14" x14ac:dyDescent="0.2">
      <c r="A15" s="1" t="s">
        <v>10</v>
      </c>
      <c r="B15" s="2">
        <f>[2]Reimb!A4</f>
        <v>43.546875</v>
      </c>
      <c r="C15" s="2">
        <f>TRIMMEAN([2]Reimb!B:B,0.4) / 1000</f>
        <v>6034.7523333333329</v>
      </c>
    </row>
    <row r="16" spans="1:14" x14ac:dyDescent="0.2">
      <c r="A16" s="3" t="s">
        <v>35</v>
      </c>
      <c r="B16" s="4">
        <f>[4]Reimb!A4</f>
        <v>21.90625</v>
      </c>
      <c r="C16" s="4">
        <f>TRIMMEAN([4]Reimb!B:B,0.4) / 1000</f>
        <v>896.47233333333338</v>
      </c>
    </row>
    <row r="18" spans="1:3" ht="16" x14ac:dyDescent="0.2">
      <c r="A18" s="20" t="s">
        <v>31</v>
      </c>
      <c r="B18" s="21"/>
      <c r="C18" s="22"/>
    </row>
    <row r="19" spans="1:3" x14ac:dyDescent="0.2">
      <c r="A19" s="23" t="s">
        <v>15</v>
      </c>
      <c r="B19" s="23" t="s">
        <v>0</v>
      </c>
      <c r="C19" s="23" t="s">
        <v>1</v>
      </c>
    </row>
    <row r="20" spans="1:3" x14ac:dyDescent="0.2">
      <c r="A20" s="24"/>
      <c r="B20" s="26"/>
      <c r="C20" s="26"/>
    </row>
    <row r="21" spans="1:3" x14ac:dyDescent="0.2">
      <c r="A21" s="25"/>
      <c r="B21" s="27"/>
      <c r="C21" s="27"/>
    </row>
    <row r="22" spans="1:3" x14ac:dyDescent="0.2">
      <c r="A22" s="1" t="s">
        <v>9</v>
      </c>
      <c r="B22" s="2">
        <f>[1]Travel!A4</f>
        <v>91.78125</v>
      </c>
      <c r="C22" s="5">
        <f>TRIMMEAN([1]Travel!B:B,0.4) / 1000</f>
        <v>216.90166666666667</v>
      </c>
    </row>
    <row r="23" spans="1:3" x14ac:dyDescent="0.2">
      <c r="A23" s="1" t="s">
        <v>10</v>
      </c>
      <c r="B23" s="2">
        <f>[2]Travel!A4</f>
        <v>49.1328125</v>
      </c>
      <c r="C23" s="2">
        <f>TRIMMEAN([2]Travel!B:B,0.4) / 1000</f>
        <v>7303.982</v>
      </c>
    </row>
    <row r="24" spans="1:3" x14ac:dyDescent="0.2">
      <c r="A24" s="3" t="s">
        <v>35</v>
      </c>
      <c r="B24" s="4">
        <f>[4]Travel!A4</f>
        <v>26.3046875</v>
      </c>
      <c r="C24" s="4">
        <f>TRIMMEAN([4]Travel!B:B,0.4) / 1000</f>
        <v>1085.5243333333333</v>
      </c>
    </row>
    <row r="26" spans="1:3" ht="16" x14ac:dyDescent="0.2">
      <c r="A26" s="20" t="s">
        <v>32</v>
      </c>
      <c r="B26" s="21"/>
      <c r="C26" s="22"/>
    </row>
    <row r="27" spans="1:3" x14ac:dyDescent="0.2">
      <c r="A27" s="23" t="s">
        <v>15</v>
      </c>
      <c r="B27" s="23" t="s">
        <v>0</v>
      </c>
      <c r="C27" s="23" t="s">
        <v>1</v>
      </c>
    </row>
    <row r="28" spans="1:3" x14ac:dyDescent="0.2">
      <c r="A28" s="24"/>
      <c r="B28" s="26"/>
      <c r="C28" s="26"/>
    </row>
    <row r="29" spans="1:3" x14ac:dyDescent="0.2">
      <c r="A29" s="25"/>
      <c r="B29" s="27"/>
      <c r="C29" s="27"/>
    </row>
    <row r="30" spans="1:3" x14ac:dyDescent="0.2">
      <c r="A30" s="1" t="s">
        <v>9</v>
      </c>
      <c r="B30" s="2">
        <f>[1]Financ!A4</f>
        <v>110.03125</v>
      </c>
      <c r="C30" s="5">
        <f>TRIMMEAN([1]Financ!B:B,0.4) / 1000</f>
        <v>560.31366666666668</v>
      </c>
    </row>
    <row r="31" spans="1:3" x14ac:dyDescent="0.2">
      <c r="A31" s="1" t="s">
        <v>10</v>
      </c>
      <c r="B31" s="2">
        <f>[2]Financ!A4</f>
        <v>73.9296875</v>
      </c>
      <c r="C31" s="2">
        <f>TRIMMEAN([2]Financ!B:B,0.4) / 1000</f>
        <v>14440.950666666666</v>
      </c>
    </row>
    <row r="32" spans="1:3" x14ac:dyDescent="0.2">
      <c r="A32" s="3" t="s">
        <v>35</v>
      </c>
      <c r="B32" s="4">
        <f>[4]Financ!A4</f>
        <v>30.1875</v>
      </c>
      <c r="C32" s="4">
        <f>TRIMMEAN([4]Financ!B:B,0.4) / 1000</f>
        <v>1203.2053333333333</v>
      </c>
    </row>
    <row r="34" spans="1:3" ht="16" x14ac:dyDescent="0.2">
      <c r="A34" s="20" t="s">
        <v>33</v>
      </c>
      <c r="B34" s="21"/>
      <c r="C34" s="22"/>
    </row>
    <row r="35" spans="1:3" x14ac:dyDescent="0.2">
      <c r="A35" s="23" t="s">
        <v>15</v>
      </c>
      <c r="B35" s="23" t="s">
        <v>0</v>
      </c>
      <c r="C35" s="23" t="s">
        <v>1</v>
      </c>
    </row>
    <row r="36" spans="1:3" x14ac:dyDescent="0.2">
      <c r="A36" s="24"/>
      <c r="B36" s="26"/>
      <c r="C36" s="26"/>
    </row>
    <row r="37" spans="1:3" x14ac:dyDescent="0.2">
      <c r="A37" s="25"/>
      <c r="B37" s="27"/>
      <c r="C37" s="27"/>
    </row>
    <row r="38" spans="1:3" x14ac:dyDescent="0.2">
      <c r="A38" s="1" t="s">
        <v>9</v>
      </c>
      <c r="B38" s="2">
        <f>[1]Road!A4</f>
        <v>184.984375</v>
      </c>
      <c r="C38" s="5">
        <f>TRIMMEAN([1]Road!B:B,0.4) / 1000</f>
        <v>1211.7316666666668</v>
      </c>
    </row>
    <row r="39" spans="1:3" x14ac:dyDescent="0.2">
      <c r="A39" s="1" t="s">
        <v>10</v>
      </c>
      <c r="B39" s="2">
        <f>[2]Road!A4</f>
        <v>180.3046875</v>
      </c>
      <c r="C39" s="2">
        <f>TRIMMEAN([2]Road!B:B,0.4) / 1000</f>
        <v>15551.514999999999</v>
      </c>
    </row>
    <row r="40" spans="1:3" x14ac:dyDescent="0.2">
      <c r="A40" s="3" t="s">
        <v>35</v>
      </c>
      <c r="B40" s="4">
        <f>[4]Road!A4</f>
        <v>92.59375</v>
      </c>
      <c r="C40" s="4">
        <f>TRIMMEAN([4]Road!B:B,0.4) / 1000</f>
        <v>5063.7166666666672</v>
      </c>
    </row>
    <row r="42" spans="1:3" ht="16" x14ac:dyDescent="0.2">
      <c r="A42" s="20" t="s">
        <v>34</v>
      </c>
      <c r="B42" s="21"/>
      <c r="C42" s="22"/>
    </row>
    <row r="43" spans="1:3" x14ac:dyDescent="0.2">
      <c r="A43" s="23" t="s">
        <v>15</v>
      </c>
      <c r="B43" s="23" t="s">
        <v>0</v>
      </c>
      <c r="C43" s="23" t="s">
        <v>1</v>
      </c>
    </row>
    <row r="44" spans="1:3" x14ac:dyDescent="0.2">
      <c r="A44" s="24"/>
      <c r="B44" s="26"/>
      <c r="C44" s="26"/>
    </row>
    <row r="45" spans="1:3" x14ac:dyDescent="0.2">
      <c r="A45" s="25"/>
      <c r="B45" s="27"/>
      <c r="C45" s="27"/>
    </row>
    <row r="46" spans="1:3" x14ac:dyDescent="0.2">
      <c r="A46" s="1" t="s">
        <v>9</v>
      </c>
      <c r="B46" s="2">
        <f>[1]Loan!A4</f>
        <v>627</v>
      </c>
      <c r="C46" s="5">
        <f>TRIMMEAN([1]Loan!B:B,0.4) / 1000</f>
        <v>2795.6559999999999</v>
      </c>
    </row>
    <row r="47" spans="1:3" x14ac:dyDescent="0.2">
      <c r="A47" s="3" t="s">
        <v>35</v>
      </c>
      <c r="B47" s="4">
        <f>[4]Loan!A4</f>
        <v>318.9609375</v>
      </c>
      <c r="C47" s="4">
        <f>TRIMMEAN([4]Loan!B:B,0.4) / 1000</f>
        <v>13406.820666666667</v>
      </c>
    </row>
  </sheetData>
  <mergeCells count="24">
    <mergeCell ref="A18:C18"/>
    <mergeCell ref="A10:C10"/>
    <mergeCell ref="A35:A37"/>
    <mergeCell ref="B35:B37"/>
    <mergeCell ref="C35:C37"/>
    <mergeCell ref="A11:A13"/>
    <mergeCell ref="B11:B13"/>
    <mergeCell ref="C11:C13"/>
    <mergeCell ref="A1:C1"/>
    <mergeCell ref="A43:A45"/>
    <mergeCell ref="B43:B45"/>
    <mergeCell ref="C43:C45"/>
    <mergeCell ref="A42:C42"/>
    <mergeCell ref="A34:C34"/>
    <mergeCell ref="A26:C26"/>
    <mergeCell ref="A19:A21"/>
    <mergeCell ref="B19:B21"/>
    <mergeCell ref="C19:C21"/>
    <mergeCell ref="A27:A29"/>
    <mergeCell ref="B27:B29"/>
    <mergeCell ref="C27:C29"/>
    <mergeCell ref="A2:A4"/>
    <mergeCell ref="B2:B4"/>
    <mergeCell ref="C2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0BCE-758C-422D-9268-BEDC55E1BA3B}">
  <dimension ref="A1:AD49"/>
  <sheetViews>
    <sheetView zoomScaleNormal="100" workbookViewId="0">
      <selection activeCell="K1" sqref="K1:T1"/>
    </sheetView>
  </sheetViews>
  <sheetFormatPr baseColWidth="10" defaultColWidth="8.83203125" defaultRowHeight="15" x14ac:dyDescent="0.2"/>
  <cols>
    <col min="2" max="2" width="12.83203125" bestFit="1" customWidth="1"/>
    <col min="3" max="5" width="8.83203125" bestFit="1" customWidth="1"/>
    <col min="6" max="8" width="10.5" bestFit="1" customWidth="1"/>
    <col min="9" max="9" width="10" bestFit="1" customWidth="1"/>
    <col min="12" max="12" width="12.83203125" bestFit="1" customWidth="1"/>
    <col min="13" max="15" width="8.83203125" bestFit="1" customWidth="1"/>
    <col min="16" max="18" width="10.5" bestFit="1" customWidth="1"/>
    <col min="19" max="19" width="10" bestFit="1" customWidth="1"/>
    <col min="22" max="22" width="12.83203125" bestFit="1" customWidth="1"/>
    <col min="23" max="25" width="8.83203125" bestFit="1" customWidth="1"/>
    <col min="26" max="28" width="10.5" bestFit="1" customWidth="1"/>
    <col min="29" max="29" width="10" bestFit="1" customWidth="1"/>
  </cols>
  <sheetData>
    <row r="1" spans="1:30" ht="28.75" customHeight="1" x14ac:dyDescent="0.2">
      <c r="A1" s="37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7" t="s">
        <v>16</v>
      </c>
      <c r="L1" s="38"/>
      <c r="M1" s="38"/>
      <c r="N1" s="38"/>
      <c r="O1" s="38"/>
      <c r="P1" s="38"/>
      <c r="Q1" s="38"/>
      <c r="R1" s="38"/>
      <c r="S1" s="38"/>
      <c r="T1" s="38"/>
      <c r="U1" s="37" t="s">
        <v>28</v>
      </c>
      <c r="V1" s="38"/>
      <c r="W1" s="38"/>
      <c r="X1" s="38"/>
      <c r="Y1" s="38"/>
      <c r="Z1" s="38"/>
      <c r="AA1" s="38"/>
      <c r="AB1" s="38"/>
      <c r="AC1" s="38"/>
      <c r="AD1" s="39"/>
    </row>
    <row r="2" spans="1:30" ht="16" x14ac:dyDescent="0.2">
      <c r="A2" s="40"/>
      <c r="B2" s="20" t="s">
        <v>29</v>
      </c>
      <c r="C2" s="21"/>
      <c r="D2" s="21"/>
      <c r="E2" s="21"/>
      <c r="F2" s="21"/>
      <c r="G2" s="21"/>
      <c r="H2" s="21"/>
      <c r="I2" s="22"/>
      <c r="J2" s="41"/>
      <c r="K2" s="40"/>
      <c r="L2" s="20" t="s">
        <v>29</v>
      </c>
      <c r="M2" s="21"/>
      <c r="N2" s="21"/>
      <c r="O2" s="21"/>
      <c r="P2" s="21"/>
      <c r="Q2" s="21"/>
      <c r="R2" s="21"/>
      <c r="S2" s="22"/>
      <c r="T2" s="41"/>
      <c r="U2" s="40"/>
      <c r="V2" s="20" t="s">
        <v>29</v>
      </c>
      <c r="W2" s="21"/>
      <c r="X2" s="21"/>
      <c r="Y2" s="21"/>
      <c r="Z2" s="21"/>
      <c r="AA2" s="21"/>
      <c r="AB2" s="21"/>
      <c r="AC2" s="22"/>
      <c r="AD2" s="41"/>
    </row>
    <row r="3" spans="1:30" ht="14.5" customHeight="1" x14ac:dyDescent="0.2">
      <c r="A3" s="40"/>
      <c r="B3" s="23" t="s">
        <v>15</v>
      </c>
      <c r="C3" s="28" t="s">
        <v>23</v>
      </c>
      <c r="D3" s="29"/>
      <c r="E3" s="29"/>
      <c r="F3" s="29"/>
      <c r="G3" s="29"/>
      <c r="H3" s="29"/>
      <c r="I3" s="30"/>
      <c r="J3" s="41"/>
      <c r="K3" s="40"/>
      <c r="L3" s="23" t="s">
        <v>15</v>
      </c>
      <c r="M3" s="28" t="s">
        <v>23</v>
      </c>
      <c r="N3" s="29"/>
      <c r="O3" s="29"/>
      <c r="P3" s="29"/>
      <c r="Q3" s="29"/>
      <c r="R3" s="29"/>
      <c r="S3" s="30"/>
      <c r="T3" s="41"/>
      <c r="U3" s="40"/>
      <c r="V3" s="23" t="s">
        <v>15</v>
      </c>
      <c r="W3" s="28" t="s">
        <v>23</v>
      </c>
      <c r="X3" s="29"/>
      <c r="Y3" s="29"/>
      <c r="Z3" s="29"/>
      <c r="AA3" s="29"/>
      <c r="AB3" s="29"/>
      <c r="AC3" s="30"/>
      <c r="AD3" s="41"/>
    </row>
    <row r="4" spans="1:30" x14ac:dyDescent="0.2">
      <c r="A4" s="40"/>
      <c r="B4" s="26"/>
      <c r="C4" s="31" t="s">
        <v>2</v>
      </c>
      <c r="D4" s="33" t="s">
        <v>17</v>
      </c>
      <c r="E4" s="33" t="s">
        <v>18</v>
      </c>
      <c r="F4" s="35" t="s">
        <v>5</v>
      </c>
      <c r="G4" s="33" t="s">
        <v>19</v>
      </c>
      <c r="H4" s="33" t="s">
        <v>20</v>
      </c>
      <c r="I4" s="36" t="s">
        <v>21</v>
      </c>
      <c r="J4" s="41"/>
      <c r="K4" s="40"/>
      <c r="L4" s="26"/>
      <c r="M4" s="31" t="s">
        <v>2</v>
      </c>
      <c r="N4" s="33" t="s">
        <v>17</v>
      </c>
      <c r="O4" s="33" t="s">
        <v>18</v>
      </c>
      <c r="P4" s="35" t="s">
        <v>5</v>
      </c>
      <c r="Q4" s="33" t="s">
        <v>19</v>
      </c>
      <c r="R4" s="33" t="s">
        <v>20</v>
      </c>
      <c r="S4" s="36" t="s">
        <v>21</v>
      </c>
      <c r="T4" s="41"/>
      <c r="U4" s="40"/>
      <c r="V4" s="26"/>
      <c r="W4" s="31" t="s">
        <v>2</v>
      </c>
      <c r="X4" s="33" t="s">
        <v>17</v>
      </c>
      <c r="Y4" s="33" t="s">
        <v>18</v>
      </c>
      <c r="Z4" s="35" t="s">
        <v>5</v>
      </c>
      <c r="AA4" s="33" t="s">
        <v>19</v>
      </c>
      <c r="AB4" s="33" t="s">
        <v>20</v>
      </c>
      <c r="AC4" s="36" t="s">
        <v>21</v>
      </c>
      <c r="AD4" s="41"/>
    </row>
    <row r="5" spans="1:30" x14ac:dyDescent="0.2">
      <c r="A5" s="40"/>
      <c r="B5" s="27"/>
      <c r="C5" s="32"/>
      <c r="D5" s="34"/>
      <c r="E5" s="34"/>
      <c r="F5" s="34"/>
      <c r="G5" s="34"/>
      <c r="H5" s="34"/>
      <c r="I5" s="34"/>
      <c r="J5" s="41"/>
      <c r="K5" s="40"/>
      <c r="L5" s="27"/>
      <c r="M5" s="32"/>
      <c r="N5" s="34"/>
      <c r="O5" s="34"/>
      <c r="P5" s="34"/>
      <c r="Q5" s="34"/>
      <c r="R5" s="34"/>
      <c r="S5" s="34"/>
      <c r="T5" s="41"/>
      <c r="U5" s="40"/>
      <c r="V5" s="27"/>
      <c r="W5" s="32"/>
      <c r="X5" s="34"/>
      <c r="Y5" s="34"/>
      <c r="Z5" s="34"/>
      <c r="AA5" s="34"/>
      <c r="AB5" s="34"/>
      <c r="AC5" s="34"/>
      <c r="AD5" s="41"/>
    </row>
    <row r="6" spans="1:30" x14ac:dyDescent="0.2">
      <c r="A6" s="40"/>
      <c r="B6" s="1" t="s">
        <v>9</v>
      </c>
      <c r="C6" s="11">
        <f>TRIMMEAN([1]Sepsis!D:D,0.4) / 1000</f>
        <v>0.58499999999999996</v>
      </c>
      <c r="D6" s="11">
        <f>TRIMMEAN([1]Sepsis!E:E,0.4) / 1000</f>
        <v>1.1105</v>
      </c>
      <c r="E6" s="11">
        <f>TRIMMEAN([1]Sepsis!F:F,0.4) / 1000</f>
        <v>1.2151666666666667</v>
      </c>
      <c r="F6" s="11">
        <f>TRIMMEAN([1]Sepsis!G:G,0.4) / 1000</f>
        <v>0.56416666666666659</v>
      </c>
      <c r="G6" s="11">
        <f>TRIMMEAN([1]Sepsis!H:H,0.4) / 1000</f>
        <v>1.4045000000000001</v>
      </c>
      <c r="H6" s="11">
        <f>TRIMMEAN([1]Sepsis!I:I,0.4) / 1000</f>
        <v>1.5946666666666667</v>
      </c>
      <c r="I6" s="11">
        <f>TRIMMEAN([1]Sepsis!J:J,0.4) / 1000</f>
        <v>1.1931666666666667</v>
      </c>
      <c r="J6" s="41"/>
      <c r="K6" s="40"/>
      <c r="L6" s="1" t="s">
        <v>9</v>
      </c>
      <c r="M6" s="11">
        <f>TRIMMEAN([1]Sepsis!L:L,0.4) / 1000</f>
        <v>0.50600000000000001</v>
      </c>
      <c r="N6" s="11">
        <f>TRIMMEAN([1]Sepsis!M:M,0.4) / 1000</f>
        <v>0.58699999999999997</v>
      </c>
      <c r="O6" s="11">
        <f>TRIMMEAN([1]Sepsis!N:N,0.4) / 1000</f>
        <v>0.42649999999999999</v>
      </c>
      <c r="P6" s="11">
        <f>TRIMMEAN([1]Sepsis!O:O,0.4) / 1000</f>
        <v>0.54249999999999998</v>
      </c>
      <c r="Q6" s="11">
        <f>TRIMMEAN([1]Sepsis!P:P,0.4) / 1000</f>
        <v>0.53783333333333339</v>
      </c>
      <c r="R6" s="11">
        <f>TRIMMEAN([1]Sepsis!Q:Q,0.4) / 1000</f>
        <v>0.42933333333333329</v>
      </c>
      <c r="S6" s="11">
        <f>TRIMMEAN([1]Sepsis!R:R,0.4) / 1000</f>
        <v>0.97499999999999998</v>
      </c>
      <c r="T6" s="41"/>
      <c r="U6" s="40"/>
      <c r="V6" s="1" t="s">
        <v>9</v>
      </c>
      <c r="W6" s="11">
        <f>TRIMMEAN([1]Sepsis!T:T,0.4) / 1000</f>
        <v>0.35383333333333333</v>
      </c>
      <c r="X6" s="11">
        <f>TRIMMEAN([1]Sepsis!U:U,0.4) / 1000</f>
        <v>1.0974999999999999</v>
      </c>
      <c r="Y6" s="11">
        <f>TRIMMEAN([1]Sepsis!V:V,0.4) / 1000</f>
        <v>1.1458333333333333</v>
      </c>
      <c r="Z6" s="11">
        <f>TRIMMEAN([1]Sepsis!W:W,0.4) / 1000</f>
        <v>0.3695</v>
      </c>
      <c r="AA6" s="11">
        <f>TRIMMEAN([1]Sepsis!X:X,0.4) / 1000</f>
        <v>1.4013333333333333</v>
      </c>
      <c r="AB6" s="11">
        <f>TRIMMEAN([1]Sepsis!Y:Y,0.4) / 1000</f>
        <v>1.6968333333333332</v>
      </c>
      <c r="AC6" s="11">
        <f>TRIMMEAN([1]Sepsis!Z:Z,0.4) / 1000</f>
        <v>0.33600000000000002</v>
      </c>
      <c r="AD6" s="41"/>
    </row>
    <row r="7" spans="1:30" x14ac:dyDescent="0.2">
      <c r="A7" s="40"/>
      <c r="B7" s="1" t="s">
        <v>10</v>
      </c>
      <c r="C7" s="12">
        <f>TRIMMEAN([2]Sepsis!D:D,0.4) / 1000</f>
        <v>1.1761666666666668</v>
      </c>
      <c r="D7" s="12">
        <f>TRIMMEAN([2]Sepsis!E:E,0.4) / 1000</f>
        <v>1.8538333333333332</v>
      </c>
      <c r="E7" s="12">
        <f>TRIMMEAN([2]Sepsis!F:F,0.4) / 1000</f>
        <v>1.9988333333333332</v>
      </c>
      <c r="F7" s="12">
        <f>TRIMMEAN([2]Sepsis!G:G,0.4) / 1000</f>
        <v>1.3193333333333332</v>
      </c>
      <c r="G7" s="12">
        <f>TRIMMEAN([2]Sepsis!H:H,0.4) / 1000</f>
        <v>2.1395</v>
      </c>
      <c r="H7" s="12">
        <f>TRIMMEAN([2]Sepsis!I:I,0.4) / 1000</f>
        <v>2.3821666666666665</v>
      </c>
      <c r="I7" s="12">
        <f>TRIMMEAN([2]Sepsis!J:J,0.4) / 1000</f>
        <v>1.9493333333333334</v>
      </c>
      <c r="J7" s="41"/>
      <c r="K7" s="40"/>
      <c r="L7" s="1" t="s">
        <v>10</v>
      </c>
      <c r="M7" s="12">
        <f>TRIMMEAN([2]Sepsis!L:L,0.4) / 1000</f>
        <v>1.2391666666666667</v>
      </c>
      <c r="N7" s="12">
        <f>TRIMMEAN([2]Sepsis!M:M,0.4) / 1000</f>
        <v>1.2593333333333332</v>
      </c>
      <c r="O7" s="12">
        <f>TRIMMEAN([2]Sepsis!N:N,0.4) / 1000</f>
        <v>1.0371666666666668</v>
      </c>
      <c r="P7" s="12">
        <f>TRIMMEAN([2]Sepsis!O:O,0.4) / 1000</f>
        <v>1.2988333333333333</v>
      </c>
      <c r="Q7" s="12">
        <f>TRIMMEAN([2]Sepsis!P:P,0.4) / 1000</f>
        <v>1.2075</v>
      </c>
      <c r="R7" s="12">
        <f>TRIMMEAN([2]Sepsis!Q:Q,0.4) / 1000</f>
        <v>1.05</v>
      </c>
      <c r="S7" s="12">
        <f>TRIMMEAN([2]Sepsis!R:R,0.4) / 1000</f>
        <v>1.714</v>
      </c>
      <c r="T7" s="41"/>
      <c r="U7" s="40"/>
      <c r="V7" s="1" t="s">
        <v>10</v>
      </c>
      <c r="W7" s="12">
        <f>TRIMMEAN([2]Sepsis!T:T,0.4) / 1000</f>
        <v>0.95150000000000001</v>
      </c>
      <c r="X7" s="12">
        <f>TRIMMEAN([2]Sepsis!U:U,0.4) / 1000</f>
        <v>1.8606666666666667</v>
      </c>
      <c r="Y7" s="12">
        <f>TRIMMEAN([2]Sepsis!V:V,0.4) / 1000</f>
        <v>1.9858333333333333</v>
      </c>
      <c r="Z7" s="12">
        <f>TRIMMEAN([2]Sepsis!W:W,0.4) / 1000</f>
        <v>1.1208333333333333</v>
      </c>
      <c r="AA7" s="12">
        <f>TRIMMEAN([2]Sepsis!X:X,0.4) / 1000</f>
        <v>2.2098333333333335</v>
      </c>
      <c r="AB7" s="12">
        <f>TRIMMEAN([2]Sepsis!Y:Y,0.4) / 1000</f>
        <v>2.4954999999999998</v>
      </c>
      <c r="AC7" s="12">
        <f>TRIMMEAN([2]Sepsis!Z:Z,0.4) / 1000</f>
        <v>1.0723333333333334</v>
      </c>
      <c r="AD7" s="41"/>
    </row>
    <row r="8" spans="1:30" x14ac:dyDescent="0.2">
      <c r="A8" s="40"/>
      <c r="B8" s="1" t="s">
        <v>11</v>
      </c>
      <c r="C8" s="12">
        <f>TRIMMEAN([3]Sepsis!D:D,0.4) / 1000</f>
        <v>0.67566666666666664</v>
      </c>
      <c r="D8" s="12">
        <f>TRIMMEAN([3]Sepsis!E:E,0.4) / 1000</f>
        <v>1.2128333333333332</v>
      </c>
      <c r="E8" s="12">
        <f>TRIMMEAN([3]Sepsis!F:F,0.4) / 1000</f>
        <v>1.3476666666666668</v>
      </c>
      <c r="F8" s="12">
        <f>TRIMMEAN([3]Sepsis!G:G,0.4) / 1000</f>
        <v>0.69766666666666666</v>
      </c>
      <c r="G8" s="12">
        <f>TRIMMEAN([3]Sepsis!H:H,0.4) / 1000</f>
        <v>1.5218333333333331</v>
      </c>
      <c r="H8" s="12">
        <f>TRIMMEAN([3]Sepsis!I:I,0.4) / 1000</f>
        <v>1.7346666666666668</v>
      </c>
      <c r="I8" s="12">
        <f>TRIMMEAN([3]Sepsis!J:J,0.4) / 1000</f>
        <v>1.3183333333333334</v>
      </c>
      <c r="J8" s="41"/>
      <c r="K8" s="40"/>
      <c r="L8" s="1" t="s">
        <v>11</v>
      </c>
      <c r="M8" s="12">
        <f>TRIMMEAN([3]Sepsis!L:L,0.4) / 1000</f>
        <v>0.63633333333333342</v>
      </c>
      <c r="N8" s="12">
        <f>TRIMMEAN([3]Sepsis!M:M,0.4) / 1000</f>
        <v>0.71983333333333333</v>
      </c>
      <c r="O8" s="12">
        <f>TRIMMEAN([3]Sepsis!N:N,0.4) / 1000</f>
        <v>0.50666666666666671</v>
      </c>
      <c r="P8" s="12">
        <f>TRIMMEAN([3]Sepsis!O:O,0.4) / 1000</f>
        <v>0.67466666666666664</v>
      </c>
      <c r="Q8" s="12">
        <f>TRIMMEAN([3]Sepsis!P:P,0.4) / 1000</f>
        <v>0.64866666666666661</v>
      </c>
      <c r="R8" s="12">
        <f>TRIMMEAN([3]Sepsis!Q:Q,0.4) / 1000</f>
        <v>0.50166666666666671</v>
      </c>
      <c r="S8" s="12">
        <f>TRIMMEAN([3]Sepsis!R:R,0.4) / 1000</f>
        <v>1.1068333333333333</v>
      </c>
      <c r="T8" s="41"/>
      <c r="U8" s="40"/>
      <c r="V8" s="1" t="s">
        <v>11</v>
      </c>
      <c r="W8" s="12">
        <f>TRIMMEAN([3]Sepsis!T:T,0.4) / 1000</f>
        <v>0.48849999999999999</v>
      </c>
      <c r="X8" s="12">
        <f>TRIMMEAN([3]Sepsis!U:U,0.4) / 1000</f>
        <v>1.2123333333333333</v>
      </c>
      <c r="Y8" s="12">
        <f>TRIMMEAN([3]Sepsis!V:V,0.4) / 1000</f>
        <v>1.26</v>
      </c>
      <c r="Z8" s="12">
        <f>TRIMMEAN([3]Sepsis!W:W,0.4) / 1000</f>
        <v>0.48483333333333334</v>
      </c>
      <c r="AA8" s="12">
        <f>TRIMMEAN([3]Sepsis!X:X,0.4) / 1000</f>
        <v>1.5226666666666668</v>
      </c>
      <c r="AB8" s="12">
        <f>TRIMMEAN([3]Sepsis!Y:Y,0.4) / 1000</f>
        <v>1.8366666666666667</v>
      </c>
      <c r="AC8" s="12">
        <f>TRIMMEAN([3]Sepsis!Z:Z,0.4) / 1000</f>
        <v>0.46500000000000002</v>
      </c>
      <c r="AD8" s="41"/>
    </row>
    <row r="9" spans="1:30" x14ac:dyDescent="0.2">
      <c r="A9" s="40"/>
      <c r="B9" s="3" t="s">
        <v>12</v>
      </c>
      <c r="C9" s="10">
        <f>TRIMMEAN([4]Sepsis!D:D,0.4) / 1000</f>
        <v>0.57499999999999996</v>
      </c>
      <c r="D9" s="10">
        <f>TRIMMEAN([4]Sepsis!E:E,0.4) / 1000</f>
        <v>1.105</v>
      </c>
      <c r="E9" s="10">
        <f>TRIMMEAN([4]Sepsis!F:F,0.4) / 1000</f>
        <v>1.2244999999999999</v>
      </c>
      <c r="F9" s="10">
        <f>TRIMMEAN([4]Sepsis!G:G,0.4) / 1000</f>
        <v>0.5605</v>
      </c>
      <c r="G9" s="10">
        <f>TRIMMEAN([4]Sepsis!H:H,0.4) / 1000</f>
        <v>1.3938333333333333</v>
      </c>
      <c r="H9" s="10">
        <f>TRIMMEAN([4]Sepsis!I:I,0.4) / 1000</f>
        <v>1.5745</v>
      </c>
      <c r="I9" s="10">
        <f>TRIMMEAN([4]Sepsis!J:J,0.4) / 1000</f>
        <v>1.1728333333333332</v>
      </c>
      <c r="J9" s="41"/>
      <c r="K9" s="40"/>
      <c r="L9" s="3" t="s">
        <v>12</v>
      </c>
      <c r="M9" s="10">
        <f>TRIMMEAN([4]Sepsis!L:L,0.4) / 1000</f>
        <v>0.52433333333333332</v>
      </c>
      <c r="N9" s="10">
        <f>TRIMMEAN([4]Sepsis!M:M,0.4) / 1000</f>
        <v>0.60166666666666668</v>
      </c>
      <c r="O9" s="10">
        <f>TRIMMEAN([4]Sepsis!N:N,0.4) / 1000</f>
        <v>0.45233333333333331</v>
      </c>
      <c r="P9" s="10">
        <f>TRIMMEAN([4]Sepsis!O:O,0.4) / 1000</f>
        <v>0.54683333333333339</v>
      </c>
      <c r="Q9" s="10">
        <f>TRIMMEAN([4]Sepsis!P:P,0.4) / 1000</f>
        <v>0.54233333333333333</v>
      </c>
      <c r="R9" s="10">
        <f>TRIMMEAN([4]Sepsis!Q:Q,0.4) / 1000</f>
        <v>0.44716666666666671</v>
      </c>
      <c r="S9" s="10">
        <f>TRIMMEAN([4]Sepsis!R:R,0.4) / 1000</f>
        <v>0.98983333333333334</v>
      </c>
      <c r="T9" s="41"/>
      <c r="U9" s="40"/>
      <c r="V9" s="3" t="s">
        <v>12</v>
      </c>
      <c r="W9" s="10">
        <f>TRIMMEAN([4]Sepsis!T:T,0.4) / 1000</f>
        <v>0.3756666666666667</v>
      </c>
      <c r="X9" s="10">
        <f>TRIMMEAN([4]Sepsis!U:U,0.4) / 1000</f>
        <v>1.1355</v>
      </c>
      <c r="Y9" s="10">
        <f>TRIMMEAN([4]Sepsis!V:V,0.4) / 1000</f>
        <v>1.1466666666666667</v>
      </c>
      <c r="Z9" s="10">
        <f>TRIMMEAN([4]Sepsis!W:W,0.4) / 1000</f>
        <v>0.36883333333333329</v>
      </c>
      <c r="AA9" s="10">
        <f>TRIMMEAN([4]Sepsis!X:X,0.4) / 1000</f>
        <v>1.4098333333333333</v>
      </c>
      <c r="AB9" s="10">
        <f>TRIMMEAN([4]Sepsis!Y:Y,0.4) / 1000</f>
        <v>1.7161666666666668</v>
      </c>
      <c r="AC9" s="10">
        <f>TRIMMEAN([4]Sepsis!Z:Z,0.4) / 1000</f>
        <v>0.34783333333333333</v>
      </c>
      <c r="AD9" s="41"/>
    </row>
    <row r="10" spans="1:30" x14ac:dyDescent="0.2">
      <c r="A10" s="40"/>
      <c r="B10" s="45"/>
      <c r="C10" s="45"/>
      <c r="D10" s="45"/>
      <c r="E10" s="45"/>
      <c r="F10" s="45"/>
      <c r="G10" s="45"/>
      <c r="H10" s="45"/>
      <c r="I10" s="45"/>
      <c r="J10" s="41"/>
      <c r="K10" s="40"/>
      <c r="L10" s="45"/>
      <c r="M10" s="45"/>
      <c r="N10" s="45"/>
      <c r="O10" s="45"/>
      <c r="P10" s="45"/>
      <c r="Q10" s="45"/>
      <c r="R10" s="45"/>
      <c r="S10" s="45"/>
      <c r="T10" s="41"/>
      <c r="U10" s="40"/>
      <c r="V10" s="45"/>
      <c r="W10" s="45"/>
      <c r="X10" s="45"/>
      <c r="Y10" s="45"/>
      <c r="Z10" s="45"/>
      <c r="AA10" s="45"/>
      <c r="AB10" s="45"/>
      <c r="AC10" s="45"/>
      <c r="AD10" s="41"/>
    </row>
    <row r="11" spans="1:30" ht="16" x14ac:dyDescent="0.2">
      <c r="A11" s="40"/>
      <c r="B11" s="20" t="s">
        <v>30</v>
      </c>
      <c r="C11" s="21"/>
      <c r="D11" s="21"/>
      <c r="E11" s="21"/>
      <c r="F11" s="21"/>
      <c r="G11" s="21"/>
      <c r="H11" s="21"/>
      <c r="I11" s="22"/>
      <c r="J11" s="41"/>
      <c r="K11" s="40"/>
      <c r="L11" s="20" t="s">
        <v>30</v>
      </c>
      <c r="M11" s="21"/>
      <c r="N11" s="21"/>
      <c r="O11" s="21"/>
      <c r="P11" s="21"/>
      <c r="Q11" s="21"/>
      <c r="R11" s="21"/>
      <c r="S11" s="22"/>
      <c r="T11" s="41"/>
      <c r="U11" s="40"/>
      <c r="V11" s="20" t="s">
        <v>30</v>
      </c>
      <c r="W11" s="21"/>
      <c r="X11" s="21"/>
      <c r="Y11" s="21"/>
      <c r="Z11" s="21"/>
      <c r="AA11" s="21"/>
      <c r="AB11" s="21"/>
      <c r="AC11" s="22"/>
      <c r="AD11" s="41"/>
    </row>
    <row r="12" spans="1:30" x14ac:dyDescent="0.2">
      <c r="A12" s="40"/>
      <c r="B12" s="23" t="s">
        <v>15</v>
      </c>
      <c r="C12" s="28" t="s">
        <v>23</v>
      </c>
      <c r="D12" s="29"/>
      <c r="E12" s="29"/>
      <c r="F12" s="29"/>
      <c r="G12" s="29"/>
      <c r="H12" s="29"/>
      <c r="I12" s="30"/>
      <c r="J12" s="41"/>
      <c r="K12" s="40"/>
      <c r="L12" s="23" t="s">
        <v>15</v>
      </c>
      <c r="M12" s="28" t="s">
        <v>23</v>
      </c>
      <c r="N12" s="29"/>
      <c r="O12" s="29"/>
      <c r="P12" s="29"/>
      <c r="Q12" s="29"/>
      <c r="R12" s="29"/>
      <c r="S12" s="30"/>
      <c r="T12" s="41"/>
      <c r="U12" s="40"/>
      <c r="V12" s="23" t="s">
        <v>15</v>
      </c>
      <c r="W12" s="28" t="s">
        <v>23</v>
      </c>
      <c r="X12" s="29"/>
      <c r="Y12" s="29"/>
      <c r="Z12" s="29"/>
      <c r="AA12" s="29"/>
      <c r="AB12" s="29"/>
      <c r="AC12" s="30"/>
      <c r="AD12" s="41"/>
    </row>
    <row r="13" spans="1:30" x14ac:dyDescent="0.2">
      <c r="A13" s="40"/>
      <c r="B13" s="26"/>
      <c r="C13" s="31" t="s">
        <v>2</v>
      </c>
      <c r="D13" s="33" t="s">
        <v>17</v>
      </c>
      <c r="E13" s="33" t="s">
        <v>18</v>
      </c>
      <c r="F13" s="35" t="s">
        <v>5</v>
      </c>
      <c r="G13" s="33" t="s">
        <v>19</v>
      </c>
      <c r="H13" s="33" t="s">
        <v>20</v>
      </c>
      <c r="I13" s="36" t="s">
        <v>21</v>
      </c>
      <c r="J13" s="41"/>
      <c r="K13" s="40"/>
      <c r="L13" s="26"/>
      <c r="M13" s="31" t="s">
        <v>2</v>
      </c>
      <c r="N13" s="33" t="s">
        <v>17</v>
      </c>
      <c r="O13" s="33" t="s">
        <v>18</v>
      </c>
      <c r="P13" s="35" t="s">
        <v>5</v>
      </c>
      <c r="Q13" s="33" t="s">
        <v>19</v>
      </c>
      <c r="R13" s="33" t="s">
        <v>20</v>
      </c>
      <c r="S13" s="36" t="s">
        <v>21</v>
      </c>
      <c r="T13" s="41"/>
      <c r="U13" s="40"/>
      <c r="V13" s="26"/>
      <c r="W13" s="31" t="s">
        <v>2</v>
      </c>
      <c r="X13" s="33" t="s">
        <v>17</v>
      </c>
      <c r="Y13" s="33" t="s">
        <v>18</v>
      </c>
      <c r="Z13" s="35" t="s">
        <v>5</v>
      </c>
      <c r="AA13" s="33" t="s">
        <v>19</v>
      </c>
      <c r="AB13" s="33" t="s">
        <v>20</v>
      </c>
      <c r="AC13" s="36" t="s">
        <v>21</v>
      </c>
      <c r="AD13" s="41"/>
    </row>
    <row r="14" spans="1:30" x14ac:dyDescent="0.2">
      <c r="A14" s="40"/>
      <c r="B14" s="27"/>
      <c r="C14" s="32"/>
      <c r="D14" s="34"/>
      <c r="E14" s="34"/>
      <c r="F14" s="34"/>
      <c r="G14" s="34"/>
      <c r="H14" s="34"/>
      <c r="I14" s="34"/>
      <c r="J14" s="41"/>
      <c r="K14" s="40"/>
      <c r="L14" s="27"/>
      <c r="M14" s="32"/>
      <c r="N14" s="34"/>
      <c r="O14" s="34"/>
      <c r="P14" s="34"/>
      <c r="Q14" s="34"/>
      <c r="R14" s="34"/>
      <c r="S14" s="34"/>
      <c r="T14" s="41"/>
      <c r="U14" s="40"/>
      <c r="V14" s="27"/>
      <c r="W14" s="32"/>
      <c r="X14" s="34"/>
      <c r="Y14" s="34"/>
      <c r="Z14" s="34"/>
      <c r="AA14" s="34"/>
      <c r="AB14" s="34"/>
      <c r="AC14" s="34"/>
      <c r="AD14" s="41"/>
    </row>
    <row r="15" spans="1:30" x14ac:dyDescent="0.2">
      <c r="A15" s="40"/>
      <c r="B15" s="1" t="s">
        <v>9</v>
      </c>
      <c r="C15" s="5">
        <f>TRIMMEAN([1]Reimb!D:D,0.4) / 1000</f>
        <v>8.7919999999999998</v>
      </c>
      <c r="D15" s="5">
        <f>TRIMMEAN([1]Reimb!E:E,0.4) / 1000</f>
        <v>9.2040000000000006</v>
      </c>
      <c r="E15" s="5">
        <f>TRIMMEAN([1]Reimb!F:F,0.4) / 1000</f>
        <v>13.435499999999999</v>
      </c>
      <c r="F15" s="5">
        <f>TRIMMEAN([1]Reimb!G:G,0.4) / 1000</f>
        <v>8.94</v>
      </c>
      <c r="G15" s="5">
        <f>TRIMMEAN([1]Reimb!H:H,0.4) / 1000</f>
        <v>9.2618333333333336</v>
      </c>
      <c r="H15" s="5">
        <f>TRIMMEAN([1]Reimb!I:I,0.4) / 1000</f>
        <v>13.980833333333335</v>
      </c>
      <c r="I15" s="5">
        <f>TRIMMEAN([1]Reimb!J:J,0.4) / 1000</f>
        <v>16.425833333333333</v>
      </c>
      <c r="J15" s="41"/>
      <c r="K15" s="40"/>
      <c r="L15" s="1" t="s">
        <v>9</v>
      </c>
      <c r="M15" s="5">
        <f>TRIMMEAN([1]Reimb!L:L,0.4) / 1000</f>
        <v>1.6538333333333333</v>
      </c>
      <c r="N15" s="5">
        <f>TRIMMEAN([1]Reimb!M:M,0.4) / 1000</f>
        <v>1.9061666666666668</v>
      </c>
      <c r="O15" s="5">
        <f>TRIMMEAN([1]Reimb!N:N,0.4) / 1000</f>
        <v>1.0940000000000001</v>
      </c>
      <c r="P15" s="5">
        <f>TRIMMEAN([1]Reimb!O:O,0.4) / 1000</f>
        <v>1.6185</v>
      </c>
      <c r="Q15" s="5">
        <f>TRIMMEAN([1]Reimb!P:P,0.4) / 1000</f>
        <v>1.8598333333333332</v>
      </c>
      <c r="R15" s="5">
        <f>TRIMMEAN([1]Reimb!Q:Q,0.4) / 1000</f>
        <v>1.1083333333333332</v>
      </c>
      <c r="S15" s="5">
        <f>TRIMMEAN([1]Reimb!R:R,0.4) / 1000</f>
        <v>2.7118333333333333</v>
      </c>
      <c r="T15" s="41"/>
      <c r="U15" s="40"/>
      <c r="V15" s="1" t="s">
        <v>9</v>
      </c>
      <c r="W15" s="5">
        <f>TRIMMEAN([1]Reimb!T:T,0.4) / 1000</f>
        <v>2.7143333333333333</v>
      </c>
      <c r="X15" s="5">
        <f>TRIMMEAN([1]Reimb!U:U,0.4) / 1000</f>
        <v>10.154999999999999</v>
      </c>
      <c r="Y15" s="5">
        <f>TRIMMEAN([1]Reimb!V:V,0.4) / 1000</f>
        <v>10.176833333333335</v>
      </c>
      <c r="Z15" s="5">
        <f>TRIMMEAN([1]Reimb!W:W,0.4) / 1000</f>
        <v>2.7036666666666664</v>
      </c>
      <c r="AA15" s="5">
        <f>TRIMMEAN([1]Reimb!X:X,0.4) / 1000</f>
        <v>10.331</v>
      </c>
      <c r="AB15" s="5">
        <f>TRIMMEAN([1]Reimb!Y:Y,0.4) / 1000</f>
        <v>10.777166666666666</v>
      </c>
      <c r="AC15" s="5">
        <f>TRIMMEAN([1]Reimb!Z:Z,0.4) / 1000</f>
        <v>2.5488333333333335</v>
      </c>
      <c r="AD15" s="41"/>
    </row>
    <row r="16" spans="1:30" x14ac:dyDescent="0.2">
      <c r="A16" s="40"/>
      <c r="B16" s="1" t="s">
        <v>10</v>
      </c>
      <c r="C16" s="2">
        <f>TRIMMEAN([2]Reimb!D:D,0.4) / 1000</f>
        <v>13.202500000000001</v>
      </c>
      <c r="D16" s="2">
        <f>TRIMMEAN([2]Reimb!E:E,0.4) / 1000</f>
        <v>14.942833333333335</v>
      </c>
      <c r="E16" s="2">
        <f>TRIMMEAN([2]Reimb!F:F,0.4) / 1000</f>
        <v>20.421166666666668</v>
      </c>
      <c r="F16" s="2">
        <f>TRIMMEAN([2]Reimb!G:G,0.4) / 1000</f>
        <v>13.465333333333334</v>
      </c>
      <c r="G16" s="2">
        <f>TRIMMEAN([2]Reimb!H:H,0.4) / 1000</f>
        <v>15.149666666666667</v>
      </c>
      <c r="H16" s="2">
        <f>TRIMMEAN([2]Reimb!I:I,0.4) / 1000</f>
        <v>20.773</v>
      </c>
      <c r="I16" s="2">
        <f>TRIMMEAN([2]Reimb!J:J,0.4) / 1000</f>
        <v>22.488333333333333</v>
      </c>
      <c r="J16" s="41"/>
      <c r="K16" s="40"/>
      <c r="L16" s="1" t="s">
        <v>10</v>
      </c>
      <c r="M16" s="2">
        <f>TRIMMEAN([2]Reimb!L:L,0.4) / 1000</f>
        <v>5.49</v>
      </c>
      <c r="N16" s="2">
        <f>TRIMMEAN([2]Reimb!M:M,0.4) / 1000</f>
        <v>6.3828333333333331</v>
      </c>
      <c r="O16" s="2">
        <f>TRIMMEAN([2]Reimb!N:N,0.4) / 1000</f>
        <v>4.6855000000000002</v>
      </c>
      <c r="P16" s="2">
        <f>TRIMMEAN([2]Reimb!O:O,0.4) / 1000</f>
        <v>6.1758333333333333</v>
      </c>
      <c r="Q16" s="2">
        <f>TRIMMEAN([2]Reimb!P:P,0.4) / 1000</f>
        <v>6.4983333333333331</v>
      </c>
      <c r="R16" s="2">
        <f>TRIMMEAN([2]Reimb!Q:Q,0.4) / 1000</f>
        <v>4.7465000000000002</v>
      </c>
      <c r="S16" s="2">
        <f>TRIMMEAN([2]Reimb!R:R,0.4) / 1000</f>
        <v>8.6028333333333347</v>
      </c>
      <c r="T16" s="41"/>
      <c r="U16" s="40"/>
      <c r="V16" s="1" t="s">
        <v>10</v>
      </c>
      <c r="W16" s="2">
        <f>TRIMMEAN([2]Reimb!T:T,0.4) / 1000</f>
        <v>6.6959999999999997</v>
      </c>
      <c r="X16" s="2">
        <f>TRIMMEAN([2]Reimb!U:U,0.4) / 1000</f>
        <v>15.023666666666665</v>
      </c>
      <c r="Y16" s="2">
        <f>TRIMMEAN([2]Reimb!V:V,0.4) / 1000</f>
        <v>15.007999999999999</v>
      </c>
      <c r="Z16" s="2">
        <f>TRIMMEAN([2]Reimb!W:W,0.4) / 1000</f>
        <v>6.7119999999999997</v>
      </c>
      <c r="AA16" s="2">
        <f>TRIMMEAN([2]Reimb!X:X,0.4) / 1000</f>
        <v>15.288833333333335</v>
      </c>
      <c r="AB16" s="2">
        <f>TRIMMEAN([2]Reimb!Y:Y,0.4) / 1000</f>
        <v>15.528833333333335</v>
      </c>
      <c r="AC16" s="2">
        <f>TRIMMEAN([2]Reimb!Z:Z,0.4) / 1000</f>
        <v>6.573666666666667</v>
      </c>
      <c r="AD16" s="41"/>
    </row>
    <row r="17" spans="1:30" x14ac:dyDescent="0.2">
      <c r="A17" s="40"/>
      <c r="B17" s="3" t="s">
        <v>12</v>
      </c>
      <c r="C17" s="4">
        <f>TRIMMEAN([4]Reimb!D:D,0.4) / 1000</f>
        <v>9.7728333333333346</v>
      </c>
      <c r="D17" s="4">
        <f>TRIMMEAN([4]Reimb!E:E,0.4) / 1000</f>
        <v>11.667333333333334</v>
      </c>
      <c r="E17" s="4">
        <f>TRIMMEAN([4]Reimb!F:F,0.4) / 1000</f>
        <v>15.742666666666667</v>
      </c>
      <c r="F17" s="4">
        <f>TRIMMEAN([4]Reimb!G:G,0.4) / 1000</f>
        <v>10.180166666666667</v>
      </c>
      <c r="G17" s="4">
        <f>TRIMMEAN([4]Reimb!H:H,0.4) / 1000</f>
        <v>11.789333333333333</v>
      </c>
      <c r="H17" s="4">
        <f>TRIMMEAN([4]Reimb!I:I,0.4) / 1000</f>
        <v>16.194666666666667</v>
      </c>
      <c r="I17" s="4">
        <f>TRIMMEAN([4]Reimb!J:J,0.4) / 1000</f>
        <v>19.136833333333332</v>
      </c>
      <c r="J17" s="41"/>
      <c r="K17" s="40"/>
      <c r="L17" s="3" t="s">
        <v>12</v>
      </c>
      <c r="M17" s="4">
        <f>TRIMMEAN([4]Reimb!L:L,0.4) / 1000</f>
        <v>2.7235</v>
      </c>
      <c r="N17" s="4">
        <f>TRIMMEAN([4]Reimb!M:M,0.4) / 1000</f>
        <v>2.9790000000000001</v>
      </c>
      <c r="O17" s="4">
        <f>TRIMMEAN([4]Reimb!N:N,0.4) / 1000</f>
        <v>1.2976666666666667</v>
      </c>
      <c r="P17" s="4">
        <f>TRIMMEAN([4]Reimb!O:O,0.4) / 1000</f>
        <v>2.6426666666666665</v>
      </c>
      <c r="Q17" s="4">
        <f>TRIMMEAN([4]Reimb!P:P,0.4) / 1000</f>
        <v>2.9188333333333336</v>
      </c>
      <c r="R17" s="4">
        <f>TRIMMEAN([4]Reimb!Q:Q,0.4) / 1000</f>
        <v>1.2823333333333333</v>
      </c>
      <c r="S17" s="4">
        <f>TRIMMEAN([4]Reimb!R:R,0.4) / 1000</f>
        <v>4.7881666666666671</v>
      </c>
      <c r="T17" s="41"/>
      <c r="U17" s="40"/>
      <c r="V17" s="3" t="s">
        <v>12</v>
      </c>
      <c r="W17" s="4">
        <f>TRIMMEAN([4]Reimb!T:T,0.4) / 1000</f>
        <v>3.3149999999999999</v>
      </c>
      <c r="X17" s="4">
        <f>TRIMMEAN([4]Reimb!U:U,0.4) / 1000</f>
        <v>10.774333333333335</v>
      </c>
      <c r="Y17" s="4">
        <f>TRIMMEAN([4]Reimb!V:V,0.4) / 1000</f>
        <v>10.763999999999999</v>
      </c>
      <c r="Z17" s="4">
        <f>TRIMMEAN([4]Reimb!W:W,0.4) / 1000</f>
        <v>3.3359999999999999</v>
      </c>
      <c r="AA17" s="4">
        <f>TRIMMEAN([4]Reimb!X:X,0.4) / 1000</f>
        <v>11.083833333333335</v>
      </c>
      <c r="AB17" s="4">
        <f>TRIMMEAN([4]Reimb!Y:Y,0.4) / 1000</f>
        <v>11.3125</v>
      </c>
      <c r="AC17" s="4">
        <f>TRIMMEAN([4]Reimb!Z:Z,0.4) / 1000</f>
        <v>3.1901666666666664</v>
      </c>
      <c r="AD17" s="41"/>
    </row>
    <row r="18" spans="1:30" x14ac:dyDescent="0.2">
      <c r="A18" s="40"/>
      <c r="B18" s="45"/>
      <c r="C18" s="45"/>
      <c r="D18" s="45"/>
      <c r="E18" s="45"/>
      <c r="F18" s="45"/>
      <c r="G18" s="45"/>
      <c r="H18" s="45"/>
      <c r="I18" s="45"/>
      <c r="J18" s="41"/>
      <c r="K18" s="40"/>
      <c r="L18" s="45"/>
      <c r="M18" s="45"/>
      <c r="N18" s="45"/>
      <c r="O18" s="45"/>
      <c r="P18" s="45"/>
      <c r="Q18" s="45"/>
      <c r="R18" s="45"/>
      <c r="S18" s="45"/>
      <c r="T18" s="41"/>
      <c r="U18" s="40"/>
      <c r="V18" s="45"/>
      <c r="W18" s="45"/>
      <c r="X18" s="45"/>
      <c r="Y18" s="45"/>
      <c r="Z18" s="45"/>
      <c r="AA18" s="45"/>
      <c r="AB18" s="45"/>
      <c r="AC18" s="45"/>
      <c r="AD18" s="41"/>
    </row>
    <row r="19" spans="1:30" ht="16" x14ac:dyDescent="0.2">
      <c r="A19" s="40"/>
      <c r="B19" s="20" t="s">
        <v>31</v>
      </c>
      <c r="C19" s="21"/>
      <c r="D19" s="21"/>
      <c r="E19" s="21"/>
      <c r="F19" s="21"/>
      <c r="G19" s="21"/>
      <c r="H19" s="21"/>
      <c r="I19" s="22"/>
      <c r="J19" s="41"/>
      <c r="K19" s="40"/>
      <c r="L19" s="20" t="s">
        <v>31</v>
      </c>
      <c r="M19" s="21"/>
      <c r="N19" s="21"/>
      <c r="O19" s="21"/>
      <c r="P19" s="21"/>
      <c r="Q19" s="21"/>
      <c r="R19" s="21"/>
      <c r="S19" s="22"/>
      <c r="T19" s="41"/>
      <c r="U19" s="40"/>
      <c r="V19" s="20" t="s">
        <v>31</v>
      </c>
      <c r="W19" s="21"/>
      <c r="X19" s="21"/>
      <c r="Y19" s="21"/>
      <c r="Z19" s="21"/>
      <c r="AA19" s="21"/>
      <c r="AB19" s="21"/>
      <c r="AC19" s="22"/>
      <c r="AD19" s="41"/>
    </row>
    <row r="20" spans="1:30" x14ac:dyDescent="0.2">
      <c r="A20" s="40"/>
      <c r="B20" s="23" t="s">
        <v>15</v>
      </c>
      <c r="C20" s="28" t="s">
        <v>23</v>
      </c>
      <c r="D20" s="29"/>
      <c r="E20" s="29"/>
      <c r="F20" s="29"/>
      <c r="G20" s="29"/>
      <c r="H20" s="29"/>
      <c r="I20" s="30"/>
      <c r="J20" s="41"/>
      <c r="K20" s="40"/>
      <c r="L20" s="23" t="s">
        <v>15</v>
      </c>
      <c r="M20" s="28" t="s">
        <v>23</v>
      </c>
      <c r="N20" s="29"/>
      <c r="O20" s="29"/>
      <c r="P20" s="29"/>
      <c r="Q20" s="29"/>
      <c r="R20" s="29"/>
      <c r="S20" s="30"/>
      <c r="T20" s="41"/>
      <c r="U20" s="40"/>
      <c r="V20" s="23" t="s">
        <v>15</v>
      </c>
      <c r="W20" s="28" t="s">
        <v>23</v>
      </c>
      <c r="X20" s="29"/>
      <c r="Y20" s="29"/>
      <c r="Z20" s="29"/>
      <c r="AA20" s="29"/>
      <c r="AB20" s="29"/>
      <c r="AC20" s="30"/>
      <c r="AD20" s="41"/>
    </row>
    <row r="21" spans="1:30" x14ac:dyDescent="0.2">
      <c r="A21" s="40"/>
      <c r="B21" s="26"/>
      <c r="C21" s="31" t="s">
        <v>2</v>
      </c>
      <c r="D21" s="33" t="s">
        <v>17</v>
      </c>
      <c r="E21" s="33" t="s">
        <v>18</v>
      </c>
      <c r="F21" s="35" t="s">
        <v>5</v>
      </c>
      <c r="G21" s="33" t="s">
        <v>19</v>
      </c>
      <c r="H21" s="33" t="s">
        <v>20</v>
      </c>
      <c r="I21" s="36" t="s">
        <v>21</v>
      </c>
      <c r="J21" s="41"/>
      <c r="K21" s="40"/>
      <c r="L21" s="26"/>
      <c r="M21" s="31" t="s">
        <v>2</v>
      </c>
      <c r="N21" s="33" t="s">
        <v>17</v>
      </c>
      <c r="O21" s="33" t="s">
        <v>18</v>
      </c>
      <c r="P21" s="35" t="s">
        <v>5</v>
      </c>
      <c r="Q21" s="33" t="s">
        <v>19</v>
      </c>
      <c r="R21" s="33" t="s">
        <v>20</v>
      </c>
      <c r="S21" s="36" t="s">
        <v>21</v>
      </c>
      <c r="T21" s="41"/>
      <c r="U21" s="40"/>
      <c r="V21" s="26"/>
      <c r="W21" s="31" t="s">
        <v>2</v>
      </c>
      <c r="X21" s="33" t="s">
        <v>17</v>
      </c>
      <c r="Y21" s="33" t="s">
        <v>18</v>
      </c>
      <c r="Z21" s="35" t="s">
        <v>5</v>
      </c>
      <c r="AA21" s="33" t="s">
        <v>19</v>
      </c>
      <c r="AB21" s="33" t="s">
        <v>20</v>
      </c>
      <c r="AC21" s="36" t="s">
        <v>21</v>
      </c>
      <c r="AD21" s="41"/>
    </row>
    <row r="22" spans="1:30" x14ac:dyDescent="0.2">
      <c r="A22" s="40"/>
      <c r="B22" s="27"/>
      <c r="C22" s="32"/>
      <c r="D22" s="34"/>
      <c r="E22" s="34"/>
      <c r="F22" s="34"/>
      <c r="G22" s="34"/>
      <c r="H22" s="34"/>
      <c r="I22" s="34"/>
      <c r="J22" s="41"/>
      <c r="K22" s="40"/>
      <c r="L22" s="27"/>
      <c r="M22" s="32"/>
      <c r="N22" s="34"/>
      <c r="O22" s="34"/>
      <c r="P22" s="34"/>
      <c r="Q22" s="34"/>
      <c r="R22" s="34"/>
      <c r="S22" s="34"/>
      <c r="T22" s="41"/>
      <c r="U22" s="40"/>
      <c r="V22" s="27"/>
      <c r="W22" s="32"/>
      <c r="X22" s="34"/>
      <c r="Y22" s="34"/>
      <c r="Z22" s="34"/>
      <c r="AA22" s="34"/>
      <c r="AB22" s="34"/>
      <c r="AC22" s="34"/>
      <c r="AD22" s="41"/>
    </row>
    <row r="23" spans="1:30" x14ac:dyDescent="0.2">
      <c r="A23" s="40"/>
      <c r="B23" s="1" t="s">
        <v>9</v>
      </c>
      <c r="C23" s="5">
        <f>TRIMMEAN([1]Travel!D:D,0.4) / 1000</f>
        <v>22.627333333333333</v>
      </c>
      <c r="D23" s="5">
        <f>TRIMMEAN([1]Travel!E:E,0.4) / 1000</f>
        <v>20.949000000000002</v>
      </c>
      <c r="E23" s="5">
        <f>TRIMMEAN([1]Travel!F:F,0.4) / 1000</f>
        <v>27.722833333333334</v>
      </c>
      <c r="F23" s="5">
        <f>TRIMMEAN([1]Travel!G:G,0.4) / 1000</f>
        <v>22.585666666666668</v>
      </c>
      <c r="G23" s="5">
        <f>TRIMMEAN([1]Travel!H:H,0.4) / 1000</f>
        <v>20.62</v>
      </c>
      <c r="H23" s="5">
        <f>TRIMMEAN([1]Travel!I:I,0.4) / 1000</f>
        <v>28.033000000000001</v>
      </c>
      <c r="I23" s="5">
        <f>TRIMMEAN([1]Travel!J:J,0.4) / 1000</f>
        <v>32.853999999999999</v>
      </c>
      <c r="J23" s="41"/>
      <c r="K23" s="40"/>
      <c r="L23" s="1" t="s">
        <v>9</v>
      </c>
      <c r="M23" s="5">
        <f>TRIMMEAN([1]Travel!L:L,0.4) / 1000</f>
        <v>4.2183333333333328</v>
      </c>
      <c r="N23" s="5">
        <f>TRIMMEAN([1]Travel!M:M,0.4) / 1000</f>
        <v>4.3644999999999996</v>
      </c>
      <c r="O23" s="5">
        <f>TRIMMEAN([1]Travel!N:N,0.4) / 1000</f>
        <v>2.0186666666666668</v>
      </c>
      <c r="P23" s="5">
        <f>TRIMMEAN([1]Travel!O:O,0.4) / 1000</f>
        <v>4.0911666666666662</v>
      </c>
      <c r="Q23" s="5">
        <f>TRIMMEAN([1]Travel!P:P,0.4) / 1000</f>
        <v>4.2249999999999996</v>
      </c>
      <c r="R23" s="5">
        <f>TRIMMEAN([1]Travel!Q:Q,0.4) / 1000</f>
        <v>2.0433333333333334</v>
      </c>
      <c r="S23" s="5">
        <f>TRIMMEAN([1]Travel!R:R,0.4) / 1000</f>
        <v>7.4535</v>
      </c>
      <c r="T23" s="41"/>
      <c r="U23" s="40"/>
      <c r="V23" s="1" t="s">
        <v>9</v>
      </c>
      <c r="W23" s="5">
        <f>TRIMMEAN([1]Travel!T:T,0.4) / 1000</f>
        <v>5.6628333333333334</v>
      </c>
      <c r="X23" s="5">
        <f>TRIMMEAN([1]Travel!U:U,0.4) / 1000</f>
        <v>19.052833333333332</v>
      </c>
      <c r="Y23" s="5">
        <f>TRIMMEAN([1]Travel!V:V,0.4) / 1000</f>
        <v>19.038833333333333</v>
      </c>
      <c r="Z23" s="5">
        <f>TRIMMEAN([1]Travel!W:W,0.4) / 1000</f>
        <v>5.716333333333333</v>
      </c>
      <c r="AA23" s="5">
        <f>TRIMMEAN([1]Travel!X:X,0.4) / 1000</f>
        <v>19.676166666666667</v>
      </c>
      <c r="AB23" s="5">
        <f>TRIMMEAN([1]Travel!Y:Y,0.4) / 1000</f>
        <v>20.263333333333332</v>
      </c>
      <c r="AC23" s="5">
        <f>TRIMMEAN([1]Travel!Z:Z,0.4) / 1000</f>
        <v>5.3456666666666672</v>
      </c>
      <c r="AD23" s="41"/>
    </row>
    <row r="24" spans="1:30" x14ac:dyDescent="0.2">
      <c r="A24" s="40"/>
      <c r="B24" s="1" t="s">
        <v>10</v>
      </c>
      <c r="C24" s="2">
        <f>TRIMMEAN([2]Travel!D:D,0.4) / 1000</f>
        <v>25.6005</v>
      </c>
      <c r="D24" s="2">
        <f>TRIMMEAN([2]Travel!E:E,0.4) / 1000</f>
        <v>24.569500000000001</v>
      </c>
      <c r="E24" s="2">
        <f>TRIMMEAN([2]Travel!F:F,0.4) / 1000</f>
        <v>32.100999999999999</v>
      </c>
      <c r="F24" s="2">
        <f>TRIMMEAN([2]Travel!G:G,0.4) / 1000</f>
        <v>26.747166666666669</v>
      </c>
      <c r="G24" s="2">
        <f>TRIMMEAN([2]Travel!H:H,0.4) / 1000</f>
        <v>24.720666666666666</v>
      </c>
      <c r="H24" s="2">
        <f>TRIMMEAN([2]Travel!I:I,0.4) / 1000</f>
        <v>33.154833333333336</v>
      </c>
      <c r="I24" s="2">
        <f>TRIMMEAN([2]Travel!J:J,0.4) / 1000</f>
        <v>37.343333333333334</v>
      </c>
      <c r="J24" s="41"/>
      <c r="K24" s="40"/>
      <c r="L24" s="1" t="s">
        <v>10</v>
      </c>
      <c r="M24" s="2">
        <f>TRIMMEAN([2]Travel!L:L,0.4) / 1000</f>
        <v>7.7889999999999997</v>
      </c>
      <c r="N24" s="2">
        <f>TRIMMEAN([2]Travel!M:M,0.4) / 1000</f>
        <v>8.6261666666666663</v>
      </c>
      <c r="O24" s="2">
        <f>TRIMMEAN([2]Travel!N:N,0.4) / 1000</f>
        <v>6.0871666666666666</v>
      </c>
      <c r="P24" s="2">
        <f>TRIMMEAN([2]Travel!O:O,0.4) / 1000</f>
        <v>8.4106666666666658</v>
      </c>
      <c r="Q24" s="2">
        <f>TRIMMEAN([2]Travel!P:P,0.4) / 1000</f>
        <v>8.6376666666666662</v>
      </c>
      <c r="R24" s="2">
        <f>TRIMMEAN([2]Travel!Q:Q,0.4) / 1000</f>
        <v>6.1976666666666667</v>
      </c>
      <c r="S24" s="2">
        <f>TRIMMEAN([2]Travel!R:R,0.4) / 1000</f>
        <v>12.018166666666666</v>
      </c>
      <c r="T24" s="41"/>
      <c r="U24" s="40"/>
      <c r="V24" s="1" t="s">
        <v>10</v>
      </c>
      <c r="W24" s="2">
        <f>TRIMMEAN([2]Travel!T:T,0.4) / 1000</f>
        <v>8.9681666666666668</v>
      </c>
      <c r="X24" s="2">
        <f>TRIMMEAN([2]Travel!U:U,0.4) / 1000</f>
        <v>23.385666666666669</v>
      </c>
      <c r="Y24" s="2">
        <f>TRIMMEAN([2]Travel!V:V,0.4) / 1000</f>
        <v>24.289333333333332</v>
      </c>
      <c r="Z24" s="2">
        <f>TRIMMEAN([2]Travel!W:W,0.4) / 1000</f>
        <v>9.69</v>
      </c>
      <c r="AA24" s="2">
        <f>TRIMMEAN([2]Travel!X:X,0.4) / 1000</f>
        <v>24.9755</v>
      </c>
      <c r="AB24" s="2">
        <f>TRIMMEAN([2]Travel!Y:Y,0.4) / 1000</f>
        <v>25.360666666666667</v>
      </c>
      <c r="AC24" s="2">
        <f>TRIMMEAN([2]Travel!Z:Z,0.4) / 1000</f>
        <v>9.5128333333333348</v>
      </c>
      <c r="AD24" s="41"/>
    </row>
    <row r="25" spans="1:30" x14ac:dyDescent="0.2">
      <c r="A25" s="40"/>
      <c r="B25" s="3" t="s">
        <v>12</v>
      </c>
      <c r="C25" s="4">
        <f>TRIMMEAN([4]Travel!D:D,0.4) / 1000</f>
        <v>22.279499999999999</v>
      </c>
      <c r="D25" s="4">
        <f>TRIMMEAN([4]Travel!E:E,0.4) / 1000</f>
        <v>20.348833333333332</v>
      </c>
      <c r="E25" s="4">
        <f>TRIMMEAN([4]Travel!F:F,0.4) / 1000</f>
        <v>27.3735</v>
      </c>
      <c r="F25" s="4">
        <f>TRIMMEAN([4]Travel!G:G,0.4) / 1000</f>
        <v>22.54</v>
      </c>
      <c r="G25" s="4">
        <f>TRIMMEAN([4]Travel!H:H,0.4) / 1000</f>
        <v>20.673999999999999</v>
      </c>
      <c r="H25" s="4">
        <f>TRIMMEAN([4]Travel!I:I,0.4) / 1000</f>
        <v>27.977333333333331</v>
      </c>
      <c r="I25" s="4">
        <f>TRIMMEAN([4]Travel!J:J,0.4) / 1000</f>
        <v>33.127666666666663</v>
      </c>
      <c r="J25" s="41"/>
      <c r="K25" s="40"/>
      <c r="L25" s="3" t="s">
        <v>12</v>
      </c>
      <c r="M25" s="4">
        <f>TRIMMEAN([4]Travel!L:L,0.4) / 1000</f>
        <v>4.1825000000000001</v>
      </c>
      <c r="N25" s="4">
        <f>TRIMMEAN([4]Travel!M:M,0.4) / 1000</f>
        <v>4.3499999999999996</v>
      </c>
      <c r="O25" s="4">
        <f>TRIMMEAN([4]Travel!N:N,0.4) / 1000</f>
        <v>1.9766666666666668</v>
      </c>
      <c r="P25" s="4">
        <f>TRIMMEAN([4]Travel!O:O,0.4) / 1000</f>
        <v>4.0721666666666669</v>
      </c>
      <c r="Q25" s="4">
        <f>TRIMMEAN([4]Travel!P:P,0.4) / 1000</f>
        <v>4.2088333333333328</v>
      </c>
      <c r="R25" s="4">
        <f>TRIMMEAN([4]Travel!Q:Q,0.4) / 1000</f>
        <v>1.9931666666666668</v>
      </c>
      <c r="S25" s="4">
        <f>TRIMMEAN([4]Travel!R:R,0.4) / 1000</f>
        <v>7.4255000000000004</v>
      </c>
      <c r="T25" s="41"/>
      <c r="U25" s="40"/>
      <c r="V25" s="3" t="s">
        <v>12</v>
      </c>
      <c r="W25" s="4">
        <f>TRIMMEAN([4]Travel!T:T,0.4) / 1000</f>
        <v>5.6273333333333326</v>
      </c>
      <c r="X25" s="4">
        <f>TRIMMEAN([4]Travel!U:U,0.4) / 1000</f>
        <v>19.017333333333333</v>
      </c>
      <c r="Y25" s="4">
        <f>TRIMMEAN([4]Travel!V:V,0.4) / 1000</f>
        <v>19.091999999999999</v>
      </c>
      <c r="Z25" s="4">
        <f>TRIMMEAN([4]Travel!W:W,0.4) / 1000</f>
        <v>5.6171666666666669</v>
      </c>
      <c r="AA25" s="4">
        <f>TRIMMEAN([4]Travel!X:X,0.4) / 1000</f>
        <v>19.541666666666668</v>
      </c>
      <c r="AB25" s="4">
        <f>TRIMMEAN([4]Travel!Y:Y,0.4) / 1000</f>
        <v>20.011166666666668</v>
      </c>
      <c r="AC25" s="4">
        <f>TRIMMEAN([4]Travel!Z:Z,0.4) / 1000</f>
        <v>5.3936666666666673</v>
      </c>
      <c r="AD25" s="41"/>
    </row>
    <row r="26" spans="1:30" x14ac:dyDescent="0.2">
      <c r="A26" s="40"/>
      <c r="B26" s="45"/>
      <c r="C26" s="45"/>
      <c r="D26" s="45"/>
      <c r="E26" s="45"/>
      <c r="F26" s="45"/>
      <c r="G26" s="45"/>
      <c r="H26" s="45"/>
      <c r="I26" s="45"/>
      <c r="J26" s="41"/>
      <c r="K26" s="40"/>
      <c r="L26" s="45"/>
      <c r="M26" s="45"/>
      <c r="N26" s="45"/>
      <c r="O26" s="45"/>
      <c r="P26" s="45"/>
      <c r="Q26" s="45"/>
      <c r="R26" s="45"/>
      <c r="S26" s="45"/>
      <c r="T26" s="41"/>
      <c r="U26" s="40"/>
      <c r="V26" s="6"/>
      <c r="W26" s="6"/>
      <c r="X26" s="6"/>
      <c r="Y26" s="6"/>
      <c r="Z26" s="6"/>
      <c r="AA26" s="6"/>
      <c r="AB26" s="6"/>
      <c r="AC26" s="6"/>
      <c r="AD26" s="41"/>
    </row>
    <row r="27" spans="1:30" ht="16" x14ac:dyDescent="0.2">
      <c r="A27" s="40"/>
      <c r="B27" s="20" t="s">
        <v>32</v>
      </c>
      <c r="C27" s="21"/>
      <c r="D27" s="21"/>
      <c r="E27" s="21"/>
      <c r="F27" s="21"/>
      <c r="G27" s="21"/>
      <c r="H27" s="21"/>
      <c r="I27" s="22"/>
      <c r="J27" s="41"/>
      <c r="K27" s="40"/>
      <c r="L27" s="20" t="s">
        <v>32</v>
      </c>
      <c r="M27" s="21"/>
      <c r="N27" s="21"/>
      <c r="O27" s="21"/>
      <c r="P27" s="21"/>
      <c r="Q27" s="21"/>
      <c r="R27" s="21"/>
      <c r="S27" s="22"/>
      <c r="T27" s="41"/>
      <c r="U27" s="40"/>
      <c r="V27" s="20" t="s">
        <v>32</v>
      </c>
      <c r="W27" s="21"/>
      <c r="X27" s="21"/>
      <c r="Y27" s="21"/>
      <c r="Z27" s="21"/>
      <c r="AA27" s="21"/>
      <c r="AB27" s="21"/>
      <c r="AC27" s="22"/>
      <c r="AD27" s="41"/>
    </row>
    <row r="28" spans="1:30" x14ac:dyDescent="0.2">
      <c r="A28" s="40"/>
      <c r="B28" s="23" t="s">
        <v>15</v>
      </c>
      <c r="C28" s="28" t="s">
        <v>23</v>
      </c>
      <c r="D28" s="29"/>
      <c r="E28" s="29"/>
      <c r="F28" s="29"/>
      <c r="G28" s="29"/>
      <c r="H28" s="29"/>
      <c r="I28" s="30"/>
      <c r="J28" s="41"/>
      <c r="K28" s="40"/>
      <c r="L28" s="23" t="s">
        <v>15</v>
      </c>
      <c r="M28" s="28" t="s">
        <v>23</v>
      </c>
      <c r="N28" s="29"/>
      <c r="O28" s="29"/>
      <c r="P28" s="29"/>
      <c r="Q28" s="29"/>
      <c r="R28" s="29"/>
      <c r="S28" s="30"/>
      <c r="T28" s="41"/>
      <c r="U28" s="40"/>
      <c r="V28" s="23" t="s">
        <v>15</v>
      </c>
      <c r="W28" s="28" t="s">
        <v>23</v>
      </c>
      <c r="X28" s="29"/>
      <c r="Y28" s="29"/>
      <c r="Z28" s="29"/>
      <c r="AA28" s="29"/>
      <c r="AB28" s="29"/>
      <c r="AC28" s="30"/>
      <c r="AD28" s="41"/>
    </row>
    <row r="29" spans="1:30" x14ac:dyDescent="0.2">
      <c r="A29" s="40"/>
      <c r="B29" s="26"/>
      <c r="C29" s="31" t="s">
        <v>2</v>
      </c>
      <c r="D29" s="33" t="s">
        <v>17</v>
      </c>
      <c r="E29" s="33" t="s">
        <v>18</v>
      </c>
      <c r="F29" s="35" t="s">
        <v>5</v>
      </c>
      <c r="G29" s="33" t="s">
        <v>19</v>
      </c>
      <c r="H29" s="33" t="s">
        <v>20</v>
      </c>
      <c r="I29" s="36" t="s">
        <v>21</v>
      </c>
      <c r="J29" s="41"/>
      <c r="K29" s="40"/>
      <c r="L29" s="26"/>
      <c r="M29" s="31" t="s">
        <v>2</v>
      </c>
      <c r="N29" s="33" t="s">
        <v>17</v>
      </c>
      <c r="O29" s="33" t="s">
        <v>18</v>
      </c>
      <c r="P29" s="35" t="s">
        <v>5</v>
      </c>
      <c r="Q29" s="33" t="s">
        <v>19</v>
      </c>
      <c r="R29" s="33" t="s">
        <v>20</v>
      </c>
      <c r="S29" s="36" t="s">
        <v>21</v>
      </c>
      <c r="T29" s="41"/>
      <c r="U29" s="40"/>
      <c r="V29" s="26"/>
      <c r="W29" s="31" t="s">
        <v>2</v>
      </c>
      <c r="X29" s="33" t="s">
        <v>17</v>
      </c>
      <c r="Y29" s="33" t="s">
        <v>18</v>
      </c>
      <c r="Z29" s="35" t="s">
        <v>5</v>
      </c>
      <c r="AA29" s="33" t="s">
        <v>19</v>
      </c>
      <c r="AB29" s="33" t="s">
        <v>20</v>
      </c>
      <c r="AC29" s="36" t="s">
        <v>21</v>
      </c>
      <c r="AD29" s="41"/>
    </row>
    <row r="30" spans="1:30" x14ac:dyDescent="0.2">
      <c r="A30" s="40"/>
      <c r="B30" s="27"/>
      <c r="C30" s="32"/>
      <c r="D30" s="34"/>
      <c r="E30" s="34"/>
      <c r="F30" s="34"/>
      <c r="G30" s="34"/>
      <c r="H30" s="34"/>
      <c r="I30" s="34"/>
      <c r="J30" s="41"/>
      <c r="K30" s="40"/>
      <c r="L30" s="27"/>
      <c r="M30" s="32"/>
      <c r="N30" s="34"/>
      <c r="O30" s="34"/>
      <c r="P30" s="34"/>
      <c r="Q30" s="34"/>
      <c r="R30" s="34"/>
      <c r="S30" s="34"/>
      <c r="T30" s="41"/>
      <c r="U30" s="40"/>
      <c r="V30" s="27"/>
      <c r="W30" s="32"/>
      <c r="X30" s="34"/>
      <c r="Y30" s="34"/>
      <c r="Z30" s="34"/>
      <c r="AA30" s="34"/>
      <c r="AB30" s="34"/>
      <c r="AC30" s="34"/>
      <c r="AD30" s="41"/>
    </row>
    <row r="31" spans="1:30" x14ac:dyDescent="0.2">
      <c r="A31" s="40"/>
      <c r="B31" s="1" t="s">
        <v>9</v>
      </c>
      <c r="C31" s="5">
        <f>TRIMMEAN([1]Financ!D:D,0.4) / 1000</f>
        <v>36.719499999999996</v>
      </c>
      <c r="D31" s="5">
        <f>TRIMMEAN([1]Financ!E:E,0.4) / 1000</f>
        <v>39.992333333333335</v>
      </c>
      <c r="E31" s="5">
        <f>TRIMMEAN([1]Financ!F:F,0.4) / 1000</f>
        <v>57.591333333333338</v>
      </c>
      <c r="F31" s="5">
        <f>TRIMMEAN([1]Financ!G:G,0.4) / 1000</f>
        <v>36.261666666666663</v>
      </c>
      <c r="G31" s="5">
        <f>TRIMMEAN([1]Financ!H:H,0.4) / 1000</f>
        <v>44.827833333333338</v>
      </c>
      <c r="H31" s="5">
        <f>TRIMMEAN([1]Financ!I:I,0.4) / 1000</f>
        <v>74.541166666666669</v>
      </c>
      <c r="I31" s="5">
        <f>TRIMMEAN([1]Financ!J:J,0.4) / 1000</f>
        <v>60.856833333333334</v>
      </c>
      <c r="J31" s="41"/>
      <c r="K31" s="40"/>
      <c r="L31" s="1" t="s">
        <v>9</v>
      </c>
      <c r="M31" s="5">
        <f>TRIMMEAN([1]Financ!L:L,0.4) / 1000</f>
        <v>32.571833333333331</v>
      </c>
      <c r="N31" s="5">
        <f>TRIMMEAN([1]Financ!M:M,0.4) / 1000</f>
        <v>22.174833333333332</v>
      </c>
      <c r="O31" s="5">
        <f>TRIMMEAN([1]Financ!N:N,0.4) / 1000</f>
        <v>15.391333333333334</v>
      </c>
      <c r="P31" s="5">
        <f>TRIMMEAN([1]Financ!O:O,0.4) / 1000</f>
        <v>33.581499999999998</v>
      </c>
      <c r="Q31" s="5">
        <f>TRIMMEAN([1]Financ!P:P,0.4) / 1000</f>
        <v>18.535499999999999</v>
      </c>
      <c r="R31" s="5">
        <f>TRIMMEAN([1]Financ!Q:Q,0.4) / 1000</f>
        <v>15.564500000000001</v>
      </c>
      <c r="S31" s="5">
        <f>TRIMMEAN([1]Financ!R:R,0.4) / 1000</f>
        <v>68.384333333333331</v>
      </c>
      <c r="T31" s="41"/>
      <c r="U31" s="40"/>
      <c r="V31" s="1" t="s">
        <v>9</v>
      </c>
      <c r="W31" s="5">
        <f>TRIMMEAN([1]Financ!T:T,0.4) / 1000</f>
        <v>28.7715</v>
      </c>
      <c r="X31" s="5">
        <f>TRIMMEAN([1]Financ!U:U,0.4) / 1000</f>
        <v>49.932166666666667</v>
      </c>
      <c r="Y31" s="5">
        <f>TRIMMEAN([1]Financ!V:V,0.4) / 1000</f>
        <v>52.445666666666668</v>
      </c>
      <c r="Z31" s="5">
        <f>TRIMMEAN([1]Financ!W:W,0.4) / 1000</f>
        <v>28.646000000000001</v>
      </c>
      <c r="AA31" s="5">
        <f>TRIMMEAN([1]Financ!X:X,0.4) / 1000</f>
        <v>55.632666666666665</v>
      </c>
      <c r="AB31" s="5">
        <f>TRIMMEAN([1]Financ!Y:Y,0.4) / 1000</f>
        <v>70.659499999999994</v>
      </c>
      <c r="AC31" s="5">
        <f>TRIMMEAN([1]Financ!Z:Z,0.4) / 1000</f>
        <v>24.521999999999998</v>
      </c>
      <c r="AD31" s="41"/>
    </row>
    <row r="32" spans="1:30" x14ac:dyDescent="0.2">
      <c r="A32" s="40"/>
      <c r="B32" s="1" t="s">
        <v>10</v>
      </c>
      <c r="C32" s="2">
        <f>TRIMMEAN([2]Financ!D:D,0.4) / 1000</f>
        <v>46.057833333333335</v>
      </c>
      <c r="D32" s="2">
        <f>TRIMMEAN([2]Financ!E:E,0.4) / 1000</f>
        <v>50.534999999999997</v>
      </c>
      <c r="E32" s="2">
        <f>TRIMMEAN([2]Financ!F:F,0.4) / 1000</f>
        <v>67.622666666666674</v>
      </c>
      <c r="F32" s="2">
        <f>TRIMMEAN([2]Financ!G:G,0.4) / 1000</f>
        <v>45.933166666666665</v>
      </c>
      <c r="G32" s="2">
        <f>TRIMMEAN([2]Financ!H:H,0.4) / 1000</f>
        <v>55.666166666666662</v>
      </c>
      <c r="H32" s="2">
        <f>TRIMMEAN([2]Financ!I:I,0.4) / 1000</f>
        <v>84.299666666666667</v>
      </c>
      <c r="I32" s="2">
        <f>TRIMMEAN([2]Financ!J:J,0.4) / 1000</f>
        <v>70.567666666666668</v>
      </c>
      <c r="J32" s="41"/>
      <c r="K32" s="40"/>
      <c r="L32" s="1" t="s">
        <v>10</v>
      </c>
      <c r="M32" s="2">
        <f>TRIMMEAN([2]Financ!L:L,0.4) / 1000</f>
        <v>41.626666666666665</v>
      </c>
      <c r="N32" s="2">
        <f>TRIMMEAN([2]Financ!M:M,0.4) / 1000</f>
        <v>31.156666666666666</v>
      </c>
      <c r="O32" s="2">
        <f>TRIMMEAN([2]Financ!N:N,0.4) / 1000</f>
        <v>22.624333333333333</v>
      </c>
      <c r="P32" s="2">
        <f>TRIMMEAN([2]Financ!O:O,0.4) / 1000</f>
        <v>43.084666666666664</v>
      </c>
      <c r="Q32" s="2">
        <f>TRIMMEAN([2]Financ!P:P,0.4) / 1000</f>
        <v>27.744</v>
      </c>
      <c r="R32" s="2">
        <f>TRIMMEAN([2]Financ!Q:Q,0.4) / 1000</f>
        <v>23.081499999999998</v>
      </c>
      <c r="S32" s="2">
        <f>TRIMMEAN([2]Financ!R:R,0.4) / 1000</f>
        <v>79.726166666666671</v>
      </c>
      <c r="T32" s="41"/>
      <c r="U32" s="40"/>
      <c r="V32" s="1" t="s">
        <v>10</v>
      </c>
      <c r="W32" s="2">
        <f>TRIMMEAN([2]Financ!T:T,0.4) / 1000</f>
        <v>37.503999999999998</v>
      </c>
      <c r="X32" s="2">
        <f>TRIMMEAN([2]Financ!U:U,0.4) / 1000</f>
        <v>62.123333333333335</v>
      </c>
      <c r="Y32" s="2">
        <f>TRIMMEAN([2]Financ!V:V,0.4) / 1000</f>
        <v>64.518833333333333</v>
      </c>
      <c r="Z32" s="2">
        <f>TRIMMEAN([2]Financ!W:W,0.4) / 1000</f>
        <v>36.552166666666665</v>
      </c>
      <c r="AA32" s="2">
        <f>TRIMMEAN([2]Financ!X:X,0.4) / 1000</f>
        <v>67.268166666666673</v>
      </c>
      <c r="AB32" s="2">
        <f>TRIMMEAN([2]Financ!Y:Y,0.4) / 1000</f>
        <v>83.078666666666678</v>
      </c>
      <c r="AC32" s="2">
        <f>TRIMMEAN([2]Financ!Z:Z,0.4) / 1000</f>
        <v>33.715499999999999</v>
      </c>
      <c r="AD32" s="41"/>
    </row>
    <row r="33" spans="1:30" x14ac:dyDescent="0.2">
      <c r="A33" s="40"/>
      <c r="B33" s="3" t="s">
        <v>12</v>
      </c>
      <c r="C33" s="4">
        <f>TRIMMEAN([4]Financ!D:D,0.4) / 1000</f>
        <v>37.246000000000002</v>
      </c>
      <c r="D33" s="4">
        <f>TRIMMEAN([4]Financ!E:E,0.4) / 1000</f>
        <v>40.866500000000002</v>
      </c>
      <c r="E33" s="4">
        <f>TRIMMEAN([4]Financ!F:F,0.4) / 1000</f>
        <v>57.209499999999998</v>
      </c>
      <c r="F33" s="4">
        <f>TRIMMEAN([4]Financ!G:G,0.4) / 1000</f>
        <v>36.445</v>
      </c>
      <c r="G33" s="4">
        <f>TRIMMEAN([4]Financ!H:H,0.4) / 1000</f>
        <v>45.655166666666666</v>
      </c>
      <c r="H33" s="4">
        <f>TRIMMEAN([4]Financ!I:I,0.4) / 1000</f>
        <v>74.639833333333328</v>
      </c>
      <c r="I33" s="4">
        <f>TRIMMEAN([4]Financ!J:J,0.4) / 1000</f>
        <v>60.127833333333335</v>
      </c>
      <c r="J33" s="41"/>
      <c r="K33" s="40"/>
      <c r="L33" s="3" t="s">
        <v>12</v>
      </c>
      <c r="M33" s="4">
        <f>TRIMMEAN([4]Financ!L:L,0.4) / 1000</f>
        <v>32.406166666666671</v>
      </c>
      <c r="N33" s="4">
        <f>TRIMMEAN([4]Financ!M:M,0.4) / 1000</f>
        <v>21.751666666666669</v>
      </c>
      <c r="O33" s="4">
        <f>TRIMMEAN([4]Financ!N:N,0.4) / 1000</f>
        <v>15.652166666666666</v>
      </c>
      <c r="P33" s="4">
        <f>TRIMMEAN([4]Financ!O:O,0.4) / 1000</f>
        <v>33.514333333333333</v>
      </c>
      <c r="Q33" s="4">
        <f>TRIMMEAN([4]Financ!P:P,0.4) / 1000</f>
        <v>18.407166666666669</v>
      </c>
      <c r="R33" s="4">
        <f>TRIMMEAN([4]Financ!Q:Q,0.4) / 1000</f>
        <v>16.195333333333334</v>
      </c>
      <c r="S33" s="4">
        <f>TRIMMEAN([4]Financ!R:R,0.4) / 1000</f>
        <v>68.093333333333334</v>
      </c>
      <c r="T33" s="41"/>
      <c r="U33" s="40"/>
      <c r="V33" s="3" t="s">
        <v>12</v>
      </c>
      <c r="W33" s="4">
        <f>TRIMMEAN([4]Financ!T:T,0.4) / 1000</f>
        <v>12.103999999999999</v>
      </c>
      <c r="X33" s="4">
        <f>TRIMMEAN([4]Financ!U:U,0.4) / 1000</f>
        <v>48.575166666666661</v>
      </c>
      <c r="Y33" s="4">
        <f>TRIMMEAN([4]Financ!V:V,0.4) / 1000</f>
        <v>51.246499999999997</v>
      </c>
      <c r="Z33" s="4">
        <f>TRIMMEAN([4]Financ!W:W,0.4) / 1000</f>
        <v>28.211166666666667</v>
      </c>
      <c r="AA33" s="4">
        <f>TRIMMEAN([4]Financ!X:X,0.4) / 1000</f>
        <v>59.517333333333333</v>
      </c>
      <c r="AB33" s="4">
        <f>TRIMMEAN([4]Financ!Y:Y,0.4) / 1000</f>
        <v>71.101666666666674</v>
      </c>
      <c r="AC33" s="4">
        <f>TRIMMEAN([4]Financ!Z:Z,0.4) / 1000</f>
        <v>24.798666666666669</v>
      </c>
      <c r="AD33" s="41"/>
    </row>
    <row r="34" spans="1:30" x14ac:dyDescent="0.2">
      <c r="A34" s="40"/>
      <c r="B34" s="45"/>
      <c r="C34" s="45"/>
      <c r="D34" s="45"/>
      <c r="E34" s="45"/>
      <c r="F34" s="45"/>
      <c r="G34" s="45"/>
      <c r="H34" s="45"/>
      <c r="I34" s="45"/>
      <c r="J34" s="41"/>
      <c r="K34" s="40"/>
      <c r="L34" s="45"/>
      <c r="M34" s="45"/>
      <c r="N34" s="45"/>
      <c r="O34" s="45"/>
      <c r="P34" s="45"/>
      <c r="Q34" s="45"/>
      <c r="R34" s="45"/>
      <c r="S34" s="45"/>
      <c r="T34" s="41"/>
      <c r="U34" s="40"/>
      <c r="V34" s="45"/>
      <c r="W34" s="45"/>
      <c r="X34" s="45"/>
      <c r="Y34" s="45"/>
      <c r="Z34" s="45"/>
      <c r="AA34" s="45"/>
      <c r="AB34" s="45"/>
      <c r="AC34" s="45"/>
      <c r="AD34" s="41"/>
    </row>
    <row r="35" spans="1:30" ht="16" x14ac:dyDescent="0.2">
      <c r="A35" s="40"/>
      <c r="B35" s="20" t="s">
        <v>33</v>
      </c>
      <c r="C35" s="21"/>
      <c r="D35" s="21"/>
      <c r="E35" s="21"/>
      <c r="F35" s="21"/>
      <c r="G35" s="21"/>
      <c r="H35" s="21"/>
      <c r="I35" s="22"/>
      <c r="J35" s="41"/>
      <c r="K35" s="40"/>
      <c r="L35" s="20" t="s">
        <v>33</v>
      </c>
      <c r="M35" s="21"/>
      <c r="N35" s="21"/>
      <c r="O35" s="21"/>
      <c r="P35" s="21"/>
      <c r="Q35" s="21"/>
      <c r="R35" s="21"/>
      <c r="S35" s="22"/>
      <c r="T35" s="41"/>
      <c r="U35" s="40"/>
      <c r="V35" s="20" t="s">
        <v>33</v>
      </c>
      <c r="W35" s="21"/>
      <c r="X35" s="21"/>
      <c r="Y35" s="21"/>
      <c r="Z35" s="21"/>
      <c r="AA35" s="21"/>
      <c r="AB35" s="21"/>
      <c r="AC35" s="22"/>
      <c r="AD35" s="41"/>
    </row>
    <row r="36" spans="1:30" x14ac:dyDescent="0.2">
      <c r="A36" s="40"/>
      <c r="B36" s="23" t="s">
        <v>15</v>
      </c>
      <c r="C36" s="28" t="s">
        <v>23</v>
      </c>
      <c r="D36" s="29"/>
      <c r="E36" s="29"/>
      <c r="F36" s="29"/>
      <c r="G36" s="29"/>
      <c r="H36" s="29"/>
      <c r="I36" s="30"/>
      <c r="J36" s="41"/>
      <c r="K36" s="40"/>
      <c r="L36" s="23" t="s">
        <v>15</v>
      </c>
      <c r="M36" s="28" t="s">
        <v>23</v>
      </c>
      <c r="N36" s="29"/>
      <c r="O36" s="29"/>
      <c r="P36" s="29"/>
      <c r="Q36" s="29"/>
      <c r="R36" s="29"/>
      <c r="S36" s="30"/>
      <c r="T36" s="41"/>
      <c r="U36" s="40"/>
      <c r="V36" s="23" t="s">
        <v>15</v>
      </c>
      <c r="W36" s="28" t="s">
        <v>23</v>
      </c>
      <c r="X36" s="29"/>
      <c r="Y36" s="29"/>
      <c r="Z36" s="29"/>
      <c r="AA36" s="29"/>
      <c r="AB36" s="29"/>
      <c r="AC36" s="30"/>
      <c r="AD36" s="41"/>
    </row>
    <row r="37" spans="1:30" x14ac:dyDescent="0.2">
      <c r="A37" s="40"/>
      <c r="B37" s="26"/>
      <c r="C37" s="31" t="s">
        <v>2</v>
      </c>
      <c r="D37" s="33" t="s">
        <v>17</v>
      </c>
      <c r="E37" s="33" t="s">
        <v>18</v>
      </c>
      <c r="F37" s="35" t="s">
        <v>5</v>
      </c>
      <c r="G37" s="33" t="s">
        <v>19</v>
      </c>
      <c r="H37" s="33" t="s">
        <v>20</v>
      </c>
      <c r="I37" s="36" t="s">
        <v>21</v>
      </c>
      <c r="J37" s="41"/>
      <c r="K37" s="40"/>
      <c r="L37" s="26"/>
      <c r="M37" s="31" t="s">
        <v>2</v>
      </c>
      <c r="N37" s="33" t="s">
        <v>17</v>
      </c>
      <c r="O37" s="33" t="s">
        <v>18</v>
      </c>
      <c r="P37" s="35" t="s">
        <v>5</v>
      </c>
      <c r="Q37" s="33" t="s">
        <v>19</v>
      </c>
      <c r="R37" s="33" t="s">
        <v>20</v>
      </c>
      <c r="S37" s="36" t="s">
        <v>21</v>
      </c>
      <c r="T37" s="41"/>
      <c r="U37" s="40"/>
      <c r="V37" s="26"/>
      <c r="W37" s="31" t="s">
        <v>2</v>
      </c>
      <c r="X37" s="33" t="s">
        <v>17</v>
      </c>
      <c r="Y37" s="33" t="s">
        <v>18</v>
      </c>
      <c r="Z37" s="35" t="s">
        <v>5</v>
      </c>
      <c r="AA37" s="33" t="s">
        <v>19</v>
      </c>
      <c r="AB37" s="33" t="s">
        <v>20</v>
      </c>
      <c r="AC37" s="36" t="s">
        <v>21</v>
      </c>
      <c r="AD37" s="41"/>
    </row>
    <row r="38" spans="1:30" x14ac:dyDescent="0.2">
      <c r="A38" s="40"/>
      <c r="B38" s="27"/>
      <c r="C38" s="32"/>
      <c r="D38" s="34"/>
      <c r="E38" s="34"/>
      <c r="F38" s="34"/>
      <c r="G38" s="34"/>
      <c r="H38" s="34"/>
      <c r="I38" s="34"/>
      <c r="J38" s="41"/>
      <c r="K38" s="40"/>
      <c r="L38" s="27"/>
      <c r="M38" s="32"/>
      <c r="N38" s="34"/>
      <c r="O38" s="34"/>
      <c r="P38" s="34"/>
      <c r="Q38" s="34"/>
      <c r="R38" s="34"/>
      <c r="S38" s="34"/>
      <c r="T38" s="41"/>
      <c r="U38" s="40"/>
      <c r="V38" s="27"/>
      <c r="W38" s="32"/>
      <c r="X38" s="34"/>
      <c r="Y38" s="34"/>
      <c r="Z38" s="34"/>
      <c r="AA38" s="34"/>
      <c r="AB38" s="34"/>
      <c r="AC38" s="34"/>
      <c r="AD38" s="41"/>
    </row>
    <row r="39" spans="1:30" x14ac:dyDescent="0.2">
      <c r="A39" s="40"/>
      <c r="B39" s="1" t="s">
        <v>9</v>
      </c>
      <c r="C39" s="5">
        <f>TRIMMEAN([1]Road!D:D,0.4) / 1000</f>
        <v>9.3970000000000002</v>
      </c>
      <c r="D39" s="5">
        <f>TRIMMEAN([1]Road!E:E,0.4) / 1000</f>
        <v>25.782166666666669</v>
      </c>
      <c r="E39" s="5">
        <f>TRIMMEAN([1]Road!F:F,0.4) / 1000</f>
        <v>31.434166666666666</v>
      </c>
      <c r="F39" s="5">
        <f>TRIMMEAN([1]Road!G:G,0.4) / 1000</f>
        <v>9.0626666666666669</v>
      </c>
      <c r="G39" s="5">
        <f>TRIMMEAN([1]Road!H:H,0.4) / 1000</f>
        <v>25.965</v>
      </c>
      <c r="H39" s="5">
        <f>TRIMMEAN([1]Road!I:I,0.4) / 1000</f>
        <v>31.866833333333332</v>
      </c>
      <c r="I39" s="5">
        <f>TRIMMEAN([1]Road!J:J,0.4) / 1000</f>
        <v>22.781500000000001</v>
      </c>
      <c r="J39" s="41"/>
      <c r="K39" s="40"/>
      <c r="L39" s="1" t="s">
        <v>9</v>
      </c>
      <c r="M39" s="5">
        <f>TRIMMEAN([1]Road!L:L,0.4) / 1000</f>
        <v>8.0444999999999993</v>
      </c>
      <c r="N39" s="5">
        <f>TRIMMEAN([1]Road!M:M,0.4) / 1000</f>
        <v>8.3138333333333332</v>
      </c>
      <c r="O39" s="5">
        <f>TRIMMEAN([1]Road!N:N,0.4) / 1000</f>
        <v>4.9078333333333326</v>
      </c>
      <c r="P39" s="5">
        <f>TRIMMEAN([1]Road!O:O,0.4) / 1000</f>
        <v>7.8616666666666672</v>
      </c>
      <c r="Q39" s="5">
        <f>TRIMMEAN([1]Road!P:P,0.4) / 1000</f>
        <v>8.0616666666666674</v>
      </c>
      <c r="R39" s="5">
        <f>TRIMMEAN([1]Road!Q:Q,0.4) / 1000</f>
        <v>4.7593333333333332</v>
      </c>
      <c r="S39" s="5">
        <f>TRIMMEAN([1]Road!R:R,0.4) / 1000</f>
        <v>14.547833333333333</v>
      </c>
      <c r="T39" s="41"/>
      <c r="U39" s="40"/>
      <c r="V39" s="1" t="s">
        <v>9</v>
      </c>
      <c r="W39" s="5">
        <f>TRIMMEAN([1]Road!T:T,0.4) / 1000</f>
        <v>26.193666666666669</v>
      </c>
      <c r="X39" s="5">
        <f>TRIMMEAN([1]Road!U:U,0.4) / 1000</f>
        <v>30.304500000000001</v>
      </c>
      <c r="Y39" s="5">
        <f>TRIMMEAN([1]Road!V:V,0.4) / 1000</f>
        <v>30.236000000000001</v>
      </c>
      <c r="Z39" s="5">
        <f>TRIMMEAN([1]Road!W:W,0.4) / 1000</f>
        <v>26.168166666666668</v>
      </c>
      <c r="AA39" s="5">
        <f>TRIMMEAN([1]Road!X:X,0.4) / 1000</f>
        <v>31.056833333333334</v>
      </c>
      <c r="AB39" s="5">
        <f>TRIMMEAN([1]Road!Y:Y,0.4) / 1000</f>
        <v>30.62016666666667</v>
      </c>
      <c r="AC39" s="5">
        <f>TRIMMEAN([1]Road!Z:Z,0.4) / 1000</f>
        <v>22.654333333333334</v>
      </c>
      <c r="AD39" s="41"/>
    </row>
    <row r="40" spans="1:30" x14ac:dyDescent="0.2">
      <c r="A40" s="40"/>
      <c r="B40" s="1" t="s">
        <v>10</v>
      </c>
      <c r="C40" s="2">
        <f>TRIMMEAN([2]Road!D:D,0.4) / 1000</f>
        <v>13.734833333333334</v>
      </c>
      <c r="D40" s="2">
        <f>TRIMMEAN([2]Road!E:E,0.4) / 1000</f>
        <v>31.082333333333331</v>
      </c>
      <c r="E40" s="2">
        <f>TRIMMEAN([2]Road!F:F,0.4) / 1000</f>
        <v>36.394833333333338</v>
      </c>
      <c r="F40" s="2">
        <f>TRIMMEAN([2]Road!G:G,0.4) / 1000</f>
        <v>13.976166666666666</v>
      </c>
      <c r="G40" s="2">
        <f>TRIMMEAN([2]Road!H:H,0.4) / 1000</f>
        <v>31.388999999999999</v>
      </c>
      <c r="H40" s="2">
        <f>TRIMMEAN([2]Road!I:I,0.4) / 1000</f>
        <v>37.026000000000003</v>
      </c>
      <c r="I40" s="2">
        <f>TRIMMEAN([2]Road!J:J,0.4) / 1000</f>
        <v>27.632166666666667</v>
      </c>
      <c r="J40" s="41"/>
      <c r="K40" s="40"/>
      <c r="L40" s="1" t="s">
        <v>10</v>
      </c>
      <c r="M40" s="2">
        <f>TRIMMEAN([2]Road!L:L,0.4) / 1000</f>
        <v>12.564833333333334</v>
      </c>
      <c r="N40" s="2">
        <f>TRIMMEAN([2]Road!M:M,0.4) / 1000</f>
        <v>13.279833333333334</v>
      </c>
      <c r="O40" s="2">
        <f>TRIMMEAN([2]Road!N:N,0.4) / 1000</f>
        <v>9.8518333333333334</v>
      </c>
      <c r="P40" s="2">
        <f>TRIMMEAN([2]Road!O:O,0.4) / 1000</f>
        <v>12.766666666666666</v>
      </c>
      <c r="Q40" s="2">
        <f>TRIMMEAN([2]Road!P:P,0.4) / 1000</f>
        <v>12.920999999999999</v>
      </c>
      <c r="R40" s="2">
        <f>TRIMMEAN([2]Road!Q:Q,0.4) / 1000</f>
        <v>9.7516666666666669</v>
      </c>
      <c r="S40" s="2">
        <f>TRIMMEAN([2]Road!R:R,0.4) / 1000</f>
        <v>19.730833333333333</v>
      </c>
      <c r="T40" s="41"/>
      <c r="U40" s="40"/>
      <c r="V40" s="1" t="s">
        <v>10</v>
      </c>
      <c r="W40" s="2">
        <f>TRIMMEAN([2]Road!T:T,0.4) / 1000</f>
        <v>29.502833333333331</v>
      </c>
      <c r="X40" s="2">
        <f>TRIMMEAN([2]Road!U:U,0.4) / 1000</f>
        <v>35.167833333333334</v>
      </c>
      <c r="Y40" s="2">
        <f>TRIMMEAN([2]Road!V:V,0.4) / 1000</f>
        <v>35.231999999999999</v>
      </c>
      <c r="Z40" s="2">
        <f>TRIMMEAN([2]Road!W:W,0.4) / 1000</f>
        <v>30.1145</v>
      </c>
      <c r="AA40" s="2">
        <f>TRIMMEAN([2]Road!X:X,0.4) / 1000</f>
        <v>35.621166666666667</v>
      </c>
      <c r="AB40" s="2">
        <f>TRIMMEAN([2]Road!Y:Y,0.4) / 1000</f>
        <v>35.460500000000003</v>
      </c>
      <c r="AC40" s="2">
        <f>TRIMMEAN([2]Road!Z:Z,0.4) / 1000</f>
        <v>26.349166666666669</v>
      </c>
      <c r="AD40" s="41"/>
    </row>
    <row r="41" spans="1:30" x14ac:dyDescent="0.2">
      <c r="A41" s="40"/>
      <c r="B41" s="3" t="s">
        <v>12</v>
      </c>
      <c r="C41" s="4">
        <f>TRIMMEAN([4]Road!D:D,0.4) / 1000</f>
        <v>9.4390000000000001</v>
      </c>
      <c r="D41" s="4">
        <f>TRIMMEAN([4]Road!E:E,0.4) / 1000</f>
        <v>26.425833333333333</v>
      </c>
      <c r="E41" s="4">
        <f>TRIMMEAN([4]Road!F:F,0.4) / 1000</f>
        <v>31.741333333333333</v>
      </c>
      <c r="F41" s="4">
        <f>TRIMMEAN([4]Road!G:G,0.4) / 1000</f>
        <v>9.2838333333333338</v>
      </c>
      <c r="G41" s="4">
        <f>TRIMMEAN([4]Road!H:H,0.4) / 1000</f>
        <v>26.528333333333332</v>
      </c>
      <c r="H41" s="4">
        <f>TRIMMEAN([4]Road!I:I,0.4) / 1000</f>
        <v>32.441499999999998</v>
      </c>
      <c r="I41" s="4">
        <f>TRIMMEAN([4]Road!J:J,0.4) / 1000</f>
        <v>22.927666666666667</v>
      </c>
      <c r="J41" s="41"/>
      <c r="K41" s="40"/>
      <c r="L41" s="3" t="s">
        <v>12</v>
      </c>
      <c r="M41" s="4">
        <f>TRIMMEAN([4]Road!L:L,0.4) / 1000</f>
        <v>8.0926666666666662</v>
      </c>
      <c r="N41" s="4">
        <f>TRIMMEAN([4]Road!M:M,0.4) / 1000</f>
        <v>8.4350000000000005</v>
      </c>
      <c r="O41" s="4">
        <f>TRIMMEAN([4]Road!N:N,0.4) / 1000</f>
        <v>5.0209999999999999</v>
      </c>
      <c r="P41" s="4">
        <f>TRIMMEAN([4]Road!O:O,0.4) / 1000</f>
        <v>7.8956666666666671</v>
      </c>
      <c r="Q41" s="4">
        <f>TRIMMEAN([4]Road!P:P,0.4) / 1000</f>
        <v>8.1198333333333323</v>
      </c>
      <c r="R41" s="4">
        <f>TRIMMEAN([4]Road!Q:Q,0.4) / 1000</f>
        <v>4.8921666666666672</v>
      </c>
      <c r="S41" s="4">
        <f>TRIMMEAN([4]Road!R:R,0.4) / 1000</f>
        <v>14.574333333333334</v>
      </c>
      <c r="T41" s="41"/>
      <c r="U41" s="40"/>
      <c r="V41" s="3" t="s">
        <v>12</v>
      </c>
      <c r="W41" s="4">
        <f>TRIMMEAN([4]Road!T:T,0.4) / 1000</f>
        <v>25.59933333333333</v>
      </c>
      <c r="X41" s="4">
        <f>TRIMMEAN([4]Road!U:U,0.4) / 1000</f>
        <v>30.545833333333331</v>
      </c>
      <c r="Y41" s="4">
        <f>TRIMMEAN([4]Road!V:V,0.4) / 1000</f>
        <v>30.362666666666669</v>
      </c>
      <c r="Z41" s="4">
        <f>TRIMMEAN([4]Road!W:W,0.4) / 1000</f>
        <v>25.965499999999999</v>
      </c>
      <c r="AA41" s="4">
        <f>TRIMMEAN([4]Road!X:X,0.4) / 1000</f>
        <v>31.189</v>
      </c>
      <c r="AB41" s="4">
        <f>TRIMMEAN([4]Road!Y:Y,0.4) / 1000</f>
        <v>30.772666666666669</v>
      </c>
      <c r="AC41" s="4">
        <f>TRIMMEAN([4]Road!Z:Z,0.4) / 1000</f>
        <v>22.018666666666668</v>
      </c>
      <c r="AD41" s="41"/>
    </row>
    <row r="42" spans="1:30" x14ac:dyDescent="0.2">
      <c r="A42" s="40"/>
      <c r="B42" s="45"/>
      <c r="C42" s="45"/>
      <c r="D42" s="45"/>
      <c r="E42" s="45"/>
      <c r="F42" s="45"/>
      <c r="G42" s="45"/>
      <c r="H42" s="45"/>
      <c r="I42" s="45"/>
      <c r="J42" s="41"/>
      <c r="K42" s="40"/>
      <c r="L42" s="45"/>
      <c r="M42" s="45"/>
      <c r="N42" s="45"/>
      <c r="O42" s="45"/>
      <c r="P42" s="45"/>
      <c r="Q42" s="45"/>
      <c r="R42" s="45"/>
      <c r="S42" s="45"/>
      <c r="T42" s="41"/>
      <c r="U42" s="40"/>
      <c r="V42" s="45"/>
      <c r="W42" s="45"/>
      <c r="X42" s="45"/>
      <c r="Y42" s="45"/>
      <c r="Z42" s="45"/>
      <c r="AA42" s="45"/>
      <c r="AB42" s="45"/>
      <c r="AC42" s="45"/>
      <c r="AD42" s="41"/>
    </row>
    <row r="43" spans="1:30" ht="16" x14ac:dyDescent="0.2">
      <c r="A43" s="40"/>
      <c r="B43" s="20" t="s">
        <v>34</v>
      </c>
      <c r="C43" s="21"/>
      <c r="D43" s="21"/>
      <c r="E43" s="21"/>
      <c r="F43" s="21"/>
      <c r="G43" s="21"/>
      <c r="H43" s="21"/>
      <c r="I43" s="22"/>
      <c r="J43" s="41"/>
      <c r="K43" s="40"/>
      <c r="L43" s="20" t="s">
        <v>34</v>
      </c>
      <c r="M43" s="21"/>
      <c r="N43" s="21"/>
      <c r="O43" s="21"/>
      <c r="P43" s="21"/>
      <c r="Q43" s="21"/>
      <c r="R43" s="21"/>
      <c r="S43" s="22"/>
      <c r="T43" s="41"/>
      <c r="U43" s="40"/>
      <c r="V43" s="20" t="s">
        <v>34</v>
      </c>
      <c r="W43" s="21"/>
      <c r="X43" s="21"/>
      <c r="Y43" s="21"/>
      <c r="Z43" s="21"/>
      <c r="AA43" s="21"/>
      <c r="AB43" s="21"/>
      <c r="AC43" s="22"/>
      <c r="AD43" s="41"/>
    </row>
    <row r="44" spans="1:30" x14ac:dyDescent="0.2">
      <c r="A44" s="40"/>
      <c r="B44" s="23" t="s">
        <v>15</v>
      </c>
      <c r="C44" s="28" t="s">
        <v>23</v>
      </c>
      <c r="D44" s="29"/>
      <c r="E44" s="29"/>
      <c r="F44" s="29"/>
      <c r="G44" s="29"/>
      <c r="H44" s="29"/>
      <c r="I44" s="30"/>
      <c r="J44" s="41"/>
      <c r="K44" s="40"/>
      <c r="L44" s="23" t="s">
        <v>15</v>
      </c>
      <c r="M44" s="28" t="s">
        <v>23</v>
      </c>
      <c r="N44" s="29"/>
      <c r="O44" s="29"/>
      <c r="P44" s="29"/>
      <c r="Q44" s="29"/>
      <c r="R44" s="29"/>
      <c r="S44" s="30"/>
      <c r="T44" s="41"/>
      <c r="U44" s="40"/>
      <c r="V44" s="23" t="s">
        <v>15</v>
      </c>
      <c r="W44" s="28" t="s">
        <v>23</v>
      </c>
      <c r="X44" s="29"/>
      <c r="Y44" s="29"/>
      <c r="Z44" s="29"/>
      <c r="AA44" s="29"/>
      <c r="AB44" s="29"/>
      <c r="AC44" s="30"/>
      <c r="AD44" s="41"/>
    </row>
    <row r="45" spans="1:30" x14ac:dyDescent="0.2">
      <c r="A45" s="40"/>
      <c r="B45" s="26"/>
      <c r="C45" s="31" t="s">
        <v>2</v>
      </c>
      <c r="D45" s="33" t="s">
        <v>17</v>
      </c>
      <c r="E45" s="33" t="s">
        <v>18</v>
      </c>
      <c r="F45" s="35" t="s">
        <v>5</v>
      </c>
      <c r="G45" s="33" t="s">
        <v>19</v>
      </c>
      <c r="H45" s="33" t="s">
        <v>20</v>
      </c>
      <c r="I45" s="36" t="s">
        <v>21</v>
      </c>
      <c r="J45" s="41"/>
      <c r="K45" s="40"/>
      <c r="L45" s="26"/>
      <c r="M45" s="31" t="s">
        <v>2</v>
      </c>
      <c r="N45" s="33" t="s">
        <v>17</v>
      </c>
      <c r="O45" s="33" t="s">
        <v>18</v>
      </c>
      <c r="P45" s="35" t="s">
        <v>5</v>
      </c>
      <c r="Q45" s="33" t="s">
        <v>19</v>
      </c>
      <c r="R45" s="33" t="s">
        <v>20</v>
      </c>
      <c r="S45" s="36" t="s">
        <v>21</v>
      </c>
      <c r="T45" s="41"/>
      <c r="U45" s="40"/>
      <c r="V45" s="26"/>
      <c r="W45" s="31" t="s">
        <v>2</v>
      </c>
      <c r="X45" s="33" t="s">
        <v>17</v>
      </c>
      <c r="Y45" s="33" t="s">
        <v>18</v>
      </c>
      <c r="Z45" s="35" t="s">
        <v>5</v>
      </c>
      <c r="AA45" s="33" t="s">
        <v>19</v>
      </c>
      <c r="AB45" s="33" t="s">
        <v>20</v>
      </c>
      <c r="AC45" s="36" t="s">
        <v>21</v>
      </c>
      <c r="AD45" s="41"/>
    </row>
    <row r="46" spans="1:30" x14ac:dyDescent="0.2">
      <c r="A46" s="40"/>
      <c r="B46" s="27"/>
      <c r="C46" s="32"/>
      <c r="D46" s="34"/>
      <c r="E46" s="34"/>
      <c r="F46" s="34"/>
      <c r="G46" s="34"/>
      <c r="H46" s="34"/>
      <c r="I46" s="34"/>
      <c r="J46" s="41"/>
      <c r="K46" s="40"/>
      <c r="L46" s="27"/>
      <c r="M46" s="32"/>
      <c r="N46" s="34"/>
      <c r="O46" s="34"/>
      <c r="P46" s="34"/>
      <c r="Q46" s="34"/>
      <c r="R46" s="34"/>
      <c r="S46" s="34"/>
      <c r="T46" s="41"/>
      <c r="U46" s="40"/>
      <c r="V46" s="27"/>
      <c r="W46" s="32"/>
      <c r="X46" s="34"/>
      <c r="Y46" s="34"/>
      <c r="Z46" s="34"/>
      <c r="AA46" s="34"/>
      <c r="AB46" s="34"/>
      <c r="AC46" s="34"/>
      <c r="AD46" s="41"/>
    </row>
    <row r="47" spans="1:30" x14ac:dyDescent="0.2">
      <c r="A47" s="40"/>
      <c r="B47" s="1" t="s">
        <v>9</v>
      </c>
      <c r="C47" s="5">
        <f>TRIMMEAN([1]Loan!D:D,0.4) / 1000</f>
        <v>542.76016666666658</v>
      </c>
      <c r="D47" s="5">
        <f>TRIMMEAN([1]Loan!E:E,0.4) / 1000</f>
        <v>355.5841666666667</v>
      </c>
      <c r="E47" s="5">
        <f>TRIMMEAN([1]Loan!F:F,0.4) / 1000</f>
        <v>566.15866666666659</v>
      </c>
      <c r="F47" s="5">
        <f>TRIMMEAN([1]Loan!G:G,0.4) / 1000</f>
        <v>533.44550000000004</v>
      </c>
      <c r="G47" s="5">
        <f>TRIMMEAN([1]Loan!H:H,0.4) / 1000</f>
        <v>369.44216666666671</v>
      </c>
      <c r="H47" s="5">
        <f>TRIMMEAN([1]Loan!I:I,0.4) / 1000</f>
        <v>663.95483333333334</v>
      </c>
      <c r="I47" s="5">
        <f>TRIMMEAN([1]Loan!J:J,0.4) / 1000</f>
        <v>843.42449999999997</v>
      </c>
      <c r="J47" s="41"/>
      <c r="K47" s="40"/>
      <c r="L47" s="1" t="s">
        <v>9</v>
      </c>
      <c r="M47" s="5">
        <f>TRIMMEAN([1]Loan!L:L,0.4) / 1000</f>
        <v>202.86583333333334</v>
      </c>
      <c r="N47" s="5">
        <f>TRIMMEAN([1]Loan!M:M,0.4) / 1000</f>
        <v>166.86666666666665</v>
      </c>
      <c r="O47" s="5">
        <f>TRIMMEAN([1]Loan!N:N,0.4) / 1000</f>
        <v>93.290999999999997</v>
      </c>
      <c r="P47" s="5">
        <f>TRIMMEAN([1]Loan!O:O,0.4) / 1000</f>
        <v>207.0035</v>
      </c>
      <c r="Q47" s="5">
        <f>TRIMMEAN([1]Loan!P:P,0.4) / 1000</f>
        <v>143.7585</v>
      </c>
      <c r="R47" s="5">
        <f>TRIMMEAN([1]Loan!Q:Q,0.4) / 1000</f>
        <v>96.674499999999995</v>
      </c>
      <c r="S47" s="5">
        <f>TRIMMEAN([1]Loan!R:R,0.4) / 1000</f>
        <v>424.73750000000001</v>
      </c>
      <c r="T47" s="41"/>
      <c r="U47" s="40"/>
      <c r="V47" s="1" t="s">
        <v>9</v>
      </c>
      <c r="W47" s="5">
        <f>TRIMMEAN([1]Loan!T:T,0.4) / 1000</f>
        <v>460.42349999999999</v>
      </c>
      <c r="X47" s="5">
        <f>TRIMMEAN([1]Loan!U:U,0.4) / 1000</f>
        <v>430.36366666666669</v>
      </c>
      <c r="Y47" s="5">
        <f>TRIMMEAN([1]Loan!V:V,0.4) / 1000</f>
        <v>435.87049999999999</v>
      </c>
      <c r="Z47" s="5">
        <f>TRIMMEAN([1]Loan!W:W,0.4) / 1000</f>
        <v>458.00033333333329</v>
      </c>
      <c r="AA47" s="5">
        <f>TRIMMEAN([1]Loan!X:X,0.4) / 1000</f>
        <v>455.5266666666667</v>
      </c>
      <c r="AB47" s="5">
        <f>TRIMMEAN([1]Loan!Y:Y,0.4) / 1000</f>
        <v>541.95783333333338</v>
      </c>
      <c r="AC47" s="5">
        <f>TRIMMEAN([1]Loan!Z:Z,0.4) / 1000</f>
        <v>390.6105</v>
      </c>
      <c r="AD47" s="41"/>
    </row>
    <row r="48" spans="1:30" x14ac:dyDescent="0.2">
      <c r="A48" s="40"/>
      <c r="B48" s="3" t="s">
        <v>12</v>
      </c>
      <c r="C48" s="4">
        <f>TRIMMEAN([4]Loan!D:D,0.4) / 1000</f>
        <v>540.37133333333338</v>
      </c>
      <c r="D48" s="4">
        <f>TRIMMEAN([4]Loan!E:E,0.4) / 1000</f>
        <v>350.51616666666666</v>
      </c>
      <c r="E48" s="4">
        <f>TRIMMEAN([4]Loan!F:F,0.4) / 1000</f>
        <v>568.96400000000006</v>
      </c>
      <c r="F48" s="4">
        <f>TRIMMEAN([4]Loan!G:G,0.4) / 1000</f>
        <v>546.43600000000004</v>
      </c>
      <c r="G48" s="4">
        <f>TRIMMEAN([4]Loan!H:H,0.4) / 1000</f>
        <v>374.0985</v>
      </c>
      <c r="H48" s="4">
        <f>TRIMMEAN([4]Loan!I:I,0.4) / 1000</f>
        <v>678.89233333333334</v>
      </c>
      <c r="I48" s="4">
        <f>TRIMMEAN([4]Loan!J:J,0.4) / 1000</f>
        <v>895.66600000000005</v>
      </c>
      <c r="J48" s="41"/>
      <c r="K48" s="40"/>
      <c r="L48" s="3" t="s">
        <v>12</v>
      </c>
      <c r="M48" s="4">
        <f>TRIMMEAN([4]Loan!L:L,0.4) / 1000</f>
        <v>204.001</v>
      </c>
      <c r="N48" s="4">
        <f>TRIMMEAN([4]Loan!M:M,0.4) / 1000</f>
        <v>167.31833333333336</v>
      </c>
      <c r="O48" s="4">
        <f>TRIMMEAN([4]Loan!N:N,0.4) / 1000</f>
        <v>95.00633333333333</v>
      </c>
      <c r="P48" s="4">
        <f>TRIMMEAN([4]Loan!O:O,0.4) / 1000</f>
        <v>207.66333333333336</v>
      </c>
      <c r="Q48" s="4">
        <f>TRIMMEAN([4]Loan!P:P,0.4) / 1000</f>
        <v>145.00899999999999</v>
      </c>
      <c r="R48" s="4">
        <f>TRIMMEAN([4]Loan!Q:Q,0.4) / 1000</f>
        <v>97.440666666666672</v>
      </c>
      <c r="S48" s="4">
        <f>TRIMMEAN([4]Loan!R:R,0.4) / 1000</f>
        <v>422.8751666666667</v>
      </c>
      <c r="T48" s="41"/>
      <c r="U48" s="40"/>
      <c r="V48" s="3" t="s">
        <v>12</v>
      </c>
      <c r="W48" s="4">
        <f>TRIMMEAN([4]Loan!T:T,0.4) / 1000</f>
        <v>457.95049999999998</v>
      </c>
      <c r="X48" s="4">
        <f>TRIMMEAN([4]Loan!U:U,0.4) / 1000</f>
        <v>427.29833333333329</v>
      </c>
      <c r="Y48" s="4">
        <f>TRIMMEAN([4]Loan!V:V,0.4) / 1000</f>
        <v>435.8871666666667</v>
      </c>
      <c r="Z48" s="4">
        <f>TRIMMEAN([4]Loan!W:W,0.4) / 1000</f>
        <v>465.24866666666668</v>
      </c>
      <c r="AA48" s="4">
        <f>TRIMMEAN([4]Loan!X:X,0.4) / 1000</f>
        <v>451.18</v>
      </c>
      <c r="AB48" s="4">
        <f>TRIMMEAN([4]Loan!Y:Y,0.4) / 1000</f>
        <v>539.33816666666667</v>
      </c>
      <c r="AC48" s="4">
        <f>TRIMMEAN([4]Loan!Z:Z,0.4) / 1000</f>
        <v>391.68616666666668</v>
      </c>
      <c r="AD48" s="41"/>
    </row>
    <row r="49" spans="1:30" x14ac:dyDescent="0.2">
      <c r="A49" s="42"/>
      <c r="B49" s="43"/>
      <c r="C49" s="43"/>
      <c r="D49" s="43"/>
      <c r="E49" s="43"/>
      <c r="F49" s="43"/>
      <c r="G49" s="43"/>
      <c r="H49" s="43"/>
      <c r="I49" s="43"/>
      <c r="J49" s="44"/>
      <c r="K49" s="42"/>
      <c r="L49" s="43"/>
      <c r="M49" s="43"/>
      <c r="N49" s="43"/>
      <c r="O49" s="43"/>
      <c r="P49" s="43"/>
      <c r="Q49" s="43"/>
      <c r="R49" s="43"/>
      <c r="S49" s="43"/>
      <c r="T49" s="44"/>
      <c r="U49" s="42"/>
      <c r="V49" s="43"/>
      <c r="W49" s="43"/>
      <c r="X49" s="43"/>
      <c r="Y49" s="43"/>
      <c r="Z49" s="43"/>
      <c r="AA49" s="43"/>
      <c r="AB49" s="43"/>
      <c r="AC49" s="43"/>
      <c r="AD49" s="44"/>
    </row>
  </sheetData>
  <mergeCells count="206">
    <mergeCell ref="A49:J49"/>
    <mergeCell ref="B10:I10"/>
    <mergeCell ref="B18:I18"/>
    <mergeCell ref="B26:I26"/>
    <mergeCell ref="B34:I34"/>
    <mergeCell ref="B42:I42"/>
    <mergeCell ref="K2:K48"/>
    <mergeCell ref="T2:T48"/>
    <mergeCell ref="U2:U48"/>
    <mergeCell ref="L10:S10"/>
    <mergeCell ref="L18:S18"/>
    <mergeCell ref="L26:S26"/>
    <mergeCell ref="L34:S34"/>
    <mergeCell ref="L42:S42"/>
    <mergeCell ref="K49:T49"/>
    <mergeCell ref="U49:AD49"/>
    <mergeCell ref="AD2:AD48"/>
    <mergeCell ref="V10:AC10"/>
    <mergeCell ref="V18:AC18"/>
    <mergeCell ref="V34:AC34"/>
    <mergeCell ref="V42:AC42"/>
    <mergeCell ref="B11:I11"/>
    <mergeCell ref="C4:C5"/>
    <mergeCell ref="D4:D5"/>
    <mergeCell ref="E4:E5"/>
    <mergeCell ref="F4:F5"/>
    <mergeCell ref="B3:B5"/>
    <mergeCell ref="B12:B14"/>
    <mergeCell ref="C12:I12"/>
    <mergeCell ref="C13:C14"/>
    <mergeCell ref="D13:D14"/>
    <mergeCell ref="E13:E14"/>
    <mergeCell ref="F13:F14"/>
    <mergeCell ref="G13:G14"/>
    <mergeCell ref="H13:H14"/>
    <mergeCell ref="I13:I14"/>
    <mergeCell ref="B19:I19"/>
    <mergeCell ref="B20:B22"/>
    <mergeCell ref="C20:I20"/>
    <mergeCell ref="C21:C22"/>
    <mergeCell ref="D21:D22"/>
    <mergeCell ref="E21:E22"/>
    <mergeCell ref="F21:F22"/>
    <mergeCell ref="G21:G22"/>
    <mergeCell ref="H21:H22"/>
    <mergeCell ref="I21:I22"/>
    <mergeCell ref="B27:I27"/>
    <mergeCell ref="B28:B30"/>
    <mergeCell ref="C28:I28"/>
    <mergeCell ref="C29:C30"/>
    <mergeCell ref="D29:D30"/>
    <mergeCell ref="E29:E30"/>
    <mergeCell ref="F29:F30"/>
    <mergeCell ref="G29:G30"/>
    <mergeCell ref="H29:H30"/>
    <mergeCell ref="I29:I30"/>
    <mergeCell ref="B35:I35"/>
    <mergeCell ref="B36:B38"/>
    <mergeCell ref="C36:I36"/>
    <mergeCell ref="C37:C38"/>
    <mergeCell ref="D37:D38"/>
    <mergeCell ref="E37:E38"/>
    <mergeCell ref="F37:F38"/>
    <mergeCell ref="G37:G38"/>
    <mergeCell ref="H37:H38"/>
    <mergeCell ref="I37:I38"/>
    <mergeCell ref="B43:I43"/>
    <mergeCell ref="B44:B46"/>
    <mergeCell ref="C44:I44"/>
    <mergeCell ref="C45:C46"/>
    <mergeCell ref="D45:D46"/>
    <mergeCell ref="E45:E46"/>
    <mergeCell ref="F45:F46"/>
    <mergeCell ref="G45:G46"/>
    <mergeCell ref="H45:H46"/>
    <mergeCell ref="I45:I46"/>
    <mergeCell ref="A1:J1"/>
    <mergeCell ref="K1:T1"/>
    <mergeCell ref="L2:S2"/>
    <mergeCell ref="L3:L5"/>
    <mergeCell ref="M3:S3"/>
    <mergeCell ref="M4:M5"/>
    <mergeCell ref="N4:N5"/>
    <mergeCell ref="O4:O5"/>
    <mergeCell ref="P4:P5"/>
    <mergeCell ref="Q4:Q5"/>
    <mergeCell ref="G4:G5"/>
    <mergeCell ref="H4:H5"/>
    <mergeCell ref="I4:I5"/>
    <mergeCell ref="B2:I2"/>
    <mergeCell ref="C3:I3"/>
    <mergeCell ref="R4:R5"/>
    <mergeCell ref="S4:S5"/>
    <mergeCell ref="A2:A48"/>
    <mergeCell ref="J2:J48"/>
    <mergeCell ref="L11:S11"/>
    <mergeCell ref="L12:L14"/>
    <mergeCell ref="M12:S12"/>
    <mergeCell ref="M13:M14"/>
    <mergeCell ref="N13:N14"/>
    <mergeCell ref="O13:O14"/>
    <mergeCell ref="P13:P14"/>
    <mergeCell ref="Q13:Q14"/>
    <mergeCell ref="R13:R14"/>
    <mergeCell ref="S13:S14"/>
    <mergeCell ref="L19:S19"/>
    <mergeCell ref="L20:L22"/>
    <mergeCell ref="M20:S20"/>
    <mergeCell ref="M21:M22"/>
    <mergeCell ref="N21:N22"/>
    <mergeCell ref="O21:O22"/>
    <mergeCell ref="P21:P22"/>
    <mergeCell ref="Q21:Q22"/>
    <mergeCell ref="M36:S36"/>
    <mergeCell ref="M37:M38"/>
    <mergeCell ref="N37:N38"/>
    <mergeCell ref="O37:O38"/>
    <mergeCell ref="P37:P38"/>
    <mergeCell ref="Q37:Q38"/>
    <mergeCell ref="R21:R22"/>
    <mergeCell ref="S21:S22"/>
    <mergeCell ref="L27:S27"/>
    <mergeCell ref="L28:L30"/>
    <mergeCell ref="M28:S28"/>
    <mergeCell ref="M29:M30"/>
    <mergeCell ref="N29:N30"/>
    <mergeCell ref="O29:O30"/>
    <mergeCell ref="P29:P30"/>
    <mergeCell ref="Q29:Q30"/>
    <mergeCell ref="R45:R46"/>
    <mergeCell ref="S45:S46"/>
    <mergeCell ref="U1:AD1"/>
    <mergeCell ref="V2:AC2"/>
    <mergeCell ref="V3:V5"/>
    <mergeCell ref="W3:AC3"/>
    <mergeCell ref="W4:W5"/>
    <mergeCell ref="X4:X5"/>
    <mergeCell ref="Y4:Y5"/>
    <mergeCell ref="Z4:Z5"/>
    <mergeCell ref="R37:R38"/>
    <mergeCell ref="S37:S38"/>
    <mergeCell ref="L43:S43"/>
    <mergeCell ref="L44:L46"/>
    <mergeCell ref="M44:S44"/>
    <mergeCell ref="M45:M46"/>
    <mergeCell ref="N45:N46"/>
    <mergeCell ref="O45:O46"/>
    <mergeCell ref="P45:P46"/>
    <mergeCell ref="Q45:Q46"/>
    <mergeCell ref="R29:R30"/>
    <mergeCell ref="S29:S30"/>
    <mergeCell ref="L35:S35"/>
    <mergeCell ref="L36:L38"/>
    <mergeCell ref="AA4:AA5"/>
    <mergeCell ref="AB4:AB5"/>
    <mergeCell ref="AC4:AC5"/>
    <mergeCell ref="V11:AC11"/>
    <mergeCell ref="V12:V14"/>
    <mergeCell ref="W12:AC12"/>
    <mergeCell ref="W13:W14"/>
    <mergeCell ref="X13:X14"/>
    <mergeCell ref="Y13:Y14"/>
    <mergeCell ref="Z13:Z14"/>
    <mergeCell ref="AA13:AA14"/>
    <mergeCell ref="AB13:AB14"/>
    <mergeCell ref="AC13:AC14"/>
    <mergeCell ref="V19:AC19"/>
    <mergeCell ref="V20:V22"/>
    <mergeCell ref="W20:AC20"/>
    <mergeCell ref="W21:W22"/>
    <mergeCell ref="X21:X22"/>
    <mergeCell ref="Y21:Y22"/>
    <mergeCell ref="Z21:Z22"/>
    <mergeCell ref="AA21:AA22"/>
    <mergeCell ref="AB21:AB22"/>
    <mergeCell ref="AC21:AC22"/>
    <mergeCell ref="V27:AC27"/>
    <mergeCell ref="V28:V30"/>
    <mergeCell ref="W28:AC28"/>
    <mergeCell ref="W29:W30"/>
    <mergeCell ref="X29:X30"/>
    <mergeCell ref="Y29:Y30"/>
    <mergeCell ref="Z29:Z30"/>
    <mergeCell ref="AA29:AA30"/>
    <mergeCell ref="AB29:AB30"/>
    <mergeCell ref="AC29:AC30"/>
    <mergeCell ref="V35:AC35"/>
    <mergeCell ref="V36:V38"/>
    <mergeCell ref="W36:AC36"/>
    <mergeCell ref="W37:W38"/>
    <mergeCell ref="X37:X38"/>
    <mergeCell ref="Y37:Y38"/>
    <mergeCell ref="Z37:Z38"/>
    <mergeCell ref="AA45:AA46"/>
    <mergeCell ref="AB45:AB46"/>
    <mergeCell ref="AC45:AC46"/>
    <mergeCell ref="AA37:AA38"/>
    <mergeCell ref="AB37:AB38"/>
    <mergeCell ref="AC37:AC38"/>
    <mergeCell ref="V43:AC43"/>
    <mergeCell ref="V44:V46"/>
    <mergeCell ref="W44:AC44"/>
    <mergeCell ref="W45:W46"/>
    <mergeCell ref="X45:X46"/>
    <mergeCell ref="Y45:Y46"/>
    <mergeCell ref="Z45:Z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758C-6B5C-4805-8AAF-929F8CAE6F7F}">
  <dimension ref="A1:AF37"/>
  <sheetViews>
    <sheetView tabSelected="1" topLeftCell="B1" zoomScaleNormal="100" workbookViewId="0">
      <selection sqref="A1:AF1"/>
    </sheetView>
  </sheetViews>
  <sheetFormatPr baseColWidth="10" defaultColWidth="8.83203125" defaultRowHeight="15" x14ac:dyDescent="0.2"/>
  <cols>
    <col min="2" max="2" width="8.83203125" bestFit="1" customWidth="1"/>
    <col min="3" max="3" width="7" bestFit="1" customWidth="1"/>
    <col min="4" max="6" width="6.5" bestFit="1" customWidth="1"/>
    <col min="7" max="7" width="7" bestFit="1" customWidth="1"/>
    <col min="8" max="10" width="6.5" bestFit="1" customWidth="1"/>
    <col min="11" max="11" width="7" bestFit="1" customWidth="1"/>
    <col min="12" max="12" width="5.5" bestFit="1" customWidth="1"/>
    <col min="13" max="14" width="6.5" bestFit="1" customWidth="1"/>
    <col min="15" max="29" width="7" bestFit="1" customWidth="1"/>
    <col min="30" max="30" width="7.6640625" bestFit="1" customWidth="1"/>
    <col min="31" max="31" width="8.1640625" bestFit="1" customWidth="1"/>
  </cols>
  <sheetData>
    <row r="1" spans="1:32" ht="28.75" customHeight="1" x14ac:dyDescent="0.2">
      <c r="A1" s="37" t="s">
        <v>16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9"/>
    </row>
    <row r="2" spans="1:32" ht="16" x14ac:dyDescent="0.2">
      <c r="A2" s="40"/>
      <c r="B2" s="20" t="s">
        <v>29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1"/>
    </row>
    <row r="3" spans="1:32" x14ac:dyDescent="0.2">
      <c r="A3" s="40"/>
      <c r="B3" s="23" t="s">
        <v>26</v>
      </c>
      <c r="C3" s="49" t="s">
        <v>23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50"/>
      <c r="AF3" s="41"/>
    </row>
    <row r="4" spans="1:32" x14ac:dyDescent="0.2">
      <c r="A4" s="40"/>
      <c r="B4" s="26"/>
      <c r="C4" s="46" t="s">
        <v>2</v>
      </c>
      <c r="D4" s="46"/>
      <c r="E4" s="46"/>
      <c r="F4" s="41"/>
      <c r="G4" s="46" t="s">
        <v>3</v>
      </c>
      <c r="H4" s="46"/>
      <c r="I4" s="46"/>
      <c r="J4" s="41"/>
      <c r="K4" s="46" t="s">
        <v>4</v>
      </c>
      <c r="L4" s="46"/>
      <c r="M4" s="46"/>
      <c r="N4" s="41"/>
      <c r="O4" s="46" t="s">
        <v>5</v>
      </c>
      <c r="P4" s="46"/>
      <c r="Q4" s="46"/>
      <c r="R4" s="41"/>
      <c r="S4" s="46" t="s">
        <v>6</v>
      </c>
      <c r="T4" s="46"/>
      <c r="U4" s="46"/>
      <c r="V4" s="41"/>
      <c r="W4" s="46" t="s">
        <v>7</v>
      </c>
      <c r="X4" s="46"/>
      <c r="Y4" s="46"/>
      <c r="Z4" s="41"/>
      <c r="AA4" s="46" t="s">
        <v>8</v>
      </c>
      <c r="AB4" s="46"/>
      <c r="AC4" s="46"/>
      <c r="AD4" s="41"/>
      <c r="AE4" s="47" t="s">
        <v>22</v>
      </c>
      <c r="AF4" s="41"/>
    </row>
    <row r="5" spans="1:32" ht="16" x14ac:dyDescent="0.2">
      <c r="A5" s="40"/>
      <c r="B5" s="27"/>
      <c r="C5" s="8" t="s">
        <v>13</v>
      </c>
      <c r="D5" s="7" t="s">
        <v>14</v>
      </c>
      <c r="E5" s="7" t="s">
        <v>24</v>
      </c>
      <c r="F5" s="7" t="s">
        <v>25</v>
      </c>
      <c r="G5" s="7" t="s">
        <v>13</v>
      </c>
      <c r="H5" s="7" t="s">
        <v>14</v>
      </c>
      <c r="I5" s="7" t="s">
        <v>24</v>
      </c>
      <c r="J5" s="7" t="s">
        <v>25</v>
      </c>
      <c r="K5" s="7" t="s">
        <v>13</v>
      </c>
      <c r="L5" s="7" t="s">
        <v>14</v>
      </c>
      <c r="M5" s="7" t="s">
        <v>24</v>
      </c>
      <c r="N5" s="7" t="s">
        <v>25</v>
      </c>
      <c r="O5" s="7" t="s">
        <v>13</v>
      </c>
      <c r="P5" s="7" t="s">
        <v>14</v>
      </c>
      <c r="Q5" s="7" t="s">
        <v>24</v>
      </c>
      <c r="R5" s="7" t="s">
        <v>25</v>
      </c>
      <c r="S5" s="7" t="s">
        <v>13</v>
      </c>
      <c r="T5" s="7" t="s">
        <v>14</v>
      </c>
      <c r="U5" s="7" t="s">
        <v>24</v>
      </c>
      <c r="V5" s="7" t="s">
        <v>25</v>
      </c>
      <c r="W5" s="7" t="s">
        <v>13</v>
      </c>
      <c r="X5" s="7" t="s">
        <v>14</v>
      </c>
      <c r="Y5" s="7" t="s">
        <v>24</v>
      </c>
      <c r="Z5" s="7" t="s">
        <v>25</v>
      </c>
      <c r="AA5" s="7" t="s">
        <v>13</v>
      </c>
      <c r="AB5" s="7" t="s">
        <v>14</v>
      </c>
      <c r="AC5" s="7" t="s">
        <v>24</v>
      </c>
      <c r="AD5" s="7" t="s">
        <v>25</v>
      </c>
      <c r="AE5" s="48"/>
      <c r="AF5" s="41"/>
    </row>
    <row r="6" spans="1:32" x14ac:dyDescent="0.2">
      <c r="A6" s="40"/>
      <c r="B6" s="17" t="s">
        <v>16</v>
      </c>
      <c r="C6" s="18">
        <f>TRIMMEAN([4]Sepsis!AB:AB,0.4) / 1000</f>
        <v>471.54666666666668</v>
      </c>
      <c r="D6" s="18">
        <f>TRIMMEAN([4]Sepsis!AC:AC,0.4) / 1000</f>
        <v>0.64766666666666661</v>
      </c>
      <c r="E6" s="18">
        <f>TRIMMEAN([4]Sepsis!AD:AD,0.4) / 1000</f>
        <v>0.83766666666666667</v>
      </c>
      <c r="F6" s="18">
        <f>TRIMMEAN([4]Sepsis!AE:AE,0.4) / 1000</f>
        <v>0.96</v>
      </c>
      <c r="G6" s="18">
        <f>TRIMMEAN([4]Sepsis!AF:AF,0.4) / 1000</f>
        <v>491.95533333333333</v>
      </c>
      <c r="H6" s="18">
        <f>TRIMMEAN([4]Sepsis!AG:AG,0.4) / 1000</f>
        <v>0.86099999999999999</v>
      </c>
      <c r="I6" s="18">
        <f>TRIMMEAN([4]Sepsis!AH:AH,0.4) / 1000</f>
        <v>0.84333333333333338</v>
      </c>
      <c r="J6" s="18">
        <f>TRIMMEAN([4]Sepsis!AI:AI,0.4) / 1000</f>
        <v>1.9379999999999999</v>
      </c>
      <c r="K6" s="18">
        <f>TRIMMEAN([4]Sepsis!AJ:AJ,0.4) / 1000</f>
        <v>820.21299999999997</v>
      </c>
      <c r="L6" s="18">
        <f>TRIMMEAN([4]Sepsis!AK:AK,0.4) / 1000</f>
        <v>0.74099999999999999</v>
      </c>
      <c r="M6" s="18">
        <f>TRIMMEAN([4]Sepsis!AL:AL,0.4) / 1000</f>
        <v>0.61566666666666658</v>
      </c>
      <c r="N6" s="18">
        <f>TRIMMEAN([4]Sepsis!AM:AM,0.4) / 1000</f>
        <v>4.1646666666666672</v>
      </c>
      <c r="O6" s="18">
        <f>TRIMMEAN([4]Sepsis!AN:AN,0.4) / 1000</f>
        <v>605.46</v>
      </c>
      <c r="P6" s="18">
        <f>TRIMMEAN([4]Sepsis!AO:AO,0.4) / 1000</f>
        <v>0.65200000000000002</v>
      </c>
      <c r="Q6" s="18">
        <f>TRIMMEAN([4]Sepsis!AP:AP,0.4) / 1000</f>
        <v>0.82566666666666666</v>
      </c>
      <c r="R6" s="18">
        <f>TRIMMEAN([4]Sepsis!AQ:AQ,0.4) / 1000</f>
        <v>1.2290000000000001</v>
      </c>
      <c r="S6" s="18">
        <f>TRIMMEAN([4]Sepsis!AR:AR,0.4) / 1000</f>
        <v>473.83</v>
      </c>
      <c r="T6" s="18">
        <f>TRIMMEAN([4]Sepsis!AS:AS,0.4) / 1000</f>
        <v>0.83466666666666667</v>
      </c>
      <c r="U6" s="18">
        <f>TRIMMEAN([4]Sepsis!AT:AT,0.4) / 1000</f>
        <v>0.77100000000000002</v>
      </c>
      <c r="V6" s="18">
        <f>TRIMMEAN([4]Sepsis!AU:AU,0.4) / 1000</f>
        <v>6.2176666666666671</v>
      </c>
      <c r="W6" s="18">
        <f>TRIMMEAN([4]Sepsis!AV:AV,0.4) / 1000</f>
        <v>814.44899999999996</v>
      </c>
      <c r="X6" s="18">
        <f>TRIMMEAN([4]Sepsis!AW:AW,0.4) / 1000</f>
        <v>0.7556666666666666</v>
      </c>
      <c r="Y6" s="18">
        <f>TRIMMEAN([4]Sepsis!AX:AX,0.4) / 1000</f>
        <v>0.60899999999999999</v>
      </c>
      <c r="Z6" s="18">
        <f>TRIMMEAN([4]Sepsis!AY:AY,0.4) / 1000</f>
        <v>3.4836666666666667</v>
      </c>
      <c r="AA6" s="18">
        <f>TRIMMEAN([4]Sepsis!AZ:AZ,0.4) / 1000</f>
        <v>0.95433333333333337</v>
      </c>
      <c r="AB6" s="18">
        <f>TRIMMEAN([4]Sepsis!BA:BA,0.4) / 1000</f>
        <v>1.028</v>
      </c>
      <c r="AC6" s="18">
        <f>TRIMMEAN([4]Sepsis!BB:BB,0.4) / 1000</f>
        <v>0.81766666666666665</v>
      </c>
      <c r="AD6" s="18">
        <f>TRIMMEAN([4]Sepsis!BC:BC,0.4) / 1000</f>
        <v>2.6829999999999998</v>
      </c>
      <c r="AE6" s="19">
        <f>TRIMMEAN([4]Sepsis!BD:BD,0.4) / 1000</f>
        <v>0.14233333333333334</v>
      </c>
      <c r="AF6" s="41"/>
    </row>
    <row r="7" spans="1:32" x14ac:dyDescent="0.2">
      <c r="A7" s="40"/>
      <c r="B7" s="45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1"/>
    </row>
    <row r="8" spans="1:32" ht="16" x14ac:dyDescent="0.2">
      <c r="A8" s="40"/>
      <c r="B8" s="20" t="s">
        <v>30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41"/>
    </row>
    <row r="9" spans="1:32" ht="14.5" customHeight="1" x14ac:dyDescent="0.2">
      <c r="A9" s="40"/>
      <c r="B9" s="23" t="s">
        <v>26</v>
      </c>
      <c r="C9" s="49" t="s">
        <v>23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50"/>
      <c r="AF9" s="41"/>
    </row>
    <row r="10" spans="1:32" x14ac:dyDescent="0.2">
      <c r="A10" s="40"/>
      <c r="B10" s="26"/>
      <c r="C10" s="46" t="s">
        <v>2</v>
      </c>
      <c r="D10" s="46"/>
      <c r="E10" s="46"/>
      <c r="F10" s="41"/>
      <c r="G10" s="46" t="s">
        <v>3</v>
      </c>
      <c r="H10" s="46"/>
      <c r="I10" s="46"/>
      <c r="J10" s="41"/>
      <c r="K10" s="46" t="s">
        <v>4</v>
      </c>
      <c r="L10" s="46"/>
      <c r="M10" s="46"/>
      <c r="N10" s="41"/>
      <c r="O10" s="46" t="s">
        <v>5</v>
      </c>
      <c r="P10" s="46"/>
      <c r="Q10" s="46"/>
      <c r="R10" s="41"/>
      <c r="S10" s="46" t="s">
        <v>6</v>
      </c>
      <c r="T10" s="46"/>
      <c r="U10" s="46"/>
      <c r="V10" s="41"/>
      <c r="W10" s="46" t="s">
        <v>7</v>
      </c>
      <c r="X10" s="46"/>
      <c r="Y10" s="46"/>
      <c r="Z10" s="41"/>
      <c r="AA10" s="46" t="s">
        <v>8</v>
      </c>
      <c r="AB10" s="46"/>
      <c r="AC10" s="46"/>
      <c r="AD10" s="41"/>
      <c r="AE10" s="47" t="s">
        <v>22</v>
      </c>
      <c r="AF10" s="41"/>
    </row>
    <row r="11" spans="1:32" ht="16" x14ac:dyDescent="0.2">
      <c r="A11" s="40"/>
      <c r="B11" s="27"/>
      <c r="C11" s="8" t="s">
        <v>13</v>
      </c>
      <c r="D11" s="7" t="s">
        <v>14</v>
      </c>
      <c r="E11" s="7" t="s">
        <v>24</v>
      </c>
      <c r="F11" s="7" t="s">
        <v>25</v>
      </c>
      <c r="G11" s="7" t="s">
        <v>13</v>
      </c>
      <c r="H11" s="7" t="s">
        <v>14</v>
      </c>
      <c r="I11" s="7" t="s">
        <v>24</v>
      </c>
      <c r="J11" s="7" t="s">
        <v>25</v>
      </c>
      <c r="K11" s="7" t="s">
        <v>13</v>
      </c>
      <c r="L11" s="7" t="s">
        <v>14</v>
      </c>
      <c r="M11" s="7" t="s">
        <v>24</v>
      </c>
      <c r="N11" s="7" t="s">
        <v>25</v>
      </c>
      <c r="O11" s="7" t="s">
        <v>13</v>
      </c>
      <c r="P11" s="7" t="s">
        <v>14</v>
      </c>
      <c r="Q11" s="7" t="s">
        <v>24</v>
      </c>
      <c r="R11" s="7" t="s">
        <v>25</v>
      </c>
      <c r="S11" s="7" t="s">
        <v>13</v>
      </c>
      <c r="T11" s="7" t="s">
        <v>14</v>
      </c>
      <c r="U11" s="7" t="s">
        <v>24</v>
      </c>
      <c r="V11" s="7" t="s">
        <v>25</v>
      </c>
      <c r="W11" s="7" t="s">
        <v>13</v>
      </c>
      <c r="X11" s="7" t="s">
        <v>14</v>
      </c>
      <c r="Y11" s="7" t="s">
        <v>24</v>
      </c>
      <c r="Z11" s="7" t="s">
        <v>25</v>
      </c>
      <c r="AA11" s="7" t="s">
        <v>13</v>
      </c>
      <c r="AB11" s="7" t="s">
        <v>14</v>
      </c>
      <c r="AC11" s="7" t="s">
        <v>24</v>
      </c>
      <c r="AD11" s="7" t="s">
        <v>25</v>
      </c>
      <c r="AE11" s="48"/>
      <c r="AF11" s="41"/>
    </row>
    <row r="12" spans="1:32" x14ac:dyDescent="0.2">
      <c r="A12" s="40"/>
      <c r="B12" s="17" t="s">
        <v>16</v>
      </c>
      <c r="C12" s="18" t="e">
        <f>TRIMMEAN([4]Reimb!AB:AB,0.4) / 1000</f>
        <v>#NUM!</v>
      </c>
      <c r="D12" s="18">
        <f>TRIMMEAN([4]Reimb!AC:AC,0.4) / 1000</f>
        <v>3.0760000000000001</v>
      </c>
      <c r="E12" s="18">
        <f>TRIMMEAN([4]Reimb!AD:AD,0.4) / 1000</f>
        <v>3.3776666666666664</v>
      </c>
      <c r="F12" s="18">
        <f>TRIMMEAN([4]Reimb!AE:AE,0.4) / 1000</f>
        <v>5.4633333333333329</v>
      </c>
      <c r="G12" s="18" t="e">
        <f>TRIMMEAN([4]Reimb!AF:AF,0.4) / 1000</f>
        <v>#NUM!</v>
      </c>
      <c r="H12" s="18">
        <f>TRIMMEAN([4]Reimb!AG:AG,0.4) / 1000</f>
        <v>3.7666666666666666</v>
      </c>
      <c r="I12" s="18">
        <f>TRIMMEAN([4]Reimb!AH:AH,0.4) / 1000</f>
        <v>3.5880000000000001</v>
      </c>
      <c r="J12" s="18">
        <f>TRIMMEAN([4]Reimb!AI:AI,0.4) / 1000</f>
        <v>7.5666666666666673</v>
      </c>
      <c r="K12" s="18" t="e">
        <f>TRIMMEAN([4]Reimb!AJ:AJ,0.4) / 1000</f>
        <v>#NUM!</v>
      </c>
      <c r="L12" s="18">
        <f>TRIMMEAN([4]Reimb!AK:AK,0.4) / 1000</f>
        <v>2.0876666666666663</v>
      </c>
      <c r="M12" s="18">
        <f>TRIMMEAN([4]Reimb!AL:AL,0.4) / 1000</f>
        <v>1.3879999999999999</v>
      </c>
      <c r="N12" s="18">
        <f>TRIMMEAN([4]Reimb!AM:AM,0.4) / 1000</f>
        <v>5.6343333333333332</v>
      </c>
      <c r="O12" s="18" t="e">
        <f>TRIMMEAN([4]Reimb!AN:AN,0.4) / 1000</f>
        <v>#NUM!</v>
      </c>
      <c r="P12" s="18">
        <f>TRIMMEAN([4]Reimb!AO:AO,0.4) / 1000</f>
        <v>3.1243333333333334</v>
      </c>
      <c r="Q12" s="18">
        <f>TRIMMEAN([4]Reimb!AP:AP,0.4) / 1000</f>
        <v>3.3326666666666664</v>
      </c>
      <c r="R12" s="18">
        <f>TRIMMEAN([4]Reimb!AQ:AQ,0.4) / 1000</f>
        <v>5.387666666666667</v>
      </c>
      <c r="S12" s="18" t="e">
        <f>TRIMMEAN([4]Reimb!AR:AR,0.4) / 1000</f>
        <v>#NUM!</v>
      </c>
      <c r="T12" s="18">
        <f>TRIMMEAN([4]Reimb!AS:AS,0.4) / 1000</f>
        <v>3.8166666666666664</v>
      </c>
      <c r="U12" s="18">
        <f>TRIMMEAN([4]Reimb!AT:AT,0.4) / 1000</f>
        <v>3.5733333333333337</v>
      </c>
      <c r="V12" s="18">
        <f>TRIMMEAN([4]Reimb!AU:AU,0.4) / 1000</f>
        <v>7.5356666666666667</v>
      </c>
      <c r="W12" s="18" t="e">
        <f>TRIMMEAN([4]Reimb!AV:AV,0.4) / 1000</f>
        <v>#NUM!</v>
      </c>
      <c r="X12" s="18">
        <f>TRIMMEAN([4]Reimb!AW:AW,0.4) / 1000</f>
        <v>2.2086666666666663</v>
      </c>
      <c r="Y12" s="18">
        <f>TRIMMEAN([4]Reimb!AX:AX,0.4) / 1000</f>
        <v>1.4043333333333332</v>
      </c>
      <c r="Z12" s="18">
        <f>TRIMMEAN([4]Reimb!AY:AY,0.4) / 1000</f>
        <v>6.2709999999999999</v>
      </c>
      <c r="AA12" s="18">
        <f>TRIMMEAN([4]Reimb!AZ:AZ,0.4) / 1000</f>
        <v>15.492000000000001</v>
      </c>
      <c r="AB12" s="18">
        <f>TRIMMEAN([4]Reimb!BA:BA,0.4) / 1000</f>
        <v>5.4379999999999997</v>
      </c>
      <c r="AC12" s="18">
        <f>TRIMMEAN([4]Reimb!BB:BB,0.4) / 1000</f>
        <v>3.4910000000000001</v>
      </c>
      <c r="AD12" s="18">
        <f>TRIMMEAN([4]Reimb!BC:BC,0.4) / 1000</f>
        <v>12.436999999999999</v>
      </c>
      <c r="AE12" s="19">
        <f>TRIMMEAN([4]Reimb!BD:BD,0.4) / 1000</f>
        <v>1.2323333333333333</v>
      </c>
      <c r="AF12" s="41"/>
    </row>
    <row r="13" spans="1:32" x14ac:dyDescent="0.2">
      <c r="A13" s="40"/>
      <c r="B13" s="45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1"/>
    </row>
    <row r="14" spans="1:32" ht="16" x14ac:dyDescent="0.2">
      <c r="A14" s="40"/>
      <c r="B14" s="20" t="s">
        <v>31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  <c r="AF14" s="41"/>
    </row>
    <row r="15" spans="1:32" ht="14.5" customHeight="1" x14ac:dyDescent="0.2">
      <c r="A15" s="40"/>
      <c r="B15" s="23" t="s">
        <v>26</v>
      </c>
      <c r="C15" s="49" t="s">
        <v>23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50"/>
      <c r="AF15" s="41"/>
    </row>
    <row r="16" spans="1:32" x14ac:dyDescent="0.2">
      <c r="A16" s="40"/>
      <c r="B16" s="26"/>
      <c r="C16" s="46" t="s">
        <v>2</v>
      </c>
      <c r="D16" s="46"/>
      <c r="E16" s="46"/>
      <c r="F16" s="41"/>
      <c r="G16" s="46" t="s">
        <v>3</v>
      </c>
      <c r="H16" s="46"/>
      <c r="I16" s="46"/>
      <c r="J16" s="41"/>
      <c r="K16" s="46" t="s">
        <v>4</v>
      </c>
      <c r="L16" s="46"/>
      <c r="M16" s="46"/>
      <c r="N16" s="41"/>
      <c r="O16" s="46" t="s">
        <v>5</v>
      </c>
      <c r="P16" s="46"/>
      <c r="Q16" s="46"/>
      <c r="R16" s="41"/>
      <c r="S16" s="46" t="s">
        <v>6</v>
      </c>
      <c r="T16" s="46"/>
      <c r="U16" s="46"/>
      <c r="V16" s="41"/>
      <c r="W16" s="46" t="s">
        <v>7</v>
      </c>
      <c r="X16" s="46"/>
      <c r="Y16" s="46"/>
      <c r="Z16" s="41"/>
      <c r="AA16" s="46" t="s">
        <v>8</v>
      </c>
      <c r="AB16" s="46"/>
      <c r="AC16" s="46"/>
      <c r="AD16" s="41"/>
      <c r="AE16" s="47" t="s">
        <v>22</v>
      </c>
      <c r="AF16" s="41"/>
    </row>
    <row r="17" spans="1:32" ht="16" x14ac:dyDescent="0.2">
      <c r="A17" s="40"/>
      <c r="B17" s="27"/>
      <c r="C17" s="8" t="s">
        <v>13</v>
      </c>
      <c r="D17" s="7" t="s">
        <v>14</v>
      </c>
      <c r="E17" s="7" t="s">
        <v>24</v>
      </c>
      <c r="F17" s="7" t="s">
        <v>25</v>
      </c>
      <c r="G17" s="7" t="s">
        <v>13</v>
      </c>
      <c r="H17" s="16" t="s">
        <v>14</v>
      </c>
      <c r="I17" s="7" t="s">
        <v>24</v>
      </c>
      <c r="J17" s="7" t="s">
        <v>25</v>
      </c>
      <c r="K17" s="7" t="s">
        <v>13</v>
      </c>
      <c r="L17" s="7" t="s">
        <v>14</v>
      </c>
      <c r="M17" s="7" t="s">
        <v>24</v>
      </c>
      <c r="N17" s="7" t="s">
        <v>25</v>
      </c>
      <c r="O17" s="7" t="s">
        <v>13</v>
      </c>
      <c r="P17" s="7" t="s">
        <v>14</v>
      </c>
      <c r="Q17" s="7" t="s">
        <v>24</v>
      </c>
      <c r="R17" s="7" t="s">
        <v>25</v>
      </c>
      <c r="S17" s="7" t="s">
        <v>13</v>
      </c>
      <c r="T17" s="7" t="s">
        <v>14</v>
      </c>
      <c r="U17" s="7" t="s">
        <v>24</v>
      </c>
      <c r="V17" s="7" t="s">
        <v>25</v>
      </c>
      <c r="W17" s="7" t="s">
        <v>13</v>
      </c>
      <c r="X17" s="7" t="s">
        <v>14</v>
      </c>
      <c r="Y17" s="7" t="s">
        <v>24</v>
      </c>
      <c r="Z17" s="7" t="s">
        <v>25</v>
      </c>
      <c r="AA17" s="7" t="s">
        <v>13</v>
      </c>
      <c r="AB17" s="7" t="s">
        <v>14</v>
      </c>
      <c r="AC17" s="7" t="s">
        <v>24</v>
      </c>
      <c r="AD17" s="7" t="s">
        <v>25</v>
      </c>
      <c r="AE17" s="48"/>
      <c r="AF17" s="41"/>
    </row>
    <row r="18" spans="1:32" x14ac:dyDescent="0.2">
      <c r="A18" s="40"/>
      <c r="B18" s="3" t="s">
        <v>16</v>
      </c>
      <c r="C18" s="18" t="e">
        <f>TRIMMEAN([4]Travel!AB:AB,0.4) / 1000</f>
        <v>#NUM!</v>
      </c>
      <c r="D18" s="18">
        <f>TRIMMEAN([4]Travel!AC:AC,0.4) / 1000</f>
        <v>4.68</v>
      </c>
      <c r="E18" s="18">
        <f>TRIMMEAN([4]Travel!AD:AD,0.4) / 1000</f>
        <v>5.0786666666666669</v>
      </c>
      <c r="F18" s="18">
        <f>TRIMMEAN([4]Travel!AE:AE,0.4) / 1000</f>
        <v>7.6429999999999998</v>
      </c>
      <c r="G18" s="18" t="e">
        <f>TRIMMEAN([4]Travel!AF:AF,0.4) / 1000</f>
        <v>#NUM!</v>
      </c>
      <c r="H18" s="18">
        <f>TRIMMEAN([4]Travel!AG:AG,0.4) / 1000</f>
        <v>5.3766666666666669</v>
      </c>
      <c r="I18" s="18">
        <f>TRIMMEAN([4]Travel!AH:AH,0.4) / 1000</f>
        <v>5.1646666666666672</v>
      </c>
      <c r="J18" s="18">
        <f>TRIMMEAN([4]Travel!AI:AI,0.4) / 1000</f>
        <v>10.755333333333335</v>
      </c>
      <c r="K18" s="18" t="e">
        <f>TRIMMEAN([4]Travel!AJ:AJ,0.4) / 1000</f>
        <v>#NUM!</v>
      </c>
      <c r="L18" s="18">
        <f>TRIMMEAN([4]Travel!AK:AK,0.4) / 1000</f>
        <v>3.0543333333333336</v>
      </c>
      <c r="M18" s="18">
        <f>TRIMMEAN([4]Travel!AL:AL,0.4) / 1000</f>
        <v>2.1280000000000001</v>
      </c>
      <c r="N18" s="18">
        <f>TRIMMEAN([4]Travel!AM:AM,0.4) / 1000</f>
        <v>9.1546666666666656</v>
      </c>
      <c r="O18" s="18" t="e">
        <f>TRIMMEAN([4]Travel!AN:AN,0.4) / 1000</f>
        <v>#NUM!</v>
      </c>
      <c r="P18" s="18">
        <f>TRIMMEAN([4]Travel!AO:AO,0.4) / 1000</f>
        <v>4.49</v>
      </c>
      <c r="Q18" s="18">
        <f>TRIMMEAN([4]Travel!AP:AP,0.4) / 1000</f>
        <v>4.9066666666666672</v>
      </c>
      <c r="R18" s="18">
        <f>TRIMMEAN([4]Travel!AQ:AQ,0.4) / 1000</f>
        <v>7.8646666666666674</v>
      </c>
      <c r="S18" s="18" t="e">
        <f>TRIMMEAN([4]Travel!AR:AR,0.4) / 1000</f>
        <v>#NUM!</v>
      </c>
      <c r="T18" s="18">
        <f>TRIMMEAN([4]Travel!AS:AS,0.4) / 1000</f>
        <v>5.3883333333333328</v>
      </c>
      <c r="U18" s="18">
        <f>TRIMMEAN([4]Travel!AT:AT,0.4) / 1000</f>
        <v>4.9013333333333327</v>
      </c>
      <c r="V18" s="18">
        <f>TRIMMEAN([4]Travel!AU:AU,0.4) / 1000</f>
        <v>11.108666666666666</v>
      </c>
      <c r="W18" s="18" t="e">
        <f>TRIMMEAN([4]Travel!AV:AV,0.4) / 1000</f>
        <v>#NUM!</v>
      </c>
      <c r="X18" s="18">
        <f>TRIMMEAN([4]Travel!AW:AW,0.4) / 1000</f>
        <v>3.2386666666666666</v>
      </c>
      <c r="Y18" s="18">
        <f>TRIMMEAN([4]Travel!AX:AX,0.4) / 1000</f>
        <v>2.1619999999999999</v>
      </c>
      <c r="Z18" s="18">
        <f>TRIMMEAN([4]Travel!AY:AY,0.4) / 1000</f>
        <v>10.444666666666667</v>
      </c>
      <c r="AA18" s="18">
        <f>TRIMMEAN([4]Travel!AZ:AZ,0.4) / 1000</f>
        <v>29.884333333333331</v>
      </c>
      <c r="AB18" s="18">
        <f>TRIMMEAN([4]Travel!BA:BA,0.4) / 1000</f>
        <v>6.7233333333333327</v>
      </c>
      <c r="AC18" s="18">
        <f>TRIMMEAN([4]Travel!BB:BB,0.4) / 1000</f>
        <v>4.99</v>
      </c>
      <c r="AD18" s="18">
        <f>TRIMMEAN([4]Travel!BC:BC,0.4) / 1000</f>
        <v>17.245333333333331</v>
      </c>
      <c r="AE18" s="19">
        <f>TRIMMEAN([4]Travel!BD:BD,0.4) / 1000</f>
        <v>0.70366666666666666</v>
      </c>
      <c r="AF18" s="41"/>
    </row>
    <row r="19" spans="1:32" x14ac:dyDescent="0.2">
      <c r="A19" s="40"/>
      <c r="B19" s="45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1"/>
    </row>
    <row r="20" spans="1:32" ht="16" x14ac:dyDescent="0.2">
      <c r="A20" s="40"/>
      <c r="B20" s="20" t="s">
        <v>32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  <c r="AF20" s="41"/>
    </row>
    <row r="21" spans="1:32" ht="14.5" customHeight="1" x14ac:dyDescent="0.2">
      <c r="A21" s="40"/>
      <c r="B21" s="23" t="s">
        <v>26</v>
      </c>
      <c r="C21" s="49" t="s">
        <v>23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50"/>
      <c r="AF21" s="41"/>
    </row>
    <row r="22" spans="1:32" x14ac:dyDescent="0.2">
      <c r="A22" s="40"/>
      <c r="B22" s="26"/>
      <c r="C22" s="46" t="s">
        <v>2</v>
      </c>
      <c r="D22" s="46"/>
      <c r="E22" s="46"/>
      <c r="F22" s="41"/>
      <c r="G22" s="46" t="s">
        <v>3</v>
      </c>
      <c r="H22" s="46"/>
      <c r="I22" s="46"/>
      <c r="J22" s="41"/>
      <c r="K22" s="46" t="s">
        <v>4</v>
      </c>
      <c r="L22" s="46"/>
      <c r="M22" s="46"/>
      <c r="N22" s="41"/>
      <c r="O22" s="46" t="s">
        <v>5</v>
      </c>
      <c r="P22" s="46"/>
      <c r="Q22" s="46"/>
      <c r="R22" s="41"/>
      <c r="S22" s="46" t="s">
        <v>6</v>
      </c>
      <c r="T22" s="46"/>
      <c r="U22" s="46"/>
      <c r="V22" s="41"/>
      <c r="W22" s="46" t="s">
        <v>7</v>
      </c>
      <c r="X22" s="46"/>
      <c r="Y22" s="46"/>
      <c r="Z22" s="41"/>
      <c r="AA22" s="46" t="s">
        <v>8</v>
      </c>
      <c r="AB22" s="46"/>
      <c r="AC22" s="46"/>
      <c r="AD22" s="41"/>
      <c r="AE22" s="47" t="s">
        <v>22</v>
      </c>
      <c r="AF22" s="41"/>
    </row>
    <row r="23" spans="1:32" ht="16" x14ac:dyDescent="0.2">
      <c r="A23" s="40"/>
      <c r="B23" s="27"/>
      <c r="C23" s="8" t="s">
        <v>13</v>
      </c>
      <c r="D23" s="7" t="s">
        <v>14</v>
      </c>
      <c r="E23" s="7" t="s">
        <v>24</v>
      </c>
      <c r="F23" s="7" t="s">
        <v>25</v>
      </c>
      <c r="G23" s="7" t="s">
        <v>13</v>
      </c>
      <c r="H23" s="7" t="s">
        <v>14</v>
      </c>
      <c r="I23" s="7" t="s">
        <v>24</v>
      </c>
      <c r="J23" s="7" t="s">
        <v>25</v>
      </c>
      <c r="K23" s="7" t="s">
        <v>13</v>
      </c>
      <c r="L23" s="7" t="s">
        <v>14</v>
      </c>
      <c r="M23" s="7" t="s">
        <v>24</v>
      </c>
      <c r="N23" s="7" t="s">
        <v>25</v>
      </c>
      <c r="O23" s="7" t="s">
        <v>13</v>
      </c>
      <c r="P23" s="7" t="s">
        <v>14</v>
      </c>
      <c r="Q23" s="7" t="s">
        <v>24</v>
      </c>
      <c r="R23" s="7" t="s">
        <v>25</v>
      </c>
      <c r="S23" s="7" t="s">
        <v>13</v>
      </c>
      <c r="T23" s="7" t="s">
        <v>14</v>
      </c>
      <c r="U23" s="7" t="s">
        <v>24</v>
      </c>
      <c r="V23" s="7" t="s">
        <v>25</v>
      </c>
      <c r="W23" s="7" t="s">
        <v>13</v>
      </c>
      <c r="X23" s="7" t="s">
        <v>14</v>
      </c>
      <c r="Y23" s="7" t="s">
        <v>24</v>
      </c>
      <c r="Z23" s="7" t="s">
        <v>25</v>
      </c>
      <c r="AA23" s="7" t="s">
        <v>13</v>
      </c>
      <c r="AB23" s="7" t="s">
        <v>14</v>
      </c>
      <c r="AC23" s="7" t="s">
        <v>24</v>
      </c>
      <c r="AD23" s="7" t="s">
        <v>25</v>
      </c>
      <c r="AE23" s="48"/>
      <c r="AF23" s="41"/>
    </row>
    <row r="24" spans="1:32" x14ac:dyDescent="0.2">
      <c r="A24" s="40"/>
      <c r="B24" s="17" t="s">
        <v>16</v>
      </c>
      <c r="C24" s="18" t="e">
        <f>TRIMMEAN([4]Financ!AB:AB,0.4) / 1000</f>
        <v>#NUM!</v>
      </c>
      <c r="D24" s="18">
        <f>TRIMMEAN([4]Financ!AC:AC,0.4) / 1000</f>
        <v>22.132333333333332</v>
      </c>
      <c r="E24" s="18">
        <f>TRIMMEAN([4]Financ!AD:AD,0.4) / 1000</f>
        <v>37.920666666666662</v>
      </c>
      <c r="F24" s="18">
        <f>TRIMMEAN([4]Financ!AE:AE,0.4) / 1000</f>
        <v>42.841999999999999</v>
      </c>
      <c r="G24" s="18" t="e">
        <f>TRIMMEAN([4]Financ!AF:AF,0.4) / 1000</f>
        <v>#NUM!</v>
      </c>
      <c r="H24" s="18">
        <f>TRIMMEAN([4]Financ!AG:AG,0.4) / 1000</f>
        <v>23.966999999999999</v>
      </c>
      <c r="I24" s="18">
        <f>TRIMMEAN([4]Financ!AH:AH,0.4) / 1000</f>
        <v>23.815333333333331</v>
      </c>
      <c r="J24" s="18">
        <f>TRIMMEAN([4]Financ!AI:AI,0.4) / 1000</f>
        <v>69.787666666666667</v>
      </c>
      <c r="K24" s="18" t="e">
        <f>TRIMMEAN([4]Financ!AJ:AJ,0.4) / 1000</f>
        <v>#NUM!</v>
      </c>
      <c r="L24" s="18">
        <f>TRIMMEAN([4]Financ!AK:AK,0.4) / 1000</f>
        <v>16.518000000000001</v>
      </c>
      <c r="M24" s="18">
        <f>TRIMMEAN([4]Financ!AL:AL,0.4) / 1000</f>
        <v>17.384333333333331</v>
      </c>
      <c r="N24" s="18">
        <f>TRIMMEAN([4]Financ!AM:AM,0.4) / 1000</f>
        <v>105.41500000000001</v>
      </c>
      <c r="O24" s="18" t="e">
        <f>TRIMMEAN([4]Financ!AN:AN,0.4) / 1000</f>
        <v>#NUM!</v>
      </c>
      <c r="P24" s="18">
        <f>TRIMMEAN([4]Financ!AO:AO,0.4) / 1000</f>
        <v>23.318666666666669</v>
      </c>
      <c r="Q24" s="18">
        <f>TRIMMEAN([4]Financ!AP:AP,0.4) / 1000</f>
        <v>38.644333333333336</v>
      </c>
      <c r="R24" s="18">
        <f>TRIMMEAN([4]Financ!AQ:AQ,0.4) / 1000</f>
        <v>51.923000000000002</v>
      </c>
      <c r="S24" s="18" t="e">
        <f>TRIMMEAN([4]Financ!AR:AR,0.4) / 1000</f>
        <v>#NUM!</v>
      </c>
      <c r="T24" s="18">
        <f>TRIMMEAN([4]Financ!AS:AS,0.4) / 1000</f>
        <v>20.673333333333332</v>
      </c>
      <c r="U24" s="18">
        <f>TRIMMEAN([4]Financ!AT:AT,0.4) / 1000</f>
        <v>20.151333333333334</v>
      </c>
      <c r="V24" s="18">
        <f>TRIMMEAN([4]Financ!AU:AU,0.4) / 1000</f>
        <v>90.668000000000006</v>
      </c>
      <c r="W24" s="18" t="e">
        <f>TRIMMEAN([4]Financ!AV:AV,0.4) / 1000</f>
        <v>#NUM!</v>
      </c>
      <c r="X24" s="18">
        <f>TRIMMEAN([4]Financ!AW:AW,0.4) / 1000</f>
        <v>17.179333333333332</v>
      </c>
      <c r="Y24" s="18">
        <f>TRIMMEAN([4]Financ!AX:AX,0.4) / 1000</f>
        <v>18.087</v>
      </c>
      <c r="Z24" s="18">
        <f>TRIMMEAN([4]Financ!AY:AY,0.4) / 1000</f>
        <v>109.69966666666667</v>
      </c>
      <c r="AA24" s="18">
        <f>TRIMMEAN([4]Financ!AZ:AZ,0.4) / 1000</f>
        <v>65.37533333333333</v>
      </c>
      <c r="AB24" s="18">
        <f>TRIMMEAN([4]Financ!BA:BA,0.4) / 1000</f>
        <v>41.762333333333338</v>
      </c>
      <c r="AC24" s="18">
        <f>TRIMMEAN([4]Financ!BB:BB,0.4) / 1000</f>
        <v>38.015666666666661</v>
      </c>
      <c r="AD24" s="18">
        <f>TRIMMEAN([4]Financ!BC:BC,0.4) / 1000</f>
        <v>102.21599999999999</v>
      </c>
      <c r="AE24" s="18">
        <f>TRIMMEAN([4]Financ!BD:BD,0.4) / 1000</f>
        <v>0.09</v>
      </c>
      <c r="AF24" s="41"/>
    </row>
    <row r="25" spans="1:32" x14ac:dyDescent="0.2">
      <c r="A25" s="40"/>
      <c r="B25" s="45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1"/>
    </row>
    <row r="26" spans="1:32" ht="16" x14ac:dyDescent="0.2">
      <c r="A26" s="40"/>
      <c r="B26" s="20" t="s">
        <v>33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  <c r="AF26" s="41"/>
    </row>
    <row r="27" spans="1:32" ht="14.5" customHeight="1" x14ac:dyDescent="0.2">
      <c r="A27" s="40"/>
      <c r="B27" s="23" t="s">
        <v>26</v>
      </c>
      <c r="C27" s="49" t="s">
        <v>23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50"/>
      <c r="AF27" s="41"/>
    </row>
    <row r="28" spans="1:32" x14ac:dyDescent="0.2">
      <c r="A28" s="40"/>
      <c r="B28" s="26"/>
      <c r="C28" s="46" t="s">
        <v>2</v>
      </c>
      <c r="D28" s="46"/>
      <c r="E28" s="46"/>
      <c r="F28" s="41"/>
      <c r="G28" s="46" t="s">
        <v>3</v>
      </c>
      <c r="H28" s="46"/>
      <c r="I28" s="46"/>
      <c r="J28" s="41"/>
      <c r="K28" s="46" t="s">
        <v>4</v>
      </c>
      <c r="L28" s="46"/>
      <c r="M28" s="46"/>
      <c r="N28" s="41"/>
      <c r="O28" s="46" t="s">
        <v>5</v>
      </c>
      <c r="P28" s="46"/>
      <c r="Q28" s="46"/>
      <c r="R28" s="41"/>
      <c r="S28" s="46" t="s">
        <v>6</v>
      </c>
      <c r="T28" s="46"/>
      <c r="U28" s="46"/>
      <c r="V28" s="41"/>
      <c r="W28" s="46" t="s">
        <v>7</v>
      </c>
      <c r="X28" s="46"/>
      <c r="Y28" s="46"/>
      <c r="Z28" s="41"/>
      <c r="AA28" s="46" t="s">
        <v>8</v>
      </c>
      <c r="AB28" s="46"/>
      <c r="AC28" s="46"/>
      <c r="AD28" s="41"/>
      <c r="AE28" s="47" t="s">
        <v>22</v>
      </c>
      <c r="AF28" s="41"/>
    </row>
    <row r="29" spans="1:32" ht="16" x14ac:dyDescent="0.2">
      <c r="A29" s="40"/>
      <c r="B29" s="27"/>
      <c r="C29" s="8" t="s">
        <v>13</v>
      </c>
      <c r="D29" s="7" t="s">
        <v>14</v>
      </c>
      <c r="E29" s="7" t="s">
        <v>24</v>
      </c>
      <c r="F29" s="7" t="s">
        <v>25</v>
      </c>
      <c r="G29" s="7" t="s">
        <v>13</v>
      </c>
      <c r="H29" s="7" t="s">
        <v>14</v>
      </c>
      <c r="I29" s="7" t="s">
        <v>24</v>
      </c>
      <c r="J29" s="7" t="s">
        <v>25</v>
      </c>
      <c r="K29" s="7" t="s">
        <v>13</v>
      </c>
      <c r="L29" s="7" t="s">
        <v>14</v>
      </c>
      <c r="M29" s="7" t="s">
        <v>24</v>
      </c>
      <c r="N29" s="7" t="s">
        <v>25</v>
      </c>
      <c r="O29" s="7" t="s">
        <v>13</v>
      </c>
      <c r="P29" s="7" t="s">
        <v>14</v>
      </c>
      <c r="Q29" s="7" t="s">
        <v>24</v>
      </c>
      <c r="R29" s="7" t="s">
        <v>25</v>
      </c>
      <c r="S29" s="7" t="s">
        <v>13</v>
      </c>
      <c r="T29" s="7" t="s">
        <v>14</v>
      </c>
      <c r="U29" s="7" t="s">
        <v>24</v>
      </c>
      <c r="V29" s="7" t="s">
        <v>25</v>
      </c>
      <c r="W29" s="7" t="s">
        <v>13</v>
      </c>
      <c r="X29" s="7" t="s">
        <v>14</v>
      </c>
      <c r="Y29" s="7" t="s">
        <v>24</v>
      </c>
      <c r="Z29" s="7" t="s">
        <v>25</v>
      </c>
      <c r="AA29" s="7" t="s">
        <v>13</v>
      </c>
      <c r="AB29" s="7" t="s">
        <v>14</v>
      </c>
      <c r="AC29" s="7" t="s">
        <v>24</v>
      </c>
      <c r="AD29" s="7" t="s">
        <v>25</v>
      </c>
      <c r="AE29" s="48"/>
      <c r="AF29" s="41"/>
    </row>
    <row r="30" spans="1:32" x14ac:dyDescent="0.2">
      <c r="A30" s="40"/>
      <c r="B30" s="17" t="s">
        <v>16</v>
      </c>
      <c r="C30" s="18" t="e">
        <f>TRIMMEAN([4]Road!AB:AB,0.4) / 1000</f>
        <v>#NUM!</v>
      </c>
      <c r="D30" s="18">
        <f>TRIMMEAN([4]Road!AC:AC,0.4) / 1000</f>
        <v>6.9989999999999997</v>
      </c>
      <c r="E30" s="18">
        <f>TRIMMEAN([4]Road!AD:AD,0.4) / 1000</f>
        <v>8.4209999999999994</v>
      </c>
      <c r="F30" s="18">
        <f>TRIMMEAN([4]Road!AE:AE,0.4) / 1000</f>
        <v>11.253333333333334</v>
      </c>
      <c r="G30" s="18" t="e">
        <f>TRIMMEAN([4]Road!AF:AF,0.4) / 1000</f>
        <v>#NUM!</v>
      </c>
      <c r="H30" s="18">
        <f>TRIMMEAN([4]Road!AG:AG,0.4) / 1000</f>
        <v>8.9376666666666669</v>
      </c>
      <c r="I30" s="18">
        <f>TRIMMEAN([4]Road!AH:AH,0.4) / 1000</f>
        <v>8.7119999999999997</v>
      </c>
      <c r="J30" s="18">
        <f>TRIMMEAN([4]Road!AI:AI,0.4) / 1000</f>
        <v>19.661999999999999</v>
      </c>
      <c r="K30" s="18" t="e">
        <f>TRIMMEAN([4]Road!AJ:AJ,0.4) / 1000</f>
        <v>#NUM!</v>
      </c>
      <c r="L30" s="18">
        <f>TRIMMEAN([4]Road!AK:AK,0.4) / 1000</f>
        <v>5.3220000000000001</v>
      </c>
      <c r="M30" s="18">
        <f>TRIMMEAN([4]Road!AL:AL,0.4) / 1000</f>
        <v>5.1856666666666671</v>
      </c>
      <c r="N30" s="18">
        <f>TRIMMEAN([4]Road!AM:AM,0.4) / 1000</f>
        <v>11.989333333333335</v>
      </c>
      <c r="O30" s="18" t="e">
        <f>TRIMMEAN([4]Road!AN:AN,0.4) / 1000</f>
        <v>#NUM!</v>
      </c>
      <c r="P30" s="18">
        <f>TRIMMEAN([4]Road!AO:AO,0.4) / 1000</f>
        <v>6.5523333333333333</v>
      </c>
      <c r="Q30" s="18">
        <f>TRIMMEAN([4]Road!AP:AP,0.4) / 1000</f>
        <v>8.2526666666666664</v>
      </c>
      <c r="R30" s="18">
        <f>TRIMMEAN([4]Road!AQ:AQ,0.4) / 1000</f>
        <v>11.505333333333335</v>
      </c>
      <c r="S30" s="18" t="e">
        <f>TRIMMEAN([4]Road!AR:AR,0.4) / 1000</f>
        <v>#NUM!</v>
      </c>
      <c r="T30" s="18">
        <f>TRIMMEAN([4]Road!AS:AS,0.4) / 1000</f>
        <v>8.6833333333333336</v>
      </c>
      <c r="U30" s="18">
        <f>TRIMMEAN([4]Road!AT:AT,0.4) / 1000</f>
        <v>8.4723333333333333</v>
      </c>
      <c r="V30" s="18">
        <f>TRIMMEAN([4]Road!AU:AU,0.4) / 1000</f>
        <v>20.015333333333331</v>
      </c>
      <c r="W30" s="18" t="e">
        <f>TRIMMEAN([4]Road!AV:AV,0.4) / 1000</f>
        <v>#NUM!</v>
      </c>
      <c r="X30" s="18">
        <f>TRIMMEAN([4]Road!AW:AW,0.4) / 1000</f>
        <v>5.1909999999999998</v>
      </c>
      <c r="Y30" s="18">
        <f>TRIMMEAN([4]Road!AX:AX,0.4) / 1000</f>
        <v>5.0723333333333329</v>
      </c>
      <c r="Z30" s="18">
        <f>TRIMMEAN([4]Road!AY:AY,0.4) / 1000</f>
        <v>12.124666666666666</v>
      </c>
      <c r="AA30" s="18">
        <f>TRIMMEAN([4]Road!AZ:AZ,0.4) / 1000</f>
        <v>42.694333333333333</v>
      </c>
      <c r="AB30" s="18">
        <f>TRIMMEAN([4]Road!BA:BA,0.4) / 1000</f>
        <v>11.367000000000001</v>
      </c>
      <c r="AC30" s="18">
        <f>TRIMMEAN([4]Road!BB:BB,0.4) / 1000</f>
        <v>8.4043333333333337</v>
      </c>
      <c r="AD30" s="18">
        <f>TRIMMEAN([4]Road!BC:BC,0.4) / 1000</f>
        <v>26.72433333333333</v>
      </c>
      <c r="AE30" s="18">
        <f>TRIMMEAN([4]Road!BD:BD,0.4) / 1000</f>
        <v>0.18233333333333335</v>
      </c>
      <c r="AF30" s="41"/>
    </row>
    <row r="31" spans="1:32" x14ac:dyDescent="0.2">
      <c r="A31" s="40"/>
      <c r="B31" s="45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1"/>
    </row>
    <row r="32" spans="1:32" ht="16" x14ac:dyDescent="0.2">
      <c r="A32" s="40"/>
      <c r="B32" s="20" t="s">
        <v>34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  <c r="AF32" s="41"/>
    </row>
    <row r="33" spans="1:32" ht="14.5" customHeight="1" x14ac:dyDescent="0.2">
      <c r="A33" s="40"/>
      <c r="B33" s="23" t="s">
        <v>26</v>
      </c>
      <c r="C33" s="49" t="s">
        <v>23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41"/>
    </row>
    <row r="34" spans="1:32" x14ac:dyDescent="0.2">
      <c r="A34" s="40"/>
      <c r="B34" s="26"/>
      <c r="C34" s="46" t="s">
        <v>2</v>
      </c>
      <c r="D34" s="46"/>
      <c r="E34" s="46"/>
      <c r="F34" s="41"/>
      <c r="G34" s="46" t="s">
        <v>3</v>
      </c>
      <c r="H34" s="46"/>
      <c r="I34" s="46"/>
      <c r="J34" s="41"/>
      <c r="K34" s="46" t="s">
        <v>4</v>
      </c>
      <c r="L34" s="46"/>
      <c r="M34" s="46"/>
      <c r="N34" s="41"/>
      <c r="O34" s="46" t="s">
        <v>5</v>
      </c>
      <c r="P34" s="46"/>
      <c r="Q34" s="46"/>
      <c r="R34" s="41"/>
      <c r="S34" s="46" t="s">
        <v>6</v>
      </c>
      <c r="T34" s="46"/>
      <c r="U34" s="46"/>
      <c r="V34" s="41"/>
      <c r="W34" s="46" t="s">
        <v>7</v>
      </c>
      <c r="X34" s="46"/>
      <c r="Y34" s="46"/>
      <c r="Z34" s="41"/>
      <c r="AA34" s="46" t="s">
        <v>8</v>
      </c>
      <c r="AB34" s="46"/>
      <c r="AC34" s="46"/>
      <c r="AD34" s="41"/>
      <c r="AE34" s="47" t="s">
        <v>22</v>
      </c>
      <c r="AF34" s="41"/>
    </row>
    <row r="35" spans="1:32" ht="16" x14ac:dyDescent="0.2">
      <c r="A35" s="40"/>
      <c r="B35" s="27"/>
      <c r="C35" s="8" t="s">
        <v>13</v>
      </c>
      <c r="D35" s="7" t="s">
        <v>14</v>
      </c>
      <c r="E35" s="7" t="s">
        <v>24</v>
      </c>
      <c r="F35" s="7" t="s">
        <v>25</v>
      </c>
      <c r="G35" s="7" t="s">
        <v>13</v>
      </c>
      <c r="H35" s="7" t="s">
        <v>14</v>
      </c>
      <c r="I35" s="7" t="s">
        <v>24</v>
      </c>
      <c r="J35" s="7" t="s">
        <v>25</v>
      </c>
      <c r="K35" s="7" t="s">
        <v>13</v>
      </c>
      <c r="L35" s="7" t="s">
        <v>14</v>
      </c>
      <c r="M35" s="7" t="s">
        <v>24</v>
      </c>
      <c r="N35" s="7" t="s">
        <v>25</v>
      </c>
      <c r="O35" s="7" t="s">
        <v>13</v>
      </c>
      <c r="P35" s="7" t="s">
        <v>14</v>
      </c>
      <c r="Q35" s="7" t="s">
        <v>24</v>
      </c>
      <c r="R35" s="7" t="s">
        <v>25</v>
      </c>
      <c r="S35" s="7" t="s">
        <v>13</v>
      </c>
      <c r="T35" s="7" t="s">
        <v>14</v>
      </c>
      <c r="U35" s="7" t="s">
        <v>24</v>
      </c>
      <c r="V35" s="7" t="s">
        <v>25</v>
      </c>
      <c r="W35" s="7" t="s">
        <v>13</v>
      </c>
      <c r="X35" s="7" t="s">
        <v>14</v>
      </c>
      <c r="Y35" s="7" t="s">
        <v>24</v>
      </c>
      <c r="Z35" s="7" t="s">
        <v>25</v>
      </c>
      <c r="AA35" s="7" t="s">
        <v>13</v>
      </c>
      <c r="AB35" s="7" t="s">
        <v>14</v>
      </c>
      <c r="AC35" s="7" t="s">
        <v>24</v>
      </c>
      <c r="AD35" s="7" t="s">
        <v>25</v>
      </c>
      <c r="AE35" s="48"/>
      <c r="AF35" s="41"/>
    </row>
    <row r="36" spans="1:32" x14ac:dyDescent="0.2">
      <c r="A36" s="40"/>
      <c r="B36" s="3" t="s">
        <v>16</v>
      </c>
      <c r="C36" s="18" t="e">
        <f>TRIMMEAN([4]Loan!AB:AB,0.4) / 1000</f>
        <v>#NUM!</v>
      </c>
      <c r="D36" s="18">
        <f>TRIMMEAN([4]Loan!AC:AC,0.4) / 1000</f>
        <v>230.16133333333335</v>
      </c>
      <c r="E36" s="18">
        <f>TRIMMEAN([4]Loan!AD:AD,0.4) / 1000</f>
        <v>242.90100000000001</v>
      </c>
      <c r="F36" s="18">
        <f>TRIMMEAN([4]Loan!AE:AE,0.4) / 1000</f>
        <v>322.73066666666671</v>
      </c>
      <c r="G36" s="18" t="e">
        <f>TRIMMEAN([4]Loan!AF:AF,0.4) / 1000</f>
        <v>#NUM!</v>
      </c>
      <c r="H36" s="18">
        <f>TRIMMEAN([4]Loan!AG:AG,0.4) / 1000</f>
        <v>193.63766666666666</v>
      </c>
      <c r="I36" s="18">
        <f>TRIMMEAN([4]Loan!AH:AH,0.4) / 1000</f>
        <v>181.59433333333334</v>
      </c>
      <c r="J36" s="18">
        <f>TRIMMEAN([4]Loan!AI:AI,0.4) / 1000</f>
        <v>434.4736666666667</v>
      </c>
      <c r="K36" s="18" t="e">
        <f>TRIMMEAN([4]Loan!AJ:AJ,0.4) / 1000</f>
        <v>#NUM!</v>
      </c>
      <c r="L36" s="18">
        <f>TRIMMEAN([4]Loan!AK:AK,0.4) / 1000</f>
        <v>97.387333333333331</v>
      </c>
      <c r="M36" s="18">
        <f>TRIMMEAN([4]Loan!AL:AL,0.4) / 1000</f>
        <v>104.69866666666667</v>
      </c>
      <c r="N36" s="18">
        <f>TRIMMEAN([4]Loan!AM:AM,0.4) / 1000</f>
        <v>636.92100000000005</v>
      </c>
      <c r="O36" s="18" t="e">
        <f>TRIMMEAN([4]Loan!AN:AN,0.4) / 1000</f>
        <v>#NUM!</v>
      </c>
      <c r="P36" s="18">
        <f>TRIMMEAN([4]Loan!AO:AO,0.4) / 1000</f>
        <v>233.38300000000001</v>
      </c>
      <c r="Q36" s="18">
        <f>TRIMMEAN([4]Loan!AP:AP,0.4) / 1000</f>
        <v>249.00566666666666</v>
      </c>
      <c r="R36" s="18">
        <f>TRIMMEAN([4]Loan!AQ:AQ,0.4) / 1000</f>
        <v>363.25433333333331</v>
      </c>
      <c r="S36" s="18" t="e">
        <f>TRIMMEAN([4]Loan!AR:AR,0.4) / 1000</f>
        <v>#NUM!</v>
      </c>
      <c r="T36" s="18">
        <f>TRIMMEAN([4]Loan!AS:AS,0.4) / 1000</f>
        <v>166.22</v>
      </c>
      <c r="U36" s="18">
        <f>TRIMMEAN([4]Loan!AT:AT,0.4) / 1000</f>
        <v>157.583</v>
      </c>
      <c r="V36" s="18">
        <f>TRIMMEAN([4]Loan!AU:AU,0.4) / 1000</f>
        <v>482.7713333333333</v>
      </c>
      <c r="W36" s="18" t="e">
        <f>TRIMMEAN([4]Loan!AV:AV,0.4) / 1000</f>
        <v>#NUM!</v>
      </c>
      <c r="X36" s="18">
        <f>TRIMMEAN([4]Loan!AW:AW,0.4) / 1000</f>
        <v>100.56033333333333</v>
      </c>
      <c r="Y36" s="18">
        <f>TRIMMEAN([4]Loan!AX:AX,0.4) / 1000</f>
        <v>106.87333333333333</v>
      </c>
      <c r="Z36" s="18">
        <f>TRIMMEAN([4]Loan!AY:AY,0.4) / 1000</f>
        <v>658.31666666666661</v>
      </c>
      <c r="AA36" s="18">
        <f>TRIMMEAN([4]Loan!AZ:AZ,0.4) / 1000</f>
        <v>677.36333333333334</v>
      </c>
      <c r="AB36" s="18">
        <f>TRIMMEAN([4]Loan!BA:BA,0.4) / 1000</f>
        <v>475.61200000000002</v>
      </c>
      <c r="AC36" s="18">
        <f>TRIMMEAN([4]Loan!BB:BB,0.4) / 1000</f>
        <v>249.84100000000001</v>
      </c>
      <c r="AD36" s="18">
        <f>TRIMMEAN([4]Loan!BC:BC,0.4) / 1000</f>
        <v>1031.9963333333333</v>
      </c>
      <c r="AE36" s="18">
        <f>TRIMMEAN([4]Loan!BD:BD,0.4) / 1000</f>
        <v>14.252333333333334</v>
      </c>
      <c r="AF36" s="41"/>
    </row>
    <row r="37" spans="1:32" x14ac:dyDescent="0.2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4"/>
    </row>
  </sheetData>
  <mergeCells count="75">
    <mergeCell ref="B20:AE20"/>
    <mergeCell ref="B13:AE13"/>
    <mergeCell ref="B19:AE19"/>
    <mergeCell ref="C15:AE15"/>
    <mergeCell ref="C16:F16"/>
    <mergeCell ref="G16:J16"/>
    <mergeCell ref="K16:N16"/>
    <mergeCell ref="O16:R16"/>
    <mergeCell ref="S16:V16"/>
    <mergeCell ref="W16:Z16"/>
    <mergeCell ref="AA16:AD16"/>
    <mergeCell ref="AE16:AE17"/>
    <mergeCell ref="B25:AE25"/>
    <mergeCell ref="B31:AE31"/>
    <mergeCell ref="A37:AF37"/>
    <mergeCell ref="AA34:AD34"/>
    <mergeCell ref="AE34:AE35"/>
    <mergeCell ref="AE28:AE29"/>
    <mergeCell ref="B32:AE32"/>
    <mergeCell ref="B33:B35"/>
    <mergeCell ref="C33:AE33"/>
    <mergeCell ref="C34:F34"/>
    <mergeCell ref="G34:J34"/>
    <mergeCell ref="K34:N34"/>
    <mergeCell ref="O34:R34"/>
    <mergeCell ref="S34:V34"/>
    <mergeCell ref="W34:Z34"/>
    <mergeCell ref="B26:AE26"/>
    <mergeCell ref="B27:B29"/>
    <mergeCell ref="C27:AE27"/>
    <mergeCell ref="C28:F28"/>
    <mergeCell ref="G28:J28"/>
    <mergeCell ref="K28:N28"/>
    <mergeCell ref="O28:R28"/>
    <mergeCell ref="S28:V28"/>
    <mergeCell ref="W28:Z28"/>
    <mergeCell ref="AA28:AD28"/>
    <mergeCell ref="B21:B23"/>
    <mergeCell ref="C21:AE21"/>
    <mergeCell ref="C22:F22"/>
    <mergeCell ref="G22:J22"/>
    <mergeCell ref="K22:N22"/>
    <mergeCell ref="O22:R22"/>
    <mergeCell ref="S22:V22"/>
    <mergeCell ref="W22:Z22"/>
    <mergeCell ref="AA22:AD22"/>
    <mergeCell ref="AE22:AE23"/>
    <mergeCell ref="A1:AF1"/>
    <mergeCell ref="B8:AE8"/>
    <mergeCell ref="C3:AE3"/>
    <mergeCell ref="C4:F4"/>
    <mergeCell ref="G4:J4"/>
    <mergeCell ref="K4:N4"/>
    <mergeCell ref="O4:R4"/>
    <mergeCell ref="S4:V4"/>
    <mergeCell ref="W4:Z4"/>
    <mergeCell ref="AA4:AD4"/>
    <mergeCell ref="A2:A36"/>
    <mergeCell ref="AF2:AF36"/>
    <mergeCell ref="B7:AE7"/>
    <mergeCell ref="B9:B11"/>
    <mergeCell ref="C9:AE9"/>
    <mergeCell ref="C10:F10"/>
    <mergeCell ref="B2:AE2"/>
    <mergeCell ref="B14:AE14"/>
    <mergeCell ref="B15:B17"/>
    <mergeCell ref="G10:J10"/>
    <mergeCell ref="K10:N10"/>
    <mergeCell ref="O10:R10"/>
    <mergeCell ref="AE4:AE5"/>
    <mergeCell ref="B3:B5"/>
    <mergeCell ref="S10:V10"/>
    <mergeCell ref="W10:Z10"/>
    <mergeCell ref="AA10:AD10"/>
    <mergeCell ref="AE10:A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Space and PopulationTime</vt:lpstr>
      <vt:lpstr>QueryTime - CLS</vt:lpstr>
      <vt:lpstr>QueryTime -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Riva</dc:creator>
  <cp:lastModifiedBy>Riva Francesco</cp:lastModifiedBy>
  <dcterms:created xsi:type="dcterms:W3CDTF">2015-06-05T18:17:20Z</dcterms:created>
  <dcterms:modified xsi:type="dcterms:W3CDTF">2022-06-27T15:12:49Z</dcterms:modified>
</cp:coreProperties>
</file>