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218136\python_repo\Pond-IT\inputs\"/>
    </mc:Choice>
  </mc:AlternateContent>
  <xr:revisionPtr revIDLastSave="0" documentId="13_ncr:1_{6EF8A11A-4140-4D7E-8067-0C42748FC148}" xr6:coauthVersionLast="45" xr6:coauthVersionMax="45" xr10:uidLastSave="{00000000-0000-0000-0000-000000000000}"/>
  <bookViews>
    <workbookView xWindow="-28920" yWindow="-120" windowWidth="26610" windowHeight="16440" tabRatio="835" xr2:uid="{00000000-000D-0000-FFFF-FFFF00000000}"/>
  </bookViews>
  <sheets>
    <sheet name="Pond3_bigger" sheetId="29" r:id="rId1"/>
    <sheet name="Pond3" sheetId="27" r:id="rId2"/>
    <sheet name="Pond5" sheetId="28" r:id="rId3"/>
    <sheet name="Pond5_bigger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/>
  <c r="D5" i="30"/>
  <c r="D2" i="30" l="1"/>
  <c r="D3" i="29"/>
  <c r="D2" i="29"/>
  <c r="D2" i="27" l="1"/>
  <c r="D2" i="28"/>
  <c r="D4" i="29" l="1"/>
  <c r="C7" i="28"/>
  <c r="C6" i="28"/>
  <c r="C5" i="28"/>
  <c r="C4" i="28"/>
  <c r="C3" i="28"/>
  <c r="C2" i="28"/>
  <c r="E3" i="28" s="1"/>
  <c r="C3" i="27"/>
  <c r="C4" i="27"/>
  <c r="C5" i="27"/>
  <c r="C6" i="27"/>
  <c r="C7" i="27"/>
  <c r="C2" i="27"/>
  <c r="E3" i="27" l="1"/>
  <c r="E4" i="27" s="1"/>
  <c r="E5" i="27" s="1"/>
  <c r="E6" i="27" s="1"/>
  <c r="E7" i="27" s="1"/>
  <c r="D5" i="29"/>
  <c r="E4" i="28"/>
  <c r="D3" i="28"/>
  <c r="D3" i="27" l="1"/>
  <c r="D8" i="29"/>
  <c r="D7" i="29"/>
  <c r="D6" i="29"/>
  <c r="D4" i="27"/>
  <c r="E5" i="28"/>
  <c r="D4" i="28"/>
  <c r="D5" i="27" l="1"/>
  <c r="E6" i="28"/>
  <c r="D5" i="28"/>
  <c r="D7" i="27" l="1"/>
  <c r="D6" i="27"/>
  <c r="E7" i="28"/>
  <c r="D7" i="28" s="1"/>
  <c r="D6" i="28"/>
</calcChain>
</file>

<file path=xl/sharedStrings.xml><?xml version="1.0" encoding="utf-8"?>
<sst xmlns="http://schemas.openxmlformats.org/spreadsheetml/2006/main" count="20" uniqueCount="5">
  <si>
    <t>area_ac</t>
  </si>
  <si>
    <t>storage_acft</t>
  </si>
  <si>
    <t>area_sqft</t>
  </si>
  <si>
    <t>elev_ft</t>
  </si>
  <si>
    <t>storage_cuft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</si>
</sst>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Pond3_bigger!$A$2:$A$8</c:f>
              <c:numCache>
                <c:formatCode>General</c:formatCode>
                <c:ptCount val="7"/>
                <c:pt idx="0" formatCode="0.00">
                  <c:v>648</c:v>
                </c:pt>
                <c:pt idx="1">
                  <c:v>649</c:v>
                </c:pt>
                <c:pt idx="2">
                  <c:v>650</c:v>
                </c:pt>
                <c:pt idx="3" formatCode="0.00">
                  <c:v>651</c:v>
                </c:pt>
                <c:pt idx="4" formatCode="0.0">
                  <c:v>652</c:v>
                </c:pt>
                <c:pt idx="5">
                  <c:v>653</c:v>
                </c:pt>
                <c:pt idx="6" formatCode="0.0">
                  <c:v>653.5</c:v>
                </c:pt>
              </c:numCache>
            </c:numRef>
          </c:xVal>
          <c:yVal>
            <c:numRef>
              <c:f>Pond3_bigger!$B$2:$B$8</c:f>
              <c:numCache>
                <c:formatCode>General</c:formatCode>
                <c:ptCount val="7"/>
                <c:pt idx="0">
                  <c:v>496</c:v>
                </c:pt>
                <c:pt idx="1">
                  <c:v>776</c:v>
                </c:pt>
                <c:pt idx="2">
                  <c:v>1144</c:v>
                </c:pt>
                <c:pt idx="3">
                  <c:v>1606</c:v>
                </c:pt>
                <c:pt idx="4">
                  <c:v>2143</c:v>
                </c:pt>
                <c:pt idx="5">
                  <c:v>3712</c:v>
                </c:pt>
                <c:pt idx="6">
                  <c:v>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B01-ABBD-B7D65C33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6608"/>
        <c:axId val="450835312"/>
      </c:scatterChart>
      <c:valAx>
        <c:axId val="4552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5312"/>
        <c:crosses val="autoZero"/>
        <c:crossBetween val="midCat"/>
      </c:valAx>
      <c:valAx>
        <c:axId val="450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7</xdr:row>
      <xdr:rowOff>142875</xdr:rowOff>
    </xdr:from>
    <xdr:to>
      <xdr:col>15</xdr:col>
      <xdr:colOff>557212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1DE93-9F84-427E-9683-4D14DC70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D770-1237-4501-9135-E3CE71211C5C}">
  <dimension ref="A1:O32"/>
  <sheetViews>
    <sheetView tabSelected="1" workbookViewId="0">
      <selection activeCell="E4" sqref="E4"/>
    </sheetView>
  </sheetViews>
  <sheetFormatPr defaultRowHeight="15" x14ac:dyDescent="0.25"/>
  <cols>
    <col min="1" max="1" width="10.28515625" style="2" customWidth="1"/>
    <col min="2" max="3" width="9.140625" style="2"/>
    <col min="4" max="4" width="12" style="2" bestFit="1" customWidth="1"/>
    <col min="5" max="16384" width="9.140625" style="2"/>
  </cols>
  <sheetData>
    <row r="1" spans="1:15" x14ac:dyDescent="0.25">
      <c r="A1" s="2" t="s">
        <v>3</v>
      </c>
      <c r="B1" s="2" t="s">
        <v>2</v>
      </c>
      <c r="C1" s="2" t="s">
        <v>0</v>
      </c>
      <c r="D1" s="2" t="s">
        <v>4</v>
      </c>
      <c r="E1" s="2" t="s">
        <v>1</v>
      </c>
    </row>
    <row r="2" spans="1:15" x14ac:dyDescent="0.25">
      <c r="A2" s="7">
        <v>648</v>
      </c>
      <c r="B2" s="2">
        <v>496</v>
      </c>
      <c r="C2" s="1">
        <v>1.1386593204775024E-2</v>
      </c>
      <c r="D2" s="2">
        <f>E2*43560</f>
        <v>0</v>
      </c>
      <c r="E2" s="5">
        <v>0</v>
      </c>
      <c r="K2" s="7"/>
      <c r="L2" s="3"/>
      <c r="M2" s="1"/>
      <c r="O2" s="5"/>
    </row>
    <row r="3" spans="1:15" x14ac:dyDescent="0.25">
      <c r="A3" s="2">
        <v>649</v>
      </c>
      <c r="B3" s="2">
        <v>776</v>
      </c>
      <c r="C3" s="1">
        <v>1.7814508723599631E-2</v>
      </c>
      <c r="D3" s="2">
        <f t="shared" ref="D3:D5" si="0">E3*43560</f>
        <v>0</v>
      </c>
      <c r="E3" s="2">
        <v>0</v>
      </c>
      <c r="K3" s="4"/>
      <c r="M3" s="1"/>
    </row>
    <row r="4" spans="1:15" x14ac:dyDescent="0.25">
      <c r="A4" s="2">
        <v>650</v>
      </c>
      <c r="B4" s="2">
        <v>1144</v>
      </c>
      <c r="C4" s="1">
        <v>2.6262626262626262E-2</v>
      </c>
      <c r="D4" s="2">
        <f t="shared" si="0"/>
        <v>960</v>
      </c>
      <c r="E4" s="2">
        <v>2.2038567493112948E-2</v>
      </c>
      <c r="M4" s="1"/>
    </row>
    <row r="5" spans="1:15" x14ac:dyDescent="0.25">
      <c r="A5" s="7">
        <v>651</v>
      </c>
      <c r="B5" s="3">
        <v>1606</v>
      </c>
      <c r="C5" s="1">
        <v>3.686868686868687E-2</v>
      </c>
      <c r="D5" s="2">
        <f t="shared" si="0"/>
        <v>2335</v>
      </c>
      <c r="E5" s="2">
        <v>5.3604224058769516E-2</v>
      </c>
      <c r="M5" s="1"/>
    </row>
    <row r="6" spans="1:15" x14ac:dyDescent="0.25">
      <c r="A6" s="4">
        <v>652</v>
      </c>
      <c r="B6" s="2">
        <v>2143</v>
      </c>
      <c r="C6" s="1">
        <v>4.9196510560146921E-2</v>
      </c>
      <c r="D6" s="2">
        <f>E6*43560</f>
        <v>4209.5</v>
      </c>
      <c r="E6" s="2">
        <v>9.6636822773186415E-2</v>
      </c>
      <c r="K6" s="4"/>
      <c r="M6" s="1"/>
    </row>
    <row r="7" spans="1:15" x14ac:dyDescent="0.25">
      <c r="A7" s="2">
        <v>653</v>
      </c>
      <c r="B7" s="2">
        <v>3712</v>
      </c>
      <c r="C7" s="1">
        <v>8.5215794306703396E-2</v>
      </c>
      <c r="D7" s="2">
        <f t="shared" ref="D7:D8" si="1">E7*43560</f>
        <v>7137</v>
      </c>
      <c r="E7" s="2">
        <v>0.16384297520661156</v>
      </c>
    </row>
    <row r="8" spans="1:15" x14ac:dyDescent="0.25">
      <c r="A8" s="4">
        <v>653.5</v>
      </c>
      <c r="B8" s="2">
        <v>4106</v>
      </c>
      <c r="C8" s="1">
        <v>9.4260789715335164E-2</v>
      </c>
      <c r="D8" s="2">
        <f t="shared" si="1"/>
        <v>9091.5</v>
      </c>
      <c r="E8" s="2">
        <v>0.20871212121212121</v>
      </c>
    </row>
    <row r="9" spans="1:15" x14ac:dyDescent="0.25">
      <c r="C9" s="1"/>
    </row>
    <row r="10" spans="1:15" x14ac:dyDescent="0.25">
      <c r="C10" s="1"/>
    </row>
    <row r="11" spans="1:15" x14ac:dyDescent="0.25">
      <c r="C11" s="1"/>
    </row>
    <row r="12" spans="1:15" x14ac:dyDescent="0.25">
      <c r="C12" s="1"/>
    </row>
    <row r="13" spans="1:15" x14ac:dyDescent="0.25">
      <c r="C13" s="1"/>
    </row>
    <row r="14" spans="1:15" x14ac:dyDescent="0.25">
      <c r="C14" s="1"/>
    </row>
    <row r="15" spans="1:15" x14ac:dyDescent="0.25">
      <c r="C15" s="1"/>
    </row>
    <row r="16" spans="1:15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workbookViewId="0">
      <selection activeCell="D1" sqref="D1"/>
    </sheetView>
  </sheetViews>
  <sheetFormatPr defaultRowHeight="15" x14ac:dyDescent="0.25"/>
  <cols>
    <col min="1" max="1" width="10.28515625" customWidth="1"/>
    <col min="4" max="4" width="12" bestFit="1" customWidth="1"/>
  </cols>
  <sheetData>
    <row r="1" spans="1:5" x14ac:dyDescent="0.25">
      <c r="A1" t="s">
        <v>3</v>
      </c>
      <c r="B1" t="s">
        <v>2</v>
      </c>
      <c r="C1" t="s">
        <v>0</v>
      </c>
      <c r="D1" s="2" t="s">
        <v>4</v>
      </c>
      <c r="E1" t="s">
        <v>1</v>
      </c>
    </row>
    <row r="2" spans="1:5" x14ac:dyDescent="0.25">
      <c r="A2" s="7">
        <v>652.75</v>
      </c>
      <c r="B2" s="3">
        <v>8.6999999999999993</v>
      </c>
      <c r="C2" s="1">
        <f>B2/43560</f>
        <v>1.9972451790633606E-4</v>
      </c>
      <c r="D2" s="2">
        <f>E2*43560</f>
        <v>0</v>
      </c>
      <c r="E2" s="5">
        <v>0</v>
      </c>
    </row>
    <row r="3" spans="1:5" x14ac:dyDescent="0.25">
      <c r="A3" s="4">
        <v>653</v>
      </c>
      <c r="B3" s="2">
        <v>262.13</v>
      </c>
      <c r="C3" s="1">
        <f t="shared" ref="C3:C7" si="0">B3/43560</f>
        <v>6.0176767676767672E-3</v>
      </c>
      <c r="D3" s="2">
        <f>E3*43560</f>
        <v>33.853749999999998</v>
      </c>
      <c r="E3" s="2">
        <f>AVERAGE(C2:C3)*(A3-A2)+E2</f>
        <v>7.771751606978879E-4</v>
      </c>
    </row>
    <row r="4" spans="1:5" x14ac:dyDescent="0.25">
      <c r="A4" s="2">
        <v>653.25</v>
      </c>
      <c r="B4" s="2">
        <v>953.8</v>
      </c>
      <c r="C4" s="1">
        <f t="shared" si="0"/>
        <v>2.1896235078053258E-2</v>
      </c>
      <c r="D4" s="2">
        <f t="shared" ref="D4:D7" si="1">E4*43560</f>
        <v>185.845</v>
      </c>
      <c r="E4" s="2">
        <f t="shared" ref="E4:E7" si="2">AVERAGE(C3:C4)*(A4-A3)+E3</f>
        <v>4.2664141414141413E-3</v>
      </c>
    </row>
    <row r="5" spans="1:5" x14ac:dyDescent="0.25">
      <c r="A5" s="2">
        <v>653.5</v>
      </c>
      <c r="B5" s="2">
        <v>1779.8</v>
      </c>
      <c r="C5" s="1">
        <f t="shared" si="0"/>
        <v>4.0858585858585858E-2</v>
      </c>
      <c r="D5" s="2">
        <f t="shared" si="1"/>
        <v>527.54499999999996</v>
      </c>
      <c r="E5" s="2">
        <f t="shared" si="2"/>
        <v>1.211076675849403E-2</v>
      </c>
    </row>
    <row r="6" spans="1:5" x14ac:dyDescent="0.25">
      <c r="A6" s="4">
        <v>654</v>
      </c>
      <c r="B6" s="2">
        <v>2997.7</v>
      </c>
      <c r="C6" s="1">
        <f t="shared" si="0"/>
        <v>6.8817722681359036E-2</v>
      </c>
      <c r="D6" s="2">
        <f t="shared" si="1"/>
        <v>1721.92</v>
      </c>
      <c r="E6" s="2">
        <f t="shared" si="2"/>
        <v>3.9529843893480257E-2</v>
      </c>
    </row>
    <row r="7" spans="1:5" x14ac:dyDescent="0.25">
      <c r="A7" s="2">
        <v>654.5</v>
      </c>
      <c r="B7" s="2">
        <v>3856.3</v>
      </c>
      <c r="C7" s="1">
        <f t="shared" si="0"/>
        <v>8.8528466483011936E-2</v>
      </c>
      <c r="D7" s="2">
        <f t="shared" si="1"/>
        <v>3435.42</v>
      </c>
      <c r="E7" s="2">
        <f t="shared" si="2"/>
        <v>7.8866391184573004E-2</v>
      </c>
    </row>
    <row r="8" spans="1:5" x14ac:dyDescent="0.25">
      <c r="C8" s="1"/>
      <c r="D8" s="2"/>
      <c r="E8" s="2"/>
    </row>
    <row r="9" spans="1:5" x14ac:dyDescent="0.25">
      <c r="C9" s="1"/>
      <c r="D9" s="2"/>
      <c r="E9" s="2"/>
    </row>
    <row r="10" spans="1:5" x14ac:dyDescent="0.25">
      <c r="C10" s="1"/>
      <c r="D10" s="2"/>
      <c r="E10" s="2"/>
    </row>
    <row r="11" spans="1:5" x14ac:dyDescent="0.25">
      <c r="C11" s="1"/>
      <c r="D11" s="2"/>
      <c r="E11" s="2"/>
    </row>
    <row r="12" spans="1:5" x14ac:dyDescent="0.25">
      <c r="C12" s="1"/>
      <c r="D12" s="2"/>
      <c r="E12" s="2"/>
    </row>
    <row r="13" spans="1:5" x14ac:dyDescent="0.25">
      <c r="C13" s="1"/>
      <c r="D13" s="2"/>
      <c r="E13" s="2"/>
    </row>
    <row r="14" spans="1:5" x14ac:dyDescent="0.25">
      <c r="C14" s="1"/>
      <c r="D14" s="2"/>
      <c r="E14" s="2"/>
    </row>
    <row r="15" spans="1:5" x14ac:dyDescent="0.25">
      <c r="C15" s="1"/>
      <c r="D15" s="2"/>
      <c r="E15" s="2"/>
    </row>
    <row r="16" spans="1:5" x14ac:dyDescent="0.25">
      <c r="C16" s="1"/>
      <c r="D16" s="2"/>
      <c r="E16" s="2"/>
    </row>
    <row r="17" spans="2:5" x14ac:dyDescent="0.25">
      <c r="C17" s="1"/>
      <c r="D17" s="2"/>
      <c r="E17" s="2"/>
    </row>
    <row r="18" spans="2:5" x14ac:dyDescent="0.25">
      <c r="C18" s="1"/>
      <c r="D18" s="2"/>
      <c r="E18" s="2"/>
    </row>
    <row r="19" spans="2:5" x14ac:dyDescent="0.25">
      <c r="C19" s="1"/>
      <c r="D19" s="2"/>
      <c r="E19" s="2"/>
    </row>
    <row r="20" spans="2:5" x14ac:dyDescent="0.25">
      <c r="C20" s="1"/>
      <c r="D20" s="2"/>
      <c r="E20" s="2"/>
    </row>
    <row r="21" spans="2:5" x14ac:dyDescent="0.25">
      <c r="C21" s="1"/>
      <c r="D21" s="2"/>
      <c r="E21" s="2"/>
    </row>
    <row r="22" spans="2:5" x14ac:dyDescent="0.25">
      <c r="C22" s="1"/>
      <c r="D22" s="2"/>
      <c r="E22" s="2"/>
    </row>
    <row r="23" spans="2:5" x14ac:dyDescent="0.25">
      <c r="C23" s="1"/>
      <c r="D23" s="2"/>
      <c r="E23" s="2"/>
    </row>
    <row r="24" spans="2:5" x14ac:dyDescent="0.25">
      <c r="C24" s="1"/>
      <c r="D24" s="2"/>
      <c r="E24" s="2"/>
    </row>
    <row r="25" spans="2:5" x14ac:dyDescent="0.25">
      <c r="C25" s="1"/>
      <c r="D25" s="2"/>
      <c r="E25" s="2"/>
    </row>
    <row r="26" spans="2:5" x14ac:dyDescent="0.25">
      <c r="C26" s="1"/>
      <c r="D26" s="2"/>
      <c r="E26" s="2"/>
    </row>
    <row r="27" spans="2:5" x14ac:dyDescent="0.25">
      <c r="C27" s="1"/>
      <c r="D27" s="2"/>
      <c r="E27" s="2"/>
    </row>
    <row r="28" spans="2:5" x14ac:dyDescent="0.25">
      <c r="C28" s="1"/>
      <c r="D28" s="2"/>
      <c r="E28" s="2"/>
    </row>
    <row r="29" spans="2:5" x14ac:dyDescent="0.25">
      <c r="C29" s="1"/>
      <c r="D29" s="2"/>
      <c r="E29" s="2"/>
    </row>
    <row r="30" spans="2:5" x14ac:dyDescent="0.25">
      <c r="B30" s="2"/>
      <c r="C30" s="1"/>
      <c r="D30" s="2"/>
      <c r="E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8387-8713-424F-9380-2307B1CB1B31}">
  <sheetPr codeName="Sheet2"/>
  <dimension ref="A1:E30"/>
  <sheetViews>
    <sheetView workbookViewId="0">
      <selection activeCell="D1" sqref="D1"/>
    </sheetView>
  </sheetViews>
  <sheetFormatPr defaultRowHeight="15" x14ac:dyDescent="0.25"/>
  <cols>
    <col min="1" max="1" width="10.28515625" customWidth="1"/>
    <col min="4" max="4" width="16.85546875" bestFit="1" customWidth="1"/>
  </cols>
  <sheetData>
    <row r="1" spans="1:5" x14ac:dyDescent="0.25">
      <c r="A1" s="2" t="s">
        <v>3</v>
      </c>
      <c r="B1" t="s">
        <v>2</v>
      </c>
      <c r="C1" t="s">
        <v>0</v>
      </c>
      <c r="D1" s="2" t="s">
        <v>4</v>
      </c>
      <c r="E1" t="s">
        <v>1</v>
      </c>
    </row>
    <row r="2" spans="1:5" x14ac:dyDescent="0.25">
      <c r="A2" s="3">
        <v>471.75</v>
      </c>
      <c r="B2" s="3">
        <v>5.7</v>
      </c>
      <c r="C2" s="1">
        <f>B2/43560</f>
        <v>1.3085399449035812E-4</v>
      </c>
      <c r="D2">
        <f t="shared" ref="D2:D7" si="0">E2*43560</f>
        <v>0</v>
      </c>
      <c r="E2" s="5">
        <v>0</v>
      </c>
    </row>
    <row r="3" spans="1:5" x14ac:dyDescent="0.25">
      <c r="A3" s="4">
        <v>472</v>
      </c>
      <c r="B3" s="2">
        <v>31.689</v>
      </c>
      <c r="C3" s="1">
        <f t="shared" ref="C3:C7" si="1">B3/43560</f>
        <v>7.2747933884297522E-4</v>
      </c>
      <c r="D3" s="2">
        <f t="shared" si="0"/>
        <v>4.6736250000000004</v>
      </c>
      <c r="E3" s="2">
        <f>AVERAGE(C2:C3)*(A3-A2)+E2</f>
        <v>1.0729166666666667E-4</v>
      </c>
    </row>
    <row r="4" spans="1:5" x14ac:dyDescent="0.25">
      <c r="A4" s="2">
        <v>472.5</v>
      </c>
      <c r="B4" s="2">
        <v>281.73500000000001</v>
      </c>
      <c r="C4" s="1">
        <f t="shared" si="1"/>
        <v>6.4677456382001841E-3</v>
      </c>
      <c r="D4" s="2">
        <f t="shared" si="0"/>
        <v>83.02962500000001</v>
      </c>
      <c r="E4" s="2">
        <f>AVERAGE(C3:C4)*(A4-A3)+E3</f>
        <v>1.9060979109274566E-3</v>
      </c>
    </row>
    <row r="5" spans="1:5" x14ac:dyDescent="0.25">
      <c r="A5" s="2">
        <v>472.62400000000002</v>
      </c>
      <c r="B5" s="2">
        <v>356.98</v>
      </c>
      <c r="C5" s="1">
        <f t="shared" si="1"/>
        <v>8.1951331496786049E-3</v>
      </c>
      <c r="D5" s="2">
        <f t="shared" si="0"/>
        <v>122.62995500000757</v>
      </c>
      <c r="E5" s="2">
        <f>AVERAGE(C4:C5)*(A5-A4)+E4</f>
        <v>2.8151963957761149E-3</v>
      </c>
    </row>
    <row r="6" spans="1:5" x14ac:dyDescent="0.25">
      <c r="A6" s="4">
        <v>473</v>
      </c>
      <c r="B6" s="2">
        <v>572.04</v>
      </c>
      <c r="C6" s="1">
        <f t="shared" si="1"/>
        <v>1.3132231404958677E-2</v>
      </c>
      <c r="D6" s="2">
        <f t="shared" si="0"/>
        <v>297.28571499999657</v>
      </c>
      <c r="E6" s="2">
        <f>AVERAGE(C5:C6)*(A6-A5)+E5</f>
        <v>6.8247409320476718E-3</v>
      </c>
    </row>
    <row r="7" spans="1:5" x14ac:dyDescent="0.25">
      <c r="A7" s="4">
        <v>473.5</v>
      </c>
      <c r="B7" s="2">
        <v>796.24</v>
      </c>
      <c r="C7" s="1">
        <f t="shared" si="1"/>
        <v>1.8279155188246098E-2</v>
      </c>
      <c r="D7" s="2">
        <f t="shared" si="0"/>
        <v>639.35571499999651</v>
      </c>
      <c r="E7" s="2">
        <f>AVERAGE(C6:C7)*(A7-A6)+E6</f>
        <v>1.4677587580348865E-2</v>
      </c>
    </row>
    <row r="8" spans="1:5" x14ac:dyDescent="0.25">
      <c r="C8" s="1"/>
      <c r="E8" s="6"/>
    </row>
    <row r="9" spans="1:5" x14ac:dyDescent="0.25">
      <c r="C9" s="1"/>
      <c r="E9" s="1"/>
    </row>
    <row r="10" spans="1:5" x14ac:dyDescent="0.25">
      <c r="A10" s="2"/>
      <c r="B10" s="2"/>
      <c r="C10" s="1"/>
      <c r="D10" s="2"/>
      <c r="E10" s="1"/>
    </row>
    <row r="11" spans="1:5" x14ac:dyDescent="0.25">
      <c r="A11" s="2"/>
      <c r="B11" s="2"/>
      <c r="C11" s="1"/>
      <c r="D11" s="2"/>
      <c r="E11" s="1"/>
    </row>
    <row r="12" spans="1:5" x14ac:dyDescent="0.25">
      <c r="A12" s="2"/>
      <c r="B12" s="2"/>
      <c r="C12" s="1"/>
      <c r="D12" s="2"/>
      <c r="E12" s="1"/>
    </row>
    <row r="13" spans="1:5" x14ac:dyDescent="0.25">
      <c r="A13" s="2"/>
      <c r="B13" s="2"/>
      <c r="C13" s="1"/>
      <c r="D13" s="2"/>
      <c r="E13" s="1"/>
    </row>
    <row r="14" spans="1:5" x14ac:dyDescent="0.25">
      <c r="A14" s="2"/>
      <c r="B14" s="2"/>
      <c r="C14" s="1"/>
      <c r="D14" s="2"/>
      <c r="E14" s="1"/>
    </row>
    <row r="15" spans="1:5" x14ac:dyDescent="0.25">
      <c r="C15" s="1"/>
      <c r="E15" s="1"/>
    </row>
    <row r="16" spans="1:5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  <row r="20" spans="3:5" x14ac:dyDescent="0.25">
      <c r="C20" s="1"/>
      <c r="E20" s="1"/>
    </row>
    <row r="21" spans="3:5" x14ac:dyDescent="0.25">
      <c r="C21" s="1"/>
      <c r="E21" s="1"/>
    </row>
    <row r="22" spans="3:5" x14ac:dyDescent="0.25">
      <c r="C22" s="1"/>
      <c r="E22" s="1"/>
    </row>
    <row r="23" spans="3:5" x14ac:dyDescent="0.25">
      <c r="C23" s="1"/>
      <c r="E23" s="1"/>
    </row>
    <row r="24" spans="3:5" x14ac:dyDescent="0.25">
      <c r="C24" s="1"/>
      <c r="E24" s="1"/>
    </row>
    <row r="25" spans="3:5" x14ac:dyDescent="0.25">
      <c r="C25" s="1"/>
      <c r="E25" s="1"/>
    </row>
    <row r="26" spans="3:5" x14ac:dyDescent="0.25">
      <c r="C26" s="1"/>
      <c r="E26" s="1"/>
    </row>
    <row r="27" spans="3:5" x14ac:dyDescent="0.25">
      <c r="C27" s="1"/>
      <c r="E27" s="1"/>
    </row>
    <row r="28" spans="3:5" x14ac:dyDescent="0.25">
      <c r="C28" s="1"/>
      <c r="E28" s="1"/>
    </row>
    <row r="29" spans="3:5" x14ac:dyDescent="0.25">
      <c r="C29" s="1"/>
      <c r="E29" s="1"/>
    </row>
    <row r="30" spans="3:5" x14ac:dyDescent="0.25">
      <c r="C30" s="1"/>
      <c r="E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7627-A90D-4DF2-8EF4-B77A51763C8E}">
  <dimension ref="A1:Q32"/>
  <sheetViews>
    <sheetView workbookViewId="0">
      <selection activeCell="E18" sqref="E18"/>
    </sheetView>
  </sheetViews>
  <sheetFormatPr defaultRowHeight="15" x14ac:dyDescent="0.25"/>
  <cols>
    <col min="1" max="1" width="10.28515625" style="2" customWidth="1"/>
    <col min="2" max="3" width="9.140625" style="2"/>
    <col min="4" max="4" width="16.85546875" style="2" bestFit="1" customWidth="1"/>
    <col min="5" max="16384" width="9.140625" style="2"/>
  </cols>
  <sheetData>
    <row r="1" spans="1:17" x14ac:dyDescent="0.25">
      <c r="A1" s="2" t="s">
        <v>3</v>
      </c>
      <c r="B1" s="2" t="s">
        <v>2</v>
      </c>
      <c r="C1" s="2" t="s">
        <v>0</v>
      </c>
      <c r="D1" s="2" t="s">
        <v>4</v>
      </c>
      <c r="E1" s="2" t="s">
        <v>1</v>
      </c>
    </row>
    <row r="2" spans="1:17" x14ac:dyDescent="0.25">
      <c r="A2" s="2">
        <v>470</v>
      </c>
      <c r="B2" s="2">
        <v>72.12</v>
      </c>
      <c r="C2" s="2">
        <v>1.6556473829201102E-3</v>
      </c>
      <c r="D2" s="2">
        <f t="shared" ref="D2:D5" si="0">E2*43560</f>
        <v>0</v>
      </c>
      <c r="E2" s="5">
        <v>0</v>
      </c>
    </row>
    <row r="3" spans="1:17" x14ac:dyDescent="0.25">
      <c r="A3" s="2">
        <v>471</v>
      </c>
      <c r="B3" s="2">
        <v>170.95</v>
      </c>
      <c r="C3" s="2">
        <v>3.9244719926538104E-3</v>
      </c>
      <c r="D3" s="2">
        <f t="shared" si="0"/>
        <v>121.535</v>
      </c>
      <c r="E3" s="2">
        <v>2.7900596877869603E-3</v>
      </c>
    </row>
    <row r="4" spans="1:17" x14ac:dyDescent="0.25">
      <c r="A4" s="2">
        <v>472</v>
      </c>
      <c r="B4" s="2">
        <v>301.89999999999998</v>
      </c>
      <c r="C4" s="2">
        <v>6.9306703397612485E-3</v>
      </c>
      <c r="D4" s="2">
        <f t="shared" si="0"/>
        <v>357.96</v>
      </c>
      <c r="E4" s="2">
        <v>8.2176308539944898E-3</v>
      </c>
    </row>
    <row r="5" spans="1:17" x14ac:dyDescent="0.25">
      <c r="A5" s="2">
        <v>473</v>
      </c>
      <c r="B5" s="2">
        <v>570.29999999999995</v>
      </c>
      <c r="C5" s="2">
        <v>1.309228650137741E-2</v>
      </c>
      <c r="D5" s="2">
        <f t="shared" si="0"/>
        <v>794.06</v>
      </c>
      <c r="E5" s="2">
        <v>1.822910927456382E-2</v>
      </c>
    </row>
    <row r="6" spans="1:17" x14ac:dyDescent="0.25">
      <c r="A6" s="4"/>
      <c r="C6" s="1"/>
    </row>
    <row r="7" spans="1:17" x14ac:dyDescent="0.25">
      <c r="C7" s="1"/>
    </row>
    <row r="8" spans="1:17" x14ac:dyDescent="0.25">
      <c r="A8" s="4"/>
      <c r="C8" s="1"/>
    </row>
    <row r="9" spans="1:17" x14ac:dyDescent="0.25">
      <c r="A9" s="4"/>
      <c r="C9" s="1"/>
    </row>
    <row r="10" spans="1:17" x14ac:dyDescent="0.25">
      <c r="C10" s="1"/>
      <c r="E10" s="6"/>
    </row>
    <row r="11" spans="1:17" x14ac:dyDescent="0.25">
      <c r="C11" s="1"/>
      <c r="E11" s="1"/>
    </row>
    <row r="12" spans="1:17" x14ac:dyDescent="0.25">
      <c r="C12" s="1"/>
      <c r="E12" s="1"/>
    </row>
    <row r="13" spans="1:17" x14ac:dyDescent="0.25">
      <c r="C13" s="1"/>
      <c r="E13" s="1"/>
    </row>
    <row r="14" spans="1:17" x14ac:dyDescent="0.25">
      <c r="C14" s="1"/>
      <c r="E14" s="1"/>
    </row>
    <row r="15" spans="1:17" x14ac:dyDescent="0.25">
      <c r="C15" s="1"/>
      <c r="E15" s="1"/>
      <c r="M15" s="3"/>
      <c r="N15" s="3"/>
      <c r="O15" s="1"/>
      <c r="Q15" s="5"/>
    </row>
    <row r="16" spans="1:17" x14ac:dyDescent="0.25">
      <c r="C16" s="1"/>
      <c r="E16" s="1"/>
      <c r="M16" s="4"/>
      <c r="O16" s="1"/>
    </row>
    <row r="17" spans="3:15" x14ac:dyDescent="0.25">
      <c r="C17" s="1"/>
      <c r="E17" s="1"/>
      <c r="O17" s="1"/>
    </row>
    <row r="18" spans="3:15" x14ac:dyDescent="0.25">
      <c r="C18" s="1"/>
      <c r="E18" s="1"/>
      <c r="O18" s="1"/>
    </row>
    <row r="19" spans="3:15" x14ac:dyDescent="0.25">
      <c r="C19" s="1"/>
      <c r="E19" s="1"/>
      <c r="M19" s="4"/>
      <c r="O19" s="1"/>
    </row>
    <row r="20" spans="3:15" x14ac:dyDescent="0.25">
      <c r="C20" s="1"/>
      <c r="E20" s="1"/>
      <c r="M20" s="4"/>
      <c r="O20" s="1"/>
    </row>
    <row r="21" spans="3:15" x14ac:dyDescent="0.25">
      <c r="C21" s="1"/>
      <c r="E21" s="1"/>
    </row>
    <row r="22" spans="3:15" x14ac:dyDescent="0.25">
      <c r="C22" s="1"/>
      <c r="E22" s="1"/>
    </row>
    <row r="23" spans="3:15" x14ac:dyDescent="0.25">
      <c r="C23" s="1"/>
      <c r="E23" s="1"/>
    </row>
    <row r="24" spans="3:15" x14ac:dyDescent="0.25">
      <c r="C24" s="1"/>
      <c r="E24" s="1"/>
    </row>
    <row r="25" spans="3:15" x14ac:dyDescent="0.25">
      <c r="C25" s="1"/>
      <c r="E25" s="1"/>
    </row>
    <row r="26" spans="3:15" x14ac:dyDescent="0.25">
      <c r="C26" s="1"/>
      <c r="E26" s="1"/>
    </row>
    <row r="27" spans="3:15" x14ac:dyDescent="0.25">
      <c r="C27" s="1"/>
      <c r="E27" s="1"/>
    </row>
    <row r="28" spans="3:15" x14ac:dyDescent="0.25">
      <c r="C28" s="1"/>
      <c r="E28" s="1"/>
    </row>
    <row r="29" spans="3:15" x14ac:dyDescent="0.25">
      <c r="C29" s="1"/>
      <c r="E29" s="1"/>
    </row>
    <row r="30" spans="3:15" x14ac:dyDescent="0.25">
      <c r="C30" s="1"/>
      <c r="E30" s="1"/>
    </row>
    <row r="31" spans="3:15" x14ac:dyDescent="0.25">
      <c r="C31" s="1"/>
      <c r="E31" s="1"/>
    </row>
    <row r="32" spans="3:15" x14ac:dyDescent="0.25">
      <c r="C32" s="1"/>
      <c r="E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Pond3_bigger</vt:lpstr>
      <vt:lpstr>Pond3</vt:lpstr>
      <vt:lpstr>Pond5</vt:lpstr>
      <vt:lpstr>Pond5_bigger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Kealie Goodwin</dc:creator>
  <cp:lastModifiedBy>Kealie Pretzlav</cp:lastModifiedBy>
  <dcterms:created xsi:type="dcterms:W3CDTF">2017-11-21T02:29:03Z</dcterms:created>
  <dcterms:modified xsi:type="dcterms:W3CDTF">2020-08-29T01:08:07Z</dcterms:modified>
</cp:coreProperties>
</file>