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codeName="ThisWorkbook"/>
  <mc:AlternateContent xmlns:mc="http://schemas.openxmlformats.org/markup-compatibility/2006">
    <mc:Choice Requires="x15">
      <x15ac:absPath xmlns:x15ac="http://schemas.microsoft.com/office/spreadsheetml/2010/11/ac" url="https://livenapierac-my.sharepoint.com/personal/b_didonato_napier_ac_uk/Documents/Napier University/research/projects/BSL-in-EMI/OnlineSurvey1/"/>
    </mc:Choice>
  </mc:AlternateContent>
  <xr:revisionPtr revIDLastSave="1248" documentId="11_EA5A62FC68593B4B8808F4829134BE3355BE001B" xr6:coauthVersionLast="47" xr6:coauthVersionMax="47" xr10:uidLastSave="{03F96410-1DCF-A64B-8732-06333D2E87DB}"/>
  <bookViews>
    <workbookView xWindow="-3620" yWindow="-21100" windowWidth="34100" windowHeight="19460" activeTab="1" xr2:uid="{00000000-000D-0000-FFFF-FFFF00000000}"/>
  </bookViews>
  <sheets>
    <sheet name="Original" sheetId="2" r:id="rId1"/>
    <sheet name="Processed"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5" i="3" l="1"/>
  <c r="O15" i="3"/>
  <c r="O16" i="3"/>
  <c r="K16" i="3"/>
  <c r="O3" i="3"/>
  <c r="O4" i="3"/>
  <c r="O5" i="3"/>
  <c r="O6" i="3"/>
  <c r="O7" i="3"/>
  <c r="O8" i="3"/>
  <c r="O9" i="3"/>
  <c r="O10" i="3"/>
  <c r="O11" i="3"/>
  <c r="O12" i="3"/>
  <c r="O13" i="3"/>
  <c r="O14" i="3"/>
  <c r="O17" i="3"/>
  <c r="O18" i="3"/>
  <c r="O2" i="3"/>
  <c r="F18" i="3"/>
  <c r="L3" i="3"/>
  <c r="L4" i="3"/>
  <c r="L5" i="3"/>
  <c r="L6" i="3"/>
  <c r="L7" i="3"/>
  <c r="L8" i="3"/>
  <c r="L9" i="3"/>
  <c r="L17" i="3" s="1"/>
  <c r="L10" i="3"/>
  <c r="L11" i="3"/>
  <c r="L12" i="3"/>
  <c r="L13" i="3"/>
  <c r="L14" i="3"/>
  <c r="M3" i="3"/>
  <c r="M4" i="3"/>
  <c r="M5" i="3"/>
  <c r="M7" i="3"/>
  <c r="M8" i="3"/>
  <c r="M9" i="3"/>
  <c r="M11" i="3"/>
  <c r="M12" i="3"/>
  <c r="M13" i="3"/>
  <c r="M14" i="3"/>
  <c r="N4" i="3"/>
  <c r="N17" i="3" s="1"/>
  <c r="N5" i="3"/>
  <c r="N6" i="3"/>
  <c r="N7" i="3"/>
  <c r="N8" i="3"/>
  <c r="N9" i="3"/>
  <c r="N10" i="3"/>
  <c r="N11" i="3"/>
  <c r="N12" i="3"/>
  <c r="N13" i="3"/>
  <c r="N14" i="3"/>
  <c r="N3" i="3"/>
  <c r="N2" i="3"/>
  <c r="M2" i="3"/>
  <c r="L2" i="3"/>
  <c r="S5" i="3"/>
  <c r="J16" i="3"/>
  <c r="S6" i="3" s="1"/>
  <c r="I16" i="3"/>
  <c r="S7" i="3" s="1"/>
  <c r="H16" i="3"/>
  <c r="S4" i="3" s="1"/>
  <c r="G16" i="3"/>
  <c r="S2" i="3" s="1"/>
  <c r="F16" i="3"/>
  <c r="S3" i="3" s="1"/>
  <c r="M16" i="3" l="1"/>
  <c r="N18" i="3"/>
  <c r="L15" i="3"/>
  <c r="N15" i="3"/>
  <c r="L16" i="3"/>
  <c r="M18" i="3"/>
  <c r="L18" i="3"/>
  <c r="N16" i="3"/>
  <c r="M17" i="3"/>
  <c r="H17" i="3" l="1"/>
  <c r="J17" i="3"/>
  <c r="F17" i="3"/>
  <c r="K17" i="3"/>
  <c r="I17" i="3"/>
  <c r="G17" i="3"/>
  <c r="Q7" i="3"/>
  <c r="Q5" i="3"/>
  <c r="Q6" i="3"/>
  <c r="Q4" i="3"/>
  <c r="Q3" i="3"/>
  <c r="Q2" i="3"/>
  <c r="K15" i="3"/>
  <c r="R5" i="3" s="1"/>
  <c r="J15" i="3"/>
  <c r="R6" i="3" s="1"/>
  <c r="I15" i="3"/>
  <c r="R7" i="3" s="1"/>
  <c r="H15" i="3"/>
  <c r="R4" i="3" s="1"/>
  <c r="G15" i="3"/>
  <c r="R2" i="3" s="1"/>
  <c r="F15" i="3"/>
  <c r="R3" i="3" s="1"/>
  <c r="K18" i="3"/>
  <c r="J18" i="3"/>
  <c r="I18" i="3"/>
  <c r="H18" i="3"/>
  <c r="G18" i="3"/>
</calcChain>
</file>

<file path=xl/sharedStrings.xml><?xml version="1.0" encoding="utf-8"?>
<sst xmlns="http://schemas.openxmlformats.org/spreadsheetml/2006/main" count="511" uniqueCount="237">
  <si>
    <t>Response ID</t>
  </si>
  <si>
    <t>Date started</t>
  </si>
  <si>
    <t>Date completed</t>
  </si>
  <si>
    <t>IP address</t>
  </si>
  <si>
    <t>Response time</t>
  </si>
  <si>
    <t>Language</t>
  </si>
  <si>
    <t>Last page saved</t>
  </si>
  <si>
    <t>Partial save</t>
  </si>
  <si>
    <t>Consent form 1</t>
  </si>
  <si>
    <t>Age</t>
  </si>
  <si>
    <t>Gender</t>
  </si>
  <si>
    <t>Hearing Loss</t>
  </si>
  <si>
    <t>Headphones</t>
  </si>
  <si>
    <t xml:space="preserve">Sparks by Röyksopp| Sparks by Röyksopp - Joy/Sadness </t>
  </si>
  <si>
    <t xml:space="preserve">Sparks by Röyksopp| Do you have any comments on the emotion that this song convey you? </t>
  </si>
  <si>
    <t>Sparks by Röyksopp|AN</t>
  </si>
  <si>
    <t xml:space="preserve">Sparks by Röyksopp| What other emotion does this song convey to you? </t>
  </si>
  <si>
    <t xml:space="preserve">Goodbye by Apparat| Goodbye by Apparat - Joy/ Sadness </t>
  </si>
  <si>
    <t xml:space="preserve">Goodbye by Apparat| Do you have any comments on the emotion that this song convey you? </t>
  </si>
  <si>
    <t>Goodbye by Apparat|AN</t>
  </si>
  <si>
    <t xml:space="preserve">Goodbye by Apparat| What other emotion does this song convey to you? </t>
  </si>
  <si>
    <t xml:space="preserve">Don't Leave by Snakehips &amp; MØ| Don't Leave by Snakehips &amp;amp; MØ - Joy/ Sadness </t>
  </si>
  <si>
    <t xml:space="preserve">Don't Leave by Snakehips &amp; MØ| Do you have any comments on the emotion that this song convey you? </t>
  </si>
  <si>
    <t>Don't Leave by Snakehips &amp; MØ|AN</t>
  </si>
  <si>
    <t xml:space="preserve">Don't Leave by Snakehips &amp; MØ| What other emotion does this song convey to you? </t>
  </si>
  <si>
    <t xml:space="preserve">Crescendolls by Daft Punk| Crescendolls by Daft Punk - Sadness/Joy </t>
  </si>
  <si>
    <t xml:space="preserve">Crescendolls by Daft Punk| Do you have any comments on the emotion that this song convey you? </t>
  </si>
  <si>
    <t>Crescendolls by Daft Punk|AN</t>
  </si>
  <si>
    <t xml:space="preserve">Crescendolls by Daft Punk| What other emotion does this song convey to you? </t>
  </si>
  <si>
    <t xml:space="preserve">Time Leaper by Hinkik| Time Leaper by Hinkik - Joy/Sadness </t>
  </si>
  <si>
    <t xml:space="preserve">Time Leaper by Hinkik| Do you have any comments on the emotion that this song convey you? </t>
  </si>
  <si>
    <t>Time Leaper by Hinkik|AN</t>
  </si>
  <si>
    <t xml:space="preserve">Time Leaper by Hinkik| What other emotion does this song convey to you? </t>
  </si>
  <si>
    <t xml:space="preserve">Eple by Röyksopp| Eple by Röyksopp - Sadness/Joy </t>
  </si>
  <si>
    <t xml:space="preserve">Eple by Röyksopp| Do you have any comments about the emotion that this song conveys to you? </t>
  </si>
  <si>
    <t>Eple by Röyksopp|AN</t>
  </si>
  <si>
    <t xml:space="preserve">Eple by Röyksopp| What other emotion does this song convey to you? </t>
  </si>
  <si>
    <t>Consent form 2</t>
  </si>
  <si>
    <t>2467f6788cb24adc883281b62e07a860</t>
  </si>
  <si>
    <t>02/10/2022 15:10:03</t>
  </si>
  <si>
    <t>02/10/2022 15:27:45</t>
  </si>
  <si>
    <t>1066</t>
  </si>
  <si>
    <t>en-GB</t>
  </si>
  <si>
    <t>P6</t>
  </si>
  <si>
    <t xml:space="preserve"> Yes </t>
  </si>
  <si>
    <t>Male</t>
  </si>
  <si>
    <t xml:space="preserve"> No Hearing Loss </t>
  </si>
  <si>
    <t>Apple AirPods pro</t>
  </si>
  <si>
    <t xml:space="preserve">Minor tonality, slow bpm. Long intro and softer drums </t>
  </si>
  <si>
    <t>0</t>
  </si>
  <si>
    <t>More sadness because the composer uses a minor tonality and slower bpm. Also, the voice is quite whispered and the lyrics express sadness</t>
  </si>
  <si>
    <t xml:space="preserve">Between joy and sadness, because is in major tonality and the bpm is not so fast. The texture is not complicated but has a a lot of rests between the parts </t>
  </si>
  <si>
    <t xml:space="preserve">Happiness because the composer use Major tonality, fast bpm, enjoyable texture and sounds </t>
  </si>
  <si>
    <t xml:space="preserve">Happiness because the composer use Major tonality, fast tempo, nice electronic sounds, easy texture, enjoyable use of percussion/drumkit, easy structure </t>
  </si>
  <si>
    <t>Fast bpm, obstinate is used in between the parts, major tonality</t>
  </si>
  <si>
    <t>0a1c4c73457e4267a285edb7c3d05aa2</t>
  </si>
  <si>
    <t>02/10/2022 16:04:59</t>
  </si>
  <si>
    <t>683</t>
  </si>
  <si>
    <t>P3</t>
  </si>
  <si>
    <t>Female</t>
  </si>
  <si>
    <t>JBL wireless earphones</t>
  </si>
  <si>
    <t>e24e60fbdceb4dfb81dde86d6d7ea68b</t>
  </si>
  <si>
    <t>02/10/2022 16:05:20</t>
  </si>
  <si>
    <t>02/10/2022 16:20:59</t>
  </si>
  <si>
    <t>941</t>
  </si>
  <si>
    <t>f</t>
  </si>
  <si>
    <t>Samsung</t>
  </si>
  <si>
    <t>45009e58c7574d95b46e9223eca07636</t>
  </si>
  <si>
    <t>02/10/2022 16:16:49</t>
  </si>
  <si>
    <t>02/10/2022 16:31:15</t>
  </si>
  <si>
    <t>868</t>
  </si>
  <si>
    <t>more relaxed than any other feeling!</t>
  </si>
  <si>
    <t>479a2d789509494badbcf7b24bb5a79d</t>
  </si>
  <si>
    <t>02/10/2022 17:32:49</t>
  </si>
  <si>
    <t>107</t>
  </si>
  <si>
    <t>P4</t>
  </si>
  <si>
    <t>male</t>
  </si>
  <si>
    <t>OnePlus Buds</t>
  </si>
  <si>
    <t>d4eee79209fd4bef92cbcb241be53550</t>
  </si>
  <si>
    <t>02/10/2022 17:45:04</t>
  </si>
  <si>
    <t>02/10/2022 18:28:03</t>
  </si>
  <si>
    <t>2584</t>
  </si>
  <si>
    <t>If lyrics didn't mean anything this would make a perfect relaxing bath song.</t>
  </si>
  <si>
    <t>Dark and depressing.</t>
  </si>
  <si>
    <t>I'm indifferent to this.</t>
  </si>
  <si>
    <t>It's hypnotic and playful in some way, but does not convey pure joy to me. The only reason this tilts more towards the "joy" end of the spectrum is probably that this could easily be in a party playlist.</t>
  </si>
  <si>
    <t>It's vibrant, gives the idea of something in motion.</t>
  </si>
  <si>
    <t xml:space="preserve">Sounds like drugs! ...fleeting joy.  </t>
  </si>
  <si>
    <t>cb05fee24de14b5cb43b84b9f26b70ff</t>
  </si>
  <si>
    <t>02/10/2022 23:48:16</t>
  </si>
  <si>
    <t>93</t>
  </si>
  <si>
    <t>P2</t>
  </si>
  <si>
    <t>be4b7ad233d94b4b865a009a4de14690</t>
  </si>
  <si>
    <t>02/10/2022 23:50:24</t>
  </si>
  <si>
    <t>296</t>
  </si>
  <si>
    <t>JBL</t>
  </si>
  <si>
    <t>d1fc72dcaf724bbca3348d32f10bd888</t>
  </si>
  <si>
    <t>02/11/2022 08:03:47</t>
  </si>
  <si>
    <t>02/11/2022 08:18:39</t>
  </si>
  <si>
    <t>895</t>
  </si>
  <si>
    <t xml:space="preserve"> Mild Hearing Loss </t>
  </si>
  <si>
    <t>JBL Tune510BT</t>
  </si>
  <si>
    <t>Cool song. I don't feel sadness or joy. It's more of a relaxed, soothing feeling</t>
  </si>
  <si>
    <t>The introduction was interesting and really caught my attention. The song evolved different to what I expected. I would have expected something a bit less obvious. The piano tune was rather predictable. I liked the song but nothing special. The emotion felt a bit flat so I gave it a middle score because it didn't really stir much emotion in me</t>
  </si>
  <si>
    <t>1</t>
  </si>
  <si>
    <t>What a horrible song! I really don't like this style of singing. It's so irritating!</t>
  </si>
  <si>
    <t xml:space="preserve">Another tune that evoked lots of memories of dance floors going mad with ecstatic feeling. Used to play this song in my deejay sets so I know that it was good for bringing the crowd up. </t>
  </si>
  <si>
    <t>Irritation. I don't like it! It's cheesy!</t>
  </si>
  <si>
    <t xml:space="preserve">This song evoked a few memories of nights out and parties where this tune was played. Not really a feeling of nostalgia but more of a feeling of familiarity and context. </t>
  </si>
  <si>
    <t>817c8e1d8f2d42d9b19ec0b528b579d4</t>
  </si>
  <si>
    <t>02/11/2022 09:00:58</t>
  </si>
  <si>
    <t>02/11/2022 09:05:09</t>
  </si>
  <si>
    <t>254</t>
  </si>
  <si>
    <t>Sennheiser HD600</t>
  </si>
  <si>
    <t>5ec86c67719d473c9fb2e3ba9ef5c094</t>
  </si>
  <si>
    <t>02/11/2022 09:49:42</t>
  </si>
  <si>
    <t>02/11/2022 10:11:09</t>
  </si>
  <si>
    <t>1287</t>
  </si>
  <si>
    <t>JBL TUNE600BTNC</t>
  </si>
  <si>
    <t>d880e679c964463eb311a0ce7e3c2a73</t>
  </si>
  <si>
    <t>02/11/2022 14:35:26</t>
  </si>
  <si>
    <t>02/11/2022 15:12:02</t>
  </si>
  <si>
    <t>2198</t>
  </si>
  <si>
    <t>Beyerdynamic DT 990 pro</t>
  </si>
  <si>
    <t>the lyrics and the darkness of music induces sadness</t>
  </si>
  <si>
    <t>the fast rithm induces to move</t>
  </si>
  <si>
    <t>40b82c68d41c47ce8a6090b11d153bcd</t>
  </si>
  <si>
    <t>02/11/2022 17:55:36</t>
  </si>
  <si>
    <t>02/11/2022 18:29:50</t>
  </si>
  <si>
    <t>2054</t>
  </si>
  <si>
    <t>Sennheiser HD599</t>
  </si>
  <si>
    <t>The song conveys a more "joyous" sense until around the 3:45 mark where it becomes a blend of both joy and sadness.</t>
  </si>
  <si>
    <t>This is profoundly sad.</t>
  </si>
  <si>
    <t>The lower BPM makes me feel more sadness from this track. It's otherwise neutral.</t>
  </si>
  <si>
    <t>This made me smile for the entire song after the short intro part.</t>
  </si>
  <si>
    <t>This is mainly joyous but some of the passages evoke sadness.</t>
  </si>
  <si>
    <t>This has a roughly even mixture of joy and sadness.</t>
  </si>
  <si>
    <t>2158e338bc2946da942e75c12c67b29d</t>
  </si>
  <si>
    <t>02/14/2022 11:21:47</t>
  </si>
  <si>
    <t>02/14/2022 11:25:10</t>
  </si>
  <si>
    <t>207</t>
  </si>
  <si>
    <t>standard headphones for pc</t>
  </si>
  <si>
    <t>757b727c7635484aa54bb1f7c7e491d9</t>
  </si>
  <si>
    <t>02/16/2022 11:45:41</t>
  </si>
  <si>
    <t>315</t>
  </si>
  <si>
    <t>samsung</t>
  </si>
  <si>
    <t>a8adc218738e472287b0b2d1ff8e920a</t>
  </si>
  <si>
    <t>02/17/2022 17:34:17</t>
  </si>
  <si>
    <t>02/17/2022 18:01:45</t>
  </si>
  <si>
    <t>1653</t>
  </si>
  <si>
    <t>ZTE 1MORE</t>
  </si>
  <si>
    <t>bd160110049848379ed4f4465e4de627</t>
  </si>
  <si>
    <t>02/23/2022 17:24:31</t>
  </si>
  <si>
    <t>119</t>
  </si>
  <si>
    <t>Sennheiser HD 280 PRO</t>
  </si>
  <si>
    <t>118d4d8f515a43869f2ba61064d8b347</t>
  </si>
  <si>
    <t>02/23/2022 17:26:42</t>
  </si>
  <si>
    <t>9</t>
  </si>
  <si>
    <t>51a341cdcebf405bafab4edcdbb9263f</t>
  </si>
  <si>
    <t>02/23/2022 20:06:39</t>
  </si>
  <si>
    <t>02/23/2022 22:07:21</t>
  </si>
  <si>
    <t>7247</t>
  </si>
  <si>
    <t>AKG K701</t>
  </si>
  <si>
    <t>I find this song relaxing</t>
  </si>
  <si>
    <t xml:space="preserve">I think that the emotion that, in my opinion, most fits this beautiful song is melancholia. It is also important the lyrics are </t>
  </si>
  <si>
    <t>This song is hard to judge because the lyrics and the beat seem to be in conflict.</t>
  </si>
  <si>
    <t>This song charges me with energy so I don't find so appropriate to say that it conveys joy. I would say that it excites me</t>
  </si>
  <si>
    <t>So hard to tell. The only thing that this song seem to evoke in me is interest, not joy nor sadness</t>
  </si>
  <si>
    <t>fccc1c013cd64a348e937cc3f4fba58e</t>
  </si>
  <si>
    <t>02/25/2022 18:30:42</t>
  </si>
  <si>
    <t>43</t>
  </si>
  <si>
    <t>cd0cf4b2cc03491895e3716e5d8b59f2</t>
  </si>
  <si>
    <t>03/01/2022 18:31:02</t>
  </si>
  <si>
    <t>03/01/2022 18:52:51</t>
  </si>
  <si>
    <t>1318</t>
  </si>
  <si>
    <t>Beyerdynamic DT770 Pro</t>
  </si>
  <si>
    <t>Don't Leave by Snakehips &amp; MØ</t>
  </si>
  <si>
    <t>Crescendolls by Daft Punk</t>
  </si>
  <si>
    <t>Time Leaper by Hinkik</t>
  </si>
  <si>
    <t>Eple by Röyksopp</t>
  </si>
  <si>
    <t>Goodbye by Apparat</t>
  </si>
  <si>
    <t>Sparks by Röyksopp</t>
  </si>
  <si>
    <t>STDEV</t>
  </si>
  <si>
    <t>Respondent</t>
  </si>
  <si>
    <t>RESPONEND COMMENTS</t>
  </si>
  <si>
    <t xml:space="preserve">Respondent - Oiginal ordering </t>
  </si>
  <si>
    <t>SUM</t>
  </si>
  <si>
    <t>R1</t>
  </si>
  <si>
    <t>R2</t>
  </si>
  <si>
    <t>R3</t>
  </si>
  <si>
    <t>R4</t>
  </si>
  <si>
    <t>R5</t>
  </si>
  <si>
    <t>R6</t>
  </si>
  <si>
    <t>R7</t>
  </si>
  <si>
    <t>R8</t>
  </si>
  <si>
    <t>R9</t>
  </si>
  <si>
    <t>R10</t>
  </si>
  <si>
    <t>R11</t>
  </si>
  <si>
    <t>R12</t>
  </si>
  <si>
    <t>R13</t>
  </si>
  <si>
    <t>Higer values Sad lower value Joy</t>
  </si>
  <si>
    <t>3 Femals - 10 Males</t>
  </si>
  <si>
    <t>1 Miid Hearing Loss - 10 No Hearing Loss</t>
  </si>
  <si>
    <t>TOTAL</t>
  </si>
  <si>
    <r>
      <rPr>
        <b/>
        <sz val="11"/>
        <color rgb="FF000000"/>
        <rFont val="Calibri"/>
        <family val="2"/>
      </rPr>
      <t>R1</t>
    </r>
    <r>
      <rPr>
        <sz val="11"/>
        <color rgb="FF000000"/>
        <rFont val="Calibri"/>
        <family val="2"/>
      </rPr>
      <t xml:space="preserve">: Minor tonality, slow bpm. Long intro and softer drums </t>
    </r>
  </si>
  <si>
    <r>
      <rPr>
        <b/>
        <sz val="11"/>
        <color rgb="FF000000"/>
        <rFont val="Calibri"/>
        <family val="2"/>
      </rPr>
      <t>R3</t>
    </r>
    <r>
      <rPr>
        <sz val="11"/>
        <color rgb="FF000000"/>
        <rFont val="Calibri"/>
        <family val="2"/>
      </rPr>
      <t>: more relaxed than any other feeling!</t>
    </r>
  </si>
  <si>
    <r>
      <rPr>
        <b/>
        <sz val="11"/>
        <color rgb="FF000000"/>
        <rFont val="Calibri"/>
        <family val="2"/>
      </rPr>
      <t>R5</t>
    </r>
    <r>
      <rPr>
        <sz val="11"/>
        <color rgb="FF000000"/>
        <rFont val="Calibri"/>
        <family val="2"/>
      </rPr>
      <t>: Cool song. I don't feel sadness or joy. It's more of a relaxed, soothing feeling</t>
    </r>
  </si>
  <si>
    <r>
      <rPr>
        <b/>
        <sz val="11"/>
        <color rgb="FF000000"/>
        <rFont val="Calibri"/>
        <family val="2"/>
      </rPr>
      <t>R5</t>
    </r>
    <r>
      <rPr>
        <sz val="11"/>
        <color rgb="FF000000"/>
        <rFont val="Calibri"/>
        <family val="2"/>
      </rPr>
      <t>: Did not report any score as it did not conve nor joy or sadness. R9 commented: "What a horrible song! I really don't like this style of singing. It's so irritating!"</t>
    </r>
  </si>
  <si>
    <r>
      <rPr>
        <b/>
        <sz val="11"/>
        <color rgb="FF000000"/>
        <rFont val="Calibri"/>
        <family val="2"/>
      </rPr>
      <t>R5</t>
    </r>
    <r>
      <rPr>
        <sz val="11"/>
        <color rgb="FF000000"/>
        <rFont val="Calibri"/>
        <family val="2"/>
      </rPr>
      <t>: The introduction was interesting and really caught my attention. The song evolved different to what I expected. I would have expected something a bit less obvious. The piano tune was rather predictable. I liked the song but nothing special. The emotion felt a bit flat so I gave it a middle score because it didn't really stir much emotion in me</t>
    </r>
  </si>
  <si>
    <r>
      <rPr>
        <b/>
        <sz val="11"/>
        <color rgb="FF000000"/>
        <rFont val="Calibri"/>
        <family val="2"/>
      </rPr>
      <t>R4</t>
    </r>
    <r>
      <rPr>
        <sz val="11"/>
        <color rgb="FF000000"/>
        <rFont val="Calibri"/>
        <family val="2"/>
      </rPr>
      <t>: Dark and depressing.</t>
    </r>
  </si>
  <si>
    <r>
      <rPr>
        <b/>
        <sz val="11"/>
        <color rgb="FF000000"/>
        <rFont val="Calibri"/>
        <family val="2"/>
      </rPr>
      <t>R4</t>
    </r>
    <r>
      <rPr>
        <sz val="11"/>
        <color rgb="FF000000"/>
        <rFont val="Calibri"/>
        <family val="2"/>
      </rPr>
      <t>: I'm indifferent to this.</t>
    </r>
  </si>
  <si>
    <r>
      <rPr>
        <b/>
        <sz val="11"/>
        <color rgb="FF000000"/>
        <rFont val="Calibri"/>
        <family val="2"/>
      </rPr>
      <t>R4</t>
    </r>
    <r>
      <rPr>
        <sz val="11"/>
        <color rgb="FF000000"/>
        <rFont val="Calibri"/>
        <family val="2"/>
      </rPr>
      <t>: It's hypnotic and playful in some way, but does not convey pure joy to me. The only reason this tilts more towards the "joy" end of the spectrum is probably that this could easily be in a party playlist.</t>
    </r>
  </si>
  <si>
    <r>
      <rPr>
        <b/>
        <sz val="11"/>
        <color rgb="FF000000"/>
        <rFont val="Calibri"/>
        <family val="2"/>
      </rPr>
      <t>R6</t>
    </r>
    <r>
      <rPr>
        <sz val="11"/>
        <color rgb="FF000000"/>
        <rFont val="Calibri"/>
        <family val="2"/>
      </rPr>
      <t>: It's vibrant, gives the idea of something in motion.</t>
    </r>
  </si>
  <si>
    <r>
      <rPr>
        <b/>
        <sz val="11"/>
        <color rgb="FF000000"/>
        <rFont val="Calibri"/>
        <family val="2"/>
      </rPr>
      <t>R4</t>
    </r>
    <r>
      <rPr>
        <sz val="11"/>
        <color rgb="FF000000"/>
        <rFont val="Calibri"/>
        <family val="2"/>
      </rPr>
      <t xml:space="preserve">: Sounds like drugs! ...fleeting joy.  </t>
    </r>
  </si>
  <si>
    <r>
      <rPr>
        <b/>
        <sz val="11"/>
        <color rgb="FF000000"/>
        <rFont val="Calibri"/>
        <family val="2"/>
      </rPr>
      <t>R5</t>
    </r>
    <r>
      <rPr>
        <sz val="11"/>
        <color rgb="FF000000"/>
        <rFont val="Calibri"/>
        <family val="2"/>
      </rPr>
      <t xml:space="preserve">: Another tune that evoked lots of memories of dance floors going mad with ecstatic feeling. Used to play this song in my deejay sets so I know that it was good for bringing the crowd up. </t>
    </r>
  </si>
  <si>
    <r>
      <rPr>
        <b/>
        <sz val="11"/>
        <color rgb="FF000000"/>
        <rFont val="Calibri"/>
        <family val="2"/>
      </rPr>
      <t>R5</t>
    </r>
    <r>
      <rPr>
        <sz val="11"/>
        <color rgb="FF000000"/>
        <rFont val="Calibri"/>
        <family val="2"/>
      </rPr>
      <t>: Did not report any score as it did not conve nor joy or sadness. R9 commented: "Irritation. I don't like it! It's cheesy!"</t>
    </r>
  </si>
  <si>
    <r>
      <rPr>
        <b/>
        <sz val="11"/>
        <color rgb="FF000000"/>
        <rFont val="Calibri"/>
        <family val="2"/>
      </rPr>
      <t>R5</t>
    </r>
    <r>
      <rPr>
        <sz val="11"/>
        <color rgb="FF000000"/>
        <rFont val="Calibri"/>
        <family val="2"/>
      </rPr>
      <t xml:space="preserve">: This song evoked a few memories of nights out and parties where this tune was played. Not really a feeling of nostalgia but more of a feeling of familiarity and context. </t>
    </r>
  </si>
  <si>
    <r>
      <rPr>
        <b/>
        <sz val="11"/>
        <color rgb="FF000000"/>
        <rFont val="Calibri"/>
        <family val="2"/>
      </rPr>
      <t>R9</t>
    </r>
    <r>
      <rPr>
        <sz val="11"/>
        <color rgb="FF000000"/>
        <rFont val="Calibri"/>
        <family val="2"/>
      </rPr>
      <t>: The song conveys a more "joyous" sense until around the 3:45 mark where it becomes a blend of both joy and sadness.</t>
    </r>
  </si>
  <si>
    <r>
      <rPr>
        <b/>
        <sz val="11"/>
        <color rgb="FF000000"/>
        <rFont val="Calibri"/>
        <family val="2"/>
      </rPr>
      <t>R9</t>
    </r>
    <r>
      <rPr>
        <sz val="11"/>
        <color rgb="FF000000"/>
        <rFont val="Calibri"/>
        <family val="2"/>
      </rPr>
      <t>: This is profoundly sad.</t>
    </r>
  </si>
  <si>
    <r>
      <rPr>
        <b/>
        <sz val="11"/>
        <color rgb="FF000000"/>
        <rFont val="Calibri"/>
        <family val="2"/>
      </rPr>
      <t>R9</t>
    </r>
    <r>
      <rPr>
        <sz val="11"/>
        <color rgb="FF000000"/>
        <rFont val="Calibri"/>
        <family val="2"/>
      </rPr>
      <t>: The lower BPM makes me feel more sadness from this track. It's otherwise neutral.</t>
    </r>
  </si>
  <si>
    <r>
      <rPr>
        <b/>
        <sz val="11"/>
        <color rgb="FF000000"/>
        <rFont val="Calibri"/>
        <family val="2"/>
      </rPr>
      <t>R8</t>
    </r>
    <r>
      <rPr>
        <sz val="11"/>
        <color rgb="FF000000"/>
        <rFont val="Calibri"/>
        <family val="2"/>
      </rPr>
      <t>: the fast rithm induces to move</t>
    </r>
  </si>
  <si>
    <r>
      <rPr>
        <b/>
        <sz val="11"/>
        <color rgb="FF000000"/>
        <rFont val="Calibri"/>
        <family val="2"/>
      </rPr>
      <t>R9</t>
    </r>
    <r>
      <rPr>
        <sz val="11"/>
        <color rgb="FF000000"/>
        <rFont val="Calibri"/>
        <family val="2"/>
      </rPr>
      <t>: This is mainly joyous but some of the passages evoke sadness.</t>
    </r>
  </si>
  <si>
    <r>
      <rPr>
        <b/>
        <sz val="11"/>
        <color rgb="FF000000"/>
        <rFont val="Calibri"/>
        <family val="2"/>
      </rPr>
      <t>R9</t>
    </r>
    <r>
      <rPr>
        <sz val="11"/>
        <color rgb="FF000000"/>
        <rFont val="Calibri"/>
        <family val="2"/>
      </rPr>
      <t>: This has a roughly even mixture of joy and sadness.</t>
    </r>
  </si>
  <si>
    <r>
      <rPr>
        <b/>
        <sz val="11"/>
        <color rgb="FF000000"/>
        <rFont val="Calibri"/>
        <family val="2"/>
      </rPr>
      <t>R12</t>
    </r>
    <r>
      <rPr>
        <sz val="11"/>
        <color rgb="FF000000"/>
        <rFont val="Calibri"/>
        <family val="2"/>
      </rPr>
      <t>: I find this song relaxing</t>
    </r>
  </si>
  <si>
    <r>
      <rPr>
        <b/>
        <sz val="11"/>
        <color rgb="FF000000"/>
        <rFont val="Calibri"/>
        <family val="2"/>
      </rPr>
      <t>R12</t>
    </r>
    <r>
      <rPr>
        <sz val="11"/>
        <color rgb="FF000000"/>
        <rFont val="Calibri"/>
        <family val="2"/>
      </rPr>
      <t xml:space="preserve">: I think that the emotion that, in my opinion, most fits this beautiful song is melancholia. It is also important the lyrics are </t>
    </r>
  </si>
  <si>
    <r>
      <rPr>
        <b/>
        <sz val="11"/>
        <color rgb="FF000000"/>
        <rFont val="Calibri"/>
        <family val="2"/>
      </rPr>
      <t>R12</t>
    </r>
    <r>
      <rPr>
        <sz val="11"/>
        <color rgb="FF000000"/>
        <rFont val="Calibri"/>
        <family val="2"/>
      </rPr>
      <t>: This song is hard to judge because the lyrics and the beat seem to be in conflict.</t>
    </r>
  </si>
  <si>
    <r>
      <rPr>
        <b/>
        <sz val="11"/>
        <color rgb="FF000000"/>
        <rFont val="Calibri"/>
        <family val="2"/>
      </rPr>
      <t>R9</t>
    </r>
    <r>
      <rPr>
        <sz val="11"/>
        <color rgb="FF000000"/>
        <rFont val="Calibri"/>
        <family val="2"/>
      </rPr>
      <t>: This made me smile for the entire song after the short intro part.</t>
    </r>
  </si>
  <si>
    <r>
      <rPr>
        <b/>
        <sz val="11"/>
        <color rgb="FF000000"/>
        <rFont val="Calibri"/>
        <family val="2"/>
      </rPr>
      <t>R12</t>
    </r>
    <r>
      <rPr>
        <sz val="11"/>
        <color rgb="FF000000"/>
        <rFont val="Calibri"/>
        <family val="2"/>
      </rPr>
      <t>: This song charges me with energy so I don't find so appropriate to say that it conveys joy. I would say that it excites me</t>
    </r>
  </si>
  <si>
    <r>
      <rPr>
        <b/>
        <sz val="11"/>
        <color rgb="FF000000"/>
        <rFont val="Calibri"/>
        <family val="2"/>
      </rPr>
      <t>R12</t>
    </r>
    <r>
      <rPr>
        <sz val="11"/>
        <color rgb="FF000000"/>
        <rFont val="Calibri"/>
        <family val="2"/>
      </rPr>
      <t>: So hard to tell. The only thing that this song seem to evoke in me is interest, not joy nor sadness</t>
    </r>
  </si>
  <si>
    <r>
      <rPr>
        <b/>
        <sz val="11"/>
        <color rgb="FF000000"/>
        <rFont val="Calibri"/>
        <family val="2"/>
      </rPr>
      <t>R1</t>
    </r>
    <r>
      <rPr>
        <sz val="11"/>
        <color rgb="FF000000"/>
        <rFont val="Calibri"/>
        <family val="2"/>
      </rPr>
      <t>: Fast bpm, obstinate is used in between the parts, major tonality</t>
    </r>
  </si>
  <si>
    <r>
      <rPr>
        <b/>
        <sz val="11"/>
        <color rgb="FF000000"/>
        <rFont val="Calibri"/>
        <family val="2"/>
      </rPr>
      <t>R1</t>
    </r>
    <r>
      <rPr>
        <sz val="11"/>
        <color rgb="FF000000"/>
        <rFont val="Calibri"/>
        <family val="2"/>
      </rPr>
      <t xml:space="preserve">: Happiness because the composer use Major tonality, fast tempo, nice electronic sounds, easy texture, enjoyable use of percussion/drumkit, easy structure </t>
    </r>
  </si>
  <si>
    <r>
      <rPr>
        <b/>
        <sz val="11"/>
        <color rgb="FF000000"/>
        <rFont val="Calibri"/>
        <family val="2"/>
      </rPr>
      <t>R1</t>
    </r>
    <r>
      <rPr>
        <sz val="11"/>
        <color rgb="FF000000"/>
        <rFont val="Calibri"/>
        <family val="2"/>
      </rPr>
      <t xml:space="preserve">: Happiness because the composer use Major tonality, fast bpm, enjoyable texture and sounds </t>
    </r>
  </si>
  <si>
    <r>
      <rPr>
        <b/>
        <sz val="11"/>
        <color rgb="FF000000"/>
        <rFont val="Calibri"/>
        <family val="2"/>
      </rPr>
      <t>R1</t>
    </r>
    <r>
      <rPr>
        <sz val="11"/>
        <color rgb="FF000000"/>
        <rFont val="Calibri"/>
        <family val="2"/>
      </rPr>
      <t xml:space="preserve">: Between joy and sadness, because is in major tonality and the bpm is not so fast. The texture is not complicated but has a a lot of rests between the parts </t>
    </r>
  </si>
  <si>
    <r>
      <rPr>
        <b/>
        <sz val="11"/>
        <color rgb="FF000000"/>
        <rFont val="Calibri"/>
        <family val="2"/>
      </rPr>
      <t>R1</t>
    </r>
    <r>
      <rPr>
        <sz val="11"/>
        <color rgb="FF000000"/>
        <rFont val="Calibri"/>
        <family val="2"/>
      </rPr>
      <t>: More sadness because the composer uses a minor tonality and slower bpm. Also, the voice is quite whispered and the lyrics express sadness</t>
    </r>
  </si>
  <si>
    <t>MEDIAN</t>
  </si>
  <si>
    <t>MODE</t>
  </si>
  <si>
    <t>SONG TITLE AND ARTIST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</si>
</sst>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font>
    <font>
      <b/>
      <sz val="11"/>
      <color rgb="FF000000"/>
      <name val="Calibri"/>
      <family val="2"/>
    </font>
  </fonts>
  <fills count="3">
    <fill>
      <patternFill patternType="none"/>
    </fill>
    <fill>
      <patternFill patternType="gray125"/>
    </fill>
    <fill>
      <patternFill patternType="solid">
        <fgColor theme="0" tint="-0.149998474074526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style="medium">
        <color indexed="64"/>
      </right>
      <top/>
      <bottom/>
      <diagonal/>
    </border>
    <border>
      <left style="medium">
        <color indexed="64"/>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style="medium">
        <color indexed="64"/>
      </bottom>
      <diagonal/>
    </border>
  </borders>
  <cellStyleXfs count="1">
    <xf numFmtId="0" fontId="0" fillId="0" borderId="0" applyBorder="0"/>
  </cellStyleXfs>
  <cellXfs count="105">
    <xf numFmtId="0" fontId="0" fillId="0" borderId="0" xfId="0" applyNumberFormat="1" applyFill="1" applyAlignment="1" applyProtection="1"/>
    <xf numFmtId="0" fontId="0" fillId="0" borderId="0" xfId="0" applyNumberFormat="1" applyFill="1" applyAlignment="1" applyProtection="1">
      <alignment wrapText="1"/>
    </xf>
    <xf numFmtId="0" fontId="0" fillId="0" borderId="1" xfId="0" applyNumberFormat="1" applyFill="1" applyBorder="1" applyAlignment="1" applyProtection="1">
      <alignment horizontal="center" vertical="center"/>
    </xf>
    <xf numFmtId="0" fontId="0" fillId="0" borderId="3" xfId="0" applyNumberFormat="1" applyFill="1" applyBorder="1" applyAlignment="1" applyProtection="1">
      <alignment horizontal="center" vertical="center"/>
    </xf>
    <xf numFmtId="0" fontId="1" fillId="0" borderId="4" xfId="0" applyNumberFormat="1" applyFont="1" applyFill="1" applyBorder="1" applyAlignment="1" applyProtection="1"/>
    <xf numFmtId="0" fontId="1" fillId="0" borderId="0" xfId="0" applyNumberFormat="1" applyFont="1" applyFill="1" applyAlignment="1" applyProtection="1"/>
    <xf numFmtId="0" fontId="1" fillId="0" borderId="8" xfId="0" applyNumberFormat="1" applyFont="1" applyFill="1" applyBorder="1" applyAlignment="1" applyProtection="1">
      <alignment horizontal="center" vertical="center"/>
    </xf>
    <xf numFmtId="0" fontId="0" fillId="2" borderId="3" xfId="0" applyNumberFormat="1" applyFill="1" applyBorder="1" applyAlignment="1" applyProtection="1">
      <alignment horizontal="center" vertical="center"/>
    </xf>
    <xf numFmtId="0" fontId="0" fillId="2" borderId="1" xfId="0" applyNumberFormat="1" applyFill="1" applyBorder="1" applyAlignment="1" applyProtection="1">
      <alignment horizontal="center" vertical="center"/>
    </xf>
    <xf numFmtId="0" fontId="1" fillId="0" borderId="0" xfId="0" applyNumberFormat="1" applyFont="1" applyFill="1" applyAlignment="1" applyProtection="1">
      <alignment wrapText="1"/>
    </xf>
    <xf numFmtId="0" fontId="0" fillId="0" borderId="1" xfId="0" applyNumberFormat="1" applyFill="1" applyBorder="1" applyAlignment="1" applyProtection="1">
      <alignment wrapText="1"/>
    </xf>
    <xf numFmtId="0" fontId="0" fillId="2" borderId="1" xfId="0" applyNumberFormat="1" applyFill="1" applyBorder="1" applyAlignment="1" applyProtection="1">
      <alignment wrapText="1"/>
    </xf>
    <xf numFmtId="0" fontId="0" fillId="0" borderId="11" xfId="0" applyNumberFormat="1" applyFill="1" applyBorder="1" applyAlignment="1" applyProtection="1">
      <alignment wrapText="1"/>
    </xf>
    <xf numFmtId="0" fontId="0" fillId="2" borderId="11" xfId="0" applyNumberFormat="1" applyFill="1" applyBorder="1" applyAlignment="1" applyProtection="1">
      <alignment wrapText="1"/>
    </xf>
    <xf numFmtId="0" fontId="0" fillId="0" borderId="12" xfId="0" applyNumberFormat="1" applyFill="1" applyBorder="1" applyAlignment="1" applyProtection="1">
      <alignment wrapText="1"/>
    </xf>
    <xf numFmtId="0" fontId="0" fillId="0" borderId="17" xfId="0" applyNumberFormat="1" applyFill="1" applyBorder="1" applyAlignment="1" applyProtection="1">
      <alignment wrapText="1"/>
    </xf>
    <xf numFmtId="0" fontId="0" fillId="0" borderId="14" xfId="0" applyNumberFormat="1" applyFill="1" applyBorder="1" applyAlignment="1" applyProtection="1">
      <alignment wrapText="1"/>
    </xf>
    <xf numFmtId="0" fontId="0" fillId="2" borderId="14" xfId="0" applyNumberFormat="1" applyFill="1" applyBorder="1" applyAlignment="1" applyProtection="1">
      <alignment wrapText="1"/>
    </xf>
    <xf numFmtId="0" fontId="0" fillId="0" borderId="15" xfId="0" applyNumberFormat="1" applyFill="1" applyBorder="1" applyAlignment="1" applyProtection="1">
      <alignment wrapText="1"/>
    </xf>
    <xf numFmtId="0" fontId="0" fillId="0" borderId="16" xfId="0" applyNumberFormat="1" applyFill="1" applyBorder="1" applyAlignment="1" applyProtection="1"/>
    <xf numFmtId="0" fontId="0" fillId="0" borderId="17" xfId="0" applyNumberFormat="1" applyFill="1" applyBorder="1" applyAlignment="1" applyProtection="1"/>
    <xf numFmtId="0" fontId="0" fillId="0" borderId="19" xfId="0" applyNumberFormat="1" applyFill="1" applyBorder="1" applyAlignment="1" applyProtection="1"/>
    <xf numFmtId="0" fontId="0" fillId="0" borderId="10" xfId="0" applyNumberFormat="1" applyFill="1" applyBorder="1" applyAlignment="1" applyProtection="1">
      <alignment wrapText="1"/>
    </xf>
    <xf numFmtId="0" fontId="0" fillId="0" borderId="16" xfId="0" applyNumberFormat="1" applyFill="1" applyBorder="1" applyAlignment="1" applyProtection="1">
      <alignment wrapText="1"/>
    </xf>
    <xf numFmtId="0" fontId="0" fillId="0" borderId="13" xfId="0" applyNumberFormat="1" applyFill="1" applyBorder="1" applyAlignment="1" applyProtection="1">
      <alignment wrapText="1"/>
    </xf>
    <xf numFmtId="0" fontId="0" fillId="0" borderId="20" xfId="0" applyNumberFormat="1" applyFill="1" applyBorder="1" applyAlignment="1" applyProtection="1">
      <alignment wrapText="1"/>
    </xf>
    <xf numFmtId="0" fontId="0" fillId="0" borderId="0" xfId="0" applyNumberFormat="1" applyFill="1" applyBorder="1" applyAlignment="1" applyProtection="1">
      <alignment wrapText="1"/>
    </xf>
    <xf numFmtId="0" fontId="0" fillId="0" borderId="21" xfId="0" applyNumberFormat="1" applyFill="1" applyBorder="1" applyAlignment="1" applyProtection="1">
      <alignment wrapText="1"/>
    </xf>
    <xf numFmtId="0" fontId="0" fillId="0" borderId="20" xfId="0" applyNumberFormat="1" applyFill="1" applyBorder="1" applyAlignment="1" applyProtection="1"/>
    <xf numFmtId="0" fontId="0" fillId="0" borderId="0" xfId="0" applyNumberFormat="1" applyFill="1" applyBorder="1" applyAlignment="1" applyProtection="1"/>
    <xf numFmtId="0" fontId="0" fillId="0" borderId="21" xfId="0" applyNumberFormat="1" applyFill="1" applyBorder="1" applyAlignment="1" applyProtection="1"/>
    <xf numFmtId="0" fontId="0" fillId="0" borderId="25" xfId="0" applyNumberFormat="1" applyFill="1" applyBorder="1" applyAlignment="1" applyProtection="1"/>
    <xf numFmtId="0" fontId="1" fillId="0" borderId="2" xfId="0" applyNumberFormat="1" applyFont="1" applyFill="1" applyBorder="1" applyAlignment="1" applyProtection="1"/>
    <xf numFmtId="0" fontId="1" fillId="0" borderId="5" xfId="0" applyNumberFormat="1" applyFont="1" applyFill="1" applyBorder="1" applyAlignment="1" applyProtection="1"/>
    <xf numFmtId="0" fontId="1" fillId="0" borderId="6" xfId="0" applyNumberFormat="1" applyFont="1" applyFill="1" applyBorder="1" applyAlignment="1" applyProtection="1"/>
    <xf numFmtId="0" fontId="1" fillId="2" borderId="5" xfId="0" applyNumberFormat="1" applyFont="1" applyFill="1" applyBorder="1" applyAlignment="1" applyProtection="1"/>
    <xf numFmtId="0" fontId="0" fillId="0" borderId="7" xfId="0" applyNumberFormat="1" applyFont="1" applyFill="1" applyBorder="1" applyAlignment="1" applyProtection="1">
      <alignment horizontal="center"/>
    </xf>
    <xf numFmtId="0" fontId="0" fillId="0" borderId="8" xfId="0" applyNumberFormat="1" applyFont="1" applyFill="1" applyBorder="1" applyAlignment="1" applyProtection="1">
      <alignment horizontal="center"/>
    </xf>
    <xf numFmtId="0" fontId="0" fillId="0" borderId="23" xfId="0" applyNumberFormat="1" applyFont="1" applyFill="1" applyBorder="1" applyAlignment="1" applyProtection="1">
      <alignment horizontal="center"/>
    </xf>
    <xf numFmtId="0" fontId="1" fillId="0" borderId="26" xfId="0" applyNumberFormat="1" applyFont="1" applyFill="1" applyBorder="1" applyAlignment="1" applyProtection="1"/>
    <xf numFmtId="0" fontId="0" fillId="0" borderId="24" xfId="0" applyNumberFormat="1" applyFill="1" applyBorder="1" applyAlignment="1" applyProtection="1">
      <alignment horizontal="center" vertical="center"/>
    </xf>
    <xf numFmtId="0" fontId="0" fillId="0" borderId="16" xfId="0" applyNumberFormat="1" applyFill="1" applyBorder="1" applyAlignment="1" applyProtection="1">
      <alignment horizontal="center" vertical="center"/>
    </xf>
    <xf numFmtId="0" fontId="0" fillId="0" borderId="17" xfId="0" applyNumberFormat="1" applyFill="1" applyBorder="1" applyAlignment="1" applyProtection="1">
      <alignment horizontal="center" vertical="center"/>
    </xf>
    <xf numFmtId="0" fontId="0" fillId="0" borderId="18" xfId="0" applyNumberFormat="1" applyFill="1" applyBorder="1" applyAlignment="1" applyProtection="1">
      <alignment horizontal="center" vertical="center"/>
    </xf>
    <xf numFmtId="0" fontId="0" fillId="2" borderId="9" xfId="0" applyNumberFormat="1" applyFill="1" applyBorder="1" applyAlignment="1" applyProtection="1">
      <alignment horizontal="center" vertical="center"/>
    </xf>
    <xf numFmtId="0" fontId="0" fillId="0" borderId="9" xfId="0" applyNumberFormat="1" applyFill="1" applyBorder="1" applyAlignment="1" applyProtection="1">
      <alignment horizontal="center" vertical="center"/>
    </xf>
    <xf numFmtId="0" fontId="0" fillId="0" borderId="10" xfId="0" applyNumberFormat="1" applyFill="1" applyBorder="1" applyAlignment="1" applyProtection="1">
      <alignment horizontal="center" vertical="center"/>
    </xf>
    <xf numFmtId="0" fontId="0" fillId="0" borderId="11" xfId="0" applyNumberFormat="1" applyFill="1" applyBorder="1" applyAlignment="1" applyProtection="1">
      <alignment horizontal="center" vertical="center"/>
    </xf>
    <xf numFmtId="0" fontId="0" fillId="0" borderId="13" xfId="0" applyNumberFormat="1" applyFont="1" applyFill="1" applyBorder="1" applyAlignment="1" applyProtection="1">
      <alignment horizontal="center" vertical="center"/>
    </xf>
    <xf numFmtId="0" fontId="0" fillId="2" borderId="14" xfId="0" applyNumberFormat="1" applyFont="1" applyFill="1" applyBorder="1" applyAlignment="1" applyProtection="1">
      <alignment horizontal="center" vertical="center"/>
    </xf>
    <xf numFmtId="0" fontId="0" fillId="0" borderId="14" xfId="0" applyNumberFormat="1" applyFont="1" applyFill="1" applyBorder="1" applyAlignment="1" applyProtection="1">
      <alignment horizontal="center" vertical="center"/>
    </xf>
    <xf numFmtId="0" fontId="0" fillId="0" borderId="15" xfId="0" applyNumberFormat="1" applyFont="1" applyFill="1" applyBorder="1" applyAlignment="1" applyProtection="1">
      <alignment horizontal="center" vertical="center"/>
    </xf>
    <xf numFmtId="0" fontId="0" fillId="2" borderId="22" xfId="0" applyNumberFormat="1" applyFill="1" applyBorder="1" applyAlignment="1" applyProtection="1">
      <alignment horizontal="center" vertical="center"/>
    </xf>
    <xf numFmtId="0" fontId="0" fillId="2" borderId="24" xfId="0" applyNumberFormat="1" applyFill="1" applyBorder="1" applyAlignment="1" applyProtection="1"/>
    <xf numFmtId="0" fontId="0" fillId="2" borderId="13" xfId="0" applyNumberFormat="1" applyFill="1" applyBorder="1" applyAlignment="1" applyProtection="1"/>
    <xf numFmtId="0" fontId="1" fillId="0" borderId="24" xfId="0" applyNumberFormat="1" applyFont="1" applyFill="1" applyBorder="1" applyAlignment="1" applyProtection="1">
      <alignment horizontal="center" vertical="center" wrapText="1"/>
    </xf>
    <xf numFmtId="0" fontId="1" fillId="0" borderId="3" xfId="0" applyNumberFormat="1" applyFont="1" applyFill="1" applyBorder="1" applyAlignment="1" applyProtection="1">
      <alignment horizontal="center" vertical="center" wrapText="1"/>
    </xf>
    <xf numFmtId="0" fontId="1" fillId="0" borderId="16" xfId="0" applyNumberFormat="1" applyFont="1" applyFill="1" applyBorder="1" applyAlignment="1" applyProtection="1">
      <alignment horizontal="center" vertical="center" wrapText="1"/>
    </xf>
    <xf numFmtId="0" fontId="1" fillId="0" borderId="1" xfId="0" applyNumberFormat="1" applyFont="1" applyFill="1" applyBorder="1" applyAlignment="1" applyProtection="1">
      <alignment horizontal="center" vertical="center" wrapText="1"/>
    </xf>
    <xf numFmtId="0" fontId="1" fillId="0" borderId="13" xfId="0" applyNumberFormat="1" applyFont="1" applyFill="1" applyBorder="1" applyAlignment="1" applyProtection="1">
      <alignment horizontal="center" vertical="center" wrapText="1"/>
    </xf>
    <xf numFmtId="0" fontId="1" fillId="0" borderId="14" xfId="0" applyNumberFormat="1" applyFont="1" applyFill="1" applyBorder="1" applyAlignment="1" applyProtection="1">
      <alignment horizontal="center" vertical="center" wrapText="1"/>
    </xf>
    <xf numFmtId="0" fontId="0" fillId="0" borderId="29" xfId="0" applyNumberFormat="1" applyFill="1" applyBorder="1" applyAlignment="1" applyProtection="1">
      <alignment horizontal="center"/>
    </xf>
    <xf numFmtId="0" fontId="0" fillId="0" borderId="32" xfId="0" applyNumberFormat="1" applyFill="1" applyBorder="1" applyAlignment="1" applyProtection="1">
      <alignment horizontal="center" vertical="center" wrapText="1"/>
    </xf>
    <xf numFmtId="0" fontId="0" fillId="0" borderId="33" xfId="0" applyNumberFormat="1" applyFill="1" applyBorder="1" applyAlignment="1" applyProtection="1">
      <alignment horizontal="center" vertical="center" wrapText="1"/>
    </xf>
    <xf numFmtId="0" fontId="0" fillId="0" borderId="34" xfId="0" applyNumberFormat="1" applyFill="1" applyBorder="1" applyAlignment="1" applyProtection="1">
      <alignment horizontal="center" vertical="center" wrapText="1"/>
    </xf>
    <xf numFmtId="0" fontId="0" fillId="0" borderId="35" xfId="0" applyNumberFormat="1" applyFill="1" applyBorder="1" applyAlignment="1" applyProtection="1">
      <alignment horizontal="center" vertical="center" wrapText="1"/>
    </xf>
    <xf numFmtId="0" fontId="0" fillId="0" borderId="30" xfId="0" applyNumberFormat="1" applyFill="1" applyBorder="1" applyAlignment="1" applyProtection="1">
      <alignment horizontal="center" vertical="center" wrapText="1"/>
    </xf>
    <xf numFmtId="0" fontId="0" fillId="0" borderId="36" xfId="0" applyNumberFormat="1" applyFill="1" applyBorder="1" applyAlignment="1" applyProtection="1">
      <alignment horizontal="center" vertical="center" wrapText="1"/>
    </xf>
    <xf numFmtId="0" fontId="1" fillId="0" borderId="28" xfId="0" applyNumberFormat="1" applyFont="1" applyFill="1" applyBorder="1" applyAlignment="1" applyProtection="1">
      <alignment horizontal="center" vertical="center"/>
    </xf>
    <xf numFmtId="0" fontId="1" fillId="0" borderId="31" xfId="0" applyNumberFormat="1" applyFont="1" applyFill="1" applyBorder="1" applyAlignment="1" applyProtection="1">
      <alignment horizontal="center" vertical="center"/>
    </xf>
    <xf numFmtId="0" fontId="1" fillId="0" borderId="27" xfId="0" applyNumberFormat="1" applyFont="1" applyFill="1" applyBorder="1" applyAlignment="1" applyProtection="1">
      <alignment horizontal="center" vertical="center"/>
    </xf>
    <xf numFmtId="0" fontId="0" fillId="0" borderId="37" xfId="0" applyNumberFormat="1" applyFont="1" applyFill="1" applyBorder="1" applyAlignment="1" applyProtection="1">
      <alignment horizontal="center"/>
    </xf>
    <xf numFmtId="0" fontId="0" fillId="0" borderId="38" xfId="0" applyNumberFormat="1" applyFont="1" applyFill="1" applyBorder="1" applyAlignment="1" applyProtection="1">
      <alignment horizontal="center"/>
    </xf>
    <xf numFmtId="0" fontId="0" fillId="0" borderId="28" xfId="0" applyNumberFormat="1" applyFont="1" applyFill="1" applyBorder="1" applyAlignment="1" applyProtection="1">
      <alignment horizontal="center"/>
    </xf>
    <xf numFmtId="0" fontId="0" fillId="0" borderId="31" xfId="0" applyNumberFormat="1" applyFont="1" applyFill="1" applyBorder="1" applyAlignment="1" applyProtection="1">
      <alignment horizontal="center"/>
    </xf>
    <xf numFmtId="0" fontId="0" fillId="0" borderId="27" xfId="0" applyNumberFormat="1" applyFont="1" applyFill="1" applyBorder="1" applyAlignment="1" applyProtection="1">
      <alignment horizontal="center"/>
    </xf>
    <xf numFmtId="0" fontId="1" fillId="0" borderId="39" xfId="0" applyNumberFormat="1" applyFont="1" applyFill="1" applyBorder="1" applyAlignment="1" applyProtection="1"/>
    <xf numFmtId="0" fontId="0" fillId="0" borderId="40" xfId="0" applyNumberFormat="1" applyFill="1" applyBorder="1" applyAlignment="1" applyProtection="1"/>
    <xf numFmtId="0" fontId="0" fillId="0" borderId="41" xfId="0" applyNumberFormat="1" applyFill="1" applyBorder="1" applyAlignment="1" applyProtection="1"/>
    <xf numFmtId="0" fontId="0" fillId="0" borderId="42" xfId="0" applyNumberFormat="1" applyFill="1" applyBorder="1" applyAlignment="1" applyProtection="1"/>
    <xf numFmtId="0" fontId="1" fillId="0" borderId="43" xfId="0" applyNumberFormat="1" applyFont="1" applyFill="1" applyBorder="1" applyAlignment="1" applyProtection="1">
      <alignment horizontal="center" vertical="center"/>
    </xf>
    <xf numFmtId="0" fontId="1" fillId="0" borderId="21" xfId="0" applyNumberFormat="1" applyFont="1" applyFill="1" applyBorder="1" applyAlignment="1" applyProtection="1">
      <alignment horizontal="center" vertical="center"/>
    </xf>
    <xf numFmtId="0" fontId="1" fillId="0" borderId="44" xfId="0" applyNumberFormat="1" applyFont="1" applyFill="1" applyBorder="1" applyAlignment="1" applyProtection="1">
      <alignment horizontal="center" vertical="center"/>
    </xf>
    <xf numFmtId="0" fontId="0" fillId="0" borderId="24" xfId="0" applyNumberFormat="1" applyFill="1" applyBorder="1" applyAlignment="1" applyProtection="1"/>
    <xf numFmtId="0" fontId="0" fillId="0" borderId="18" xfId="0" applyNumberFormat="1" applyFill="1" applyBorder="1" applyAlignment="1" applyProtection="1"/>
    <xf numFmtId="0" fontId="0" fillId="0" borderId="40" xfId="0" applyNumberFormat="1" applyFill="1" applyBorder="1" applyAlignment="1" applyProtection="1">
      <alignment horizontal="center" vertical="center"/>
    </xf>
    <xf numFmtId="0" fontId="0" fillId="0" borderId="12" xfId="0" applyNumberFormat="1" applyFill="1" applyBorder="1" applyAlignment="1" applyProtection="1">
      <alignment horizontal="center" vertical="center"/>
    </xf>
    <xf numFmtId="0" fontId="1" fillId="0" borderId="5" xfId="0" applyNumberFormat="1" applyFont="1" applyFill="1" applyBorder="1" applyAlignment="1" applyProtection="1">
      <alignment horizontal="center"/>
    </xf>
    <xf numFmtId="0" fontId="0" fillId="2" borderId="3" xfId="0" applyNumberFormat="1" applyFill="1" applyBorder="1" applyAlignment="1" applyProtection="1">
      <alignment horizontal="center"/>
    </xf>
    <xf numFmtId="0" fontId="0" fillId="0" borderId="1" xfId="0" applyNumberFormat="1" applyFill="1" applyBorder="1" applyAlignment="1" applyProtection="1">
      <alignment horizontal="center"/>
    </xf>
    <xf numFmtId="0" fontId="0" fillId="2" borderId="14" xfId="0" applyNumberFormat="1" applyFill="1" applyBorder="1" applyAlignment="1" applyProtection="1">
      <alignment horizontal="center"/>
    </xf>
    <xf numFmtId="0" fontId="1" fillId="0" borderId="45" xfId="0" applyNumberFormat="1" applyFont="1" applyFill="1" applyBorder="1" applyAlignment="1" applyProtection="1"/>
    <xf numFmtId="0" fontId="0" fillId="0" borderId="46" xfId="0" applyNumberFormat="1" applyFill="1" applyBorder="1" applyAlignment="1" applyProtection="1">
      <alignment horizontal="center" vertical="center"/>
    </xf>
    <xf numFmtId="0" fontId="0" fillId="0" borderId="47" xfId="0" applyNumberFormat="1" applyFill="1" applyBorder="1" applyAlignment="1" applyProtection="1">
      <alignment horizontal="center" vertical="center"/>
    </xf>
    <xf numFmtId="0" fontId="0" fillId="0" borderId="48" xfId="0" applyNumberFormat="1" applyFill="1" applyBorder="1" applyAlignment="1" applyProtection="1">
      <alignment horizontal="center" vertical="center"/>
    </xf>
    <xf numFmtId="0" fontId="1" fillId="0" borderId="1" xfId="0" applyNumberFormat="1" applyFont="1" applyFill="1" applyBorder="1" applyAlignment="1" applyProtection="1">
      <alignment horizontal="center" vertical="center"/>
    </xf>
    <xf numFmtId="0" fontId="1" fillId="0" borderId="10" xfId="0" applyNumberFormat="1" applyFont="1" applyFill="1" applyBorder="1" applyAlignment="1" applyProtection="1"/>
    <xf numFmtId="0" fontId="1" fillId="0" borderId="11" xfId="0" applyNumberFormat="1" applyFont="1" applyFill="1" applyBorder="1" applyAlignment="1" applyProtection="1"/>
    <xf numFmtId="0" fontId="0" fillId="0" borderId="43" xfId="0" applyNumberFormat="1" applyFill="1" applyBorder="1" applyAlignment="1" applyProtection="1">
      <alignment horizontal="center" vertical="center"/>
    </xf>
    <xf numFmtId="0" fontId="0" fillId="0" borderId="41" xfId="0" applyNumberFormat="1" applyFill="1" applyBorder="1" applyAlignment="1" applyProtection="1">
      <alignment horizontal="center" vertical="center"/>
    </xf>
    <xf numFmtId="0" fontId="0" fillId="0" borderId="49" xfId="0" applyNumberFormat="1" applyFont="1" applyFill="1" applyBorder="1" applyAlignment="1" applyProtection="1">
      <alignment horizontal="center" vertical="center"/>
    </xf>
    <xf numFmtId="0" fontId="1" fillId="0" borderId="10" xfId="0" applyNumberFormat="1" applyFont="1" applyFill="1" applyBorder="1" applyAlignment="1" applyProtection="1">
      <alignment horizontal="center" vertical="center"/>
    </xf>
    <xf numFmtId="0" fontId="1" fillId="0" borderId="3" xfId="0" applyNumberFormat="1" applyFont="1" applyFill="1" applyBorder="1" applyAlignment="1" applyProtection="1">
      <alignment horizontal="center" vertical="center"/>
    </xf>
    <xf numFmtId="0" fontId="1" fillId="0" borderId="11" xfId="0" applyNumberFormat="1" applyFont="1" applyFill="1" applyBorder="1" applyAlignment="1" applyProtection="1">
      <alignment horizontal="center" vertical="center"/>
    </xf>
    <xf numFmtId="0" fontId="0" fillId="0" borderId="42" xfId="0" applyNumberFormat="1" applyFill="1" applyBorder="1" applyAlignment="1" applyProtection="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aseline="0"/>
              <a:t>Overal songs' rating across participants </a:t>
            </a:r>
            <a:br>
              <a:rPr lang="en-GB" baseline="0"/>
            </a:br>
            <a:r>
              <a:rPr lang="en-GB" sz="1200" baseline="0"/>
              <a:t>X Asxis Participant and Y axes score, that goes from joy to sad at increasing values</a:t>
            </a:r>
            <a:endParaRPr lang="en-GB"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Processed!$F$1</c:f>
              <c:strCache>
                <c:ptCount val="1"/>
                <c:pt idx="0">
                  <c:v>Sparks by Röyksopp</c:v>
                </c:pt>
              </c:strCache>
            </c:strRef>
          </c:tx>
          <c:spPr>
            <a:solidFill>
              <a:schemeClr val="accent1"/>
            </a:solidFill>
            <a:ln>
              <a:noFill/>
            </a:ln>
            <a:effectLst/>
          </c:spPr>
          <c:invertIfNegative val="0"/>
          <c:val>
            <c:numRef>
              <c:f>Processed!$F$2:$F$14</c:f>
              <c:numCache>
                <c:formatCode>General</c:formatCode>
                <c:ptCount val="13"/>
                <c:pt idx="0">
                  <c:v>6</c:v>
                </c:pt>
                <c:pt idx="1">
                  <c:v>4</c:v>
                </c:pt>
                <c:pt idx="2">
                  <c:v>4</c:v>
                </c:pt>
                <c:pt idx="3">
                  <c:v>4</c:v>
                </c:pt>
                <c:pt idx="4">
                  <c:v>3</c:v>
                </c:pt>
                <c:pt idx="5">
                  <c:v>6</c:v>
                </c:pt>
                <c:pt idx="6">
                  <c:v>5</c:v>
                </c:pt>
                <c:pt idx="7">
                  <c:v>4</c:v>
                </c:pt>
                <c:pt idx="8">
                  <c:v>3</c:v>
                </c:pt>
                <c:pt idx="9">
                  <c:v>3</c:v>
                </c:pt>
                <c:pt idx="10">
                  <c:v>5</c:v>
                </c:pt>
                <c:pt idx="11">
                  <c:v>3</c:v>
                </c:pt>
                <c:pt idx="12">
                  <c:v>5</c:v>
                </c:pt>
              </c:numCache>
            </c:numRef>
          </c:val>
          <c:extLst>
            <c:ext xmlns:c16="http://schemas.microsoft.com/office/drawing/2014/chart" uri="{C3380CC4-5D6E-409C-BE32-E72D297353CC}">
              <c16:uniqueId val="{00000000-AF36-074E-BA46-1F531513FE91}"/>
            </c:ext>
          </c:extLst>
        </c:ser>
        <c:ser>
          <c:idx val="1"/>
          <c:order val="1"/>
          <c:tx>
            <c:strRef>
              <c:f>Processed!$G$1</c:f>
              <c:strCache>
                <c:ptCount val="1"/>
                <c:pt idx="0">
                  <c:v>Goodbye by Apparat</c:v>
                </c:pt>
              </c:strCache>
            </c:strRef>
          </c:tx>
          <c:spPr>
            <a:solidFill>
              <a:schemeClr val="accent2"/>
            </a:solidFill>
            <a:ln>
              <a:noFill/>
            </a:ln>
            <a:effectLst/>
          </c:spPr>
          <c:invertIfNegative val="0"/>
          <c:val>
            <c:numRef>
              <c:f>Processed!$G$2:$G$14</c:f>
              <c:numCache>
                <c:formatCode>General</c:formatCode>
                <c:ptCount val="13"/>
                <c:pt idx="0">
                  <c:v>5</c:v>
                </c:pt>
                <c:pt idx="1">
                  <c:v>5</c:v>
                </c:pt>
                <c:pt idx="2">
                  <c:v>6</c:v>
                </c:pt>
                <c:pt idx="3">
                  <c:v>7</c:v>
                </c:pt>
                <c:pt idx="4">
                  <c:v>4</c:v>
                </c:pt>
                <c:pt idx="5">
                  <c:v>7</c:v>
                </c:pt>
                <c:pt idx="6">
                  <c:v>6</c:v>
                </c:pt>
                <c:pt idx="7">
                  <c:v>6</c:v>
                </c:pt>
                <c:pt idx="8">
                  <c:v>7</c:v>
                </c:pt>
                <c:pt idx="9">
                  <c:v>2</c:v>
                </c:pt>
                <c:pt idx="10">
                  <c:v>6</c:v>
                </c:pt>
                <c:pt idx="11">
                  <c:v>6</c:v>
                </c:pt>
                <c:pt idx="12">
                  <c:v>7</c:v>
                </c:pt>
              </c:numCache>
            </c:numRef>
          </c:val>
          <c:extLst>
            <c:ext xmlns:c16="http://schemas.microsoft.com/office/drawing/2014/chart" uri="{C3380CC4-5D6E-409C-BE32-E72D297353CC}">
              <c16:uniqueId val="{00000001-AF36-074E-BA46-1F531513FE91}"/>
            </c:ext>
          </c:extLst>
        </c:ser>
        <c:ser>
          <c:idx val="2"/>
          <c:order val="2"/>
          <c:tx>
            <c:strRef>
              <c:f>Processed!$H$1</c:f>
              <c:strCache>
                <c:ptCount val="1"/>
                <c:pt idx="0">
                  <c:v>Don't Leave by Snakehips &amp; MØ</c:v>
                </c:pt>
              </c:strCache>
            </c:strRef>
          </c:tx>
          <c:spPr>
            <a:solidFill>
              <a:schemeClr val="accent3"/>
            </a:solidFill>
            <a:ln>
              <a:noFill/>
            </a:ln>
            <a:effectLst/>
          </c:spPr>
          <c:invertIfNegative val="0"/>
          <c:val>
            <c:numRef>
              <c:f>Processed!$H$2:$H$14</c:f>
              <c:numCache>
                <c:formatCode>General</c:formatCode>
                <c:ptCount val="13"/>
                <c:pt idx="0">
                  <c:v>4</c:v>
                </c:pt>
                <c:pt idx="1">
                  <c:v>3</c:v>
                </c:pt>
                <c:pt idx="2">
                  <c:v>4</c:v>
                </c:pt>
                <c:pt idx="3">
                  <c:v>4</c:v>
                </c:pt>
                <c:pt idx="5">
                  <c:v>4</c:v>
                </c:pt>
                <c:pt idx="6">
                  <c:v>5</c:v>
                </c:pt>
                <c:pt idx="7">
                  <c:v>5</c:v>
                </c:pt>
                <c:pt idx="8">
                  <c:v>5</c:v>
                </c:pt>
                <c:pt idx="9">
                  <c:v>6</c:v>
                </c:pt>
                <c:pt idx="10">
                  <c:v>4</c:v>
                </c:pt>
                <c:pt idx="11">
                  <c:v>5</c:v>
                </c:pt>
                <c:pt idx="12">
                  <c:v>5</c:v>
                </c:pt>
              </c:numCache>
            </c:numRef>
          </c:val>
          <c:extLst>
            <c:ext xmlns:c16="http://schemas.microsoft.com/office/drawing/2014/chart" uri="{C3380CC4-5D6E-409C-BE32-E72D297353CC}">
              <c16:uniqueId val="{00000002-AF36-074E-BA46-1F531513FE91}"/>
            </c:ext>
          </c:extLst>
        </c:ser>
        <c:ser>
          <c:idx val="3"/>
          <c:order val="3"/>
          <c:tx>
            <c:strRef>
              <c:f>Processed!$I$1</c:f>
              <c:strCache>
                <c:ptCount val="1"/>
                <c:pt idx="0">
                  <c:v>Crescendolls by Daft Punk</c:v>
                </c:pt>
              </c:strCache>
            </c:strRef>
          </c:tx>
          <c:spPr>
            <a:solidFill>
              <a:schemeClr val="accent4"/>
            </a:solidFill>
            <a:ln>
              <a:noFill/>
            </a:ln>
            <a:effectLst/>
          </c:spPr>
          <c:invertIfNegative val="0"/>
          <c:val>
            <c:numRef>
              <c:f>Processed!$I$2:$I$14</c:f>
              <c:numCache>
                <c:formatCode>General</c:formatCode>
                <c:ptCount val="13"/>
                <c:pt idx="0">
                  <c:v>1</c:v>
                </c:pt>
                <c:pt idx="1">
                  <c:v>3</c:v>
                </c:pt>
                <c:pt idx="2">
                  <c:v>2</c:v>
                </c:pt>
                <c:pt idx="3">
                  <c:v>3</c:v>
                </c:pt>
                <c:pt idx="4">
                  <c:v>1</c:v>
                </c:pt>
                <c:pt idx="5">
                  <c:v>3</c:v>
                </c:pt>
                <c:pt idx="6">
                  <c:v>3</c:v>
                </c:pt>
                <c:pt idx="7">
                  <c:v>3</c:v>
                </c:pt>
                <c:pt idx="8">
                  <c:v>1</c:v>
                </c:pt>
                <c:pt idx="9">
                  <c:v>4</c:v>
                </c:pt>
                <c:pt idx="10">
                  <c:v>4</c:v>
                </c:pt>
                <c:pt idx="11">
                  <c:v>1</c:v>
                </c:pt>
                <c:pt idx="12">
                  <c:v>1</c:v>
                </c:pt>
              </c:numCache>
            </c:numRef>
          </c:val>
          <c:extLst>
            <c:ext xmlns:c16="http://schemas.microsoft.com/office/drawing/2014/chart" uri="{C3380CC4-5D6E-409C-BE32-E72D297353CC}">
              <c16:uniqueId val="{00000003-AF36-074E-BA46-1F531513FE91}"/>
            </c:ext>
          </c:extLst>
        </c:ser>
        <c:ser>
          <c:idx val="4"/>
          <c:order val="4"/>
          <c:tx>
            <c:strRef>
              <c:f>Processed!$J$1</c:f>
              <c:strCache>
                <c:ptCount val="1"/>
                <c:pt idx="0">
                  <c:v>Time Leaper by Hinkik</c:v>
                </c:pt>
              </c:strCache>
            </c:strRef>
          </c:tx>
          <c:spPr>
            <a:solidFill>
              <a:schemeClr val="accent5"/>
            </a:solidFill>
            <a:ln>
              <a:noFill/>
            </a:ln>
            <a:effectLst/>
          </c:spPr>
          <c:invertIfNegative val="0"/>
          <c:val>
            <c:numRef>
              <c:f>Processed!$J$2:$J$14</c:f>
              <c:numCache>
                <c:formatCode>General</c:formatCode>
                <c:ptCount val="13"/>
                <c:pt idx="0">
                  <c:v>2</c:v>
                </c:pt>
                <c:pt idx="1">
                  <c:v>4</c:v>
                </c:pt>
                <c:pt idx="2">
                  <c:v>2</c:v>
                </c:pt>
                <c:pt idx="3">
                  <c:v>2</c:v>
                </c:pt>
                <c:pt idx="5">
                  <c:v>2</c:v>
                </c:pt>
                <c:pt idx="6">
                  <c:v>2</c:v>
                </c:pt>
                <c:pt idx="7">
                  <c:v>4</c:v>
                </c:pt>
                <c:pt idx="8">
                  <c:v>2</c:v>
                </c:pt>
                <c:pt idx="9">
                  <c:v>5</c:v>
                </c:pt>
                <c:pt idx="10">
                  <c:v>2</c:v>
                </c:pt>
                <c:pt idx="11">
                  <c:v>3</c:v>
                </c:pt>
                <c:pt idx="12">
                  <c:v>3</c:v>
                </c:pt>
              </c:numCache>
            </c:numRef>
          </c:val>
          <c:extLst>
            <c:ext xmlns:c16="http://schemas.microsoft.com/office/drawing/2014/chart" uri="{C3380CC4-5D6E-409C-BE32-E72D297353CC}">
              <c16:uniqueId val="{00000004-AF36-074E-BA46-1F531513FE91}"/>
            </c:ext>
          </c:extLst>
        </c:ser>
        <c:ser>
          <c:idx val="5"/>
          <c:order val="5"/>
          <c:tx>
            <c:strRef>
              <c:f>Processed!$K$1</c:f>
              <c:strCache>
                <c:ptCount val="1"/>
                <c:pt idx="0">
                  <c:v>Eple by Röyksopp</c:v>
                </c:pt>
              </c:strCache>
            </c:strRef>
          </c:tx>
          <c:spPr>
            <a:solidFill>
              <a:schemeClr val="accent6"/>
            </a:solidFill>
            <a:ln>
              <a:noFill/>
            </a:ln>
            <a:effectLst/>
          </c:spPr>
          <c:invertIfNegative val="0"/>
          <c:val>
            <c:numRef>
              <c:f>Processed!$K$2:$K$14</c:f>
              <c:numCache>
                <c:formatCode>General</c:formatCode>
                <c:ptCount val="13"/>
                <c:pt idx="0">
                  <c:v>1</c:v>
                </c:pt>
                <c:pt idx="1">
                  <c:v>3</c:v>
                </c:pt>
                <c:pt idx="2">
                  <c:v>3</c:v>
                </c:pt>
                <c:pt idx="3">
                  <c:v>3</c:v>
                </c:pt>
                <c:pt idx="4">
                  <c:v>2</c:v>
                </c:pt>
                <c:pt idx="5">
                  <c:v>3</c:v>
                </c:pt>
                <c:pt idx="6">
                  <c:v>3</c:v>
                </c:pt>
                <c:pt idx="7">
                  <c:v>4</c:v>
                </c:pt>
                <c:pt idx="8">
                  <c:v>4</c:v>
                </c:pt>
                <c:pt idx="9">
                  <c:v>5</c:v>
                </c:pt>
                <c:pt idx="10">
                  <c:v>4</c:v>
                </c:pt>
                <c:pt idx="11">
                  <c:v>4</c:v>
                </c:pt>
                <c:pt idx="12">
                  <c:v>2</c:v>
                </c:pt>
              </c:numCache>
            </c:numRef>
          </c:val>
          <c:extLst>
            <c:ext xmlns:c16="http://schemas.microsoft.com/office/drawing/2014/chart" uri="{C3380CC4-5D6E-409C-BE32-E72D297353CC}">
              <c16:uniqueId val="{00000005-AF36-074E-BA46-1F531513FE91}"/>
            </c:ext>
          </c:extLst>
        </c:ser>
        <c:dLbls>
          <c:showLegendKey val="0"/>
          <c:showVal val="0"/>
          <c:showCatName val="0"/>
          <c:showSerName val="0"/>
          <c:showPercent val="0"/>
          <c:showBubbleSize val="0"/>
        </c:dLbls>
        <c:gapWidth val="55"/>
        <c:overlap val="100"/>
        <c:axId val="780776352"/>
        <c:axId val="780778000"/>
      </c:barChart>
      <c:catAx>
        <c:axId val="78077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80778000"/>
        <c:crosses val="autoZero"/>
        <c:auto val="1"/>
        <c:lblAlgn val="ctr"/>
        <c:lblOffset val="100"/>
        <c:noMultiLvlLbl val="0"/>
      </c:catAx>
      <c:valAx>
        <c:axId val="780778000"/>
        <c:scaling>
          <c:orientation val="minMax"/>
          <c:max val="27"/>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80776352"/>
        <c:crosses val="autoZero"/>
        <c:crossBetween val="between"/>
        <c:majorUnit val="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0" i="0" baseline="0">
                <a:effectLst/>
              </a:rPr>
              <a:t>Individual songs' rating across participants </a:t>
            </a:r>
            <a:br>
              <a:rPr lang="en-GB" sz="1800" b="0" i="0" baseline="0">
                <a:effectLst/>
              </a:rPr>
            </a:br>
            <a:r>
              <a:rPr lang="en-GB" sz="1200" b="0" i="0" baseline="0">
                <a:effectLst/>
              </a:rPr>
              <a:t>X Asxis Respondent and Y axis score, that goes from joy (1) to sad (7)</a:t>
            </a:r>
            <a:endParaRPr lang="en-GB"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Processed!$F$1</c:f>
              <c:strCache>
                <c:ptCount val="1"/>
                <c:pt idx="0">
                  <c:v>Sparks by Röyksopp</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Processed!$B$2:$B$14</c:f>
              <c:strCache>
                <c:ptCount val="13"/>
                <c:pt idx="0">
                  <c:v>R1</c:v>
                </c:pt>
                <c:pt idx="1">
                  <c:v>R2</c:v>
                </c:pt>
                <c:pt idx="2">
                  <c:v>R3</c:v>
                </c:pt>
                <c:pt idx="3">
                  <c:v>R4</c:v>
                </c:pt>
                <c:pt idx="4">
                  <c:v>R5</c:v>
                </c:pt>
                <c:pt idx="5">
                  <c:v>R6</c:v>
                </c:pt>
                <c:pt idx="6">
                  <c:v>R7</c:v>
                </c:pt>
                <c:pt idx="7">
                  <c:v>R8</c:v>
                </c:pt>
                <c:pt idx="8">
                  <c:v>R9</c:v>
                </c:pt>
                <c:pt idx="9">
                  <c:v>R10</c:v>
                </c:pt>
                <c:pt idx="10">
                  <c:v>R11</c:v>
                </c:pt>
                <c:pt idx="11">
                  <c:v>R12</c:v>
                </c:pt>
                <c:pt idx="12">
                  <c:v>R13</c:v>
                </c:pt>
              </c:strCache>
            </c:strRef>
          </c:cat>
          <c:val>
            <c:numRef>
              <c:f>Processed!$F$2:$F$14</c:f>
              <c:numCache>
                <c:formatCode>General</c:formatCode>
                <c:ptCount val="13"/>
                <c:pt idx="0">
                  <c:v>6</c:v>
                </c:pt>
                <c:pt idx="1">
                  <c:v>4</c:v>
                </c:pt>
                <c:pt idx="2">
                  <c:v>4</c:v>
                </c:pt>
                <c:pt idx="3">
                  <c:v>4</c:v>
                </c:pt>
                <c:pt idx="4">
                  <c:v>3</c:v>
                </c:pt>
                <c:pt idx="5">
                  <c:v>6</c:v>
                </c:pt>
                <c:pt idx="6">
                  <c:v>5</c:v>
                </c:pt>
                <c:pt idx="7">
                  <c:v>4</c:v>
                </c:pt>
                <c:pt idx="8">
                  <c:v>3</c:v>
                </c:pt>
                <c:pt idx="9">
                  <c:v>3</c:v>
                </c:pt>
                <c:pt idx="10">
                  <c:v>5</c:v>
                </c:pt>
                <c:pt idx="11">
                  <c:v>3</c:v>
                </c:pt>
                <c:pt idx="12">
                  <c:v>5</c:v>
                </c:pt>
              </c:numCache>
            </c:numRef>
          </c:val>
          <c:smooth val="0"/>
          <c:extLst>
            <c:ext xmlns:c16="http://schemas.microsoft.com/office/drawing/2014/chart" uri="{C3380CC4-5D6E-409C-BE32-E72D297353CC}">
              <c16:uniqueId val="{00000000-8F8D-E04B-BAEF-894760BF9E54}"/>
            </c:ext>
          </c:extLst>
        </c:ser>
        <c:ser>
          <c:idx val="1"/>
          <c:order val="1"/>
          <c:tx>
            <c:strRef>
              <c:f>Processed!$G$1</c:f>
              <c:strCache>
                <c:ptCount val="1"/>
                <c:pt idx="0">
                  <c:v>Goodbye by Apparat</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strRef>
              <c:f>Processed!$B$2:$B$14</c:f>
              <c:strCache>
                <c:ptCount val="13"/>
                <c:pt idx="0">
                  <c:v>R1</c:v>
                </c:pt>
                <c:pt idx="1">
                  <c:v>R2</c:v>
                </c:pt>
                <c:pt idx="2">
                  <c:v>R3</c:v>
                </c:pt>
                <c:pt idx="3">
                  <c:v>R4</c:v>
                </c:pt>
                <c:pt idx="4">
                  <c:v>R5</c:v>
                </c:pt>
                <c:pt idx="5">
                  <c:v>R6</c:v>
                </c:pt>
                <c:pt idx="6">
                  <c:v>R7</c:v>
                </c:pt>
                <c:pt idx="7">
                  <c:v>R8</c:v>
                </c:pt>
                <c:pt idx="8">
                  <c:v>R9</c:v>
                </c:pt>
                <c:pt idx="9">
                  <c:v>R10</c:v>
                </c:pt>
                <c:pt idx="10">
                  <c:v>R11</c:v>
                </c:pt>
                <c:pt idx="11">
                  <c:v>R12</c:v>
                </c:pt>
                <c:pt idx="12">
                  <c:v>R13</c:v>
                </c:pt>
              </c:strCache>
            </c:strRef>
          </c:cat>
          <c:val>
            <c:numRef>
              <c:f>Processed!$G$2:$G$14</c:f>
              <c:numCache>
                <c:formatCode>General</c:formatCode>
                <c:ptCount val="13"/>
                <c:pt idx="0">
                  <c:v>5</c:v>
                </c:pt>
                <c:pt idx="1">
                  <c:v>5</c:v>
                </c:pt>
                <c:pt idx="2">
                  <c:v>6</c:v>
                </c:pt>
                <c:pt idx="3">
                  <c:v>7</c:v>
                </c:pt>
                <c:pt idx="4">
                  <c:v>4</c:v>
                </c:pt>
                <c:pt idx="5">
                  <c:v>7</c:v>
                </c:pt>
                <c:pt idx="6">
                  <c:v>6</c:v>
                </c:pt>
                <c:pt idx="7">
                  <c:v>6</c:v>
                </c:pt>
                <c:pt idx="8">
                  <c:v>7</c:v>
                </c:pt>
                <c:pt idx="9">
                  <c:v>2</c:v>
                </c:pt>
                <c:pt idx="10">
                  <c:v>6</c:v>
                </c:pt>
                <c:pt idx="11">
                  <c:v>6</c:v>
                </c:pt>
                <c:pt idx="12">
                  <c:v>7</c:v>
                </c:pt>
              </c:numCache>
            </c:numRef>
          </c:val>
          <c:smooth val="0"/>
          <c:extLst>
            <c:ext xmlns:c16="http://schemas.microsoft.com/office/drawing/2014/chart" uri="{C3380CC4-5D6E-409C-BE32-E72D297353CC}">
              <c16:uniqueId val="{00000001-8F8D-E04B-BAEF-894760BF9E54}"/>
            </c:ext>
          </c:extLst>
        </c:ser>
        <c:ser>
          <c:idx val="2"/>
          <c:order val="2"/>
          <c:tx>
            <c:strRef>
              <c:f>Processed!$H$1</c:f>
              <c:strCache>
                <c:ptCount val="1"/>
                <c:pt idx="0">
                  <c:v>Don't Leave by Snakehips &amp; MØ</c:v>
                </c:pt>
              </c:strCache>
            </c:strRef>
          </c:tx>
          <c:spPr>
            <a:ln w="28575" cap="rnd">
              <a:solidFill>
                <a:schemeClr val="accent3"/>
              </a:solidFill>
              <a:round/>
            </a:ln>
            <a:effectLst/>
          </c:spPr>
          <c:marker>
            <c:symbol val="none"/>
          </c:marker>
          <c:trendline>
            <c:spPr>
              <a:ln w="19050" cap="rnd">
                <a:solidFill>
                  <a:schemeClr val="accent3"/>
                </a:solidFill>
                <a:prstDash val="sysDot"/>
              </a:ln>
              <a:effectLst/>
            </c:spPr>
            <c:trendlineType val="linear"/>
            <c:dispRSqr val="0"/>
            <c:dispEq val="0"/>
          </c:trendline>
          <c:cat>
            <c:strRef>
              <c:f>Processed!$B$2:$B$14</c:f>
              <c:strCache>
                <c:ptCount val="13"/>
                <c:pt idx="0">
                  <c:v>R1</c:v>
                </c:pt>
                <c:pt idx="1">
                  <c:v>R2</c:v>
                </c:pt>
                <c:pt idx="2">
                  <c:v>R3</c:v>
                </c:pt>
                <c:pt idx="3">
                  <c:v>R4</c:v>
                </c:pt>
                <c:pt idx="4">
                  <c:v>R5</c:v>
                </c:pt>
                <c:pt idx="5">
                  <c:v>R6</c:v>
                </c:pt>
                <c:pt idx="6">
                  <c:v>R7</c:v>
                </c:pt>
                <c:pt idx="7">
                  <c:v>R8</c:v>
                </c:pt>
                <c:pt idx="8">
                  <c:v>R9</c:v>
                </c:pt>
                <c:pt idx="9">
                  <c:v>R10</c:v>
                </c:pt>
                <c:pt idx="10">
                  <c:v>R11</c:v>
                </c:pt>
                <c:pt idx="11">
                  <c:v>R12</c:v>
                </c:pt>
                <c:pt idx="12">
                  <c:v>R13</c:v>
                </c:pt>
              </c:strCache>
            </c:strRef>
          </c:cat>
          <c:val>
            <c:numRef>
              <c:f>Processed!$H$2:$H$14</c:f>
              <c:numCache>
                <c:formatCode>General</c:formatCode>
                <c:ptCount val="13"/>
                <c:pt idx="0">
                  <c:v>4</c:v>
                </c:pt>
                <c:pt idx="1">
                  <c:v>3</c:v>
                </c:pt>
                <c:pt idx="2">
                  <c:v>4</c:v>
                </c:pt>
                <c:pt idx="3">
                  <c:v>4</c:v>
                </c:pt>
                <c:pt idx="5">
                  <c:v>4</c:v>
                </c:pt>
                <c:pt idx="6">
                  <c:v>5</c:v>
                </c:pt>
                <c:pt idx="7">
                  <c:v>5</c:v>
                </c:pt>
                <c:pt idx="8">
                  <c:v>5</c:v>
                </c:pt>
                <c:pt idx="9">
                  <c:v>6</c:v>
                </c:pt>
                <c:pt idx="10">
                  <c:v>4</c:v>
                </c:pt>
                <c:pt idx="11">
                  <c:v>5</c:v>
                </c:pt>
                <c:pt idx="12">
                  <c:v>5</c:v>
                </c:pt>
              </c:numCache>
            </c:numRef>
          </c:val>
          <c:smooth val="0"/>
          <c:extLst>
            <c:ext xmlns:c16="http://schemas.microsoft.com/office/drawing/2014/chart" uri="{C3380CC4-5D6E-409C-BE32-E72D297353CC}">
              <c16:uniqueId val="{00000002-8F8D-E04B-BAEF-894760BF9E54}"/>
            </c:ext>
          </c:extLst>
        </c:ser>
        <c:ser>
          <c:idx val="3"/>
          <c:order val="3"/>
          <c:tx>
            <c:strRef>
              <c:f>Processed!$I$1</c:f>
              <c:strCache>
                <c:ptCount val="1"/>
                <c:pt idx="0">
                  <c:v>Crescendolls by Daft Punk</c:v>
                </c:pt>
              </c:strCache>
            </c:strRef>
          </c:tx>
          <c:spPr>
            <a:ln w="28575" cap="rnd">
              <a:solidFill>
                <a:schemeClr val="accent4"/>
              </a:solidFill>
              <a:round/>
            </a:ln>
            <a:effectLst/>
          </c:spPr>
          <c:marker>
            <c:symbol val="none"/>
          </c:marker>
          <c:trendline>
            <c:spPr>
              <a:ln w="19050" cap="rnd">
                <a:solidFill>
                  <a:schemeClr val="accent4"/>
                </a:solidFill>
                <a:prstDash val="sysDot"/>
              </a:ln>
              <a:effectLst/>
            </c:spPr>
            <c:trendlineType val="linear"/>
            <c:dispRSqr val="0"/>
            <c:dispEq val="0"/>
          </c:trendline>
          <c:cat>
            <c:strRef>
              <c:f>Processed!$B$2:$B$14</c:f>
              <c:strCache>
                <c:ptCount val="13"/>
                <c:pt idx="0">
                  <c:v>R1</c:v>
                </c:pt>
                <c:pt idx="1">
                  <c:v>R2</c:v>
                </c:pt>
                <c:pt idx="2">
                  <c:v>R3</c:v>
                </c:pt>
                <c:pt idx="3">
                  <c:v>R4</c:v>
                </c:pt>
                <c:pt idx="4">
                  <c:v>R5</c:v>
                </c:pt>
                <c:pt idx="5">
                  <c:v>R6</c:v>
                </c:pt>
                <c:pt idx="6">
                  <c:v>R7</c:v>
                </c:pt>
                <c:pt idx="7">
                  <c:v>R8</c:v>
                </c:pt>
                <c:pt idx="8">
                  <c:v>R9</c:v>
                </c:pt>
                <c:pt idx="9">
                  <c:v>R10</c:v>
                </c:pt>
                <c:pt idx="10">
                  <c:v>R11</c:v>
                </c:pt>
                <c:pt idx="11">
                  <c:v>R12</c:v>
                </c:pt>
                <c:pt idx="12">
                  <c:v>R13</c:v>
                </c:pt>
              </c:strCache>
            </c:strRef>
          </c:cat>
          <c:val>
            <c:numRef>
              <c:f>Processed!$I$2:$I$14</c:f>
              <c:numCache>
                <c:formatCode>General</c:formatCode>
                <c:ptCount val="13"/>
                <c:pt idx="0">
                  <c:v>1</c:v>
                </c:pt>
                <c:pt idx="1">
                  <c:v>3</c:v>
                </c:pt>
                <c:pt idx="2">
                  <c:v>2</c:v>
                </c:pt>
                <c:pt idx="3">
                  <c:v>3</c:v>
                </c:pt>
                <c:pt idx="4">
                  <c:v>1</c:v>
                </c:pt>
                <c:pt idx="5">
                  <c:v>3</c:v>
                </c:pt>
                <c:pt idx="6">
                  <c:v>3</c:v>
                </c:pt>
                <c:pt idx="7">
                  <c:v>3</c:v>
                </c:pt>
                <c:pt idx="8">
                  <c:v>1</c:v>
                </c:pt>
                <c:pt idx="9">
                  <c:v>4</c:v>
                </c:pt>
                <c:pt idx="10">
                  <c:v>4</c:v>
                </c:pt>
                <c:pt idx="11">
                  <c:v>1</c:v>
                </c:pt>
                <c:pt idx="12">
                  <c:v>1</c:v>
                </c:pt>
              </c:numCache>
            </c:numRef>
          </c:val>
          <c:smooth val="0"/>
          <c:extLst>
            <c:ext xmlns:c16="http://schemas.microsoft.com/office/drawing/2014/chart" uri="{C3380CC4-5D6E-409C-BE32-E72D297353CC}">
              <c16:uniqueId val="{00000003-8F8D-E04B-BAEF-894760BF9E54}"/>
            </c:ext>
          </c:extLst>
        </c:ser>
        <c:ser>
          <c:idx val="4"/>
          <c:order val="4"/>
          <c:tx>
            <c:strRef>
              <c:f>Processed!$J$1</c:f>
              <c:strCache>
                <c:ptCount val="1"/>
                <c:pt idx="0">
                  <c:v>Time Leaper by Hinkik</c:v>
                </c:pt>
              </c:strCache>
            </c:strRef>
          </c:tx>
          <c:spPr>
            <a:ln w="28575" cap="rnd">
              <a:solidFill>
                <a:schemeClr val="accent5"/>
              </a:solidFill>
              <a:round/>
            </a:ln>
            <a:effectLst/>
          </c:spPr>
          <c:marker>
            <c:symbol val="none"/>
          </c:marker>
          <c:trendline>
            <c:spPr>
              <a:ln w="19050" cap="rnd">
                <a:solidFill>
                  <a:schemeClr val="accent5"/>
                </a:solidFill>
                <a:prstDash val="sysDot"/>
              </a:ln>
              <a:effectLst/>
            </c:spPr>
            <c:trendlineType val="linear"/>
            <c:dispRSqr val="0"/>
            <c:dispEq val="0"/>
          </c:trendline>
          <c:cat>
            <c:strRef>
              <c:f>Processed!$B$2:$B$14</c:f>
              <c:strCache>
                <c:ptCount val="13"/>
                <c:pt idx="0">
                  <c:v>R1</c:v>
                </c:pt>
                <c:pt idx="1">
                  <c:v>R2</c:v>
                </c:pt>
                <c:pt idx="2">
                  <c:v>R3</c:v>
                </c:pt>
                <c:pt idx="3">
                  <c:v>R4</c:v>
                </c:pt>
                <c:pt idx="4">
                  <c:v>R5</c:v>
                </c:pt>
                <c:pt idx="5">
                  <c:v>R6</c:v>
                </c:pt>
                <c:pt idx="6">
                  <c:v>R7</c:v>
                </c:pt>
                <c:pt idx="7">
                  <c:v>R8</c:v>
                </c:pt>
                <c:pt idx="8">
                  <c:v>R9</c:v>
                </c:pt>
                <c:pt idx="9">
                  <c:v>R10</c:v>
                </c:pt>
                <c:pt idx="10">
                  <c:v>R11</c:v>
                </c:pt>
                <c:pt idx="11">
                  <c:v>R12</c:v>
                </c:pt>
                <c:pt idx="12">
                  <c:v>R13</c:v>
                </c:pt>
              </c:strCache>
            </c:strRef>
          </c:cat>
          <c:val>
            <c:numRef>
              <c:f>Processed!$J$2:$J$14</c:f>
              <c:numCache>
                <c:formatCode>General</c:formatCode>
                <c:ptCount val="13"/>
                <c:pt idx="0">
                  <c:v>2</c:v>
                </c:pt>
                <c:pt idx="1">
                  <c:v>4</c:v>
                </c:pt>
                <c:pt idx="2">
                  <c:v>2</c:v>
                </c:pt>
                <c:pt idx="3">
                  <c:v>2</c:v>
                </c:pt>
                <c:pt idx="5">
                  <c:v>2</c:v>
                </c:pt>
                <c:pt idx="6">
                  <c:v>2</c:v>
                </c:pt>
                <c:pt idx="7">
                  <c:v>4</c:v>
                </c:pt>
                <c:pt idx="8">
                  <c:v>2</c:v>
                </c:pt>
                <c:pt idx="9">
                  <c:v>5</c:v>
                </c:pt>
                <c:pt idx="10">
                  <c:v>2</c:v>
                </c:pt>
                <c:pt idx="11">
                  <c:v>3</c:v>
                </c:pt>
                <c:pt idx="12">
                  <c:v>3</c:v>
                </c:pt>
              </c:numCache>
            </c:numRef>
          </c:val>
          <c:smooth val="0"/>
          <c:extLst>
            <c:ext xmlns:c16="http://schemas.microsoft.com/office/drawing/2014/chart" uri="{C3380CC4-5D6E-409C-BE32-E72D297353CC}">
              <c16:uniqueId val="{00000004-8F8D-E04B-BAEF-894760BF9E54}"/>
            </c:ext>
          </c:extLst>
        </c:ser>
        <c:ser>
          <c:idx val="5"/>
          <c:order val="5"/>
          <c:tx>
            <c:strRef>
              <c:f>Processed!$K$1</c:f>
              <c:strCache>
                <c:ptCount val="1"/>
                <c:pt idx="0">
                  <c:v>Eple by Röyksopp</c:v>
                </c:pt>
              </c:strCache>
            </c:strRef>
          </c:tx>
          <c:spPr>
            <a:ln w="28575" cap="rnd">
              <a:solidFill>
                <a:schemeClr val="accent6"/>
              </a:solidFill>
              <a:round/>
            </a:ln>
            <a:effectLst/>
          </c:spPr>
          <c:marker>
            <c:symbol val="none"/>
          </c:marker>
          <c:trendline>
            <c:spPr>
              <a:ln w="19050" cap="rnd">
                <a:solidFill>
                  <a:schemeClr val="accent6"/>
                </a:solidFill>
                <a:prstDash val="sysDot"/>
              </a:ln>
              <a:effectLst/>
            </c:spPr>
            <c:trendlineType val="linear"/>
            <c:dispRSqr val="0"/>
            <c:dispEq val="0"/>
          </c:trendline>
          <c:cat>
            <c:strRef>
              <c:f>Processed!$B$2:$B$14</c:f>
              <c:strCache>
                <c:ptCount val="13"/>
                <c:pt idx="0">
                  <c:v>R1</c:v>
                </c:pt>
                <c:pt idx="1">
                  <c:v>R2</c:v>
                </c:pt>
                <c:pt idx="2">
                  <c:v>R3</c:v>
                </c:pt>
                <c:pt idx="3">
                  <c:v>R4</c:v>
                </c:pt>
                <c:pt idx="4">
                  <c:v>R5</c:v>
                </c:pt>
                <c:pt idx="5">
                  <c:v>R6</c:v>
                </c:pt>
                <c:pt idx="6">
                  <c:v>R7</c:v>
                </c:pt>
                <c:pt idx="7">
                  <c:v>R8</c:v>
                </c:pt>
                <c:pt idx="8">
                  <c:v>R9</c:v>
                </c:pt>
                <c:pt idx="9">
                  <c:v>R10</c:v>
                </c:pt>
                <c:pt idx="10">
                  <c:v>R11</c:v>
                </c:pt>
                <c:pt idx="11">
                  <c:v>R12</c:v>
                </c:pt>
                <c:pt idx="12">
                  <c:v>R13</c:v>
                </c:pt>
              </c:strCache>
            </c:strRef>
          </c:cat>
          <c:val>
            <c:numRef>
              <c:f>Processed!$K$2:$K$14</c:f>
              <c:numCache>
                <c:formatCode>General</c:formatCode>
                <c:ptCount val="13"/>
                <c:pt idx="0">
                  <c:v>1</c:v>
                </c:pt>
                <c:pt idx="1">
                  <c:v>3</c:v>
                </c:pt>
                <c:pt idx="2">
                  <c:v>3</c:v>
                </c:pt>
                <c:pt idx="3">
                  <c:v>3</c:v>
                </c:pt>
                <c:pt idx="4">
                  <c:v>2</c:v>
                </c:pt>
                <c:pt idx="5">
                  <c:v>3</c:v>
                </c:pt>
                <c:pt idx="6">
                  <c:v>3</c:v>
                </c:pt>
                <c:pt idx="7">
                  <c:v>4</c:v>
                </c:pt>
                <c:pt idx="8">
                  <c:v>4</c:v>
                </c:pt>
                <c:pt idx="9">
                  <c:v>5</c:v>
                </c:pt>
                <c:pt idx="10">
                  <c:v>4</c:v>
                </c:pt>
                <c:pt idx="11">
                  <c:v>4</c:v>
                </c:pt>
                <c:pt idx="12">
                  <c:v>2</c:v>
                </c:pt>
              </c:numCache>
            </c:numRef>
          </c:val>
          <c:smooth val="0"/>
          <c:extLst>
            <c:ext xmlns:c16="http://schemas.microsoft.com/office/drawing/2014/chart" uri="{C3380CC4-5D6E-409C-BE32-E72D297353CC}">
              <c16:uniqueId val="{00000005-8F8D-E04B-BAEF-894760BF9E54}"/>
            </c:ext>
          </c:extLst>
        </c:ser>
        <c:dLbls>
          <c:showLegendKey val="0"/>
          <c:showVal val="0"/>
          <c:showCatName val="0"/>
          <c:showSerName val="0"/>
          <c:showPercent val="0"/>
          <c:showBubbleSize val="0"/>
        </c:dLbls>
        <c:smooth val="0"/>
        <c:axId val="448867232"/>
        <c:axId val="448869152"/>
      </c:lineChart>
      <c:catAx>
        <c:axId val="44886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48869152"/>
        <c:crosses val="autoZero"/>
        <c:auto val="1"/>
        <c:lblAlgn val="ctr"/>
        <c:lblOffset val="100"/>
        <c:noMultiLvlLbl val="0"/>
      </c:catAx>
      <c:valAx>
        <c:axId val="448869152"/>
        <c:scaling>
          <c:orientation val="minMax"/>
          <c:max val="7"/>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4886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baseline="0">
                <a:effectLst/>
              </a:rPr>
              <a:t>Overal rating across songs </a:t>
            </a:r>
            <a:br>
              <a:rPr lang="en-GB" sz="1800" b="0" i="0" baseline="0">
                <a:effectLst/>
              </a:rPr>
            </a:br>
            <a:r>
              <a:rPr lang="en-GB" sz="1200" b="0" i="0" baseline="0">
                <a:effectLst/>
              </a:rPr>
              <a:t>X songs and Y axis score, that goes from joy to sad at increasing values</a:t>
            </a:r>
            <a:endParaRPr lang="en-GB"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Processed!$B$2</c:f>
              <c:strCache>
                <c:ptCount val="1"/>
                <c:pt idx="0">
                  <c:v>R1</c:v>
                </c:pt>
              </c:strCache>
            </c:strRef>
          </c:tx>
          <c:spPr>
            <a:solidFill>
              <a:schemeClr val="accent1"/>
            </a:solidFill>
            <a:ln>
              <a:noFill/>
            </a:ln>
            <a:effectLst/>
          </c:spPr>
          <c:invertIfNegative val="0"/>
          <c:cat>
            <c:strRef>
              <c:f>Processed!$F$1:$K$1</c:f>
              <c:strCache>
                <c:ptCount val="6"/>
                <c:pt idx="0">
                  <c:v>Sparks by Röyksopp</c:v>
                </c:pt>
                <c:pt idx="1">
                  <c:v>Goodbye by Apparat</c:v>
                </c:pt>
                <c:pt idx="2">
                  <c:v>Don't Leave by Snakehips &amp; MØ</c:v>
                </c:pt>
                <c:pt idx="3">
                  <c:v>Crescendolls by Daft Punk</c:v>
                </c:pt>
                <c:pt idx="4">
                  <c:v>Time Leaper by Hinkik</c:v>
                </c:pt>
                <c:pt idx="5">
                  <c:v>Eple by Röyksopp</c:v>
                </c:pt>
              </c:strCache>
            </c:strRef>
          </c:cat>
          <c:val>
            <c:numRef>
              <c:f>Processed!$F$2:$K$2</c:f>
              <c:numCache>
                <c:formatCode>General</c:formatCode>
                <c:ptCount val="6"/>
                <c:pt idx="0">
                  <c:v>6</c:v>
                </c:pt>
                <c:pt idx="1">
                  <c:v>5</c:v>
                </c:pt>
                <c:pt idx="2">
                  <c:v>4</c:v>
                </c:pt>
                <c:pt idx="3">
                  <c:v>1</c:v>
                </c:pt>
                <c:pt idx="4">
                  <c:v>2</c:v>
                </c:pt>
                <c:pt idx="5">
                  <c:v>1</c:v>
                </c:pt>
              </c:numCache>
            </c:numRef>
          </c:val>
          <c:extLst>
            <c:ext xmlns:c16="http://schemas.microsoft.com/office/drawing/2014/chart" uri="{C3380CC4-5D6E-409C-BE32-E72D297353CC}">
              <c16:uniqueId val="{00000000-1D6A-9A40-9E92-CCB829AC5686}"/>
            </c:ext>
          </c:extLst>
        </c:ser>
        <c:ser>
          <c:idx val="1"/>
          <c:order val="1"/>
          <c:tx>
            <c:strRef>
              <c:f>Processed!$B$3</c:f>
              <c:strCache>
                <c:ptCount val="1"/>
                <c:pt idx="0">
                  <c:v>R2</c:v>
                </c:pt>
              </c:strCache>
            </c:strRef>
          </c:tx>
          <c:spPr>
            <a:solidFill>
              <a:schemeClr val="accent2"/>
            </a:solidFill>
            <a:ln>
              <a:noFill/>
            </a:ln>
            <a:effectLst/>
          </c:spPr>
          <c:invertIfNegative val="0"/>
          <c:cat>
            <c:strRef>
              <c:f>Processed!$F$1:$K$1</c:f>
              <c:strCache>
                <c:ptCount val="6"/>
                <c:pt idx="0">
                  <c:v>Sparks by Röyksopp</c:v>
                </c:pt>
                <c:pt idx="1">
                  <c:v>Goodbye by Apparat</c:v>
                </c:pt>
                <c:pt idx="2">
                  <c:v>Don't Leave by Snakehips &amp; MØ</c:v>
                </c:pt>
                <c:pt idx="3">
                  <c:v>Crescendolls by Daft Punk</c:v>
                </c:pt>
                <c:pt idx="4">
                  <c:v>Time Leaper by Hinkik</c:v>
                </c:pt>
                <c:pt idx="5">
                  <c:v>Eple by Röyksopp</c:v>
                </c:pt>
              </c:strCache>
            </c:strRef>
          </c:cat>
          <c:val>
            <c:numRef>
              <c:f>Processed!$F$3:$K$3</c:f>
              <c:numCache>
                <c:formatCode>General</c:formatCode>
                <c:ptCount val="6"/>
                <c:pt idx="0">
                  <c:v>4</c:v>
                </c:pt>
                <c:pt idx="1">
                  <c:v>5</c:v>
                </c:pt>
                <c:pt idx="2">
                  <c:v>3</c:v>
                </c:pt>
                <c:pt idx="3">
                  <c:v>3</c:v>
                </c:pt>
                <c:pt idx="4">
                  <c:v>4</c:v>
                </c:pt>
                <c:pt idx="5">
                  <c:v>3</c:v>
                </c:pt>
              </c:numCache>
            </c:numRef>
          </c:val>
          <c:extLst>
            <c:ext xmlns:c16="http://schemas.microsoft.com/office/drawing/2014/chart" uri="{C3380CC4-5D6E-409C-BE32-E72D297353CC}">
              <c16:uniqueId val="{00000001-1D6A-9A40-9E92-CCB829AC5686}"/>
            </c:ext>
          </c:extLst>
        </c:ser>
        <c:ser>
          <c:idx val="2"/>
          <c:order val="2"/>
          <c:tx>
            <c:strRef>
              <c:f>Processed!$B$4</c:f>
              <c:strCache>
                <c:ptCount val="1"/>
                <c:pt idx="0">
                  <c:v>R3</c:v>
                </c:pt>
              </c:strCache>
            </c:strRef>
          </c:tx>
          <c:spPr>
            <a:solidFill>
              <a:schemeClr val="accent3"/>
            </a:solidFill>
            <a:ln>
              <a:noFill/>
            </a:ln>
            <a:effectLst/>
          </c:spPr>
          <c:invertIfNegative val="0"/>
          <c:cat>
            <c:strRef>
              <c:f>Processed!$F$1:$K$1</c:f>
              <c:strCache>
                <c:ptCount val="6"/>
                <c:pt idx="0">
                  <c:v>Sparks by Röyksopp</c:v>
                </c:pt>
                <c:pt idx="1">
                  <c:v>Goodbye by Apparat</c:v>
                </c:pt>
                <c:pt idx="2">
                  <c:v>Don't Leave by Snakehips &amp; MØ</c:v>
                </c:pt>
                <c:pt idx="3">
                  <c:v>Crescendolls by Daft Punk</c:v>
                </c:pt>
                <c:pt idx="4">
                  <c:v>Time Leaper by Hinkik</c:v>
                </c:pt>
                <c:pt idx="5">
                  <c:v>Eple by Röyksopp</c:v>
                </c:pt>
              </c:strCache>
            </c:strRef>
          </c:cat>
          <c:val>
            <c:numRef>
              <c:f>Processed!$F$4:$K$4</c:f>
              <c:numCache>
                <c:formatCode>General</c:formatCode>
                <c:ptCount val="6"/>
                <c:pt idx="0">
                  <c:v>4</c:v>
                </c:pt>
                <c:pt idx="1">
                  <c:v>6</c:v>
                </c:pt>
                <c:pt idx="2">
                  <c:v>4</c:v>
                </c:pt>
                <c:pt idx="3">
                  <c:v>2</c:v>
                </c:pt>
                <c:pt idx="4">
                  <c:v>2</c:v>
                </c:pt>
                <c:pt idx="5">
                  <c:v>3</c:v>
                </c:pt>
              </c:numCache>
            </c:numRef>
          </c:val>
          <c:extLst>
            <c:ext xmlns:c16="http://schemas.microsoft.com/office/drawing/2014/chart" uri="{C3380CC4-5D6E-409C-BE32-E72D297353CC}">
              <c16:uniqueId val="{00000002-1D6A-9A40-9E92-CCB829AC5686}"/>
            </c:ext>
          </c:extLst>
        </c:ser>
        <c:ser>
          <c:idx val="3"/>
          <c:order val="3"/>
          <c:tx>
            <c:strRef>
              <c:f>Processed!$B$5</c:f>
              <c:strCache>
                <c:ptCount val="1"/>
                <c:pt idx="0">
                  <c:v>R4</c:v>
                </c:pt>
              </c:strCache>
            </c:strRef>
          </c:tx>
          <c:spPr>
            <a:solidFill>
              <a:schemeClr val="accent4"/>
            </a:solidFill>
            <a:ln>
              <a:noFill/>
            </a:ln>
            <a:effectLst/>
          </c:spPr>
          <c:invertIfNegative val="0"/>
          <c:cat>
            <c:strRef>
              <c:f>Processed!$F$1:$K$1</c:f>
              <c:strCache>
                <c:ptCount val="6"/>
                <c:pt idx="0">
                  <c:v>Sparks by Röyksopp</c:v>
                </c:pt>
                <c:pt idx="1">
                  <c:v>Goodbye by Apparat</c:v>
                </c:pt>
                <c:pt idx="2">
                  <c:v>Don't Leave by Snakehips &amp; MØ</c:v>
                </c:pt>
                <c:pt idx="3">
                  <c:v>Crescendolls by Daft Punk</c:v>
                </c:pt>
                <c:pt idx="4">
                  <c:v>Time Leaper by Hinkik</c:v>
                </c:pt>
                <c:pt idx="5">
                  <c:v>Eple by Röyksopp</c:v>
                </c:pt>
              </c:strCache>
            </c:strRef>
          </c:cat>
          <c:val>
            <c:numRef>
              <c:f>Processed!$F$5:$K$5</c:f>
              <c:numCache>
                <c:formatCode>General</c:formatCode>
                <c:ptCount val="6"/>
                <c:pt idx="0">
                  <c:v>4</c:v>
                </c:pt>
                <c:pt idx="1">
                  <c:v>7</c:v>
                </c:pt>
                <c:pt idx="2">
                  <c:v>4</c:v>
                </c:pt>
                <c:pt idx="3">
                  <c:v>3</c:v>
                </c:pt>
                <c:pt idx="4">
                  <c:v>2</c:v>
                </c:pt>
                <c:pt idx="5">
                  <c:v>3</c:v>
                </c:pt>
              </c:numCache>
            </c:numRef>
          </c:val>
          <c:extLst>
            <c:ext xmlns:c16="http://schemas.microsoft.com/office/drawing/2014/chart" uri="{C3380CC4-5D6E-409C-BE32-E72D297353CC}">
              <c16:uniqueId val="{00000003-1D6A-9A40-9E92-CCB829AC5686}"/>
            </c:ext>
          </c:extLst>
        </c:ser>
        <c:ser>
          <c:idx val="4"/>
          <c:order val="4"/>
          <c:tx>
            <c:strRef>
              <c:f>Processed!$B$6</c:f>
              <c:strCache>
                <c:ptCount val="1"/>
                <c:pt idx="0">
                  <c:v>R5</c:v>
                </c:pt>
              </c:strCache>
            </c:strRef>
          </c:tx>
          <c:spPr>
            <a:solidFill>
              <a:schemeClr val="accent5"/>
            </a:solidFill>
            <a:ln>
              <a:noFill/>
            </a:ln>
            <a:effectLst/>
          </c:spPr>
          <c:invertIfNegative val="0"/>
          <c:cat>
            <c:strRef>
              <c:f>Processed!$F$1:$K$1</c:f>
              <c:strCache>
                <c:ptCount val="6"/>
                <c:pt idx="0">
                  <c:v>Sparks by Röyksopp</c:v>
                </c:pt>
                <c:pt idx="1">
                  <c:v>Goodbye by Apparat</c:v>
                </c:pt>
                <c:pt idx="2">
                  <c:v>Don't Leave by Snakehips &amp; MØ</c:v>
                </c:pt>
                <c:pt idx="3">
                  <c:v>Crescendolls by Daft Punk</c:v>
                </c:pt>
                <c:pt idx="4">
                  <c:v>Time Leaper by Hinkik</c:v>
                </c:pt>
                <c:pt idx="5">
                  <c:v>Eple by Röyksopp</c:v>
                </c:pt>
              </c:strCache>
            </c:strRef>
          </c:cat>
          <c:val>
            <c:numRef>
              <c:f>Processed!$F$6:$K$6</c:f>
              <c:numCache>
                <c:formatCode>General</c:formatCode>
                <c:ptCount val="6"/>
                <c:pt idx="0">
                  <c:v>3</c:v>
                </c:pt>
                <c:pt idx="1">
                  <c:v>4</c:v>
                </c:pt>
                <c:pt idx="3">
                  <c:v>1</c:v>
                </c:pt>
                <c:pt idx="5">
                  <c:v>2</c:v>
                </c:pt>
              </c:numCache>
            </c:numRef>
          </c:val>
          <c:extLst>
            <c:ext xmlns:c16="http://schemas.microsoft.com/office/drawing/2014/chart" uri="{C3380CC4-5D6E-409C-BE32-E72D297353CC}">
              <c16:uniqueId val="{00000004-1D6A-9A40-9E92-CCB829AC5686}"/>
            </c:ext>
          </c:extLst>
        </c:ser>
        <c:ser>
          <c:idx val="5"/>
          <c:order val="5"/>
          <c:tx>
            <c:strRef>
              <c:f>Processed!$B$7</c:f>
              <c:strCache>
                <c:ptCount val="1"/>
                <c:pt idx="0">
                  <c:v>R6</c:v>
                </c:pt>
              </c:strCache>
            </c:strRef>
          </c:tx>
          <c:spPr>
            <a:solidFill>
              <a:schemeClr val="accent6"/>
            </a:solidFill>
            <a:ln>
              <a:noFill/>
            </a:ln>
            <a:effectLst/>
          </c:spPr>
          <c:invertIfNegative val="0"/>
          <c:cat>
            <c:strRef>
              <c:f>Processed!$F$1:$K$1</c:f>
              <c:strCache>
                <c:ptCount val="6"/>
                <c:pt idx="0">
                  <c:v>Sparks by Röyksopp</c:v>
                </c:pt>
                <c:pt idx="1">
                  <c:v>Goodbye by Apparat</c:v>
                </c:pt>
                <c:pt idx="2">
                  <c:v>Don't Leave by Snakehips &amp; MØ</c:v>
                </c:pt>
                <c:pt idx="3">
                  <c:v>Crescendolls by Daft Punk</c:v>
                </c:pt>
                <c:pt idx="4">
                  <c:v>Time Leaper by Hinkik</c:v>
                </c:pt>
                <c:pt idx="5">
                  <c:v>Eple by Röyksopp</c:v>
                </c:pt>
              </c:strCache>
            </c:strRef>
          </c:cat>
          <c:val>
            <c:numRef>
              <c:f>Processed!$F$7:$K$7</c:f>
              <c:numCache>
                <c:formatCode>General</c:formatCode>
                <c:ptCount val="6"/>
                <c:pt idx="0">
                  <c:v>6</c:v>
                </c:pt>
                <c:pt idx="1">
                  <c:v>7</c:v>
                </c:pt>
                <c:pt idx="2">
                  <c:v>4</c:v>
                </c:pt>
                <c:pt idx="3">
                  <c:v>3</c:v>
                </c:pt>
                <c:pt idx="4">
                  <c:v>2</c:v>
                </c:pt>
                <c:pt idx="5">
                  <c:v>3</c:v>
                </c:pt>
              </c:numCache>
            </c:numRef>
          </c:val>
          <c:extLst>
            <c:ext xmlns:c16="http://schemas.microsoft.com/office/drawing/2014/chart" uri="{C3380CC4-5D6E-409C-BE32-E72D297353CC}">
              <c16:uniqueId val="{00000005-1D6A-9A40-9E92-CCB829AC5686}"/>
            </c:ext>
          </c:extLst>
        </c:ser>
        <c:ser>
          <c:idx val="6"/>
          <c:order val="6"/>
          <c:tx>
            <c:strRef>
              <c:f>Processed!$B$8</c:f>
              <c:strCache>
                <c:ptCount val="1"/>
                <c:pt idx="0">
                  <c:v>R7</c:v>
                </c:pt>
              </c:strCache>
            </c:strRef>
          </c:tx>
          <c:spPr>
            <a:solidFill>
              <a:schemeClr val="accent1">
                <a:lumMod val="60000"/>
              </a:schemeClr>
            </a:solidFill>
            <a:ln>
              <a:noFill/>
            </a:ln>
            <a:effectLst/>
          </c:spPr>
          <c:invertIfNegative val="0"/>
          <c:cat>
            <c:strRef>
              <c:f>Processed!$F$1:$K$1</c:f>
              <c:strCache>
                <c:ptCount val="6"/>
                <c:pt idx="0">
                  <c:v>Sparks by Röyksopp</c:v>
                </c:pt>
                <c:pt idx="1">
                  <c:v>Goodbye by Apparat</c:v>
                </c:pt>
                <c:pt idx="2">
                  <c:v>Don't Leave by Snakehips &amp; MØ</c:v>
                </c:pt>
                <c:pt idx="3">
                  <c:v>Crescendolls by Daft Punk</c:v>
                </c:pt>
                <c:pt idx="4">
                  <c:v>Time Leaper by Hinkik</c:v>
                </c:pt>
                <c:pt idx="5">
                  <c:v>Eple by Röyksopp</c:v>
                </c:pt>
              </c:strCache>
            </c:strRef>
          </c:cat>
          <c:val>
            <c:numRef>
              <c:f>Processed!$F$8:$K$8</c:f>
              <c:numCache>
                <c:formatCode>General</c:formatCode>
                <c:ptCount val="6"/>
                <c:pt idx="0">
                  <c:v>5</c:v>
                </c:pt>
                <c:pt idx="1">
                  <c:v>6</c:v>
                </c:pt>
                <c:pt idx="2">
                  <c:v>5</c:v>
                </c:pt>
                <c:pt idx="3">
                  <c:v>3</c:v>
                </c:pt>
                <c:pt idx="4">
                  <c:v>2</c:v>
                </c:pt>
                <c:pt idx="5">
                  <c:v>3</c:v>
                </c:pt>
              </c:numCache>
            </c:numRef>
          </c:val>
          <c:extLst>
            <c:ext xmlns:c16="http://schemas.microsoft.com/office/drawing/2014/chart" uri="{C3380CC4-5D6E-409C-BE32-E72D297353CC}">
              <c16:uniqueId val="{00000007-1D6A-9A40-9E92-CCB829AC5686}"/>
            </c:ext>
          </c:extLst>
        </c:ser>
        <c:ser>
          <c:idx val="7"/>
          <c:order val="7"/>
          <c:tx>
            <c:strRef>
              <c:f>Processed!$B$9</c:f>
              <c:strCache>
                <c:ptCount val="1"/>
                <c:pt idx="0">
                  <c:v>R8</c:v>
                </c:pt>
              </c:strCache>
            </c:strRef>
          </c:tx>
          <c:spPr>
            <a:solidFill>
              <a:schemeClr val="accent2">
                <a:lumMod val="60000"/>
              </a:schemeClr>
            </a:solidFill>
            <a:ln>
              <a:noFill/>
            </a:ln>
            <a:effectLst/>
          </c:spPr>
          <c:invertIfNegative val="0"/>
          <c:cat>
            <c:strRef>
              <c:f>Processed!$F$1:$K$1</c:f>
              <c:strCache>
                <c:ptCount val="6"/>
                <c:pt idx="0">
                  <c:v>Sparks by Röyksopp</c:v>
                </c:pt>
                <c:pt idx="1">
                  <c:v>Goodbye by Apparat</c:v>
                </c:pt>
                <c:pt idx="2">
                  <c:v>Don't Leave by Snakehips &amp; MØ</c:v>
                </c:pt>
                <c:pt idx="3">
                  <c:v>Crescendolls by Daft Punk</c:v>
                </c:pt>
                <c:pt idx="4">
                  <c:v>Time Leaper by Hinkik</c:v>
                </c:pt>
                <c:pt idx="5">
                  <c:v>Eple by Röyksopp</c:v>
                </c:pt>
              </c:strCache>
            </c:strRef>
          </c:cat>
          <c:val>
            <c:numRef>
              <c:f>Processed!$F$9:$K$9</c:f>
              <c:numCache>
                <c:formatCode>General</c:formatCode>
                <c:ptCount val="6"/>
                <c:pt idx="0">
                  <c:v>4</c:v>
                </c:pt>
                <c:pt idx="1">
                  <c:v>6</c:v>
                </c:pt>
                <c:pt idx="2">
                  <c:v>5</c:v>
                </c:pt>
                <c:pt idx="3">
                  <c:v>3</c:v>
                </c:pt>
                <c:pt idx="4">
                  <c:v>4</c:v>
                </c:pt>
                <c:pt idx="5">
                  <c:v>4</c:v>
                </c:pt>
              </c:numCache>
            </c:numRef>
          </c:val>
          <c:extLst>
            <c:ext xmlns:c16="http://schemas.microsoft.com/office/drawing/2014/chart" uri="{C3380CC4-5D6E-409C-BE32-E72D297353CC}">
              <c16:uniqueId val="{00000008-1D6A-9A40-9E92-CCB829AC5686}"/>
            </c:ext>
          </c:extLst>
        </c:ser>
        <c:ser>
          <c:idx val="8"/>
          <c:order val="8"/>
          <c:tx>
            <c:strRef>
              <c:f>Processed!$B$10</c:f>
              <c:strCache>
                <c:ptCount val="1"/>
                <c:pt idx="0">
                  <c:v>R9</c:v>
                </c:pt>
              </c:strCache>
            </c:strRef>
          </c:tx>
          <c:spPr>
            <a:solidFill>
              <a:schemeClr val="accent3">
                <a:lumMod val="60000"/>
              </a:schemeClr>
            </a:solidFill>
            <a:ln>
              <a:noFill/>
            </a:ln>
            <a:effectLst/>
          </c:spPr>
          <c:invertIfNegative val="0"/>
          <c:cat>
            <c:strRef>
              <c:f>Processed!$F$1:$K$1</c:f>
              <c:strCache>
                <c:ptCount val="6"/>
                <c:pt idx="0">
                  <c:v>Sparks by Röyksopp</c:v>
                </c:pt>
                <c:pt idx="1">
                  <c:v>Goodbye by Apparat</c:v>
                </c:pt>
                <c:pt idx="2">
                  <c:v>Don't Leave by Snakehips &amp; MØ</c:v>
                </c:pt>
                <c:pt idx="3">
                  <c:v>Crescendolls by Daft Punk</c:v>
                </c:pt>
                <c:pt idx="4">
                  <c:v>Time Leaper by Hinkik</c:v>
                </c:pt>
                <c:pt idx="5">
                  <c:v>Eple by Röyksopp</c:v>
                </c:pt>
              </c:strCache>
            </c:strRef>
          </c:cat>
          <c:val>
            <c:numRef>
              <c:f>Processed!$F$10:$K$10</c:f>
              <c:numCache>
                <c:formatCode>General</c:formatCode>
                <c:ptCount val="6"/>
                <c:pt idx="0">
                  <c:v>3</c:v>
                </c:pt>
                <c:pt idx="1">
                  <c:v>7</c:v>
                </c:pt>
                <c:pt idx="2">
                  <c:v>5</c:v>
                </c:pt>
                <c:pt idx="3">
                  <c:v>1</c:v>
                </c:pt>
                <c:pt idx="4">
                  <c:v>2</c:v>
                </c:pt>
                <c:pt idx="5">
                  <c:v>4</c:v>
                </c:pt>
              </c:numCache>
            </c:numRef>
          </c:val>
          <c:extLst>
            <c:ext xmlns:c16="http://schemas.microsoft.com/office/drawing/2014/chart" uri="{C3380CC4-5D6E-409C-BE32-E72D297353CC}">
              <c16:uniqueId val="{00000009-1D6A-9A40-9E92-CCB829AC5686}"/>
            </c:ext>
          </c:extLst>
        </c:ser>
        <c:ser>
          <c:idx val="9"/>
          <c:order val="9"/>
          <c:tx>
            <c:strRef>
              <c:f>Processed!$B$11</c:f>
              <c:strCache>
                <c:ptCount val="1"/>
                <c:pt idx="0">
                  <c:v>R10</c:v>
                </c:pt>
              </c:strCache>
            </c:strRef>
          </c:tx>
          <c:spPr>
            <a:solidFill>
              <a:schemeClr val="accent4">
                <a:lumMod val="60000"/>
              </a:schemeClr>
            </a:solidFill>
            <a:ln>
              <a:noFill/>
            </a:ln>
            <a:effectLst/>
          </c:spPr>
          <c:invertIfNegative val="0"/>
          <c:cat>
            <c:strRef>
              <c:f>Processed!$F$1:$K$1</c:f>
              <c:strCache>
                <c:ptCount val="6"/>
                <c:pt idx="0">
                  <c:v>Sparks by Röyksopp</c:v>
                </c:pt>
                <c:pt idx="1">
                  <c:v>Goodbye by Apparat</c:v>
                </c:pt>
                <c:pt idx="2">
                  <c:v>Don't Leave by Snakehips &amp; MØ</c:v>
                </c:pt>
                <c:pt idx="3">
                  <c:v>Crescendolls by Daft Punk</c:v>
                </c:pt>
                <c:pt idx="4">
                  <c:v>Time Leaper by Hinkik</c:v>
                </c:pt>
                <c:pt idx="5">
                  <c:v>Eple by Röyksopp</c:v>
                </c:pt>
              </c:strCache>
            </c:strRef>
          </c:cat>
          <c:val>
            <c:numRef>
              <c:f>Processed!$F$11:$K$11</c:f>
              <c:numCache>
                <c:formatCode>General</c:formatCode>
                <c:ptCount val="6"/>
                <c:pt idx="0">
                  <c:v>3</c:v>
                </c:pt>
                <c:pt idx="1">
                  <c:v>2</c:v>
                </c:pt>
                <c:pt idx="2">
                  <c:v>6</c:v>
                </c:pt>
                <c:pt idx="3">
                  <c:v>4</c:v>
                </c:pt>
                <c:pt idx="4">
                  <c:v>5</c:v>
                </c:pt>
                <c:pt idx="5">
                  <c:v>5</c:v>
                </c:pt>
              </c:numCache>
            </c:numRef>
          </c:val>
          <c:extLst>
            <c:ext xmlns:c16="http://schemas.microsoft.com/office/drawing/2014/chart" uri="{C3380CC4-5D6E-409C-BE32-E72D297353CC}">
              <c16:uniqueId val="{0000000A-1D6A-9A40-9E92-CCB829AC5686}"/>
            </c:ext>
          </c:extLst>
        </c:ser>
        <c:ser>
          <c:idx val="10"/>
          <c:order val="10"/>
          <c:tx>
            <c:strRef>
              <c:f>Processed!$B$12</c:f>
              <c:strCache>
                <c:ptCount val="1"/>
                <c:pt idx="0">
                  <c:v>R11</c:v>
                </c:pt>
              </c:strCache>
            </c:strRef>
          </c:tx>
          <c:spPr>
            <a:solidFill>
              <a:schemeClr val="accent5">
                <a:lumMod val="60000"/>
              </a:schemeClr>
            </a:solidFill>
            <a:ln>
              <a:noFill/>
            </a:ln>
            <a:effectLst/>
          </c:spPr>
          <c:invertIfNegative val="0"/>
          <c:cat>
            <c:strRef>
              <c:f>Processed!$F$1:$K$1</c:f>
              <c:strCache>
                <c:ptCount val="6"/>
                <c:pt idx="0">
                  <c:v>Sparks by Röyksopp</c:v>
                </c:pt>
                <c:pt idx="1">
                  <c:v>Goodbye by Apparat</c:v>
                </c:pt>
                <c:pt idx="2">
                  <c:v>Don't Leave by Snakehips &amp; MØ</c:v>
                </c:pt>
                <c:pt idx="3">
                  <c:v>Crescendolls by Daft Punk</c:v>
                </c:pt>
                <c:pt idx="4">
                  <c:v>Time Leaper by Hinkik</c:v>
                </c:pt>
                <c:pt idx="5">
                  <c:v>Eple by Röyksopp</c:v>
                </c:pt>
              </c:strCache>
            </c:strRef>
          </c:cat>
          <c:val>
            <c:numRef>
              <c:f>Processed!$F$12:$K$12</c:f>
              <c:numCache>
                <c:formatCode>General</c:formatCode>
                <c:ptCount val="6"/>
                <c:pt idx="0">
                  <c:v>5</c:v>
                </c:pt>
                <c:pt idx="1">
                  <c:v>6</c:v>
                </c:pt>
                <c:pt idx="2">
                  <c:v>4</c:v>
                </c:pt>
                <c:pt idx="3">
                  <c:v>4</c:v>
                </c:pt>
                <c:pt idx="4">
                  <c:v>2</c:v>
                </c:pt>
                <c:pt idx="5">
                  <c:v>4</c:v>
                </c:pt>
              </c:numCache>
            </c:numRef>
          </c:val>
          <c:extLst>
            <c:ext xmlns:c16="http://schemas.microsoft.com/office/drawing/2014/chart" uri="{C3380CC4-5D6E-409C-BE32-E72D297353CC}">
              <c16:uniqueId val="{0000000B-1D6A-9A40-9E92-CCB829AC5686}"/>
            </c:ext>
          </c:extLst>
        </c:ser>
        <c:ser>
          <c:idx val="11"/>
          <c:order val="11"/>
          <c:tx>
            <c:strRef>
              <c:f>Processed!$B$13</c:f>
              <c:strCache>
                <c:ptCount val="1"/>
                <c:pt idx="0">
                  <c:v>R12</c:v>
                </c:pt>
              </c:strCache>
            </c:strRef>
          </c:tx>
          <c:spPr>
            <a:solidFill>
              <a:schemeClr val="accent6">
                <a:lumMod val="60000"/>
              </a:schemeClr>
            </a:solidFill>
            <a:ln>
              <a:noFill/>
            </a:ln>
            <a:effectLst/>
          </c:spPr>
          <c:invertIfNegative val="0"/>
          <c:cat>
            <c:strRef>
              <c:f>Processed!$F$1:$K$1</c:f>
              <c:strCache>
                <c:ptCount val="6"/>
                <c:pt idx="0">
                  <c:v>Sparks by Röyksopp</c:v>
                </c:pt>
                <c:pt idx="1">
                  <c:v>Goodbye by Apparat</c:v>
                </c:pt>
                <c:pt idx="2">
                  <c:v>Don't Leave by Snakehips &amp; MØ</c:v>
                </c:pt>
                <c:pt idx="3">
                  <c:v>Crescendolls by Daft Punk</c:v>
                </c:pt>
                <c:pt idx="4">
                  <c:v>Time Leaper by Hinkik</c:v>
                </c:pt>
                <c:pt idx="5">
                  <c:v>Eple by Röyksopp</c:v>
                </c:pt>
              </c:strCache>
            </c:strRef>
          </c:cat>
          <c:val>
            <c:numRef>
              <c:f>Processed!$F$13:$K$13</c:f>
              <c:numCache>
                <c:formatCode>General</c:formatCode>
                <c:ptCount val="6"/>
                <c:pt idx="0">
                  <c:v>3</c:v>
                </c:pt>
                <c:pt idx="1">
                  <c:v>6</c:v>
                </c:pt>
                <c:pt idx="2">
                  <c:v>5</c:v>
                </c:pt>
                <c:pt idx="3">
                  <c:v>1</c:v>
                </c:pt>
                <c:pt idx="4">
                  <c:v>3</c:v>
                </c:pt>
                <c:pt idx="5">
                  <c:v>4</c:v>
                </c:pt>
              </c:numCache>
            </c:numRef>
          </c:val>
          <c:extLst>
            <c:ext xmlns:c16="http://schemas.microsoft.com/office/drawing/2014/chart" uri="{C3380CC4-5D6E-409C-BE32-E72D297353CC}">
              <c16:uniqueId val="{0000000C-1D6A-9A40-9E92-CCB829AC5686}"/>
            </c:ext>
          </c:extLst>
        </c:ser>
        <c:ser>
          <c:idx val="12"/>
          <c:order val="12"/>
          <c:tx>
            <c:strRef>
              <c:f>Processed!$B$14</c:f>
              <c:strCache>
                <c:ptCount val="1"/>
                <c:pt idx="0">
                  <c:v>R13</c:v>
                </c:pt>
              </c:strCache>
            </c:strRef>
          </c:tx>
          <c:spPr>
            <a:solidFill>
              <a:schemeClr val="accent1">
                <a:lumMod val="80000"/>
                <a:lumOff val="20000"/>
              </a:schemeClr>
            </a:solidFill>
            <a:ln>
              <a:noFill/>
            </a:ln>
            <a:effectLst/>
          </c:spPr>
          <c:invertIfNegative val="0"/>
          <c:cat>
            <c:strRef>
              <c:f>Processed!$F$1:$K$1</c:f>
              <c:strCache>
                <c:ptCount val="6"/>
                <c:pt idx="0">
                  <c:v>Sparks by Röyksopp</c:v>
                </c:pt>
                <c:pt idx="1">
                  <c:v>Goodbye by Apparat</c:v>
                </c:pt>
                <c:pt idx="2">
                  <c:v>Don't Leave by Snakehips &amp; MØ</c:v>
                </c:pt>
                <c:pt idx="3">
                  <c:v>Crescendolls by Daft Punk</c:v>
                </c:pt>
                <c:pt idx="4">
                  <c:v>Time Leaper by Hinkik</c:v>
                </c:pt>
                <c:pt idx="5">
                  <c:v>Eple by Röyksopp</c:v>
                </c:pt>
              </c:strCache>
            </c:strRef>
          </c:cat>
          <c:val>
            <c:numRef>
              <c:f>Processed!$F$14:$K$14</c:f>
              <c:numCache>
                <c:formatCode>General</c:formatCode>
                <c:ptCount val="6"/>
                <c:pt idx="0">
                  <c:v>5</c:v>
                </c:pt>
                <c:pt idx="1">
                  <c:v>7</c:v>
                </c:pt>
                <c:pt idx="2">
                  <c:v>5</c:v>
                </c:pt>
                <c:pt idx="3">
                  <c:v>1</c:v>
                </c:pt>
                <c:pt idx="4">
                  <c:v>3</c:v>
                </c:pt>
                <c:pt idx="5">
                  <c:v>2</c:v>
                </c:pt>
              </c:numCache>
            </c:numRef>
          </c:val>
          <c:extLst>
            <c:ext xmlns:c16="http://schemas.microsoft.com/office/drawing/2014/chart" uri="{C3380CC4-5D6E-409C-BE32-E72D297353CC}">
              <c16:uniqueId val="{0000000D-1D6A-9A40-9E92-CCB829AC5686}"/>
            </c:ext>
          </c:extLst>
        </c:ser>
        <c:dLbls>
          <c:showLegendKey val="0"/>
          <c:showVal val="0"/>
          <c:showCatName val="0"/>
          <c:showSerName val="0"/>
          <c:showPercent val="0"/>
          <c:showBubbleSize val="0"/>
        </c:dLbls>
        <c:gapWidth val="150"/>
        <c:overlap val="100"/>
        <c:axId val="448983408"/>
        <c:axId val="448991952"/>
      </c:barChart>
      <c:catAx>
        <c:axId val="44898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48991952"/>
        <c:crosses val="autoZero"/>
        <c:auto val="1"/>
        <c:lblAlgn val="ctr"/>
        <c:lblOffset val="100"/>
        <c:noMultiLvlLbl val="0"/>
      </c:catAx>
      <c:valAx>
        <c:axId val="448991952"/>
        <c:scaling>
          <c:orientation val="minMax"/>
          <c:max val="78"/>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48983408"/>
        <c:crosses val="autoZero"/>
        <c:crossBetween val="between"/>
        <c:maj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361950</xdr:colOff>
      <xdr:row>0</xdr:row>
      <xdr:rowOff>63500</xdr:rowOff>
    </xdr:from>
    <xdr:to>
      <xdr:col>28</xdr:col>
      <xdr:colOff>393700</xdr:colOff>
      <xdr:row>18</xdr:row>
      <xdr:rowOff>673100</xdr:rowOff>
    </xdr:to>
    <xdr:graphicFrame macro="">
      <xdr:nvGraphicFramePr>
        <xdr:cNvPr id="2" name="Chart 1">
          <a:extLst>
            <a:ext uri="{FF2B5EF4-FFF2-40B4-BE49-F238E27FC236}">
              <a16:creationId xmlns:a16="http://schemas.microsoft.com/office/drawing/2014/main" id="{49B57E70-484B-2743-99CD-9DFED6AA3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381000</xdr:colOff>
      <xdr:row>21</xdr:row>
      <xdr:rowOff>203200</xdr:rowOff>
    </xdr:from>
    <xdr:to>
      <xdr:col>30</xdr:col>
      <xdr:colOff>800100</xdr:colOff>
      <xdr:row>40</xdr:row>
      <xdr:rowOff>88900</xdr:rowOff>
    </xdr:to>
    <xdr:graphicFrame macro="">
      <xdr:nvGraphicFramePr>
        <xdr:cNvPr id="3" name="Chart 2">
          <a:extLst>
            <a:ext uri="{FF2B5EF4-FFF2-40B4-BE49-F238E27FC236}">
              <a16:creationId xmlns:a16="http://schemas.microsoft.com/office/drawing/2014/main" id="{CBF0DE67-163E-3F42-B721-441B0CFE7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368300</xdr:colOff>
      <xdr:row>18</xdr:row>
      <xdr:rowOff>749300</xdr:rowOff>
    </xdr:from>
    <xdr:to>
      <xdr:col>28</xdr:col>
      <xdr:colOff>419100</xdr:colOff>
      <xdr:row>21</xdr:row>
      <xdr:rowOff>88900</xdr:rowOff>
    </xdr:to>
    <xdr:graphicFrame macro="">
      <xdr:nvGraphicFramePr>
        <xdr:cNvPr id="4" name="Chart 3">
          <a:extLst>
            <a:ext uri="{FF2B5EF4-FFF2-40B4-BE49-F238E27FC236}">
              <a16:creationId xmlns:a16="http://schemas.microsoft.com/office/drawing/2014/main" id="{97748395-8CD9-4D4B-BC1E-27FC8B47E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2"/>
  <sheetViews>
    <sheetView topLeftCell="X1" workbookViewId="0">
      <selection activeCell="AA14" sqref="AA14"/>
    </sheetView>
  </sheetViews>
  <sheetFormatPr baseColWidth="10" defaultColWidth="8.83203125" defaultRowHeight="15" x14ac:dyDescent="0.2"/>
  <cols>
    <col min="1" max="1" width="35.33203125" customWidth="1"/>
    <col min="2" max="2" width="20.6640625" customWidth="1"/>
    <col min="3" max="3" width="22.33203125" customWidth="1"/>
    <col min="4" max="4" width="8.83203125" customWidth="1"/>
    <col min="5" max="5" width="14" customWidth="1"/>
    <col min="7" max="7" width="14.83203125" customWidth="1"/>
    <col min="8" max="8" width="10.6640625" customWidth="1"/>
    <col min="9" max="9" width="13.33203125" customWidth="1"/>
    <col min="11" max="11" width="8.83203125" customWidth="1"/>
    <col min="12" max="12" width="14.5" customWidth="1"/>
    <col min="13" max="13" width="24.1640625" customWidth="1"/>
    <col min="14" max="27" width="38.1640625" style="1" customWidth="1"/>
    <col min="28" max="28" width="24.83203125" style="1" customWidth="1"/>
    <col min="29" max="31" width="38.1640625" style="1" customWidth="1"/>
    <col min="32" max="32" width="21.5" style="1" customWidth="1"/>
    <col min="33" max="35" width="38.1640625" style="1" customWidth="1"/>
    <col min="36" max="36" width="19.83203125" style="1" customWidth="1"/>
    <col min="37" max="37" width="38.1640625" style="1" customWidth="1"/>
    <col min="38" max="38" width="15.1640625" customWidth="1"/>
  </cols>
  <sheetData>
    <row r="1" spans="1:38" ht="48" x14ac:dyDescent="0.2">
      <c r="A1" t="s">
        <v>0</v>
      </c>
      <c r="B1" t="s">
        <v>1</v>
      </c>
      <c r="C1" t="s">
        <v>2</v>
      </c>
      <c r="D1" t="s">
        <v>3</v>
      </c>
      <c r="E1" t="s">
        <v>4</v>
      </c>
      <c r="F1" t="s">
        <v>5</v>
      </c>
      <c r="G1" t="s">
        <v>6</v>
      </c>
      <c r="H1" t="s">
        <v>7</v>
      </c>
      <c r="I1" t="s">
        <v>8</v>
      </c>
      <c r="J1" t="s">
        <v>9</v>
      </c>
      <c r="K1" t="s">
        <v>10</v>
      </c>
      <c r="L1" t="s">
        <v>11</v>
      </c>
      <c r="M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t="s">
        <v>37</v>
      </c>
    </row>
    <row r="2" spans="1:38" ht="64" x14ac:dyDescent="0.2">
      <c r="A2" t="s">
        <v>38</v>
      </c>
      <c r="B2" t="s">
        <v>39</v>
      </c>
      <c r="C2" t="s">
        <v>40</v>
      </c>
      <c r="E2" t="s">
        <v>41</v>
      </c>
      <c r="F2" t="s">
        <v>42</v>
      </c>
      <c r="G2" t="s">
        <v>43</v>
      </c>
      <c r="I2" t="s">
        <v>44</v>
      </c>
      <c r="J2">
        <v>31</v>
      </c>
      <c r="K2" t="s">
        <v>45</v>
      </c>
      <c r="L2" t="s">
        <v>46</v>
      </c>
      <c r="M2" t="s">
        <v>47</v>
      </c>
      <c r="N2" s="1">
        <v>6</v>
      </c>
      <c r="O2" s="1" t="s">
        <v>48</v>
      </c>
      <c r="P2" s="1" t="s">
        <v>49</v>
      </c>
      <c r="R2" s="1">
        <v>5</v>
      </c>
      <c r="S2" s="1" t="s">
        <v>50</v>
      </c>
      <c r="T2" s="1" t="s">
        <v>49</v>
      </c>
      <c r="V2" s="1">
        <v>4</v>
      </c>
      <c r="W2" s="1" t="s">
        <v>51</v>
      </c>
      <c r="X2" s="1" t="s">
        <v>49</v>
      </c>
      <c r="Z2" s="1">
        <v>1</v>
      </c>
      <c r="AA2" s="1" t="s">
        <v>52</v>
      </c>
      <c r="AB2" s="1" t="s">
        <v>49</v>
      </c>
      <c r="AD2" s="1">
        <v>2</v>
      </c>
      <c r="AE2" s="1" t="s">
        <v>53</v>
      </c>
      <c r="AF2" s="1" t="s">
        <v>49</v>
      </c>
      <c r="AH2" s="1">
        <v>1</v>
      </c>
      <c r="AI2" s="1" t="s">
        <v>54</v>
      </c>
      <c r="AJ2" s="1" t="s">
        <v>49</v>
      </c>
      <c r="AL2" t="s">
        <v>44</v>
      </c>
    </row>
    <row r="3" spans="1:38" ht="16" x14ac:dyDescent="0.2">
      <c r="A3" t="s">
        <v>55</v>
      </c>
      <c r="B3" t="s">
        <v>56</v>
      </c>
      <c r="E3" t="s">
        <v>57</v>
      </c>
      <c r="F3" t="s">
        <v>42</v>
      </c>
      <c r="G3" t="s">
        <v>58</v>
      </c>
      <c r="I3" t="s">
        <v>44</v>
      </c>
      <c r="J3">
        <v>28</v>
      </c>
      <c r="K3" t="s">
        <v>59</v>
      </c>
      <c r="L3" t="s">
        <v>46</v>
      </c>
      <c r="M3" t="s">
        <v>60</v>
      </c>
      <c r="P3" s="1" t="s">
        <v>49</v>
      </c>
      <c r="T3" s="1" t="s">
        <v>49</v>
      </c>
      <c r="X3" s="1" t="s">
        <v>49</v>
      </c>
      <c r="AB3" s="1" t="s">
        <v>49</v>
      </c>
      <c r="AF3" s="1" t="s">
        <v>49</v>
      </c>
      <c r="AJ3" s="1" t="s">
        <v>49</v>
      </c>
    </row>
    <row r="4" spans="1:38" ht="16" x14ac:dyDescent="0.2">
      <c r="A4" t="s">
        <v>61</v>
      </c>
      <c r="B4" t="s">
        <v>62</v>
      </c>
      <c r="C4" t="s">
        <v>63</v>
      </c>
      <c r="E4" t="s">
        <v>64</v>
      </c>
      <c r="F4" t="s">
        <v>42</v>
      </c>
      <c r="G4" t="s">
        <v>43</v>
      </c>
      <c r="I4" t="s">
        <v>44</v>
      </c>
      <c r="J4">
        <v>31</v>
      </c>
      <c r="K4" t="s">
        <v>65</v>
      </c>
      <c r="L4" t="s">
        <v>46</v>
      </c>
      <c r="M4" t="s">
        <v>66</v>
      </c>
      <c r="N4" s="1">
        <v>4</v>
      </c>
      <c r="P4" s="1" t="s">
        <v>49</v>
      </c>
      <c r="R4" s="1">
        <v>5</v>
      </c>
      <c r="T4" s="1" t="s">
        <v>49</v>
      </c>
      <c r="V4" s="1">
        <v>3</v>
      </c>
      <c r="X4" s="1" t="s">
        <v>49</v>
      </c>
      <c r="Z4" s="1">
        <v>3</v>
      </c>
      <c r="AB4" s="1" t="s">
        <v>49</v>
      </c>
      <c r="AD4" s="1">
        <v>4</v>
      </c>
      <c r="AF4" s="1" t="s">
        <v>49</v>
      </c>
      <c r="AH4" s="1">
        <v>3</v>
      </c>
      <c r="AJ4" s="1" t="s">
        <v>49</v>
      </c>
      <c r="AL4" t="s">
        <v>44</v>
      </c>
    </row>
    <row r="5" spans="1:38" ht="16" x14ac:dyDescent="0.2">
      <c r="A5" t="s">
        <v>67</v>
      </c>
      <c r="B5" t="s">
        <v>68</v>
      </c>
      <c r="C5" t="s">
        <v>69</v>
      </c>
      <c r="E5" t="s">
        <v>70</v>
      </c>
      <c r="F5" t="s">
        <v>42</v>
      </c>
      <c r="G5" t="s">
        <v>43</v>
      </c>
      <c r="I5" t="s">
        <v>44</v>
      </c>
      <c r="J5">
        <v>28</v>
      </c>
      <c r="K5" t="s">
        <v>59</v>
      </c>
      <c r="L5" t="s">
        <v>46</v>
      </c>
      <c r="M5" t="s">
        <v>60</v>
      </c>
      <c r="N5" s="1">
        <v>4</v>
      </c>
      <c r="O5" s="1" t="s">
        <v>71</v>
      </c>
      <c r="P5" s="1" t="s">
        <v>49</v>
      </c>
      <c r="R5" s="1">
        <v>6</v>
      </c>
      <c r="T5" s="1" t="s">
        <v>49</v>
      </c>
      <c r="V5" s="1">
        <v>4</v>
      </c>
      <c r="X5" s="1" t="s">
        <v>49</v>
      </c>
      <c r="Z5" s="1">
        <v>2</v>
      </c>
      <c r="AB5" s="1" t="s">
        <v>49</v>
      </c>
      <c r="AD5" s="1">
        <v>2</v>
      </c>
      <c r="AF5" s="1" t="s">
        <v>49</v>
      </c>
      <c r="AH5" s="1">
        <v>3</v>
      </c>
      <c r="AJ5" s="1" t="s">
        <v>49</v>
      </c>
      <c r="AL5" t="s">
        <v>44</v>
      </c>
    </row>
    <row r="6" spans="1:38" ht="16" x14ac:dyDescent="0.2">
      <c r="A6" t="s">
        <v>72</v>
      </c>
      <c r="B6" t="s">
        <v>73</v>
      </c>
      <c r="E6" t="s">
        <v>74</v>
      </c>
      <c r="F6" t="s">
        <v>42</v>
      </c>
      <c r="G6" t="s">
        <v>75</v>
      </c>
      <c r="I6" t="s">
        <v>44</v>
      </c>
      <c r="J6">
        <v>34</v>
      </c>
      <c r="K6" t="s">
        <v>76</v>
      </c>
      <c r="L6" t="s">
        <v>46</v>
      </c>
      <c r="M6" t="s">
        <v>77</v>
      </c>
      <c r="P6" s="1" t="s">
        <v>49</v>
      </c>
      <c r="T6" s="1" t="s">
        <v>49</v>
      </c>
      <c r="X6" s="1" t="s">
        <v>49</v>
      </c>
      <c r="AB6" s="1" t="s">
        <v>49</v>
      </c>
      <c r="AF6" s="1" t="s">
        <v>49</v>
      </c>
      <c r="AJ6" s="1" t="s">
        <v>49</v>
      </c>
    </row>
    <row r="7" spans="1:38" ht="80" x14ac:dyDescent="0.2">
      <c r="A7" t="s">
        <v>78</v>
      </c>
      <c r="B7" t="s">
        <v>79</v>
      </c>
      <c r="C7" t="s">
        <v>80</v>
      </c>
      <c r="E7" t="s">
        <v>81</v>
      </c>
      <c r="F7" t="s">
        <v>42</v>
      </c>
      <c r="G7" t="s">
        <v>43</v>
      </c>
      <c r="I7" t="s">
        <v>44</v>
      </c>
      <c r="J7">
        <v>34</v>
      </c>
      <c r="K7" t="s">
        <v>45</v>
      </c>
      <c r="L7" t="s">
        <v>46</v>
      </c>
      <c r="M7" t="s">
        <v>77</v>
      </c>
      <c r="N7" s="1">
        <v>4</v>
      </c>
      <c r="O7" s="1" t="s">
        <v>82</v>
      </c>
      <c r="P7" s="1" t="s">
        <v>49</v>
      </c>
      <c r="R7" s="1">
        <v>7</v>
      </c>
      <c r="S7" s="1" t="s">
        <v>83</v>
      </c>
      <c r="T7" s="1" t="s">
        <v>49</v>
      </c>
      <c r="V7" s="1">
        <v>4</v>
      </c>
      <c r="W7" s="1" t="s">
        <v>84</v>
      </c>
      <c r="X7" s="1" t="s">
        <v>49</v>
      </c>
      <c r="Z7" s="1">
        <v>3</v>
      </c>
      <c r="AA7" s="1" t="s">
        <v>85</v>
      </c>
      <c r="AB7" s="1" t="s">
        <v>49</v>
      </c>
      <c r="AD7" s="1">
        <v>2</v>
      </c>
      <c r="AE7" s="1" t="s">
        <v>86</v>
      </c>
      <c r="AF7" s="1" t="s">
        <v>49</v>
      </c>
      <c r="AH7" s="1">
        <v>3</v>
      </c>
      <c r="AI7" s="1" t="s">
        <v>87</v>
      </c>
      <c r="AJ7" s="1" t="s">
        <v>49</v>
      </c>
      <c r="AL7" t="s">
        <v>44</v>
      </c>
    </row>
    <row r="8" spans="1:38" ht="16" x14ac:dyDescent="0.2">
      <c r="A8" t="s">
        <v>88</v>
      </c>
      <c r="B8" t="s">
        <v>89</v>
      </c>
      <c r="E8" t="s">
        <v>90</v>
      </c>
      <c r="F8" t="s">
        <v>42</v>
      </c>
      <c r="G8" t="s">
        <v>91</v>
      </c>
      <c r="I8" t="s">
        <v>44</v>
      </c>
      <c r="P8" s="1" t="s">
        <v>49</v>
      </c>
      <c r="T8" s="1" t="s">
        <v>49</v>
      </c>
      <c r="X8" s="1" t="s">
        <v>49</v>
      </c>
      <c r="AB8" s="1" t="s">
        <v>49</v>
      </c>
      <c r="AF8" s="1" t="s">
        <v>49</v>
      </c>
      <c r="AJ8" s="1" t="s">
        <v>49</v>
      </c>
    </row>
    <row r="9" spans="1:38" ht="16" x14ac:dyDescent="0.2">
      <c r="A9" t="s">
        <v>92</v>
      </c>
      <c r="B9" t="s">
        <v>93</v>
      </c>
      <c r="E9" t="s">
        <v>94</v>
      </c>
      <c r="F9" t="s">
        <v>42</v>
      </c>
      <c r="G9" t="s">
        <v>75</v>
      </c>
      <c r="I9" t="s">
        <v>44</v>
      </c>
      <c r="J9">
        <v>28</v>
      </c>
      <c r="K9" t="s">
        <v>45</v>
      </c>
      <c r="L9" t="s">
        <v>46</v>
      </c>
      <c r="M9" t="s">
        <v>95</v>
      </c>
      <c r="P9" s="1" t="s">
        <v>49</v>
      </c>
      <c r="T9" s="1" t="s">
        <v>49</v>
      </c>
      <c r="X9" s="1" t="s">
        <v>49</v>
      </c>
      <c r="AB9" s="1" t="s">
        <v>49</v>
      </c>
      <c r="AF9" s="1" t="s">
        <v>49</v>
      </c>
      <c r="AJ9" s="1" t="s">
        <v>49</v>
      </c>
    </row>
    <row r="10" spans="1:38" ht="128" x14ac:dyDescent="0.2">
      <c r="A10" t="s">
        <v>96</v>
      </c>
      <c r="B10" t="s">
        <v>97</v>
      </c>
      <c r="C10" t="s">
        <v>98</v>
      </c>
      <c r="E10" t="s">
        <v>99</v>
      </c>
      <c r="F10" t="s">
        <v>42</v>
      </c>
      <c r="G10" t="s">
        <v>43</v>
      </c>
      <c r="I10" t="s">
        <v>44</v>
      </c>
      <c r="J10">
        <v>45</v>
      </c>
      <c r="K10" t="s">
        <v>45</v>
      </c>
      <c r="L10" t="s">
        <v>100</v>
      </c>
      <c r="M10" t="s">
        <v>101</v>
      </c>
      <c r="N10" s="1">
        <v>3</v>
      </c>
      <c r="O10" s="1" t="s">
        <v>102</v>
      </c>
      <c r="P10" s="1" t="s">
        <v>49</v>
      </c>
      <c r="R10" s="1">
        <v>4</v>
      </c>
      <c r="S10" s="1" t="s">
        <v>103</v>
      </c>
      <c r="T10" s="1" t="s">
        <v>49</v>
      </c>
      <c r="X10" s="1" t="s">
        <v>104</v>
      </c>
      <c r="Y10" s="1" t="s">
        <v>105</v>
      </c>
      <c r="Z10" s="1">
        <v>1</v>
      </c>
      <c r="AA10" s="1" t="s">
        <v>106</v>
      </c>
      <c r="AB10" s="1" t="s">
        <v>49</v>
      </c>
      <c r="AF10" s="1" t="s">
        <v>104</v>
      </c>
      <c r="AG10" s="1" t="s">
        <v>107</v>
      </c>
      <c r="AH10" s="1">
        <v>2</v>
      </c>
      <c r="AI10" s="1" t="s">
        <v>108</v>
      </c>
      <c r="AJ10" s="1" t="s">
        <v>49</v>
      </c>
      <c r="AL10" t="s">
        <v>44</v>
      </c>
    </row>
    <row r="11" spans="1:38" ht="16" x14ac:dyDescent="0.2">
      <c r="A11" t="s">
        <v>109</v>
      </c>
      <c r="B11" t="s">
        <v>110</v>
      </c>
      <c r="C11" t="s">
        <v>111</v>
      </c>
      <c r="E11" t="s">
        <v>112</v>
      </c>
      <c r="F11" t="s">
        <v>42</v>
      </c>
      <c r="G11" t="s">
        <v>43</v>
      </c>
      <c r="I11" t="s">
        <v>44</v>
      </c>
      <c r="J11">
        <v>38</v>
      </c>
      <c r="K11" t="s">
        <v>45</v>
      </c>
      <c r="L11" t="s">
        <v>46</v>
      </c>
      <c r="M11" t="s">
        <v>113</v>
      </c>
      <c r="N11" s="1">
        <v>6</v>
      </c>
      <c r="P11" s="1" t="s">
        <v>49</v>
      </c>
      <c r="R11" s="1">
        <v>7</v>
      </c>
      <c r="T11" s="1" t="s">
        <v>49</v>
      </c>
      <c r="V11" s="1">
        <v>4</v>
      </c>
      <c r="X11" s="1" t="s">
        <v>49</v>
      </c>
      <c r="Z11" s="1">
        <v>3</v>
      </c>
      <c r="AB11" s="1" t="s">
        <v>49</v>
      </c>
      <c r="AD11" s="1">
        <v>2</v>
      </c>
      <c r="AF11" s="1" t="s">
        <v>49</v>
      </c>
      <c r="AH11" s="1">
        <v>3</v>
      </c>
      <c r="AJ11" s="1" t="s">
        <v>49</v>
      </c>
      <c r="AL11" t="s">
        <v>44</v>
      </c>
    </row>
    <row r="12" spans="1:38" ht="16" x14ac:dyDescent="0.2">
      <c r="A12" t="s">
        <v>114</v>
      </c>
      <c r="B12" t="s">
        <v>115</v>
      </c>
      <c r="C12" t="s">
        <v>116</v>
      </c>
      <c r="E12" t="s">
        <v>117</v>
      </c>
      <c r="F12" t="s">
        <v>42</v>
      </c>
      <c r="G12" t="s">
        <v>43</v>
      </c>
      <c r="I12" t="s">
        <v>44</v>
      </c>
      <c r="J12">
        <v>28</v>
      </c>
      <c r="K12" t="s">
        <v>45</v>
      </c>
      <c r="L12" t="s">
        <v>46</v>
      </c>
      <c r="M12" t="s">
        <v>118</v>
      </c>
      <c r="N12" s="1">
        <v>5</v>
      </c>
      <c r="P12" s="1" t="s">
        <v>49</v>
      </c>
      <c r="R12" s="1">
        <v>6</v>
      </c>
      <c r="T12" s="1" t="s">
        <v>49</v>
      </c>
      <c r="V12" s="1">
        <v>5</v>
      </c>
      <c r="X12" s="1" t="s">
        <v>49</v>
      </c>
      <c r="Z12" s="1">
        <v>3</v>
      </c>
      <c r="AB12" s="1" t="s">
        <v>49</v>
      </c>
      <c r="AD12" s="1">
        <v>2</v>
      </c>
      <c r="AF12" s="1" t="s">
        <v>49</v>
      </c>
      <c r="AH12" s="1">
        <v>3</v>
      </c>
      <c r="AJ12" s="1" t="s">
        <v>49</v>
      </c>
      <c r="AL12" t="s">
        <v>44</v>
      </c>
    </row>
    <row r="13" spans="1:38" ht="32" x14ac:dyDescent="0.2">
      <c r="A13" t="s">
        <v>119</v>
      </c>
      <c r="B13" t="s">
        <v>120</v>
      </c>
      <c r="C13" t="s">
        <v>121</v>
      </c>
      <c r="E13" t="s">
        <v>122</v>
      </c>
      <c r="F13" t="s">
        <v>42</v>
      </c>
      <c r="G13" t="s">
        <v>43</v>
      </c>
      <c r="I13" t="s">
        <v>44</v>
      </c>
      <c r="J13">
        <v>45</v>
      </c>
      <c r="K13" t="s">
        <v>76</v>
      </c>
      <c r="L13" t="s">
        <v>46</v>
      </c>
      <c r="M13" t="s">
        <v>123</v>
      </c>
      <c r="N13" s="1">
        <v>4</v>
      </c>
      <c r="P13" s="1" t="s">
        <v>49</v>
      </c>
      <c r="R13" s="1">
        <v>6</v>
      </c>
      <c r="S13" s="1" t="s">
        <v>124</v>
      </c>
      <c r="T13" s="1" t="s">
        <v>49</v>
      </c>
      <c r="V13" s="1">
        <v>5</v>
      </c>
      <c r="X13" s="1" t="s">
        <v>49</v>
      </c>
      <c r="Z13" s="1">
        <v>3</v>
      </c>
      <c r="AA13" s="1" t="s">
        <v>125</v>
      </c>
      <c r="AB13" s="1" t="s">
        <v>49</v>
      </c>
      <c r="AD13" s="1">
        <v>4</v>
      </c>
      <c r="AF13" s="1" t="s">
        <v>49</v>
      </c>
      <c r="AH13" s="1">
        <v>4</v>
      </c>
      <c r="AJ13" s="1" t="s">
        <v>49</v>
      </c>
      <c r="AL13" t="s">
        <v>44</v>
      </c>
    </row>
    <row r="14" spans="1:38" ht="48" x14ac:dyDescent="0.2">
      <c r="A14" t="s">
        <v>126</v>
      </c>
      <c r="B14" t="s">
        <v>127</v>
      </c>
      <c r="C14" t="s">
        <v>128</v>
      </c>
      <c r="E14" t="s">
        <v>129</v>
      </c>
      <c r="F14" t="s">
        <v>42</v>
      </c>
      <c r="G14" t="s">
        <v>43</v>
      </c>
      <c r="I14" t="s">
        <v>44</v>
      </c>
      <c r="J14">
        <v>26</v>
      </c>
      <c r="K14" t="s">
        <v>45</v>
      </c>
      <c r="L14" t="s">
        <v>46</v>
      </c>
      <c r="M14" t="s">
        <v>130</v>
      </c>
      <c r="N14" s="1">
        <v>3</v>
      </c>
      <c r="O14" s="1" t="s">
        <v>131</v>
      </c>
      <c r="P14" s="1" t="s">
        <v>49</v>
      </c>
      <c r="R14" s="1">
        <v>7</v>
      </c>
      <c r="S14" s="1" t="s">
        <v>132</v>
      </c>
      <c r="T14" s="1" t="s">
        <v>49</v>
      </c>
      <c r="V14" s="1">
        <v>5</v>
      </c>
      <c r="W14" s="1" t="s">
        <v>133</v>
      </c>
      <c r="X14" s="1" t="s">
        <v>49</v>
      </c>
      <c r="Z14" s="1">
        <v>1</v>
      </c>
      <c r="AA14" s="1" t="s">
        <v>134</v>
      </c>
      <c r="AB14" s="1" t="s">
        <v>49</v>
      </c>
      <c r="AD14" s="1">
        <v>2</v>
      </c>
      <c r="AE14" s="1" t="s">
        <v>135</v>
      </c>
      <c r="AF14" s="1" t="s">
        <v>49</v>
      </c>
      <c r="AH14" s="1">
        <v>4</v>
      </c>
      <c r="AI14" s="1" t="s">
        <v>136</v>
      </c>
      <c r="AJ14" s="1" t="s">
        <v>49</v>
      </c>
      <c r="AL14" t="s">
        <v>44</v>
      </c>
    </row>
    <row r="15" spans="1:38" ht="16" x14ac:dyDescent="0.2">
      <c r="A15" t="s">
        <v>137</v>
      </c>
      <c r="B15" t="s">
        <v>138</v>
      </c>
      <c r="C15" t="s">
        <v>139</v>
      </c>
      <c r="E15" t="s">
        <v>140</v>
      </c>
      <c r="F15" t="s">
        <v>42</v>
      </c>
      <c r="G15" t="s">
        <v>43</v>
      </c>
      <c r="I15" t="s">
        <v>44</v>
      </c>
      <c r="J15">
        <v>36</v>
      </c>
      <c r="K15" t="s">
        <v>76</v>
      </c>
      <c r="L15" t="s">
        <v>46</v>
      </c>
      <c r="M15" t="s">
        <v>141</v>
      </c>
      <c r="N15" s="1">
        <v>3</v>
      </c>
      <c r="P15" s="1" t="s">
        <v>49</v>
      </c>
      <c r="R15" s="1">
        <v>2</v>
      </c>
      <c r="T15" s="1" t="s">
        <v>49</v>
      </c>
      <c r="V15" s="1">
        <v>6</v>
      </c>
      <c r="X15" s="1" t="s">
        <v>49</v>
      </c>
      <c r="Z15" s="1">
        <v>4</v>
      </c>
      <c r="AB15" s="1" t="s">
        <v>49</v>
      </c>
      <c r="AD15" s="1">
        <v>5</v>
      </c>
      <c r="AF15" s="1" t="s">
        <v>49</v>
      </c>
      <c r="AH15" s="1">
        <v>5</v>
      </c>
      <c r="AJ15" s="1" t="s">
        <v>49</v>
      </c>
      <c r="AL15" t="s">
        <v>44</v>
      </c>
    </row>
    <row r="16" spans="1:38" ht="16" x14ac:dyDescent="0.2">
      <c r="A16" t="s">
        <v>142</v>
      </c>
      <c r="B16" t="s">
        <v>143</v>
      </c>
      <c r="E16" t="s">
        <v>144</v>
      </c>
      <c r="F16" t="s">
        <v>42</v>
      </c>
      <c r="G16" t="s">
        <v>75</v>
      </c>
      <c r="I16" t="s">
        <v>44</v>
      </c>
      <c r="J16">
        <v>29</v>
      </c>
      <c r="K16" t="s">
        <v>76</v>
      </c>
      <c r="L16" t="s">
        <v>46</v>
      </c>
      <c r="M16" t="s">
        <v>145</v>
      </c>
      <c r="P16" s="1" t="s">
        <v>49</v>
      </c>
      <c r="T16" s="1" t="s">
        <v>49</v>
      </c>
      <c r="X16" s="1" t="s">
        <v>49</v>
      </c>
      <c r="AB16" s="1" t="s">
        <v>49</v>
      </c>
      <c r="AF16" s="1" t="s">
        <v>49</v>
      </c>
      <c r="AJ16" s="1" t="s">
        <v>49</v>
      </c>
    </row>
    <row r="17" spans="1:38" ht="16" x14ac:dyDescent="0.2">
      <c r="A17" t="s">
        <v>146</v>
      </c>
      <c r="B17" t="s">
        <v>147</v>
      </c>
      <c r="C17" t="s">
        <v>148</v>
      </c>
      <c r="E17" t="s">
        <v>149</v>
      </c>
      <c r="F17" t="s">
        <v>42</v>
      </c>
      <c r="G17" t="s">
        <v>43</v>
      </c>
      <c r="I17" t="s">
        <v>44</v>
      </c>
      <c r="J17">
        <v>28</v>
      </c>
      <c r="K17" t="s">
        <v>59</v>
      </c>
      <c r="L17" t="s">
        <v>46</v>
      </c>
      <c r="M17" t="s">
        <v>150</v>
      </c>
      <c r="N17" s="1">
        <v>5</v>
      </c>
      <c r="P17" s="1" t="s">
        <v>49</v>
      </c>
      <c r="R17" s="1">
        <v>6</v>
      </c>
      <c r="T17" s="1" t="s">
        <v>49</v>
      </c>
      <c r="V17" s="1">
        <v>4</v>
      </c>
      <c r="X17" s="1" t="s">
        <v>49</v>
      </c>
      <c r="Z17" s="1">
        <v>4</v>
      </c>
      <c r="AB17" s="1" t="s">
        <v>49</v>
      </c>
      <c r="AD17" s="1">
        <v>2</v>
      </c>
      <c r="AF17" s="1" t="s">
        <v>49</v>
      </c>
      <c r="AH17" s="1">
        <v>4</v>
      </c>
      <c r="AJ17" s="1" t="s">
        <v>49</v>
      </c>
      <c r="AL17" t="s">
        <v>44</v>
      </c>
    </row>
    <row r="18" spans="1:38" ht="16" x14ac:dyDescent="0.2">
      <c r="A18" t="s">
        <v>151</v>
      </c>
      <c r="B18" t="s">
        <v>152</v>
      </c>
      <c r="E18" t="s">
        <v>153</v>
      </c>
      <c r="F18" t="s">
        <v>42</v>
      </c>
      <c r="G18" t="s">
        <v>58</v>
      </c>
      <c r="I18" t="s">
        <v>44</v>
      </c>
      <c r="J18">
        <v>19</v>
      </c>
      <c r="K18" t="s">
        <v>45</v>
      </c>
      <c r="L18" t="s">
        <v>46</v>
      </c>
      <c r="M18" t="s">
        <v>154</v>
      </c>
      <c r="P18" s="1" t="s">
        <v>49</v>
      </c>
      <c r="T18" s="1" t="s">
        <v>49</v>
      </c>
      <c r="X18" s="1" t="s">
        <v>49</v>
      </c>
      <c r="AB18" s="1" t="s">
        <v>49</v>
      </c>
      <c r="AF18" s="1" t="s">
        <v>49</v>
      </c>
      <c r="AJ18" s="1" t="s">
        <v>49</v>
      </c>
    </row>
    <row r="19" spans="1:38" ht="16" x14ac:dyDescent="0.2">
      <c r="A19" t="s">
        <v>155</v>
      </c>
      <c r="B19" t="s">
        <v>156</v>
      </c>
      <c r="E19" t="s">
        <v>157</v>
      </c>
      <c r="F19" t="s">
        <v>42</v>
      </c>
      <c r="G19" t="s">
        <v>58</v>
      </c>
      <c r="I19" t="s">
        <v>44</v>
      </c>
      <c r="P19" s="1" t="s">
        <v>49</v>
      </c>
      <c r="T19" s="1" t="s">
        <v>49</v>
      </c>
      <c r="X19" s="1" t="s">
        <v>49</v>
      </c>
      <c r="AB19" s="1" t="s">
        <v>49</v>
      </c>
      <c r="AF19" s="1" t="s">
        <v>49</v>
      </c>
      <c r="AJ19" s="1" t="s">
        <v>49</v>
      </c>
    </row>
    <row r="20" spans="1:38" ht="48" x14ac:dyDescent="0.2">
      <c r="A20" t="s">
        <v>158</v>
      </c>
      <c r="B20" t="s">
        <v>159</v>
      </c>
      <c r="C20" t="s">
        <v>160</v>
      </c>
      <c r="E20" t="s">
        <v>161</v>
      </c>
      <c r="F20" t="s">
        <v>42</v>
      </c>
      <c r="G20" t="s">
        <v>43</v>
      </c>
      <c r="I20" t="s">
        <v>44</v>
      </c>
      <c r="J20">
        <v>26</v>
      </c>
      <c r="K20" t="s">
        <v>45</v>
      </c>
      <c r="L20" t="s">
        <v>46</v>
      </c>
      <c r="M20" t="s">
        <v>162</v>
      </c>
      <c r="N20" s="1">
        <v>3</v>
      </c>
      <c r="O20" s="1" t="s">
        <v>163</v>
      </c>
      <c r="P20" s="1" t="s">
        <v>49</v>
      </c>
      <c r="R20" s="1">
        <v>6</v>
      </c>
      <c r="S20" s="1" t="s">
        <v>164</v>
      </c>
      <c r="T20" s="1" t="s">
        <v>49</v>
      </c>
      <c r="V20" s="1">
        <v>5</v>
      </c>
      <c r="W20" s="1" t="s">
        <v>165</v>
      </c>
      <c r="X20" s="1" t="s">
        <v>49</v>
      </c>
      <c r="Z20" s="1">
        <v>1</v>
      </c>
      <c r="AB20" s="1" t="s">
        <v>49</v>
      </c>
      <c r="AD20" s="1">
        <v>3</v>
      </c>
      <c r="AE20" s="1" t="s">
        <v>166</v>
      </c>
      <c r="AF20" s="1" t="s">
        <v>49</v>
      </c>
      <c r="AH20" s="1">
        <v>4</v>
      </c>
      <c r="AI20" s="1" t="s">
        <v>167</v>
      </c>
      <c r="AJ20" s="1" t="s">
        <v>49</v>
      </c>
      <c r="AL20" t="s">
        <v>44</v>
      </c>
    </row>
    <row r="21" spans="1:38" ht="16" x14ac:dyDescent="0.2">
      <c r="A21" t="s">
        <v>168</v>
      </c>
      <c r="B21" t="s">
        <v>169</v>
      </c>
      <c r="E21" t="s">
        <v>170</v>
      </c>
      <c r="F21" t="s">
        <v>42</v>
      </c>
      <c r="G21" t="s">
        <v>58</v>
      </c>
      <c r="I21" t="s">
        <v>44</v>
      </c>
      <c r="P21" s="1" t="s">
        <v>49</v>
      </c>
      <c r="T21" s="1" t="s">
        <v>49</v>
      </c>
      <c r="X21" s="1" t="s">
        <v>49</v>
      </c>
      <c r="AB21" s="1" t="s">
        <v>49</v>
      </c>
      <c r="AF21" s="1" t="s">
        <v>49</v>
      </c>
      <c r="AJ21" s="1" t="s">
        <v>49</v>
      </c>
    </row>
    <row r="22" spans="1:38" ht="16" x14ac:dyDescent="0.2">
      <c r="A22" t="s">
        <v>171</v>
      </c>
      <c r="B22" t="s">
        <v>172</v>
      </c>
      <c r="C22" t="s">
        <v>173</v>
      </c>
      <c r="E22" t="s">
        <v>174</v>
      </c>
      <c r="F22" t="s">
        <v>42</v>
      </c>
      <c r="G22" t="s">
        <v>43</v>
      </c>
      <c r="I22" t="s">
        <v>44</v>
      </c>
      <c r="J22">
        <v>33</v>
      </c>
      <c r="K22" t="s">
        <v>45</v>
      </c>
      <c r="L22" t="s">
        <v>46</v>
      </c>
      <c r="M22" t="s">
        <v>175</v>
      </c>
      <c r="N22" s="1">
        <v>5</v>
      </c>
      <c r="P22" s="1" t="s">
        <v>49</v>
      </c>
      <c r="R22" s="1">
        <v>7</v>
      </c>
      <c r="T22" s="1" t="s">
        <v>49</v>
      </c>
      <c r="V22" s="1">
        <v>5</v>
      </c>
      <c r="X22" s="1" t="s">
        <v>49</v>
      </c>
      <c r="Z22" s="1">
        <v>1</v>
      </c>
      <c r="AB22" s="1" t="s">
        <v>49</v>
      </c>
      <c r="AD22" s="1">
        <v>3</v>
      </c>
      <c r="AF22" s="1" t="s">
        <v>49</v>
      </c>
      <c r="AH22" s="1">
        <v>2</v>
      </c>
      <c r="AJ22" s="1" t="s">
        <v>49</v>
      </c>
      <c r="AL22" t="s">
        <v>44</v>
      </c>
    </row>
  </sheetData>
  <pageMargins left="0.75" right="0.75" top="0.75" bottom="0.5" header="0.5" footer="0.7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9722F-04A6-EC49-9642-D1E9FF19C64D}">
  <dimension ref="A1:S28"/>
  <sheetViews>
    <sheetView tabSelected="1" topLeftCell="B1" workbookViewId="0">
      <selection activeCell="A19" sqref="A19:E23"/>
    </sheetView>
  </sheetViews>
  <sheetFormatPr baseColWidth="10" defaultRowHeight="15" x14ac:dyDescent="0.2"/>
  <cols>
    <col min="1" max="1" width="25.5" style="5" customWidth="1"/>
    <col min="2" max="2" width="10.83203125" style="5" customWidth="1"/>
    <col min="3" max="3" width="8.6640625" customWidth="1"/>
    <col min="4" max="4" width="16.33203125" customWidth="1"/>
    <col min="5" max="5" width="22.5" customWidth="1"/>
    <col min="6" max="6" width="28.5" style="28" customWidth="1"/>
    <col min="7" max="8" width="28.5" style="29" customWidth="1"/>
    <col min="9" max="9" width="30.1640625" style="29" customWidth="1"/>
    <col min="10" max="10" width="28.5" style="29" customWidth="1"/>
    <col min="11" max="11" width="28.5" style="30" customWidth="1"/>
    <col min="12" max="15" width="10" style="29" customWidth="1"/>
    <col min="16" max="16" width="6.33203125" customWidth="1"/>
    <col min="17" max="17" width="26" customWidth="1"/>
    <col min="19" max="19" width="11.33203125" customWidth="1"/>
  </cols>
  <sheetData>
    <row r="1" spans="1:19" s="5" customFormat="1" ht="16" thickBot="1" x14ac:dyDescent="0.25">
      <c r="A1" s="39" t="s">
        <v>185</v>
      </c>
      <c r="B1" s="32" t="s">
        <v>183</v>
      </c>
      <c r="C1" s="4" t="s">
        <v>10</v>
      </c>
      <c r="D1" s="34" t="s">
        <v>11</v>
      </c>
      <c r="E1" s="76" t="s">
        <v>12</v>
      </c>
      <c r="F1" s="4" t="s">
        <v>181</v>
      </c>
      <c r="G1" s="35" t="s">
        <v>180</v>
      </c>
      <c r="H1" s="33" t="s">
        <v>176</v>
      </c>
      <c r="I1" s="35" t="s">
        <v>177</v>
      </c>
      <c r="J1" s="33" t="s">
        <v>178</v>
      </c>
      <c r="K1" s="91" t="s">
        <v>179</v>
      </c>
      <c r="L1" s="96" t="s">
        <v>186</v>
      </c>
      <c r="M1" s="97" t="s">
        <v>235</v>
      </c>
      <c r="N1" s="103" t="s">
        <v>234</v>
      </c>
      <c r="O1" s="80" t="s">
        <v>182</v>
      </c>
      <c r="Q1" s="4" t="s">
        <v>236</v>
      </c>
      <c r="R1" s="87" t="s">
        <v>186</v>
      </c>
      <c r="S1" s="87" t="s">
        <v>235</v>
      </c>
    </row>
    <row r="2" spans="1:19" x14ac:dyDescent="0.2">
      <c r="A2" s="71">
        <v>1</v>
      </c>
      <c r="B2" s="36" t="s">
        <v>187</v>
      </c>
      <c r="C2" s="83" t="s">
        <v>45</v>
      </c>
      <c r="D2" s="31" t="s">
        <v>46</v>
      </c>
      <c r="E2" s="77" t="s">
        <v>47</v>
      </c>
      <c r="F2" s="40">
        <v>6</v>
      </c>
      <c r="G2" s="7">
        <v>5</v>
      </c>
      <c r="H2" s="3">
        <v>4</v>
      </c>
      <c r="I2" s="7">
        <v>1</v>
      </c>
      <c r="J2" s="3">
        <v>2</v>
      </c>
      <c r="K2" s="92">
        <v>1</v>
      </c>
      <c r="L2" s="41">
        <f>SUM(F2:K2)</f>
        <v>19</v>
      </c>
      <c r="M2" s="2">
        <f>MODE(F2:K2)</f>
        <v>1</v>
      </c>
      <c r="N2" s="2">
        <f>MEDIAN(F2:K2)</f>
        <v>3</v>
      </c>
      <c r="O2" s="99">
        <f>STDEV(F2:K2)</f>
        <v>2.1369760566432809</v>
      </c>
      <c r="Q2" s="53" t="str">
        <f>G1</f>
        <v>Goodbye by Apparat</v>
      </c>
      <c r="R2" s="88">
        <f>G15</f>
        <v>74</v>
      </c>
      <c r="S2" s="88">
        <f>G16</f>
        <v>6</v>
      </c>
    </row>
    <row r="3" spans="1:19" x14ac:dyDescent="0.2">
      <c r="A3" s="37">
        <v>3</v>
      </c>
      <c r="B3" s="37" t="s">
        <v>188</v>
      </c>
      <c r="C3" s="19" t="s">
        <v>65</v>
      </c>
      <c r="D3" s="20" t="s">
        <v>46</v>
      </c>
      <c r="E3" s="78" t="s">
        <v>66</v>
      </c>
      <c r="F3" s="41">
        <v>4</v>
      </c>
      <c r="G3" s="8">
        <v>5</v>
      </c>
      <c r="H3" s="2">
        <v>3</v>
      </c>
      <c r="I3" s="8">
        <v>3</v>
      </c>
      <c r="J3" s="2">
        <v>4</v>
      </c>
      <c r="K3" s="93">
        <v>3</v>
      </c>
      <c r="L3" s="41">
        <f t="shared" ref="L3:L14" si="0">SUM(F3:K3)</f>
        <v>22</v>
      </c>
      <c r="M3" s="2">
        <f t="shared" ref="M3:M14" si="1">MODE(F3:K3)</f>
        <v>3</v>
      </c>
      <c r="N3" s="2">
        <f>MEDIAN(F3:K3)</f>
        <v>3.5</v>
      </c>
      <c r="O3" s="99">
        <f t="shared" ref="O3:O18" si="2">STDEV(F3:K3)</f>
        <v>0.81649658092772548</v>
      </c>
      <c r="Q3" s="19" t="str">
        <f>F1</f>
        <v>Sparks by Röyksopp</v>
      </c>
      <c r="R3" s="89">
        <f>F15</f>
        <v>55</v>
      </c>
      <c r="S3" s="89">
        <f>F16</f>
        <v>4</v>
      </c>
    </row>
    <row r="4" spans="1:19" x14ac:dyDescent="0.2">
      <c r="A4" s="37">
        <v>4</v>
      </c>
      <c r="B4" s="37" t="s">
        <v>189</v>
      </c>
      <c r="C4" s="19" t="s">
        <v>59</v>
      </c>
      <c r="D4" s="20" t="s">
        <v>46</v>
      </c>
      <c r="E4" s="78" t="s">
        <v>60</v>
      </c>
      <c r="F4" s="41">
        <v>4</v>
      </c>
      <c r="G4" s="8">
        <v>6</v>
      </c>
      <c r="H4" s="2">
        <v>4</v>
      </c>
      <c r="I4" s="8">
        <v>2</v>
      </c>
      <c r="J4" s="2">
        <v>2</v>
      </c>
      <c r="K4" s="93">
        <v>3</v>
      </c>
      <c r="L4" s="41">
        <f t="shared" si="0"/>
        <v>21</v>
      </c>
      <c r="M4" s="2">
        <f t="shared" si="1"/>
        <v>4</v>
      </c>
      <c r="N4" s="2">
        <f t="shared" ref="N4:O14" si="3">MEDIAN(F4:K4)</f>
        <v>3.5</v>
      </c>
      <c r="O4" s="99">
        <f t="shared" si="2"/>
        <v>1.51657508881031</v>
      </c>
      <c r="Q4" s="19" t="str">
        <f>H1</f>
        <v>Don't Leave by Snakehips &amp; MØ</v>
      </c>
      <c r="R4" s="89">
        <f>H15</f>
        <v>54</v>
      </c>
      <c r="S4" s="89">
        <f>H16</f>
        <v>4</v>
      </c>
    </row>
    <row r="5" spans="1:19" x14ac:dyDescent="0.2">
      <c r="A5" s="37">
        <v>6</v>
      </c>
      <c r="B5" s="37" t="s">
        <v>190</v>
      </c>
      <c r="C5" s="19" t="s">
        <v>45</v>
      </c>
      <c r="D5" s="20" t="s">
        <v>46</v>
      </c>
      <c r="E5" s="78" t="s">
        <v>77</v>
      </c>
      <c r="F5" s="41">
        <v>4</v>
      </c>
      <c r="G5" s="8">
        <v>7</v>
      </c>
      <c r="H5" s="2">
        <v>4</v>
      </c>
      <c r="I5" s="8">
        <v>3</v>
      </c>
      <c r="J5" s="2">
        <v>2</v>
      </c>
      <c r="K5" s="93">
        <v>3</v>
      </c>
      <c r="L5" s="41">
        <f t="shared" si="0"/>
        <v>23</v>
      </c>
      <c r="M5" s="2">
        <f t="shared" si="1"/>
        <v>4</v>
      </c>
      <c r="N5" s="2">
        <f t="shared" si="3"/>
        <v>3.5</v>
      </c>
      <c r="O5" s="99">
        <f t="shared" si="2"/>
        <v>1.7224014243685082</v>
      </c>
      <c r="Q5" s="19" t="str">
        <f>K1</f>
        <v>Eple by Röyksopp</v>
      </c>
      <c r="R5" s="89">
        <f>K15</f>
        <v>41</v>
      </c>
      <c r="S5" s="89">
        <f>K16</f>
        <v>3</v>
      </c>
    </row>
    <row r="6" spans="1:19" x14ac:dyDescent="0.2">
      <c r="A6" s="37">
        <v>9</v>
      </c>
      <c r="B6" s="37" t="s">
        <v>191</v>
      </c>
      <c r="C6" s="19" t="s">
        <v>45</v>
      </c>
      <c r="D6" s="20" t="s">
        <v>100</v>
      </c>
      <c r="E6" s="78" t="s">
        <v>101</v>
      </c>
      <c r="F6" s="41">
        <v>3</v>
      </c>
      <c r="G6" s="8">
        <v>4</v>
      </c>
      <c r="H6" s="2"/>
      <c r="I6" s="8">
        <v>1</v>
      </c>
      <c r="J6" s="2"/>
      <c r="K6" s="93">
        <v>2</v>
      </c>
      <c r="L6" s="41">
        <f t="shared" si="0"/>
        <v>10</v>
      </c>
      <c r="M6" s="2"/>
      <c r="N6" s="2">
        <f t="shared" si="3"/>
        <v>2.5</v>
      </c>
      <c r="O6" s="99">
        <f t="shared" si="2"/>
        <v>1.2909944487358056</v>
      </c>
      <c r="Q6" s="19" t="str">
        <f>J1</f>
        <v>Time Leaper by Hinkik</v>
      </c>
      <c r="R6" s="89">
        <f>J15</f>
        <v>33</v>
      </c>
      <c r="S6" s="89">
        <f>J16</f>
        <v>2</v>
      </c>
    </row>
    <row r="7" spans="1:19" ht="16" thickBot="1" x14ac:dyDescent="0.25">
      <c r="A7" s="37">
        <v>10</v>
      </c>
      <c r="B7" s="37" t="s">
        <v>192</v>
      </c>
      <c r="C7" s="19" t="s">
        <v>45</v>
      </c>
      <c r="D7" s="20" t="s">
        <v>46</v>
      </c>
      <c r="E7" s="78" t="s">
        <v>113</v>
      </c>
      <c r="F7" s="41">
        <v>6</v>
      </c>
      <c r="G7" s="8">
        <v>7</v>
      </c>
      <c r="H7" s="2">
        <v>4</v>
      </c>
      <c r="I7" s="8">
        <v>3</v>
      </c>
      <c r="J7" s="2">
        <v>2</v>
      </c>
      <c r="K7" s="93">
        <v>3</v>
      </c>
      <c r="L7" s="41">
        <f t="shared" si="0"/>
        <v>25</v>
      </c>
      <c r="M7" s="2">
        <f t="shared" si="1"/>
        <v>3</v>
      </c>
      <c r="N7" s="2">
        <f t="shared" si="3"/>
        <v>3.5</v>
      </c>
      <c r="O7" s="99">
        <f t="shared" si="2"/>
        <v>1.9407902170679514</v>
      </c>
      <c r="Q7" s="54" t="str">
        <f>I1</f>
        <v>Crescendolls by Daft Punk</v>
      </c>
      <c r="R7" s="90">
        <f>I15</f>
        <v>30</v>
      </c>
      <c r="S7" s="90">
        <f>I16</f>
        <v>1</v>
      </c>
    </row>
    <row r="8" spans="1:19" x14ac:dyDescent="0.2">
      <c r="A8" s="37">
        <v>11</v>
      </c>
      <c r="B8" s="37" t="s">
        <v>193</v>
      </c>
      <c r="C8" s="19" t="s">
        <v>45</v>
      </c>
      <c r="D8" s="20" t="s">
        <v>46</v>
      </c>
      <c r="E8" s="78" t="s">
        <v>118</v>
      </c>
      <c r="F8" s="41">
        <v>5</v>
      </c>
      <c r="G8" s="8">
        <v>6</v>
      </c>
      <c r="H8" s="2">
        <v>5</v>
      </c>
      <c r="I8" s="8">
        <v>3</v>
      </c>
      <c r="J8" s="2">
        <v>2</v>
      </c>
      <c r="K8" s="93">
        <v>3</v>
      </c>
      <c r="L8" s="41">
        <f t="shared" si="0"/>
        <v>24</v>
      </c>
      <c r="M8" s="2">
        <f t="shared" si="1"/>
        <v>5</v>
      </c>
      <c r="N8" s="2">
        <f t="shared" si="3"/>
        <v>4</v>
      </c>
      <c r="O8" s="99">
        <f t="shared" si="2"/>
        <v>1.5491933384829668</v>
      </c>
      <c r="Q8" s="61" t="s">
        <v>200</v>
      </c>
      <c r="R8" s="61"/>
      <c r="S8" s="61"/>
    </row>
    <row r="9" spans="1:19" x14ac:dyDescent="0.2">
      <c r="A9" s="37">
        <v>12</v>
      </c>
      <c r="B9" s="37" t="s">
        <v>194</v>
      </c>
      <c r="C9" s="19" t="s">
        <v>76</v>
      </c>
      <c r="D9" s="20" t="s">
        <v>46</v>
      </c>
      <c r="E9" s="78" t="s">
        <v>123</v>
      </c>
      <c r="F9" s="41">
        <v>4</v>
      </c>
      <c r="G9" s="8">
        <v>6</v>
      </c>
      <c r="H9" s="2">
        <v>5</v>
      </c>
      <c r="I9" s="8">
        <v>3</v>
      </c>
      <c r="J9" s="2">
        <v>4</v>
      </c>
      <c r="K9" s="93">
        <v>4</v>
      </c>
      <c r="L9" s="41">
        <f t="shared" si="0"/>
        <v>26</v>
      </c>
      <c r="M9" s="2">
        <f t="shared" si="1"/>
        <v>4</v>
      </c>
      <c r="N9" s="2">
        <f t="shared" si="3"/>
        <v>4</v>
      </c>
      <c r="O9" s="99">
        <f t="shared" si="2"/>
        <v>1.0327955589886442</v>
      </c>
    </row>
    <row r="10" spans="1:19" x14ac:dyDescent="0.2">
      <c r="A10" s="37">
        <v>13</v>
      </c>
      <c r="B10" s="37" t="s">
        <v>195</v>
      </c>
      <c r="C10" s="19" t="s">
        <v>45</v>
      </c>
      <c r="D10" s="20" t="s">
        <v>46</v>
      </c>
      <c r="E10" s="78" t="s">
        <v>130</v>
      </c>
      <c r="F10" s="41">
        <v>3</v>
      </c>
      <c r="G10" s="8">
        <v>7</v>
      </c>
      <c r="H10" s="2">
        <v>5</v>
      </c>
      <c r="I10" s="8">
        <v>1</v>
      </c>
      <c r="J10" s="2">
        <v>2</v>
      </c>
      <c r="K10" s="93">
        <v>4</v>
      </c>
      <c r="L10" s="41">
        <f t="shared" si="0"/>
        <v>22</v>
      </c>
      <c r="M10" s="2"/>
      <c r="N10" s="2">
        <f t="shared" si="3"/>
        <v>3.5</v>
      </c>
      <c r="O10" s="99">
        <f t="shared" si="2"/>
        <v>2.1602468994692865</v>
      </c>
    </row>
    <row r="11" spans="1:19" x14ac:dyDescent="0.2">
      <c r="A11" s="37">
        <v>14</v>
      </c>
      <c r="B11" s="37" t="s">
        <v>196</v>
      </c>
      <c r="C11" s="19" t="s">
        <v>76</v>
      </c>
      <c r="D11" s="20" t="s">
        <v>46</v>
      </c>
      <c r="E11" s="78" t="s">
        <v>141</v>
      </c>
      <c r="F11" s="41">
        <v>3</v>
      </c>
      <c r="G11" s="8">
        <v>2</v>
      </c>
      <c r="H11" s="2">
        <v>6</v>
      </c>
      <c r="I11" s="8">
        <v>4</v>
      </c>
      <c r="J11" s="2">
        <v>5</v>
      </c>
      <c r="K11" s="93">
        <v>5</v>
      </c>
      <c r="L11" s="41">
        <f t="shared" si="0"/>
        <v>25</v>
      </c>
      <c r="M11" s="2">
        <f t="shared" si="1"/>
        <v>5</v>
      </c>
      <c r="N11" s="2">
        <f t="shared" si="3"/>
        <v>4.5</v>
      </c>
      <c r="O11" s="99">
        <f t="shared" si="2"/>
        <v>1.4719601443879742</v>
      </c>
    </row>
    <row r="12" spans="1:19" x14ac:dyDescent="0.2">
      <c r="A12" s="37">
        <v>16</v>
      </c>
      <c r="B12" s="37" t="s">
        <v>197</v>
      </c>
      <c r="C12" s="19" t="s">
        <v>59</v>
      </c>
      <c r="D12" s="20" t="s">
        <v>46</v>
      </c>
      <c r="E12" s="78" t="s">
        <v>150</v>
      </c>
      <c r="F12" s="41">
        <v>5</v>
      </c>
      <c r="G12" s="8">
        <v>6</v>
      </c>
      <c r="H12" s="2">
        <v>4</v>
      </c>
      <c r="I12" s="8">
        <v>4</v>
      </c>
      <c r="J12" s="2">
        <v>2</v>
      </c>
      <c r="K12" s="93">
        <v>4</v>
      </c>
      <c r="L12" s="41">
        <f t="shared" si="0"/>
        <v>25</v>
      </c>
      <c r="M12" s="2">
        <f t="shared" si="1"/>
        <v>4</v>
      </c>
      <c r="N12" s="2">
        <f t="shared" si="3"/>
        <v>4</v>
      </c>
      <c r="O12" s="99">
        <f t="shared" si="2"/>
        <v>1.3291601358251253</v>
      </c>
    </row>
    <row r="13" spans="1:19" x14ac:dyDescent="0.2">
      <c r="A13" s="37">
        <v>19</v>
      </c>
      <c r="B13" s="37" t="s">
        <v>198</v>
      </c>
      <c r="C13" s="19" t="s">
        <v>45</v>
      </c>
      <c r="D13" s="20" t="s">
        <v>46</v>
      </c>
      <c r="E13" s="78" t="s">
        <v>162</v>
      </c>
      <c r="F13" s="41">
        <v>3</v>
      </c>
      <c r="G13" s="8">
        <v>6</v>
      </c>
      <c r="H13" s="2">
        <v>5</v>
      </c>
      <c r="I13" s="8">
        <v>1</v>
      </c>
      <c r="J13" s="2">
        <v>3</v>
      </c>
      <c r="K13" s="93">
        <v>4</v>
      </c>
      <c r="L13" s="41">
        <f t="shared" si="0"/>
        <v>22</v>
      </c>
      <c r="M13" s="2">
        <f t="shared" si="1"/>
        <v>3</v>
      </c>
      <c r="N13" s="2">
        <f t="shared" si="3"/>
        <v>3.5</v>
      </c>
      <c r="O13" s="99">
        <f t="shared" si="2"/>
        <v>1.751190071541826</v>
      </c>
    </row>
    <row r="14" spans="1:19" ht="16" thickBot="1" x14ac:dyDescent="0.25">
      <c r="A14" s="72">
        <v>21</v>
      </c>
      <c r="B14" s="38" t="s">
        <v>199</v>
      </c>
      <c r="C14" s="84" t="s">
        <v>45</v>
      </c>
      <c r="D14" s="21" t="s">
        <v>46</v>
      </c>
      <c r="E14" s="79" t="s">
        <v>175</v>
      </c>
      <c r="F14" s="43">
        <v>5</v>
      </c>
      <c r="G14" s="44">
        <v>7</v>
      </c>
      <c r="H14" s="45">
        <v>5</v>
      </c>
      <c r="I14" s="44">
        <v>1</v>
      </c>
      <c r="J14" s="45">
        <v>3</v>
      </c>
      <c r="K14" s="94">
        <v>2</v>
      </c>
      <c r="L14" s="43">
        <f t="shared" si="0"/>
        <v>23</v>
      </c>
      <c r="M14" s="45">
        <f t="shared" si="1"/>
        <v>5</v>
      </c>
      <c r="N14" s="45">
        <f t="shared" si="3"/>
        <v>4</v>
      </c>
      <c r="O14" s="104">
        <f t="shared" si="2"/>
        <v>2.2286019533929036</v>
      </c>
    </row>
    <row r="15" spans="1:19" ht="16" customHeight="1" x14ac:dyDescent="0.2">
      <c r="A15" s="73"/>
      <c r="B15" s="68" t="s">
        <v>203</v>
      </c>
      <c r="C15" s="62" t="s">
        <v>201</v>
      </c>
      <c r="D15" s="65" t="s">
        <v>202</v>
      </c>
      <c r="E15" s="80" t="s">
        <v>186</v>
      </c>
      <c r="F15" s="46">
        <f t="shared" ref="F15:K15" si="4">SUM(F2:F14)</f>
        <v>55</v>
      </c>
      <c r="G15" s="52">
        <f t="shared" si="4"/>
        <v>74</v>
      </c>
      <c r="H15" s="47">
        <f t="shared" si="4"/>
        <v>54</v>
      </c>
      <c r="I15" s="52">
        <f t="shared" si="4"/>
        <v>30</v>
      </c>
      <c r="J15" s="47">
        <f t="shared" si="4"/>
        <v>33</v>
      </c>
      <c r="K15" s="86">
        <f t="shared" si="4"/>
        <v>41</v>
      </c>
      <c r="L15" s="101">
        <f t="shared" ref="L15:N15" si="5">SUM(L2:L14)</f>
        <v>287</v>
      </c>
      <c r="M15" s="47">
        <f t="shared" si="5"/>
        <v>41</v>
      </c>
      <c r="N15" s="47">
        <f t="shared" si="5"/>
        <v>47</v>
      </c>
      <c r="O15" s="98">
        <f t="shared" si="2"/>
        <v>16.485347029003265</v>
      </c>
    </row>
    <row r="16" spans="1:19" ht="16" customHeight="1" x14ac:dyDescent="0.2">
      <c r="A16" s="74"/>
      <c r="B16" s="69"/>
      <c r="C16" s="63"/>
      <c r="D16" s="66"/>
      <c r="E16" s="6" t="s">
        <v>235</v>
      </c>
      <c r="F16" s="41">
        <f>MODE(F2:F14)</f>
        <v>4</v>
      </c>
      <c r="G16" s="8">
        <f>MODE(G2:G14)</f>
        <v>6</v>
      </c>
      <c r="H16" s="2">
        <f>MODE(H2:H14)</f>
        <v>4</v>
      </c>
      <c r="I16" s="8">
        <f>MODE(I2:I14)</f>
        <v>1</v>
      </c>
      <c r="J16" s="2">
        <f>MODE(J2:J14)</f>
        <v>2</v>
      </c>
      <c r="K16" s="85">
        <f>MODE(K2:K14)</f>
        <v>3</v>
      </c>
      <c r="L16" s="40">
        <f>MODE(L2:L14)</f>
        <v>22</v>
      </c>
      <c r="M16" s="102">
        <f>MODE(M2:M14)</f>
        <v>4</v>
      </c>
      <c r="N16" s="3">
        <f>MODE(N2:N14)</f>
        <v>3.5</v>
      </c>
      <c r="O16" s="99">
        <f t="shared" si="2"/>
        <v>1.751190071541826</v>
      </c>
    </row>
    <row r="17" spans="1:17" ht="16" customHeight="1" x14ac:dyDescent="0.2">
      <c r="A17" s="74"/>
      <c r="B17" s="69"/>
      <c r="C17" s="63"/>
      <c r="D17" s="66"/>
      <c r="E17" s="81" t="s">
        <v>234</v>
      </c>
      <c r="F17" s="41">
        <f>MEDIAN(F2:F14)</f>
        <v>4</v>
      </c>
      <c r="G17" s="8">
        <f>MEDIAN(G2:G14)</f>
        <v>6</v>
      </c>
      <c r="H17" s="2">
        <f>MEDIAN(H2:H14)</f>
        <v>4.5</v>
      </c>
      <c r="I17" s="8">
        <f>MEDIAN(I2:I14)</f>
        <v>3</v>
      </c>
      <c r="J17" s="2">
        <f>MEDIAN(J2:J14)</f>
        <v>2</v>
      </c>
      <c r="K17" s="42">
        <f>MEDIAN(K2:K14)</f>
        <v>3</v>
      </c>
      <c r="L17" s="41">
        <f>MEDIAN(L2:L14)</f>
        <v>23</v>
      </c>
      <c r="M17" s="2">
        <f>MEDIAN(M2:M14)</f>
        <v>4</v>
      </c>
      <c r="N17" s="95">
        <f>MEDIAN(N2:N14)</f>
        <v>3.5</v>
      </c>
      <c r="O17" s="99">
        <f t="shared" si="2"/>
        <v>1.4053469322555197</v>
      </c>
    </row>
    <row r="18" spans="1:17" ht="16" thickBot="1" x14ac:dyDescent="0.25">
      <c r="A18" s="75"/>
      <c r="B18" s="70"/>
      <c r="C18" s="64"/>
      <c r="D18" s="67"/>
      <c r="E18" s="82" t="s">
        <v>182</v>
      </c>
      <c r="F18" s="48">
        <f>STDEV(F2:F14)</f>
        <v>1.0919284281983381</v>
      </c>
      <c r="G18" s="49">
        <f t="shared" ref="G18:K18" si="6">STDEV(G2:G14)</f>
        <v>1.4366984945013914</v>
      </c>
      <c r="H18" s="50">
        <f t="shared" si="6"/>
        <v>0.7977240352174656</v>
      </c>
      <c r="I18" s="49">
        <f t="shared" si="6"/>
        <v>1.1821319289469758</v>
      </c>
      <c r="J18" s="50">
        <f t="shared" si="6"/>
        <v>1.0552897060221726</v>
      </c>
      <c r="K18" s="51">
        <f t="shared" si="6"/>
        <v>1.0681880176381122</v>
      </c>
      <c r="L18" s="48">
        <f t="shared" ref="L18:N18" si="7">STDEV(L2:L14)</f>
        <v>4.1122082158198685</v>
      </c>
      <c r="M18" s="50">
        <f t="shared" si="7"/>
        <v>1.1908743922772957</v>
      </c>
      <c r="N18" s="50">
        <f t="shared" si="7"/>
        <v>0.50636968354183243</v>
      </c>
      <c r="O18" s="100">
        <f t="shared" si="2"/>
        <v>0.20706916957729085</v>
      </c>
    </row>
    <row r="19" spans="1:17" s="1" customFormat="1" ht="85" customHeight="1" x14ac:dyDescent="0.2">
      <c r="A19" s="55" t="s">
        <v>184</v>
      </c>
      <c r="B19" s="56"/>
      <c r="C19" s="56"/>
      <c r="D19" s="56"/>
      <c r="E19" s="56"/>
      <c r="F19" s="22" t="s">
        <v>204</v>
      </c>
      <c r="G19" s="13" t="s">
        <v>233</v>
      </c>
      <c r="H19" s="12" t="s">
        <v>232</v>
      </c>
      <c r="I19" s="13" t="s">
        <v>231</v>
      </c>
      <c r="J19" s="12" t="s">
        <v>230</v>
      </c>
      <c r="K19" s="14" t="s">
        <v>229</v>
      </c>
      <c r="L19" s="26"/>
      <c r="M19" s="26"/>
      <c r="N19" s="26"/>
      <c r="O19" s="26"/>
      <c r="P19"/>
      <c r="Q19" s="26"/>
    </row>
    <row r="20" spans="1:17" s="1" customFormat="1" ht="96" x14ac:dyDescent="0.2">
      <c r="A20" s="57"/>
      <c r="B20" s="58"/>
      <c r="C20" s="58"/>
      <c r="D20" s="58"/>
      <c r="E20" s="58"/>
      <c r="F20" s="23" t="s">
        <v>205</v>
      </c>
      <c r="G20" s="11" t="s">
        <v>209</v>
      </c>
      <c r="H20" s="10" t="s">
        <v>210</v>
      </c>
      <c r="I20" s="11" t="s">
        <v>211</v>
      </c>
      <c r="J20" s="10" t="s">
        <v>212</v>
      </c>
      <c r="K20" s="15" t="s">
        <v>213</v>
      </c>
      <c r="L20" s="26"/>
      <c r="M20" s="26"/>
      <c r="N20" s="26"/>
      <c r="O20" s="26"/>
      <c r="P20"/>
      <c r="Q20"/>
    </row>
    <row r="21" spans="1:17" s="1" customFormat="1" ht="176" x14ac:dyDescent="0.2">
      <c r="A21" s="57"/>
      <c r="B21" s="58"/>
      <c r="C21" s="58"/>
      <c r="D21" s="58"/>
      <c r="E21" s="58"/>
      <c r="F21" s="23" t="s">
        <v>206</v>
      </c>
      <c r="G21" s="11" t="s">
        <v>208</v>
      </c>
      <c r="H21" s="10" t="s">
        <v>207</v>
      </c>
      <c r="I21" s="11" t="s">
        <v>214</v>
      </c>
      <c r="J21" s="10" t="s">
        <v>215</v>
      </c>
      <c r="K21" s="15" t="s">
        <v>216</v>
      </c>
      <c r="L21" s="26"/>
      <c r="M21" s="26"/>
      <c r="N21" s="26"/>
      <c r="O21" s="26"/>
      <c r="P21"/>
      <c r="Q21"/>
    </row>
    <row r="22" spans="1:17" s="1" customFormat="1" ht="64" x14ac:dyDescent="0.2">
      <c r="A22" s="57"/>
      <c r="B22" s="58"/>
      <c r="C22" s="58"/>
      <c r="D22" s="58"/>
      <c r="E22" s="58"/>
      <c r="F22" s="23" t="s">
        <v>217</v>
      </c>
      <c r="G22" s="11" t="s">
        <v>218</v>
      </c>
      <c r="H22" s="10" t="s">
        <v>219</v>
      </c>
      <c r="I22" s="11" t="s">
        <v>220</v>
      </c>
      <c r="J22" s="10" t="s">
        <v>221</v>
      </c>
      <c r="K22" s="15" t="s">
        <v>222</v>
      </c>
      <c r="L22" s="26"/>
      <c r="M22" s="26"/>
      <c r="N22" s="26"/>
      <c r="O22" s="26"/>
      <c r="P22"/>
      <c r="Q22"/>
    </row>
    <row r="23" spans="1:17" s="1" customFormat="1" ht="65" thickBot="1" x14ac:dyDescent="0.25">
      <c r="A23" s="59"/>
      <c r="B23" s="60"/>
      <c r="C23" s="60"/>
      <c r="D23" s="60"/>
      <c r="E23" s="60"/>
      <c r="F23" s="24" t="s">
        <v>223</v>
      </c>
      <c r="G23" s="17" t="s">
        <v>224</v>
      </c>
      <c r="H23" s="16" t="s">
        <v>225</v>
      </c>
      <c r="I23" s="17" t="s">
        <v>226</v>
      </c>
      <c r="J23" s="16" t="s">
        <v>227</v>
      </c>
      <c r="K23" s="18" t="s">
        <v>228</v>
      </c>
      <c r="L23" s="26"/>
      <c r="M23" s="26"/>
      <c r="N23" s="26"/>
      <c r="O23" s="26"/>
      <c r="P23"/>
      <c r="Q23"/>
    </row>
    <row r="24" spans="1:17" s="1" customFormat="1" x14ac:dyDescent="0.2">
      <c r="A24" s="9"/>
      <c r="B24" s="9"/>
      <c r="C24"/>
      <c r="D24"/>
      <c r="E24"/>
      <c r="F24" s="25"/>
      <c r="G24" s="26"/>
      <c r="H24" s="26"/>
      <c r="I24" s="26"/>
      <c r="J24" s="26"/>
      <c r="K24" s="27"/>
      <c r="L24" s="26"/>
      <c r="M24" s="26"/>
      <c r="N24" s="26"/>
      <c r="O24" s="26"/>
      <c r="P24"/>
      <c r="Q24"/>
    </row>
    <row r="25" spans="1:17" s="1" customFormat="1" x14ac:dyDescent="0.2">
      <c r="A25" s="9"/>
      <c r="B25" s="9"/>
      <c r="C25"/>
      <c r="D25"/>
      <c r="E25"/>
      <c r="F25" s="25"/>
      <c r="G25" s="26"/>
      <c r="H25" s="26"/>
      <c r="I25" s="26"/>
      <c r="J25" s="26"/>
      <c r="K25" s="27"/>
      <c r="L25" s="26"/>
      <c r="M25" s="26"/>
      <c r="N25" s="26"/>
      <c r="O25" s="26"/>
      <c r="P25"/>
      <c r="Q25"/>
    </row>
    <row r="26" spans="1:17" s="1" customFormat="1" x14ac:dyDescent="0.2">
      <c r="A26" s="9"/>
      <c r="B26" s="9"/>
      <c r="C26"/>
      <c r="D26"/>
      <c r="E26"/>
      <c r="F26" s="25"/>
      <c r="G26" s="26"/>
      <c r="H26" s="26"/>
      <c r="I26" s="26"/>
      <c r="J26" s="26"/>
      <c r="K26" s="27"/>
      <c r="L26" s="26"/>
      <c r="M26" s="26"/>
      <c r="N26" s="26"/>
      <c r="O26" s="26"/>
      <c r="P26"/>
      <c r="Q26"/>
    </row>
    <row r="27" spans="1:17" s="1" customFormat="1" x14ac:dyDescent="0.2">
      <c r="A27" s="9"/>
      <c r="B27" s="9"/>
      <c r="C27"/>
      <c r="D27"/>
      <c r="E27"/>
      <c r="F27" s="25"/>
      <c r="G27" s="26"/>
      <c r="H27" s="26"/>
      <c r="I27" s="26"/>
      <c r="J27" s="26"/>
      <c r="K27" s="27"/>
      <c r="L27" s="26"/>
      <c r="M27" s="26"/>
      <c r="N27" s="26"/>
      <c r="O27" s="26"/>
      <c r="P27"/>
      <c r="Q27"/>
    </row>
    <row r="28" spans="1:17" s="1" customFormat="1" x14ac:dyDescent="0.2">
      <c r="A28" s="9"/>
      <c r="B28" s="9"/>
      <c r="C28"/>
      <c r="D28"/>
      <c r="E28"/>
      <c r="F28" s="25"/>
      <c r="G28" s="26"/>
      <c r="H28" s="26"/>
      <c r="I28" s="26"/>
      <c r="J28" s="26"/>
      <c r="K28" s="27"/>
      <c r="L28" s="26"/>
      <c r="M28" s="26"/>
      <c r="N28" s="26"/>
      <c r="O28" s="26"/>
      <c r="P28"/>
      <c r="Q28"/>
    </row>
  </sheetData>
  <mergeCells count="6">
    <mergeCell ref="A19:E23"/>
    <mergeCell ref="Q8:S8"/>
    <mergeCell ref="C15:C18"/>
    <mergeCell ref="D15:D18"/>
    <mergeCell ref="B15:B18"/>
    <mergeCell ref="A15:A18"/>
  </mergeCells>
  <pageMargins left="0.7" right="0.7" top="0.75" bottom="0.75" header="0.3" footer="0.3"/>
  <pageSetup paperSize="9" orientation="landscape"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Original</vt:lpstr>
      <vt:lpstr>Processed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Balandino Di Donato Live Rec E Mix</cp:lastModifiedBy>
  <dcterms:created xsi:type="dcterms:W3CDTF">2022-03-02T09:21:42Z</dcterms:created>
  <dcterms:modified xsi:type="dcterms:W3CDTF">2022-03-02T21:46:53Z</dcterms:modified>
</cp:coreProperties>
</file>