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balandongiv\IdeaProjects\pygla\doc\"/>
    </mc:Choice>
  </mc:AlternateContent>
  <xr:revisionPtr revIDLastSave="0" documentId="13_ncr:1_{0D86855E-9845-4171-B698-561011702FC4}" xr6:coauthVersionLast="47" xr6:coauthVersionMax="47" xr10:uidLastSave="{00000000-0000-0000-0000-000000000000}"/>
  <bookViews>
    <workbookView xWindow="28680" yWindow="-135" windowWidth="29040" windowHeight="15960" xr2:uid="{00000000-000D-0000-FFFF-FFFF00000000}"/>
  </bookViews>
  <sheets>
    <sheet name="input_data_scale_7" sheetId="2" r:id="rId1"/>
    <sheet name="reference_val" sheetId="3" r:id="rId2"/>
    <sheet name="calculation"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5" i="1" l="1"/>
  <c r="AK5" i="1" s="1"/>
  <c r="AF5" i="1"/>
  <c r="AL5" i="1" s="1"/>
  <c r="AG5" i="1"/>
  <c r="AM5" i="1" s="1"/>
  <c r="AH5" i="1"/>
  <c r="AN5" i="1" s="1"/>
  <c r="AI5" i="1"/>
  <c r="AO5" i="1" s="1"/>
  <c r="AD5" i="1"/>
  <c r="AJ5" i="1" s="1"/>
  <c r="AE4" i="1"/>
  <c r="AK4" i="1" s="1"/>
  <c r="AF4" i="1"/>
  <c r="AL4" i="1" s="1"/>
  <c r="AG4" i="1"/>
  <c r="AM4" i="1" s="1"/>
  <c r="AH4" i="1"/>
  <c r="AN4" i="1" s="1"/>
  <c r="AI4" i="1"/>
  <c r="AO4" i="1" s="1"/>
  <c r="AD4" i="1"/>
  <c r="AJ4" i="1" s="1"/>
  <c r="AE3" i="1"/>
  <c r="AK3" i="1" s="1"/>
  <c r="AF3" i="1"/>
  <c r="AL3" i="1" s="1"/>
  <c r="AG3" i="1"/>
  <c r="AM3" i="1" s="1"/>
  <c r="AH3" i="1"/>
  <c r="AN3" i="1" s="1"/>
  <c r="AI3" i="1"/>
  <c r="AO3" i="1" s="1"/>
  <c r="AD3" i="1"/>
  <c r="AJ3" i="1" s="1"/>
  <c r="AD2" i="1"/>
  <c r="AJ2" i="1" s="1"/>
  <c r="AF2" i="1"/>
  <c r="AL2" i="1" s="1"/>
  <c r="AG2" i="1"/>
  <c r="AM2" i="1" s="1"/>
  <c r="AH2" i="1"/>
  <c r="AN2" i="1" s="1"/>
  <c r="AI2" i="1"/>
  <c r="AO2" i="1" s="1"/>
  <c r="AE2" i="1"/>
  <c r="AK2" i="1" s="1"/>
  <c r="AP3" i="1" l="1"/>
  <c r="AP4" i="1"/>
  <c r="AP5" i="1"/>
  <c r="AP2" i="1"/>
  <c r="AS2" i="1" l="1"/>
  <c r="AQ3" i="1"/>
  <c r="AS3" i="1" s="1"/>
  <c r="AQ4" i="1"/>
  <c r="AS4" i="1" s="1"/>
  <c r="AQ5" i="1"/>
  <c r="AS5" i="1" s="1"/>
  <c r="AQ2" i="1"/>
  <c r="AT2" i="1" s="1"/>
  <c r="AT3" i="1" l="1"/>
  <c r="AT5" i="1"/>
  <c r="AT4" i="1"/>
</calcChain>
</file>

<file path=xl/sharedStrings.xml><?xml version="1.0" encoding="utf-8"?>
<sst xmlns="http://schemas.openxmlformats.org/spreadsheetml/2006/main" count="102" uniqueCount="78">
  <si>
    <t>('research_information_gathering', 'std1')</t>
  </si>
  <si>
    <t>('research_information_gathering', 'std2')</t>
  </si>
  <si>
    <t>('research_information_gathering', 'std3')</t>
  </si>
  <si>
    <t>('research_information_gathering', 'std4')</t>
  </si>
  <si>
    <t>('creative_input', 'std1')</t>
  </si>
  <si>
    <t>('creative_input', 'std2')</t>
  </si>
  <si>
    <t>('creative_input', 'std3')</t>
  </si>
  <si>
    <t>('creative_input', 'std4')</t>
  </si>
  <si>
    <t>('coperation_within_group', 'std1')</t>
  </si>
  <si>
    <t>('coperation_within_group', 'std2')</t>
  </si>
  <si>
    <t>('coperation_within_group', 'std3')</t>
  </si>
  <si>
    <t>('coperation_within_group', 'std4')</t>
  </si>
  <si>
    <t>('communication', 'std1')</t>
  </si>
  <si>
    <t>('communication', 'std2')</t>
  </si>
  <si>
    <t>('communication', 'std3')</t>
  </si>
  <si>
    <t>('communication', 'std4')</t>
  </si>
  <si>
    <t>('contribution_quality', 'std1')</t>
  </si>
  <si>
    <t>('contribution_quality', 'std2')</t>
  </si>
  <si>
    <t>('contribution_quality', 'std3')</t>
  </si>
  <si>
    <t>('contribution_quality', 'std4')</t>
  </si>
  <si>
    <t>('meeting_attendance', 'std1')</t>
  </si>
  <si>
    <t>('meeting_attendance', 'std2')</t>
  </si>
  <si>
    <t>('meeting_attendance', 'std3')</t>
  </si>
  <si>
    <t>('meeting_attendance', 'std4')</t>
  </si>
  <si>
    <t>('justification', 'std1')</t>
  </si>
  <si>
    <t>('justification', 'std2')</t>
  </si>
  <si>
    <t>('justification', 'std3')</t>
  </si>
  <si>
    <t>('justification', 'std4')</t>
  </si>
  <si>
    <t>('average', 'research_information_gathering')</t>
  </si>
  <si>
    <t>('average', 'creative_input')</t>
  </si>
  <si>
    <t>('average', 'coperation_within_group')</t>
  </si>
  <si>
    <t>('average', 'communication')</t>
  </si>
  <si>
    <t>('average', 'contribution_quality')</t>
  </si>
  <si>
    <t>('average', 'meeting_attendance')</t>
  </si>
  <si>
    <t>('percentage_trans', 'research_information_gathering')</t>
  </si>
  <si>
    <t>('percentage_trans', 'creative_input')</t>
  </si>
  <si>
    <t>('percentage_trans', 'coperation_within_group')</t>
  </si>
  <si>
    <t>('percentage_trans', 'communication')</t>
  </si>
  <si>
    <t>('percentage_trans', 'contribution_quality')</t>
  </si>
  <si>
    <t>('percentage_trans', 'meeting_attendance')</t>
  </si>
  <si>
    <t>('sum_percentage_all_elements', '')</t>
  </si>
  <si>
    <t>('factor', '')</t>
  </si>
  <si>
    <t>std1</t>
  </si>
  <si>
    <t>std2</t>
  </si>
  <si>
    <t>std3</t>
  </si>
  <si>
    <t>std4</t>
  </si>
  <si>
    <t>research_information_gathering'</t>
  </si>
  <si>
    <t>creative_input</t>
  </si>
  <si>
    <t>coperation_within_group</t>
  </si>
  <si>
    <t>communication</t>
  </si>
  <si>
    <t>contribution_quality</t>
  </si>
  <si>
    <t>meeting_attendance</t>
  </si>
  <si>
    <t>revise_max_value</t>
  </si>
  <si>
    <t>sum_percentage</t>
  </si>
  <si>
    <t>percentage (out of 100%)</t>
  </si>
  <si>
    <t>research_information_gathering</t>
  </si>
  <si>
    <t>cooperation_within_group</t>
  </si>
  <si>
    <t>name</t>
  </si>
  <si>
    <t>peer_name</t>
  </si>
  <si>
    <t xml:space="preserve">Provided reading material for the group to
read/use, gave creative input on both the poster design and report, volunteered
to be group leader and 1 of 2 presenters, constantly communicated with the
group, performed her responsibilities within the group and attended all
meetings   </t>
  </si>
  <si>
    <t xml:space="preserve">Performed relevant research on writing
material, was not very vocal in terms of creative input and general group
communication but met all internal deadlines set by the group and attended all
meetings  </t>
  </si>
  <si>
    <t>Performed adequate research on writing
material and did not contribute as much as he could in the report, participated
in poster design, was not very vocal in terms of general group communication
but met all internal deadlines set by the group and attended all meetings</t>
  </si>
  <si>
    <t xml:space="preserve">Performed relevant research on writing
material, was responsible for the final design of the poster, occasionally
communicated with the group in regard to the report, performed all her
responsibilities within the group and attended all meetings </t>
  </si>
  <si>
    <t xml:space="preserve">Performed relevant research on writing
material, was not very participative in terms of creative input and general
group communication but met all internal deadlines set by the group and
attended all but 1 meeting </t>
  </si>
  <si>
    <t xml:space="preserve">Performed adequate research on writing
material, participated in the poster design, occasionally communicated with the
group in regard to the coursework, performed all her responsibilities within the
group as well as being 1 of 2 presenters and attended all meetings </t>
  </si>
  <si>
    <t>All of them didn’t reply my Microsoft Teams message when I was in my first attempt trying to contact them to host a meeting even though I tagged all of them and they should have received notification. They replied me after 1 day and only after I texted Huey Jian, the only person who I know in the group. In term of research and information gathering, Aaron is the first person who found one research paper and sent to the group, but only one. However, he did his own research while writing the second point of Kidder’s ethical checkpoints and background. The actors he mentioned might not be exclusive and he did not include any other actors in appendix, so I think what he did is just adequate as there might be other actors. The background he researched is also not very sufficient. However, I decided to carry over his work and did the background myself as when I asked him to research for points for the background in 2 days, he said he needed 3 days. Since background carries a high mark, I decided to just do it myself as the quality of his work is just adequate and he had done some research for background, so I just elaborated from there and researched more about the background. From the above mentioned points, I think his concrete contribution is adequate. He did attend both the meetings.</t>
  </si>
  <si>
    <t>All of them didn’t reply my Microsoft Teams message when I was in my first attempt trying to contact them to host a meeting even though I tagged all of them and they should have received notification. They replied me after 1 day and only after I texted Huey Jian, the only person who I know in the group. In term of research and information gathering, Yu Xuan only found 1 paper to support his part (sixth point of Kidder’s ethical checkpoints) and it is not relevant to our main topic of discussion (We talked about privacy issue but he talked about security issue), so we removed it in the end. When he was first assigned the task, he did not manage to write relevant points. He did not write the points using the ethical principles. He just wrote some irrelevant stuff and he completed his work after the internal deadline although I constantly reminded them. At first, I asked him to do research again to find something related to ethical principles to write the essay but he did not do so. It was only after I assigned Moeun to assist him to write out the points, he managed to write the essay for his part but he still did not manage to give correct examples for the points. So, I assigned Huey Jian to help writing the sixth point. He only managed to help to arrange the references. So, I think he did not have any concrete contribution to the coursework (poster, presentation and report). As for attendance, he did attend both meetings but was late for the meetings.</t>
  </si>
  <si>
    <t>All of them didn’t reply my Microsoft Teams message when I was in my first attempt trying to contact them to host a meeting even though I tagged all of them and they should have received notification. They replied me after 1 day and only after I texted Huey Jian, the only person who I know in the group. In term of research and information gathering, Chun Qi just simply wrote 2 references for research papers. He did not even write in-text citation. Furthermore, the research papers he put as references for his part (first point of Kidder’s ethical checkpoints) are not relevant to the point at all. He did write something (just 2 paragraphs) for his part but the first paragraph is more of a background instead of the problem. So, I rewrote everything for his part. At first, when I found out Karim cannot do work properly, I thought he will do work and assigned him to help Karim with the conclusion. It ended up he cannot do work as well. So basically I wrote quite many sessions (introduction, background, first point of Kidder’s ethical checkpoints and conclusion) of the report as the quality of their works is very bad. As for cooperation, he did help to adjust the font of the poster but I think his concrete contribution is none. He did attend both meetings.</t>
  </si>
  <si>
    <t>All of them didn’t reply my Microsoft Teams message when I was in my first attempt trying to contact them to host a meeting even though I tagged all of them and they should have received notification. Huey Jian was the first person who replied me, but only after I private texted her. In term of research and information gathering, she did an excellent work. The research she did is the best among other group members. She is very helpful as well as after I found out that Karim and Yu Xuan could not do work well, I asked her to help Karim and Yu Xuan with the task I assigned to them and she agreed to help. However, maybe due to busy with other courseworks, the quality for Karim’s part (fourth point of Kidder’s ethical checkpoints) is not as excellent as the other part (fifth point of Kidder’s ethical checkpoints) that was assigned to her. However, it is still good anyway. Also, the part where she helped Yu Xuan to modify a little bit is also not bad. I greatly appreciate her help. She is one of the persons in charge of poster and she did quite an amazing poster in my opinion. I think her concrete contribution is good. She did attend both the meetings.</t>
  </si>
  <si>
    <t>component</t>
  </si>
  <si>
    <t>nmember_group</t>
  </si>
  <si>
    <t>max_value (scale `)</t>
  </si>
  <si>
    <t>validation_without_iferror</t>
  </si>
  <si>
    <t>Column1</t>
  </si>
  <si>
    <t>group_name</t>
  </si>
  <si>
    <t>peer_student_id</t>
  </si>
  <si>
    <t>justification</t>
  </si>
  <si>
    <t>assessor_student_id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</si>
</sst>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color theme="1"/>
      <name val="Calibri"/>
      <family val="2"/>
      <scheme val="minor"/>
    </font>
    <font>
      <sz val="11"/>
      <color rgb="FF006100"/>
      <name val="Calibri"/>
      <family val="2"/>
      <scheme val="minor"/>
    </font>
    <font>
      <sz val="11"/>
      <color rgb="FF9C5700"/>
      <name val="Calibri"/>
      <family val="2"/>
      <scheme val="minor"/>
    </font>
    <font>
      <sz val="18"/>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C6EFCE"/>
      </patternFill>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5" borderId="0" applyNumberFormat="0" applyBorder="0" applyAlignment="0" applyProtection="0"/>
    <xf numFmtId="0" fontId="4" fillId="6" borderId="0" applyNumberFormat="0" applyBorder="0" applyAlignment="0" applyProtection="0"/>
  </cellStyleXfs>
  <cellXfs count="20">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xf numFmtId="0" fontId="1"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0" fontId="0" fillId="2" borderId="0" xfId="0" applyFill="1"/>
    <xf numFmtId="0" fontId="2" fillId="0" borderId="0" xfId="0" applyFont="1"/>
    <xf numFmtId="0" fontId="2" fillId="2" borderId="0" xfId="0" applyFont="1" applyFill="1"/>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xf numFmtId="0" fontId="4" fillId="6" borderId="1" xfId="2" applyBorder="1"/>
    <xf numFmtId="0" fontId="3" fillId="5" borderId="1" xfId="1" applyBorder="1"/>
    <xf numFmtId="0" fontId="3" fillId="5" borderId="1" xfId="1" applyBorder="1" applyAlignment="1">
      <alignment horizontal="center"/>
    </xf>
    <xf numFmtId="0" fontId="0" fillId="0" borderId="1" xfId="0" applyBorder="1" applyAlignment="1">
      <alignment horizontal="center"/>
    </xf>
    <xf numFmtId="0" fontId="4" fillId="6" borderId="1" xfId="2" applyBorder="1" applyAlignment="1">
      <alignment horizontal="center"/>
    </xf>
    <xf numFmtId="0" fontId="5" fillId="0" borderId="0" xfId="0" applyFont="1" applyAlignment="1">
      <alignment wrapText="1"/>
    </xf>
    <xf numFmtId="0" fontId="5" fillId="0" borderId="0" xfId="0" applyFont="1" applyAlignment="1">
      <alignment horizontal="center" vertical="center" wrapText="1"/>
    </xf>
  </cellXfs>
  <cellStyles count="3">
    <cellStyle name="Good" xfId="1" builtinId="26"/>
    <cellStyle name="Neutral" xfId="2" builtinId="28"/>
    <cellStyle name="Normal" xfId="0" builtinId="0"/>
  </cellStyles>
  <dxfs count="12">
    <dxf>
      <font>
        <b val="0"/>
        <i val="0"/>
        <strike val="0"/>
        <condense val="0"/>
        <extend val="0"/>
        <outline val="0"/>
        <shadow val="0"/>
        <u val="none"/>
        <vertAlign val="baseline"/>
        <sz val="18"/>
        <color theme="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dxf>
    <dxf>
      <fill>
        <patternFill patternType="solid">
          <fgColor indexed="64"/>
          <bgColor rgb="FFFFFF00"/>
        </patternFill>
      </fill>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bottom" textRotation="0" wrapText="1" indent="0" justifyLastLine="0" shrinkToFit="0" readingOrder="0"/>
    </dxf>
    <dxf>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80DAE9-69F8-4CC0-984B-71971923FFD2}" name="Table1" displayName="Table1" ref="A1:L11" totalsRowShown="0" headerRowDxfId="0">
  <autoFilter ref="A1:L11" xr:uid="{D280DAE9-69F8-4CC0-984B-71971923FF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7F1409C2-E2DA-4A27-936D-F2DEDC6EFA94}" name="name"/>
    <tableColumn id="10" xr3:uid="{8F1E1946-432C-4704-A29E-748823AC1283}" name="assessor_student_id"/>
    <tableColumn id="11" xr3:uid="{E0290D63-90E5-425F-9D11-CFB85A4B74A7}" name="group_name"/>
    <tableColumn id="2" xr3:uid="{539320F8-1A38-4936-8CE1-F80AE6E1AB1C}" name="peer_name"/>
    <tableColumn id="12" xr3:uid="{E878736A-D9B3-4902-B7FC-0A139E49172F}" name="peer_student_id"/>
    <tableColumn id="3" xr3:uid="{8AA68EF0-4D39-4BFA-9CEB-B40D483FB886}" name="research_information_gathering"/>
    <tableColumn id="4" xr3:uid="{B602DB29-DD39-4262-AE91-D479156C707F}" name="creative_input"/>
    <tableColumn id="5" xr3:uid="{3EB58E5F-AA00-4B98-8B6F-B53256B9FBD6}" name="cooperation_within_group"/>
    <tableColumn id="6" xr3:uid="{0C2F70F5-D684-48CB-BDD2-3BDD3F486B68}" name="communication"/>
    <tableColumn id="7" xr3:uid="{889577E9-BB74-4690-852F-349053F6CAB2}" name="contribution_quality"/>
    <tableColumn id="8" xr3:uid="{BCB5EF98-8C1E-4303-8AAC-7E52EF7EB2C2}" name="meeting_attendance"/>
    <tableColumn id="9" xr3:uid="{5F154FE6-8C51-471D-BCEE-C7359EEF417C}" name="justification" dataDxfId="11"/>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2FC53F-F34A-44B5-89D1-B7B950AFF1D6}" name="Table4" displayName="Table4" ref="A1:AT5" totalsRowShown="0" headerRowDxfId="10">
  <autoFilter ref="A1:AT5" xr:uid="{222FC53F-F34A-44B5-89D1-B7B950AFF1D6}"/>
  <tableColumns count="46">
    <tableColumn id="1" xr3:uid="{06C748C3-F7F1-4930-A31A-B2EE34D64956}" name="Column1" dataDxfId="9"/>
    <tableColumn id="2" xr3:uid="{21C8F336-C2C7-4F53-91FF-FD85AE4B07BA}" name="('research_information_gathering', 'std1')"/>
    <tableColumn id="3" xr3:uid="{BB509B3E-FFB8-48C9-9276-E77BDA5DDF06}" name="('creative_input', 'std1')"/>
    <tableColumn id="4" xr3:uid="{A7013E69-EDF9-4917-94BB-FB9BFF99613E}" name="('coperation_within_group', 'std1')"/>
    <tableColumn id="5" xr3:uid="{359D6E8D-06ED-4938-9B9F-43E6D2461C38}" name="('communication', 'std1')"/>
    <tableColumn id="6" xr3:uid="{A7EFE36B-AA3C-4690-9710-C4C5C15F2DF5}" name="('contribution_quality', 'std1')"/>
    <tableColumn id="7" xr3:uid="{2FD68AC4-F12B-432B-8D3E-75989E6DA128}" name="('meeting_attendance', 'std1')"/>
    <tableColumn id="8" xr3:uid="{5F99401D-7F64-40D3-924F-F8040D28AF91}" name="('research_information_gathering', 'std2')"/>
    <tableColumn id="9" xr3:uid="{6D1DD43C-53C5-4B19-B1A7-E5AA72094A96}" name="('creative_input', 'std2')"/>
    <tableColumn id="10" xr3:uid="{9AA987A3-121A-4E31-B662-B321B9409492}" name="('coperation_within_group', 'std2')"/>
    <tableColumn id="11" xr3:uid="{773AFB97-6B8C-4698-89C9-B87441B8074E}" name="('communication', 'std2')"/>
    <tableColumn id="12" xr3:uid="{4A88B7E0-BA2F-4216-AE8B-77A85432051D}" name="('contribution_quality', 'std2')"/>
    <tableColumn id="13" xr3:uid="{F8D94495-8409-4C09-860B-F6D00B6F931F}" name="('meeting_attendance', 'std2')"/>
    <tableColumn id="14" xr3:uid="{44A96E18-0D14-405F-935E-5A81FCE85225}" name="('research_information_gathering', 'std3')"/>
    <tableColumn id="15" xr3:uid="{66877210-CF02-46E0-A5CE-9F3E9F576DD6}" name="('creative_input', 'std3')"/>
    <tableColumn id="16" xr3:uid="{3F3D5412-F299-4536-A81F-3528C9ED0FE7}" name="('coperation_within_group', 'std3')"/>
    <tableColumn id="17" xr3:uid="{EEB41630-F5BD-418C-9170-BC364351F8CF}" name="('communication', 'std3')"/>
    <tableColumn id="18" xr3:uid="{0EF47E6E-C36A-4BFD-B483-6D07FA87CBB0}" name="('contribution_quality', 'std3')"/>
    <tableColumn id="19" xr3:uid="{B54C5C4E-5C15-46C5-B6A1-289DEAF15B34}" name="('meeting_attendance', 'std3')"/>
    <tableColumn id="20" xr3:uid="{A623C531-82A4-4C1B-A9E9-F5930EBEFF97}" name="('research_information_gathering', 'std4')"/>
    <tableColumn id="21" xr3:uid="{E8B705AD-2707-4339-AC3B-A6FCC3923A05}" name="('creative_input', 'std4')"/>
    <tableColumn id="22" xr3:uid="{882279C5-C36B-434C-87A8-763FDDE945B8}" name="('coperation_within_group', 'std4')"/>
    <tableColumn id="23" xr3:uid="{134AF975-400F-4EA2-A41A-FA4949E3E679}" name="('communication', 'std4')"/>
    <tableColumn id="24" xr3:uid="{29EE1AC7-A557-49ED-B3EE-9492D0DD052C}" name="('contribution_quality', 'std4')"/>
    <tableColumn id="25" xr3:uid="{133A2217-C611-466C-8DAF-5D7CAAE67C1C}" name="('meeting_attendance', 'std4')"/>
    <tableColumn id="26" xr3:uid="{1754D117-D7E5-4D8E-823E-5403D0E90698}" name="('justification', 'std1')"/>
    <tableColumn id="27" xr3:uid="{C1D704CC-1C5E-46C0-9ABE-9D9A3942F2C3}" name="('justification', 'std2')"/>
    <tableColumn id="28" xr3:uid="{8A2B6E9D-5698-447A-B3D0-9BEB149DD28A}" name="('justification', 'std3')"/>
    <tableColumn id="29" xr3:uid="{9A1BE0AC-0A1B-4912-A35C-F2B8555361A9}" name="('justification', 'std4')"/>
    <tableColumn id="30" xr3:uid="{A92B2442-6F6F-4F21-AA1C-03E916A7FC8B}" name="('average', 'research_information_gathering')" dataDxfId="8"/>
    <tableColumn id="31" xr3:uid="{337F31C4-73AE-4FB7-95C0-06AA5F70953D}" name="('average', 'creative_input')" dataDxfId="7"/>
    <tableColumn id="32" xr3:uid="{10C0CA81-9351-42B8-BB0D-09DCD09B4908}" name="('average', 'coperation_within_group')" dataDxfId="6"/>
    <tableColumn id="33" xr3:uid="{E115DB26-F27B-4888-B4DC-D4263811A1F4}" name="('average', 'communication')" dataDxfId="5"/>
    <tableColumn id="34" xr3:uid="{97854F33-4258-4F8B-84A1-EAE8FFEAE6F1}" name="('average', 'contribution_quality')" dataDxfId="4"/>
    <tableColumn id="35" xr3:uid="{11322303-82EF-42F7-AED2-347299EB9308}" name="('average', 'meeting_attendance')" dataDxfId="3"/>
    <tableColumn id="36" xr3:uid="{23020093-2BE8-4FD8-B7C3-76938CB71A96}" name="('percentage_trans', 'research_information_gathering')">
      <calculatedColumnFormula>(AD2*reference_val!D$2)/reference_val!C$2</calculatedColumnFormula>
    </tableColumn>
    <tableColumn id="37" xr3:uid="{5C5288D5-748F-4413-B687-E8485FDCCA95}" name="('percentage_trans', 'creative_input')">
      <calculatedColumnFormula>(AE2*reference_val!D$3)/reference_val!C$3</calculatedColumnFormula>
    </tableColumn>
    <tableColumn id="38" xr3:uid="{E8CF1244-A51B-486C-A54E-711B6AA44ABF}" name="('percentage_trans', 'coperation_within_group')">
      <calculatedColumnFormula>(AF2*reference_val!D$4)/reference_val!C$4</calculatedColumnFormula>
    </tableColumn>
    <tableColumn id="39" xr3:uid="{5F15A604-4061-4F94-B570-14761FC28BEE}" name="('percentage_trans', 'communication')">
      <calculatedColumnFormula>(AG2*reference_val!D$5)/reference_val!C$5</calculatedColumnFormula>
    </tableColumn>
    <tableColumn id="40" xr3:uid="{4423A25D-D870-4839-81B3-74AFA88F001A}" name="('percentage_trans', 'contribution_quality')">
      <calculatedColumnFormula>(AH2*reference_val!D$6)/reference_val!C$6</calculatedColumnFormula>
    </tableColumn>
    <tableColumn id="41" xr3:uid="{54834F96-85F5-4FFB-B6A7-440A29D87566}" name="('percentage_trans', 'meeting_attendance')">
      <calculatedColumnFormula>(AI2*reference_val!D$7)/reference_val!C$7</calculatedColumnFormula>
    </tableColumn>
    <tableColumn id="42" xr3:uid="{81ED2615-BDAB-4EB1-BF5E-249890452C71}" name="('sum_percentage_all_elements', '')" dataDxfId="2">
      <calculatedColumnFormula>SUM(AJ2:AO2)</calculatedColumnFormula>
    </tableColumn>
    <tableColumn id="43" xr3:uid="{4DCC581C-D3E1-407D-B52B-D3C557A8ACFC}" name="sum_percentage">
      <calculatedColumnFormula>SUM(AP$2:AP$5)</calculatedColumnFormula>
    </tableColumn>
    <tableColumn id="44" xr3:uid="{0E710775-416F-4833-9D79-FB36591BB2F1}" name="nmember_group"/>
    <tableColumn id="45" xr3:uid="{BD76E69A-6BC8-422E-81AC-8725F5EAC6BE}" name="('factor', '')" dataDxfId="1">
      <calculatedColumnFormula>IF(ISERROR((AP2*AQ2)/AQ2),0,(AP2*AR2)/AQ2)</calculatedColumnFormula>
    </tableColumn>
    <tableColumn id="46" xr3:uid="{D167CBEE-21DB-4597-A9E6-78CE87355B36}" name="validation_without_iferror">
      <calculatedColumnFormula>(AP2)*4/AQ2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3E46-58D5-4859-ABB0-C3D23E7CAFFD}">
  <dimension ref="A1:L11"/>
  <sheetViews>
    <sheetView tabSelected="1" workbookViewId="0">
      <selection sqref="A1:L1"/>
    </sheetView>
  </sheetViews>
  <sheetFormatPr defaultRowHeight="15" x14ac:dyDescent="0.25"/>
  <cols>
    <col min="4" max="5" width="13.28515625" customWidth="1"/>
    <col min="6" max="6" width="31.7109375" customWidth="1"/>
    <col min="7" max="7" width="16" customWidth="1"/>
    <col min="8" max="8" width="26.7109375" customWidth="1"/>
    <col min="9" max="9" width="16.85546875" customWidth="1"/>
    <col min="10" max="10" width="21.28515625" customWidth="1"/>
    <col min="11" max="11" width="21.5703125" customWidth="1"/>
    <col min="12" max="12" width="13.85546875" customWidth="1"/>
  </cols>
  <sheetData>
    <row r="1" spans="1:12" ht="93" x14ac:dyDescent="0.35">
      <c r="A1" s="18" t="s">
        <v>57</v>
      </c>
      <c r="B1" s="18" t="s">
        <v>77</v>
      </c>
      <c r="C1" s="18" t="s">
        <v>74</v>
      </c>
      <c r="D1" s="18" t="s">
        <v>58</v>
      </c>
      <c r="E1" s="18" t="s">
        <v>75</v>
      </c>
      <c r="F1" s="19" t="s">
        <v>55</v>
      </c>
      <c r="G1" s="19" t="s">
        <v>47</v>
      </c>
      <c r="H1" s="19" t="s">
        <v>56</v>
      </c>
      <c r="I1" s="19" t="s">
        <v>49</v>
      </c>
      <c r="J1" s="19" t="s">
        <v>50</v>
      </c>
      <c r="K1" s="19" t="s">
        <v>51</v>
      </c>
      <c r="L1" s="19" t="s">
        <v>76</v>
      </c>
    </row>
    <row r="2" spans="1:12" ht="30" customHeight="1" x14ac:dyDescent="0.25">
      <c r="A2" t="s">
        <v>42</v>
      </c>
      <c r="B2">
        <v>1</v>
      </c>
      <c r="C2">
        <v>10</v>
      </c>
      <c r="D2" t="s">
        <v>43</v>
      </c>
      <c r="E2">
        <v>2</v>
      </c>
      <c r="F2">
        <v>1</v>
      </c>
      <c r="G2">
        <v>1</v>
      </c>
      <c r="H2">
        <v>1</v>
      </c>
      <c r="I2">
        <v>1</v>
      </c>
      <c r="J2">
        <v>1</v>
      </c>
      <c r="K2">
        <v>1</v>
      </c>
      <c r="L2" s="11" t="s">
        <v>59</v>
      </c>
    </row>
    <row r="3" spans="1:12" x14ac:dyDescent="0.25">
      <c r="A3" t="s">
        <v>42</v>
      </c>
      <c r="B3">
        <v>1</v>
      </c>
      <c r="C3">
        <v>10</v>
      </c>
      <c r="D3" t="s">
        <v>44</v>
      </c>
      <c r="E3">
        <v>3</v>
      </c>
      <c r="F3">
        <v>3</v>
      </c>
      <c r="G3">
        <v>3</v>
      </c>
      <c r="H3">
        <v>3</v>
      </c>
      <c r="I3">
        <v>3</v>
      </c>
      <c r="J3">
        <v>3</v>
      </c>
      <c r="K3">
        <v>3</v>
      </c>
      <c r="L3" s="10" t="s">
        <v>60</v>
      </c>
    </row>
    <row r="4" spans="1:12" x14ac:dyDescent="0.25">
      <c r="A4" t="s">
        <v>42</v>
      </c>
      <c r="B4">
        <v>1</v>
      </c>
      <c r="C4">
        <v>10</v>
      </c>
      <c r="D4" t="s">
        <v>45</v>
      </c>
      <c r="E4">
        <v>4</v>
      </c>
      <c r="L4" s="10" t="s">
        <v>61</v>
      </c>
    </row>
    <row r="5" spans="1:12" x14ac:dyDescent="0.25">
      <c r="A5" t="s">
        <v>43</v>
      </c>
      <c r="B5">
        <v>2</v>
      </c>
      <c r="C5">
        <v>10</v>
      </c>
      <c r="D5" t="s">
        <v>42</v>
      </c>
      <c r="E5">
        <v>1</v>
      </c>
      <c r="F5">
        <v>4</v>
      </c>
      <c r="G5">
        <v>0</v>
      </c>
      <c r="H5">
        <v>2</v>
      </c>
      <c r="I5">
        <v>3</v>
      </c>
      <c r="J5">
        <v>4</v>
      </c>
      <c r="K5">
        <v>5</v>
      </c>
      <c r="L5" s="10" t="s">
        <v>62</v>
      </c>
    </row>
    <row r="6" spans="1:12" x14ac:dyDescent="0.25">
      <c r="A6" t="s">
        <v>43</v>
      </c>
      <c r="B6">
        <v>2</v>
      </c>
      <c r="C6">
        <v>10</v>
      </c>
      <c r="D6" t="s">
        <v>44</v>
      </c>
      <c r="E6">
        <v>3</v>
      </c>
      <c r="F6">
        <v>4</v>
      </c>
      <c r="G6">
        <v>3</v>
      </c>
      <c r="H6">
        <v>3</v>
      </c>
      <c r="I6">
        <v>4</v>
      </c>
      <c r="J6">
        <v>3</v>
      </c>
      <c r="K6">
        <v>3</v>
      </c>
      <c r="L6" s="10" t="s">
        <v>63</v>
      </c>
    </row>
    <row r="7" spans="1:12" x14ac:dyDescent="0.25">
      <c r="A7" t="s">
        <v>44</v>
      </c>
      <c r="B7">
        <v>3</v>
      </c>
      <c r="C7">
        <v>10</v>
      </c>
      <c r="D7" t="s">
        <v>42</v>
      </c>
      <c r="E7">
        <v>1</v>
      </c>
      <c r="F7">
        <v>4</v>
      </c>
      <c r="G7">
        <v>3</v>
      </c>
      <c r="H7">
        <v>2</v>
      </c>
      <c r="I7">
        <v>1</v>
      </c>
      <c r="J7">
        <v>0</v>
      </c>
      <c r="K7">
        <v>2</v>
      </c>
      <c r="L7" s="10" t="s">
        <v>64</v>
      </c>
    </row>
    <row r="8" spans="1:12" x14ac:dyDescent="0.25">
      <c r="A8" t="s">
        <v>44</v>
      </c>
      <c r="B8">
        <v>3</v>
      </c>
      <c r="C8">
        <v>10</v>
      </c>
      <c r="D8" t="s">
        <v>43</v>
      </c>
      <c r="E8">
        <v>2</v>
      </c>
      <c r="F8">
        <v>3</v>
      </c>
      <c r="G8">
        <v>3</v>
      </c>
      <c r="H8">
        <v>3</v>
      </c>
      <c r="I8">
        <v>4</v>
      </c>
      <c r="J8">
        <v>3</v>
      </c>
      <c r="K8">
        <v>3</v>
      </c>
      <c r="L8" s="10" t="s">
        <v>65</v>
      </c>
    </row>
    <row r="9" spans="1:12" x14ac:dyDescent="0.25">
      <c r="A9" t="s">
        <v>45</v>
      </c>
      <c r="B9">
        <v>4</v>
      </c>
      <c r="C9">
        <v>10</v>
      </c>
      <c r="D9" t="s">
        <v>42</v>
      </c>
      <c r="E9">
        <v>1</v>
      </c>
      <c r="F9">
        <v>3</v>
      </c>
      <c r="G9">
        <v>1</v>
      </c>
      <c r="H9">
        <v>3</v>
      </c>
      <c r="I9">
        <v>3</v>
      </c>
      <c r="J9">
        <v>3</v>
      </c>
      <c r="K9">
        <v>3</v>
      </c>
      <c r="L9" s="10" t="s">
        <v>66</v>
      </c>
    </row>
    <row r="10" spans="1:12" x14ac:dyDescent="0.25">
      <c r="A10" t="s">
        <v>45</v>
      </c>
      <c r="B10">
        <v>4</v>
      </c>
      <c r="C10">
        <v>10</v>
      </c>
      <c r="D10" t="s">
        <v>43</v>
      </c>
      <c r="E10">
        <v>2</v>
      </c>
      <c r="F10">
        <v>3</v>
      </c>
      <c r="G10">
        <v>3</v>
      </c>
      <c r="H10">
        <v>3</v>
      </c>
      <c r="I10">
        <v>3</v>
      </c>
      <c r="J10">
        <v>3</v>
      </c>
      <c r="K10">
        <v>3</v>
      </c>
      <c r="L10" s="10" t="s">
        <v>67</v>
      </c>
    </row>
    <row r="11" spans="1:12" x14ac:dyDescent="0.25">
      <c r="A11" t="s">
        <v>45</v>
      </c>
      <c r="B11">
        <v>4</v>
      </c>
      <c r="C11">
        <v>10</v>
      </c>
      <c r="D11" t="s">
        <v>44</v>
      </c>
      <c r="E11">
        <v>3</v>
      </c>
      <c r="F11">
        <v>1</v>
      </c>
      <c r="G11">
        <v>1</v>
      </c>
      <c r="H11">
        <v>1</v>
      </c>
      <c r="I11">
        <v>1</v>
      </c>
      <c r="J11">
        <v>1</v>
      </c>
      <c r="K11">
        <v>1</v>
      </c>
      <c r="L11" s="10" t="s">
        <v>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76A80-A9EE-4CBF-9233-DAAF9B7CF3F0}">
  <dimension ref="A1:D7"/>
  <sheetViews>
    <sheetView workbookViewId="0">
      <selection activeCell="B12" sqref="B12"/>
    </sheetView>
  </sheetViews>
  <sheetFormatPr defaultRowHeight="15" x14ac:dyDescent="0.25"/>
  <cols>
    <col min="1" max="1" width="31.85546875" customWidth="1"/>
    <col min="2" max="2" width="23" customWidth="1"/>
    <col min="3" max="3" width="20.28515625" customWidth="1"/>
    <col min="4" max="4" width="25.7109375" customWidth="1"/>
  </cols>
  <sheetData>
    <row r="1" spans="1:4" x14ac:dyDescent="0.25">
      <c r="A1" s="14" t="s">
        <v>69</v>
      </c>
      <c r="B1" s="15" t="s">
        <v>71</v>
      </c>
      <c r="C1" s="15" t="s">
        <v>52</v>
      </c>
      <c r="D1" s="15" t="s">
        <v>54</v>
      </c>
    </row>
    <row r="2" spans="1:4" x14ac:dyDescent="0.25">
      <c r="A2" s="12" t="s">
        <v>46</v>
      </c>
      <c r="B2" s="16">
        <v>7</v>
      </c>
      <c r="C2" s="16">
        <v>6</v>
      </c>
      <c r="D2" s="16">
        <v>15</v>
      </c>
    </row>
    <row r="3" spans="1:4" x14ac:dyDescent="0.25">
      <c r="A3" s="13" t="s">
        <v>47</v>
      </c>
      <c r="B3" s="17">
        <v>7</v>
      </c>
      <c r="C3" s="17">
        <v>6</v>
      </c>
      <c r="D3" s="17">
        <v>20</v>
      </c>
    </row>
    <row r="4" spans="1:4" x14ac:dyDescent="0.25">
      <c r="A4" s="12" t="s">
        <v>48</v>
      </c>
      <c r="B4" s="16">
        <v>7</v>
      </c>
      <c r="C4" s="16">
        <v>6</v>
      </c>
      <c r="D4" s="16">
        <v>15</v>
      </c>
    </row>
    <row r="5" spans="1:4" x14ac:dyDescent="0.25">
      <c r="A5" s="13" t="s">
        <v>49</v>
      </c>
      <c r="B5" s="17">
        <v>7</v>
      </c>
      <c r="C5" s="17">
        <v>6</v>
      </c>
      <c r="D5" s="17">
        <v>15</v>
      </c>
    </row>
    <row r="6" spans="1:4" x14ac:dyDescent="0.25">
      <c r="A6" s="12" t="s">
        <v>50</v>
      </c>
      <c r="B6" s="16">
        <v>7</v>
      </c>
      <c r="C6" s="16">
        <v>6</v>
      </c>
      <c r="D6" s="16">
        <v>20</v>
      </c>
    </row>
    <row r="7" spans="1:4" x14ac:dyDescent="0.25">
      <c r="A7" s="13" t="s">
        <v>51</v>
      </c>
      <c r="B7" s="17">
        <v>7</v>
      </c>
      <c r="C7" s="17">
        <v>6</v>
      </c>
      <c r="D7" s="17">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0"/>
  <sheetViews>
    <sheetView topLeftCell="AH1" zoomScaleNormal="100" workbookViewId="0">
      <selection activeCell="AS6" sqref="AS6:AV11"/>
    </sheetView>
  </sheetViews>
  <sheetFormatPr defaultRowHeight="15" x14ac:dyDescent="0.25"/>
  <cols>
    <col min="1" max="1" width="11" customWidth="1"/>
    <col min="2" max="2" width="40.140625" customWidth="1"/>
    <col min="3" max="3" width="24.42578125" customWidth="1"/>
    <col min="4" max="4" width="34" customWidth="1"/>
    <col min="5" max="5" width="25.28515625" customWidth="1"/>
    <col min="6" max="6" width="29.7109375" customWidth="1"/>
    <col min="7" max="7" width="30" customWidth="1"/>
    <col min="8" max="8" width="40.140625" customWidth="1"/>
    <col min="9" max="9" width="24.42578125" customWidth="1"/>
    <col min="10" max="10" width="34" customWidth="1"/>
    <col min="11" max="11" width="25.28515625" customWidth="1"/>
    <col min="12" max="12" width="29.7109375" customWidth="1"/>
    <col min="13" max="13" width="30" customWidth="1"/>
    <col min="14" max="14" width="40.140625" customWidth="1"/>
    <col min="15" max="15" width="24.42578125" customWidth="1"/>
    <col min="16" max="16" width="34" customWidth="1"/>
    <col min="17" max="17" width="25.28515625" customWidth="1"/>
    <col min="18" max="18" width="29.7109375" customWidth="1"/>
    <col min="19" max="19" width="30" customWidth="1"/>
    <col min="20" max="20" width="40.140625" customWidth="1"/>
    <col min="21" max="21" width="24.42578125" customWidth="1"/>
    <col min="22" max="22" width="34" customWidth="1"/>
    <col min="23" max="23" width="25.28515625" customWidth="1"/>
    <col min="24" max="24" width="29.7109375" customWidth="1"/>
    <col min="25" max="25" width="30" customWidth="1"/>
    <col min="26" max="29" width="22.140625" customWidth="1"/>
    <col min="30" max="30" width="43.42578125" customWidth="1"/>
    <col min="31" max="31" width="27.7109375" customWidth="1"/>
    <col min="32" max="32" width="37.28515625" customWidth="1"/>
    <col min="33" max="33" width="28.5703125" customWidth="1"/>
    <col min="34" max="34" width="33" customWidth="1"/>
    <col min="35" max="35" width="33.28515625" customWidth="1"/>
    <col min="36" max="36" width="51.85546875" customWidth="1"/>
    <col min="37" max="37" width="36.140625" customWidth="1"/>
    <col min="38" max="38" width="45.7109375" customWidth="1"/>
    <col min="39" max="39" width="37" customWidth="1"/>
    <col min="40" max="40" width="41.42578125" customWidth="1"/>
    <col min="41" max="41" width="41.7109375" customWidth="1"/>
    <col min="42" max="42" width="35.140625" customWidth="1"/>
    <col min="43" max="43" width="17.85546875" customWidth="1"/>
    <col min="44" max="44" width="18" customWidth="1"/>
    <col min="45" max="45" width="13" customWidth="1"/>
    <col min="46" max="46" width="26.7109375" customWidth="1"/>
    <col min="47" max="47" width="12.7109375" customWidth="1"/>
    <col min="48" max="48" width="17" customWidth="1"/>
  </cols>
  <sheetData>
    <row r="1" spans="1:46" s="2" customFormat="1" ht="105" x14ac:dyDescent="0.25">
      <c r="A1" s="2" t="s">
        <v>73</v>
      </c>
      <c r="B1" s="4" t="s">
        <v>0</v>
      </c>
      <c r="C1" s="4" t="s">
        <v>4</v>
      </c>
      <c r="D1" s="4" t="s">
        <v>8</v>
      </c>
      <c r="E1" s="4" t="s">
        <v>12</v>
      </c>
      <c r="F1" s="4" t="s">
        <v>16</v>
      </c>
      <c r="G1" s="4" t="s">
        <v>20</v>
      </c>
      <c r="H1" s="5" t="s">
        <v>1</v>
      </c>
      <c r="I1" s="5" t="s">
        <v>5</v>
      </c>
      <c r="J1" s="5" t="s">
        <v>9</v>
      </c>
      <c r="K1" s="5" t="s">
        <v>13</v>
      </c>
      <c r="L1" s="5" t="s">
        <v>17</v>
      </c>
      <c r="M1" s="5" t="s">
        <v>21</v>
      </c>
      <c r="N1" s="4" t="s">
        <v>2</v>
      </c>
      <c r="O1" s="4" t="s">
        <v>6</v>
      </c>
      <c r="P1" s="4" t="s">
        <v>10</v>
      </c>
      <c r="Q1" s="4" t="s">
        <v>14</v>
      </c>
      <c r="R1" s="4" t="s">
        <v>18</v>
      </c>
      <c r="S1" s="4" t="s">
        <v>22</v>
      </c>
      <c r="T1" s="6" t="s">
        <v>3</v>
      </c>
      <c r="U1" s="6" t="s">
        <v>7</v>
      </c>
      <c r="V1" s="6" t="s">
        <v>11</v>
      </c>
      <c r="W1" s="6" t="s">
        <v>15</v>
      </c>
      <c r="X1" s="6" t="s">
        <v>19</v>
      </c>
      <c r="Y1" s="6" t="s">
        <v>23</v>
      </c>
      <c r="Z1" s="3" t="s">
        <v>24</v>
      </c>
      <c r="AA1" s="3" t="s">
        <v>25</v>
      </c>
      <c r="AB1" s="3" t="s">
        <v>26</v>
      </c>
      <c r="AC1" s="3" t="s">
        <v>27</v>
      </c>
      <c r="AD1" s="3" t="s">
        <v>28</v>
      </c>
      <c r="AE1" s="3" t="s">
        <v>29</v>
      </c>
      <c r="AF1" s="3" t="s">
        <v>30</v>
      </c>
      <c r="AG1" s="3" t="s">
        <v>31</v>
      </c>
      <c r="AH1" s="3" t="s">
        <v>32</v>
      </c>
      <c r="AI1" s="3" t="s">
        <v>33</v>
      </c>
      <c r="AJ1" s="6" t="s">
        <v>34</v>
      </c>
      <c r="AK1" s="6" t="s">
        <v>35</v>
      </c>
      <c r="AL1" s="6" t="s">
        <v>36</v>
      </c>
      <c r="AM1" s="6" t="s">
        <v>37</v>
      </c>
      <c r="AN1" s="6" t="s">
        <v>38</v>
      </c>
      <c r="AO1" s="6" t="s">
        <v>39</v>
      </c>
      <c r="AP1" s="3" t="s">
        <v>40</v>
      </c>
      <c r="AQ1" s="2" t="s">
        <v>53</v>
      </c>
      <c r="AR1" s="2" t="s">
        <v>70</v>
      </c>
      <c r="AS1" s="3" t="s">
        <v>41</v>
      </c>
      <c r="AT1" s="2" t="s">
        <v>72</v>
      </c>
    </row>
    <row r="2" spans="1:46" x14ac:dyDescent="0.25">
      <c r="A2" s="1" t="s">
        <v>42</v>
      </c>
      <c r="H2">
        <v>1</v>
      </c>
      <c r="I2">
        <v>1</v>
      </c>
      <c r="J2">
        <v>1</v>
      </c>
      <c r="K2">
        <v>1</v>
      </c>
      <c r="L2">
        <v>1</v>
      </c>
      <c r="M2">
        <v>1</v>
      </c>
      <c r="N2">
        <v>3</v>
      </c>
      <c r="O2">
        <v>3</v>
      </c>
      <c r="P2">
        <v>3</v>
      </c>
      <c r="Q2">
        <v>3</v>
      </c>
      <c r="R2">
        <v>3</v>
      </c>
      <c r="S2">
        <v>3</v>
      </c>
      <c r="AD2" s="9">
        <f t="shared" ref="AD2:AI2" si="0">IF(ISERROR(AVERAGE(H2,N2,T2)),0,AVERAGE(H2,N2,T2))</f>
        <v>2</v>
      </c>
      <c r="AE2" s="9">
        <f t="shared" si="0"/>
        <v>2</v>
      </c>
      <c r="AF2" s="9">
        <f t="shared" si="0"/>
        <v>2</v>
      </c>
      <c r="AG2" s="9">
        <f t="shared" si="0"/>
        <v>2</v>
      </c>
      <c r="AH2" s="9">
        <f t="shared" si="0"/>
        <v>2</v>
      </c>
      <c r="AI2" s="9">
        <f t="shared" si="0"/>
        <v>2</v>
      </c>
      <c r="AJ2">
        <f>(AD2*reference_val!D$2)/reference_val!C$2</f>
        <v>5</v>
      </c>
      <c r="AK2">
        <f>(AE2*reference_val!D$3)/reference_val!C$3</f>
        <v>6.666666666666667</v>
      </c>
      <c r="AL2">
        <f>(AF2*reference_val!D$4)/reference_val!C$4</f>
        <v>5</v>
      </c>
      <c r="AM2">
        <f>(AG2*reference_val!D$5)/reference_val!C$5</f>
        <v>5</v>
      </c>
      <c r="AN2">
        <f>(AH2*reference_val!D$6)/reference_val!C$6</f>
        <v>6.666666666666667</v>
      </c>
      <c r="AO2">
        <f>(AI2*reference_val!D$7)/reference_val!C$7</f>
        <v>5</v>
      </c>
      <c r="AP2" s="7">
        <f>SUM(AJ2:AO2)</f>
        <v>33.333333333333336</v>
      </c>
      <c r="AQ2">
        <f>SUM(AP$2:AP$5)</f>
        <v>164.16666666666666</v>
      </c>
      <c r="AR2">
        <v>4</v>
      </c>
      <c r="AS2" s="8">
        <f>IF(ISERROR((AP2*AQ2)/AQ2),0,(AP2*AR2)/AQ2)</f>
        <v>0.81218274111675137</v>
      </c>
      <c r="AT2">
        <f>(AP2)*4/AQ2</f>
        <v>0.81218274111675137</v>
      </c>
    </row>
    <row r="3" spans="1:46" x14ac:dyDescent="0.25">
      <c r="A3" s="1" t="s">
        <v>43</v>
      </c>
      <c r="B3">
        <v>4</v>
      </c>
      <c r="C3">
        <v>0</v>
      </c>
      <c r="D3">
        <v>2</v>
      </c>
      <c r="E3">
        <v>3</v>
      </c>
      <c r="F3">
        <v>4</v>
      </c>
      <c r="G3">
        <v>5</v>
      </c>
      <c r="N3">
        <v>4</v>
      </c>
      <c r="O3">
        <v>3</v>
      </c>
      <c r="P3">
        <v>3</v>
      </c>
      <c r="Q3">
        <v>4</v>
      </c>
      <c r="R3">
        <v>3</v>
      </c>
      <c r="S3">
        <v>3</v>
      </c>
      <c r="AD3" s="9">
        <f t="shared" ref="AD3:AI3" si="1">IF(ISERROR(AVERAGE(B3,N3,T3)),0,AVERAGE(B3,N3,T3))</f>
        <v>4</v>
      </c>
      <c r="AE3" s="9">
        <f t="shared" si="1"/>
        <v>1.5</v>
      </c>
      <c r="AF3" s="9">
        <f t="shared" si="1"/>
        <v>2.5</v>
      </c>
      <c r="AG3" s="9">
        <f t="shared" si="1"/>
        <v>3.5</v>
      </c>
      <c r="AH3" s="9">
        <f t="shared" si="1"/>
        <v>3.5</v>
      </c>
      <c r="AI3" s="9">
        <f t="shared" si="1"/>
        <v>4</v>
      </c>
      <c r="AJ3">
        <f>(AD3*reference_val!D$2)/reference_val!C$2</f>
        <v>10</v>
      </c>
      <c r="AK3">
        <f>(AE3*reference_val!D$3)/reference_val!C$3</f>
        <v>5</v>
      </c>
      <c r="AL3">
        <f>(AF3*reference_val!D$4)/reference_val!C$4</f>
        <v>6.25</v>
      </c>
      <c r="AM3">
        <f>(AG3*reference_val!D$5)/reference_val!C$5</f>
        <v>8.75</v>
      </c>
      <c r="AN3">
        <f>(AH3*reference_val!D$6)/reference_val!C$6</f>
        <v>11.666666666666666</v>
      </c>
      <c r="AO3">
        <f>(AI3*reference_val!D$7)/reference_val!C$7</f>
        <v>10</v>
      </c>
      <c r="AP3" s="7">
        <f t="shared" ref="AP3:AP5" si="2">SUM(AJ3:AO3)</f>
        <v>51.666666666666664</v>
      </c>
      <c r="AQ3">
        <f t="shared" ref="AQ3:AQ5" si="3">SUM(AP$2:AP$5)</f>
        <v>164.16666666666666</v>
      </c>
      <c r="AR3">
        <v>4</v>
      </c>
      <c r="AS3" s="8">
        <f t="shared" ref="AS3:AS5" si="4">IF(ISERROR((AP3*AQ3)/AQ3),0,(AP3*AR3)/AQ3)</f>
        <v>1.2588832487309645</v>
      </c>
      <c r="AT3">
        <f t="shared" ref="AT3:AT5" si="5">(AP3)*4/AQ3</f>
        <v>1.2588832487309645</v>
      </c>
    </row>
    <row r="4" spans="1:46" x14ac:dyDescent="0.25">
      <c r="A4" s="1" t="s">
        <v>44</v>
      </c>
      <c r="B4">
        <v>4</v>
      </c>
      <c r="C4">
        <v>3</v>
      </c>
      <c r="D4">
        <v>2</v>
      </c>
      <c r="E4">
        <v>1</v>
      </c>
      <c r="F4">
        <v>0</v>
      </c>
      <c r="G4">
        <v>2</v>
      </c>
      <c r="H4">
        <v>3</v>
      </c>
      <c r="I4">
        <v>3</v>
      </c>
      <c r="J4">
        <v>3</v>
      </c>
      <c r="K4">
        <v>4</v>
      </c>
      <c r="L4">
        <v>3</v>
      </c>
      <c r="M4">
        <v>3</v>
      </c>
      <c r="AD4" s="9">
        <f t="shared" ref="AD4:AI4" si="6">IF(ISERROR(AVERAGE(B4,H4,T4)),0,AVERAGE(B4,H4,T4))</f>
        <v>3.5</v>
      </c>
      <c r="AE4" s="9">
        <f t="shared" si="6"/>
        <v>3</v>
      </c>
      <c r="AF4" s="9">
        <f t="shared" si="6"/>
        <v>2.5</v>
      </c>
      <c r="AG4" s="9">
        <f t="shared" si="6"/>
        <v>2.5</v>
      </c>
      <c r="AH4" s="9">
        <f t="shared" si="6"/>
        <v>1.5</v>
      </c>
      <c r="AI4" s="9">
        <f t="shared" si="6"/>
        <v>2.5</v>
      </c>
      <c r="AJ4">
        <f>(AD4*reference_val!D$2)/reference_val!C$2</f>
        <v>8.75</v>
      </c>
      <c r="AK4">
        <f>(AE4*reference_val!D$3)/reference_val!C$3</f>
        <v>10</v>
      </c>
      <c r="AL4">
        <f>(AF4*reference_val!D$4)/reference_val!C$4</f>
        <v>6.25</v>
      </c>
      <c r="AM4">
        <f>(AG4*reference_val!D$5)/reference_val!C$5</f>
        <v>6.25</v>
      </c>
      <c r="AN4">
        <f>(AH4*reference_val!D$6)/reference_val!C$6</f>
        <v>5</v>
      </c>
      <c r="AO4">
        <f>(AI4*reference_val!D$7)/reference_val!C$7</f>
        <v>6.25</v>
      </c>
      <c r="AP4" s="7">
        <f t="shared" si="2"/>
        <v>42.5</v>
      </c>
      <c r="AQ4">
        <f t="shared" si="3"/>
        <v>164.16666666666666</v>
      </c>
      <c r="AR4">
        <v>4</v>
      </c>
      <c r="AS4" s="8">
        <f t="shared" si="4"/>
        <v>1.0355329949238579</v>
      </c>
      <c r="AT4">
        <f t="shared" si="5"/>
        <v>1.0355329949238579</v>
      </c>
    </row>
    <row r="5" spans="1:46" x14ac:dyDescent="0.25">
      <c r="A5" s="1" t="s">
        <v>45</v>
      </c>
      <c r="B5">
        <v>3</v>
      </c>
      <c r="C5">
        <v>1</v>
      </c>
      <c r="D5">
        <v>3</v>
      </c>
      <c r="E5">
        <v>3</v>
      </c>
      <c r="F5">
        <v>3</v>
      </c>
      <c r="G5">
        <v>3</v>
      </c>
      <c r="H5">
        <v>3</v>
      </c>
      <c r="I5">
        <v>3</v>
      </c>
      <c r="J5">
        <v>3</v>
      </c>
      <c r="K5">
        <v>3</v>
      </c>
      <c r="L5">
        <v>3</v>
      </c>
      <c r="M5">
        <v>3</v>
      </c>
      <c r="N5">
        <v>1</v>
      </c>
      <c r="O5">
        <v>1</v>
      </c>
      <c r="P5">
        <v>1</v>
      </c>
      <c r="Q5">
        <v>1</v>
      </c>
      <c r="R5">
        <v>1</v>
      </c>
      <c r="S5">
        <v>1</v>
      </c>
      <c r="AD5" s="9">
        <f t="shared" ref="AD5:AI5" si="7">IF(ISERROR(AVERAGE(B5,H5,N5)),0,AVERAGE(B5,H5,N5))</f>
        <v>2.3333333333333335</v>
      </c>
      <c r="AE5" s="9">
        <f t="shared" si="7"/>
        <v>1.6666666666666667</v>
      </c>
      <c r="AF5" s="9">
        <f t="shared" si="7"/>
        <v>2.3333333333333335</v>
      </c>
      <c r="AG5" s="9">
        <f t="shared" si="7"/>
        <v>2.3333333333333335</v>
      </c>
      <c r="AH5" s="9">
        <f t="shared" si="7"/>
        <v>2.3333333333333335</v>
      </c>
      <c r="AI5" s="9">
        <f t="shared" si="7"/>
        <v>2.3333333333333335</v>
      </c>
      <c r="AJ5">
        <f>(AD5*reference_val!D$2)/reference_val!C$2</f>
        <v>5.833333333333333</v>
      </c>
      <c r="AK5">
        <f>(AE5*reference_val!D$3)/reference_val!C$3</f>
        <v>5.5555555555555562</v>
      </c>
      <c r="AL5">
        <f>(AF5*reference_val!D$4)/reference_val!C$4</f>
        <v>5.833333333333333</v>
      </c>
      <c r="AM5">
        <f>(AG5*reference_val!D$5)/reference_val!C$5</f>
        <v>5.833333333333333</v>
      </c>
      <c r="AN5">
        <f>(AH5*reference_val!D$6)/reference_val!C$6</f>
        <v>7.7777777777777786</v>
      </c>
      <c r="AO5">
        <f>(AI5*reference_val!D$7)/reference_val!C$7</f>
        <v>5.833333333333333</v>
      </c>
      <c r="AP5" s="7">
        <f t="shared" si="2"/>
        <v>36.666666666666664</v>
      </c>
      <c r="AQ5">
        <f t="shared" si="3"/>
        <v>164.16666666666666</v>
      </c>
      <c r="AR5">
        <v>4</v>
      </c>
      <c r="AS5" s="8">
        <f t="shared" si="4"/>
        <v>0.89340101522842641</v>
      </c>
      <c r="AT5">
        <f t="shared" si="5"/>
        <v>0.89340101522842641</v>
      </c>
    </row>
    <row r="10" spans="1:46" x14ac:dyDescent="0.25">
      <c r="AL10" s="8"/>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input_data_scale_7</vt:lpstr>
      <vt:lpstr>reference_val</vt:lpstr>
      <vt:lpstr>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balandongiv</cp:lastModifiedBy>
  <dcterms:created xsi:type="dcterms:W3CDTF">2022-12-23T14:57:08Z</dcterms:created>
  <dcterms:modified xsi:type="dcterms:W3CDTF">2023-02-13T08:46:46Z</dcterms:modified>
</cp:coreProperties>
</file>