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DATEN\StudWismar\Semester4\Semesterprojekt\AP4300_Kalkulation\"/>
    </mc:Choice>
  </mc:AlternateContent>
  <bookViews>
    <workbookView xWindow="120" yWindow="60" windowWidth="28515" windowHeight="12840"/>
  </bookViews>
  <sheets>
    <sheet name="Tabelle1" sheetId="4" r:id="rId1"/>
  </sheets>
  <calcPr calcId="152511"/>
</workbook>
</file>

<file path=xl/calcChain.xml><?xml version="1.0" encoding="utf-8"?>
<calcChain xmlns="http://schemas.openxmlformats.org/spreadsheetml/2006/main">
  <c r="G13" i="4" l="1"/>
  <c r="F13" i="4"/>
  <c r="G12" i="4"/>
  <c r="F12" i="4"/>
  <c r="G11" i="4"/>
  <c r="F11" i="4"/>
  <c r="F10" i="4"/>
  <c r="G10" i="4"/>
  <c r="G9" i="4"/>
  <c r="F9" i="4"/>
  <c r="G8" i="4"/>
  <c r="F8" i="4"/>
  <c r="G7" i="4"/>
  <c r="F7" i="4"/>
</calcChain>
</file>

<file path=xl/comments1.xml><?xml version="1.0" encoding="utf-8"?>
<comments xmlns="http://schemas.openxmlformats.org/spreadsheetml/2006/main">
  <authors>
    <author>Barbara Lange</author>
  </authors>
  <commentList>
    <comment ref="F3" authorId="0" shapeId="0">
      <text>
        <r>
          <rPr>
            <b/>
            <sz val="9"/>
            <color indexed="81"/>
            <rFont val="Segoe UI"/>
            <charset val="1"/>
          </rPr>
          <t>Barbara Lange:</t>
        </r>
        <r>
          <rPr>
            <sz val="9"/>
            <color indexed="81"/>
            <rFont val="Segoe UI"/>
            <charset val="1"/>
          </rPr>
          <t xml:space="preserve">
Nord positiv
Süd negativ</t>
        </r>
      </text>
    </comment>
    <comment ref="G3" authorId="0" shapeId="0">
      <text>
        <r>
          <rPr>
            <b/>
            <sz val="9"/>
            <color indexed="81"/>
            <rFont val="Segoe UI"/>
            <charset val="1"/>
          </rPr>
          <t>Barbara Lange:</t>
        </r>
        <r>
          <rPr>
            <sz val="9"/>
            <color indexed="81"/>
            <rFont val="Segoe UI"/>
            <charset val="1"/>
          </rPr>
          <t xml:space="preserve">
Ost positiv
West negativ</t>
        </r>
      </text>
    </comment>
  </commentList>
</comments>
</file>

<file path=xl/sharedStrings.xml><?xml version="1.0" encoding="utf-8"?>
<sst xmlns="http://schemas.openxmlformats.org/spreadsheetml/2006/main" count="49" uniqueCount="47">
  <si>
    <t>London</t>
  </si>
  <si>
    <t>TABELLE FLUGHAFEN</t>
  </si>
  <si>
    <t>Int.Nr.</t>
  </si>
  <si>
    <t>IATA Code</t>
  </si>
  <si>
    <t>Längengrad</t>
  </si>
  <si>
    <t>Breitengrad</t>
  </si>
  <si>
    <t>Frankfurt</t>
  </si>
  <si>
    <t>Deutschland</t>
  </si>
  <si>
    <t>Moskau</t>
  </si>
  <si>
    <t>Russland</t>
  </si>
  <si>
    <t>Johannesburg</t>
  </si>
  <si>
    <t>Südafrika</t>
  </si>
  <si>
    <t>JNB</t>
  </si>
  <si>
    <t>Heathrow</t>
  </si>
  <si>
    <t>Großbritannien</t>
  </si>
  <si>
    <t>Initialbefüllung</t>
  </si>
  <si>
    <t xml:space="preserve">FRA </t>
  </si>
  <si>
    <t>Frankfurt Airport</t>
  </si>
  <si>
    <t>Flughafen_Name</t>
  </si>
  <si>
    <t>Flughafen_Ort</t>
  </si>
  <si>
    <t>Flughafen_Land</t>
  </si>
  <si>
    <t>Moskau-Domodedowo</t>
  </si>
  <si>
    <t>DME</t>
  </si>
  <si>
    <t>LHR</t>
  </si>
  <si>
    <t>Franz Josef Strauß</t>
  </si>
  <si>
    <t>München</t>
  </si>
  <si>
    <t>MUC</t>
  </si>
  <si>
    <t>Athen-Eleftherios Venizelos</t>
  </si>
  <si>
    <t>ATH</t>
  </si>
  <si>
    <t>Athen</t>
  </si>
  <si>
    <t>Griechenland</t>
  </si>
  <si>
    <t>John F. Kennedy International Airport</t>
  </si>
  <si>
    <t>JFK</t>
  </si>
  <si>
    <t>New York</t>
  </si>
  <si>
    <t>USA</t>
  </si>
  <si>
    <t>Brasilien</t>
  </si>
  <si>
    <t>Rio de Janero</t>
  </si>
  <si>
    <t>Rio de Janeiro-Antônio Carlos Jobim</t>
  </si>
  <si>
    <t>GIG</t>
  </si>
  <si>
    <t>Rom-Fiumicino</t>
  </si>
  <si>
    <t>FCO</t>
  </si>
  <si>
    <t>Italien</t>
  </si>
  <si>
    <t>Rom</t>
  </si>
  <si>
    <t>ZRH</t>
  </si>
  <si>
    <t xml:space="preserve">Zürich </t>
  </si>
  <si>
    <t>Zürich</t>
  </si>
  <si>
    <t>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</si>
</sst>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  <font>
      <b/>
      <i/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7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7" sqref="C17"/>
    </sheetView>
  </sheetViews>
  <sheetFormatPr baseColWidth="10" defaultRowHeight="15" x14ac:dyDescent="0.25"/>
  <cols>
    <col min="3" max="3" width="15.85546875" bestFit="1" customWidth="1"/>
    <col min="4" max="4" width="13.28515625" bestFit="1" customWidth="1"/>
    <col min="5" max="5" width="15" bestFit="1" customWidth="1"/>
    <col min="7" max="7" width="11.140625" bestFit="1" customWidth="1"/>
  </cols>
  <sheetData>
    <row r="1" spans="1:7" x14ac:dyDescent="0.25">
      <c r="A1" t="s">
        <v>1</v>
      </c>
    </row>
    <row r="2" spans="1:7" x14ac:dyDescent="0.25">
      <c r="A2" s="5" t="s">
        <v>15</v>
      </c>
    </row>
    <row r="3" spans="1:7" x14ac:dyDescent="0.25">
      <c r="A3" s="1" t="s">
        <v>2</v>
      </c>
      <c r="B3" s="1" t="s">
        <v>3</v>
      </c>
      <c r="C3" s="1" t="s">
        <v>18</v>
      </c>
      <c r="D3" s="1" t="s">
        <v>19</v>
      </c>
      <c r="E3" s="1" t="s">
        <v>20</v>
      </c>
      <c r="F3" s="3" t="s">
        <v>5</v>
      </c>
      <c r="G3" s="3" t="s">
        <v>4</v>
      </c>
    </row>
    <row r="4" spans="1:7" x14ac:dyDescent="0.25">
      <c r="A4">
        <v>1</v>
      </c>
      <c r="B4" t="s">
        <v>16</v>
      </c>
      <c r="C4" t="s">
        <v>17</v>
      </c>
      <c r="D4" t="s">
        <v>6</v>
      </c>
      <c r="E4" t="s">
        <v>7</v>
      </c>
      <c r="F4" s="2">
        <v>50.033299999999997</v>
      </c>
      <c r="G4" s="2">
        <v>8.5705500000000008</v>
      </c>
    </row>
    <row r="5" spans="1:7" x14ac:dyDescent="0.25">
      <c r="A5">
        <v>2</v>
      </c>
      <c r="B5" t="s">
        <v>22</v>
      </c>
      <c r="C5" t="s">
        <v>21</v>
      </c>
      <c r="D5" t="s">
        <v>8</v>
      </c>
      <c r="E5" t="s">
        <v>9</v>
      </c>
      <c r="F5" s="2">
        <v>55.408900000000003</v>
      </c>
      <c r="G5" s="2">
        <v>37.903689999999997</v>
      </c>
    </row>
    <row r="6" spans="1:7" x14ac:dyDescent="0.25">
      <c r="A6">
        <v>3</v>
      </c>
      <c r="B6" t="s">
        <v>12</v>
      </c>
      <c r="C6" t="s">
        <v>10</v>
      </c>
      <c r="D6" t="s">
        <v>10</v>
      </c>
      <c r="E6" t="s">
        <v>11</v>
      </c>
      <c r="F6" s="2">
        <v>-26.13917</v>
      </c>
      <c r="G6" s="2">
        <v>28.246099999999998</v>
      </c>
    </row>
    <row r="7" spans="1:7" x14ac:dyDescent="0.25">
      <c r="A7">
        <v>4</v>
      </c>
      <c r="B7" t="s">
        <v>23</v>
      </c>
      <c r="C7" t="s">
        <v>13</v>
      </c>
      <c r="D7" t="s">
        <v>0</v>
      </c>
      <c r="E7" t="s">
        <v>14</v>
      </c>
      <c r="F7" s="2">
        <f>51+(28/60)+(39/3600)</f>
        <v>51.477499999999999</v>
      </c>
      <c r="G7" s="2">
        <f>0+(27/60)+(41/3600)</f>
        <v>0.4613888888888889</v>
      </c>
    </row>
    <row r="8" spans="1:7" x14ac:dyDescent="0.25">
      <c r="A8">
        <v>5</v>
      </c>
      <c r="B8" t="s">
        <v>26</v>
      </c>
      <c r="C8" t="s">
        <v>24</v>
      </c>
      <c r="D8" t="s">
        <v>25</v>
      </c>
      <c r="E8" t="s">
        <v>7</v>
      </c>
      <c r="F8" s="2">
        <f>48+(21/60)+(14/3600)</f>
        <v>48.353888888888889</v>
      </c>
      <c r="G8" s="2">
        <f>11+(47/60)+(10/3600)</f>
        <v>11.786111111111111</v>
      </c>
    </row>
    <row r="9" spans="1:7" x14ac:dyDescent="0.25">
      <c r="A9">
        <v>6</v>
      </c>
      <c r="B9" t="s">
        <v>28</v>
      </c>
      <c r="C9" t="s">
        <v>27</v>
      </c>
      <c r="D9" t="s">
        <v>29</v>
      </c>
      <c r="E9" t="s">
        <v>30</v>
      </c>
      <c r="F9" s="2">
        <f>37+(56/60)+(11/3600)</f>
        <v>37.936388888888885</v>
      </c>
      <c r="G9" s="2">
        <f>23+(56/60)+(40/3600)</f>
        <v>23.944444444444446</v>
      </c>
    </row>
    <row r="10" spans="1:7" x14ac:dyDescent="0.25">
      <c r="A10">
        <v>7</v>
      </c>
      <c r="B10" t="s">
        <v>32</v>
      </c>
      <c r="C10" t="s">
        <v>31</v>
      </c>
      <c r="D10" t="s">
        <v>33</v>
      </c>
      <c r="E10" t="s">
        <v>34</v>
      </c>
      <c r="F10" s="2">
        <f>40+(38/60)+(23/3600)</f>
        <v>40.639722222222218</v>
      </c>
      <c r="G10" s="2">
        <f>-(73+(46/60)+(44/3600))</f>
        <v>-73.778888888888886</v>
      </c>
    </row>
    <row r="11" spans="1:7" x14ac:dyDescent="0.25">
      <c r="A11">
        <v>8</v>
      </c>
      <c r="B11" t="s">
        <v>38</v>
      </c>
      <c r="C11" t="s">
        <v>37</v>
      </c>
      <c r="D11" t="s">
        <v>36</v>
      </c>
      <c r="E11" t="s">
        <v>35</v>
      </c>
      <c r="F11" s="2">
        <f>-(22+(48/60)+(32/3600))</f>
        <v>-22.808888888888891</v>
      </c>
      <c r="G11" s="2">
        <f>-(43+(14/60)+(37/3600))</f>
        <v>-43.243611111111115</v>
      </c>
    </row>
    <row r="12" spans="1:7" x14ac:dyDescent="0.25">
      <c r="A12">
        <v>9</v>
      </c>
      <c r="B12" t="s">
        <v>40</v>
      </c>
      <c r="C12" t="s">
        <v>39</v>
      </c>
      <c r="D12" t="s">
        <v>42</v>
      </c>
      <c r="E12" t="s">
        <v>41</v>
      </c>
      <c r="F12" s="2">
        <f>41+(48/60)+(16/3600)</f>
        <v>41.804444444444442</v>
      </c>
      <c r="G12" s="2">
        <f>12+(15/60)+(3/3600)</f>
        <v>12.250833333333333</v>
      </c>
    </row>
    <row r="13" spans="1:7" x14ac:dyDescent="0.25">
      <c r="A13">
        <v>10</v>
      </c>
      <c r="B13" t="s">
        <v>43</v>
      </c>
      <c r="C13" t="s">
        <v>44</v>
      </c>
      <c r="D13" s="4" t="s">
        <v>45</v>
      </c>
      <c r="E13" s="4" t="s">
        <v>46</v>
      </c>
      <c r="F13" s="2">
        <f>47+(27/60)+(30/3600)</f>
        <v>47.458333333333336</v>
      </c>
      <c r="G13" s="2">
        <f>8+(32/60)+(53/3600)</f>
        <v>8.5480555555555551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</dc:creator>
  <cp:lastModifiedBy>Barbara Lange</cp:lastModifiedBy>
  <dcterms:created xsi:type="dcterms:W3CDTF">2015-01-31T15:08:15Z</dcterms:created>
  <dcterms:modified xsi:type="dcterms:W3CDTF">2015-04-12T11:55:32Z</dcterms:modified>
</cp:coreProperties>
</file>