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. rocník ZS\praktikum\mer6\"/>
    </mc:Choice>
  </mc:AlternateContent>
  <xr:revisionPtr revIDLastSave="0" documentId="13_ncr:1_{73968253-9269-49C2-A7D8-352813CD2CF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2" i="1"/>
  <c r="P2" i="1" s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<sst xmlns="http://schemas.openxmlformats.org/spreadsheetml/2006/main" count="26" uniqueCount="26">
  <si>
    <t>U_BO [V]</t>
  </si>
  <si>
    <t>U [V]</t>
  </si>
  <si>
    <t>U_BO1 [V]</t>
  </si>
  <si>
    <t>U_BO2</t>
  </si>
  <si>
    <t>U1 [V]</t>
  </si>
  <si>
    <t>I1 [mA]</t>
  </si>
  <si>
    <t>U2 [V]</t>
  </si>
  <si>
    <t>I2 [mA]</t>
  </si>
  <si>
    <t>U_zh [V]</t>
  </si>
  <si>
    <t>f [Hz]</t>
  </si>
  <si>
    <t>C [nF] +100 uF</t>
  </si>
  <si>
    <t>R [Ohm]</t>
  </si>
  <si>
    <t>T [s]</t>
  </si>
  <si>
    <t>t_1_teor [s]</t>
  </si>
  <si>
    <t>f_teor [Hz]</t>
  </si>
  <si>
    <t>Lissajous</t>
  </si>
  <si>
    <t>1:/1</t>
  </si>
  <si>
    <t>2:/3</t>
  </si>
  <si>
    <t>1:/2</t>
  </si>
  <si>
    <t>4:/5</t>
  </si>
  <si>
    <t>1:/3</t>
  </si>
  <si>
    <t>3:/4</t>
  </si>
  <si>
    <t>5:/6</t>
  </si>
  <si>
    <t>f1</t>
  </si>
  <si>
    <t>f2</t>
  </si>
  <si>
    <t>7:/8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</si>
</sst>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I1 [mA]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21</c:v>
                </c:pt>
                <c:pt idx="1">
                  <c:v>21.1</c:v>
                </c:pt>
                <c:pt idx="2">
                  <c:v>21.1</c:v>
                </c:pt>
                <c:pt idx="3">
                  <c:v>21.2</c:v>
                </c:pt>
                <c:pt idx="4">
                  <c:v>21.3</c:v>
                </c:pt>
                <c:pt idx="5">
                  <c:v>21.4</c:v>
                </c:pt>
                <c:pt idx="6">
                  <c:v>21.5</c:v>
                </c:pt>
                <c:pt idx="7">
                  <c:v>21.7</c:v>
                </c:pt>
                <c:pt idx="8">
                  <c:v>21.9</c:v>
                </c:pt>
                <c:pt idx="9">
                  <c:v>22.1</c:v>
                </c:pt>
                <c:pt idx="10">
                  <c:v>22.3</c:v>
                </c:pt>
                <c:pt idx="11">
                  <c:v>22.7</c:v>
                </c:pt>
                <c:pt idx="12">
                  <c:v>22.9</c:v>
                </c:pt>
                <c:pt idx="13">
                  <c:v>23</c:v>
                </c:pt>
                <c:pt idx="14">
                  <c:v>23.9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2-471A-A00A-75AA737C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96063"/>
        <c:axId val="648679903"/>
      </c:scatterChart>
      <c:valAx>
        <c:axId val="819796063"/>
        <c:scaling>
          <c:orientation val="minMax"/>
          <c:max val="24.5"/>
          <c:min val="2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79903"/>
        <c:crosses val="autoZero"/>
        <c:crossBetween val="midCat"/>
      </c:valAx>
      <c:valAx>
        <c:axId val="6486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9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I2 [mA]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</c:f>
              <c:numCache>
                <c:formatCode>General</c:formatCode>
                <c:ptCount val="11"/>
                <c:pt idx="0">
                  <c:v>21</c:v>
                </c:pt>
                <c:pt idx="1">
                  <c:v>21.1</c:v>
                </c:pt>
                <c:pt idx="2">
                  <c:v>21.3</c:v>
                </c:pt>
                <c:pt idx="3">
                  <c:v>21.6</c:v>
                </c:pt>
                <c:pt idx="4">
                  <c:v>21.7</c:v>
                </c:pt>
                <c:pt idx="5">
                  <c:v>22</c:v>
                </c:pt>
                <c:pt idx="6">
                  <c:v>22.2</c:v>
                </c:pt>
                <c:pt idx="7">
                  <c:v>22.4</c:v>
                </c:pt>
                <c:pt idx="8">
                  <c:v>23</c:v>
                </c:pt>
                <c:pt idx="9">
                  <c:v>23.2</c:v>
                </c:pt>
                <c:pt idx="10">
                  <c:v>24.3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0.4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A06-B564-49ABE14D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9007"/>
        <c:axId val="776945727"/>
      </c:scatterChart>
      <c:valAx>
        <c:axId val="590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45727"/>
        <c:crosses val="autoZero"/>
        <c:crossBetween val="midCat"/>
      </c:valAx>
      <c:valAx>
        <c:axId val="7769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U_zh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150</c:v>
                </c:pt>
                <c:pt idx="4">
                  <c:v>220</c:v>
                </c:pt>
                <c:pt idx="5">
                  <c:v>330</c:v>
                </c:pt>
                <c:pt idx="6">
                  <c:v>490</c:v>
                </c:pt>
                <c:pt idx="7">
                  <c:v>730</c:v>
                </c:pt>
                <c:pt idx="8">
                  <c:v>1000</c:v>
                </c:pt>
                <c:pt idx="9">
                  <c:v>1400</c:v>
                </c:pt>
                <c:pt idx="10">
                  <c:v>1700</c:v>
                </c:pt>
                <c:pt idx="11">
                  <c:v>2000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12.9</c:v>
                </c:pt>
                <c:pt idx="1">
                  <c:v>12.1</c:v>
                </c:pt>
                <c:pt idx="2">
                  <c:v>11.1</c:v>
                </c:pt>
                <c:pt idx="3">
                  <c:v>9.9</c:v>
                </c:pt>
                <c:pt idx="4">
                  <c:v>9.3000000000000007</c:v>
                </c:pt>
                <c:pt idx="5">
                  <c:v>8.3000000000000007</c:v>
                </c:pt>
                <c:pt idx="6">
                  <c:v>7.7</c:v>
                </c:pt>
                <c:pt idx="7">
                  <c:v>7</c:v>
                </c:pt>
                <c:pt idx="8">
                  <c:v>6.5</c:v>
                </c:pt>
                <c:pt idx="9">
                  <c:v>6.1</c:v>
                </c:pt>
                <c:pt idx="10">
                  <c:v>6.1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8-41D7-871C-45BE37AE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68399"/>
        <c:axId val="778147055"/>
      </c:scatterChart>
      <c:valAx>
        <c:axId val="8226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47055"/>
        <c:crosses val="autoZero"/>
        <c:crossBetween val="midCat"/>
      </c:valAx>
      <c:valAx>
        <c:axId val="7781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U_BO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150</c:v>
                </c:pt>
                <c:pt idx="4">
                  <c:v>220</c:v>
                </c:pt>
                <c:pt idx="5">
                  <c:v>330</c:v>
                </c:pt>
                <c:pt idx="6">
                  <c:v>490</c:v>
                </c:pt>
                <c:pt idx="7">
                  <c:v>730</c:v>
                </c:pt>
                <c:pt idx="8">
                  <c:v>1000</c:v>
                </c:pt>
                <c:pt idx="9">
                  <c:v>1400</c:v>
                </c:pt>
                <c:pt idx="10">
                  <c:v>1700</c:v>
                </c:pt>
                <c:pt idx="11">
                  <c:v>2000</c:v>
                </c:pt>
              </c:numCache>
            </c:num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25.5</c:v>
                </c:pt>
                <c:pt idx="1">
                  <c:v>25.7</c:v>
                </c:pt>
                <c:pt idx="2">
                  <c:v>25.9</c:v>
                </c:pt>
                <c:pt idx="3">
                  <c:v>26.3</c:v>
                </c:pt>
                <c:pt idx="4">
                  <c:v>26.9</c:v>
                </c:pt>
                <c:pt idx="5">
                  <c:v>27.5</c:v>
                </c:pt>
                <c:pt idx="6">
                  <c:v>28.7</c:v>
                </c:pt>
                <c:pt idx="7">
                  <c:v>30.1</c:v>
                </c:pt>
                <c:pt idx="8">
                  <c:v>31.4</c:v>
                </c:pt>
                <c:pt idx="9">
                  <c:v>32.799999999999997</c:v>
                </c:pt>
                <c:pt idx="10">
                  <c:v>33.299999999999997</c:v>
                </c:pt>
                <c:pt idx="11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493-93F6-40F463F3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92319"/>
        <c:axId val="776950687"/>
      </c:scatterChart>
      <c:valAx>
        <c:axId val="7368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50687"/>
        <c:crosses val="autoZero"/>
        <c:crossBetween val="midCat"/>
      </c:valAx>
      <c:valAx>
        <c:axId val="7769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9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 [Hz]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150</c:v>
                </c:pt>
                <c:pt idx="4">
                  <c:v>220</c:v>
                </c:pt>
                <c:pt idx="5">
                  <c:v>330</c:v>
                </c:pt>
                <c:pt idx="6">
                  <c:v>490</c:v>
                </c:pt>
                <c:pt idx="7">
                  <c:v>730</c:v>
                </c:pt>
                <c:pt idx="8">
                  <c:v>1000</c:v>
                </c:pt>
                <c:pt idx="9">
                  <c:v>1400</c:v>
                </c:pt>
                <c:pt idx="10">
                  <c:v>1700</c:v>
                </c:pt>
                <c:pt idx="11">
                  <c:v>2000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10840</c:v>
                </c:pt>
                <c:pt idx="1">
                  <c:v>7440</c:v>
                </c:pt>
                <c:pt idx="2">
                  <c:v>4970</c:v>
                </c:pt>
                <c:pt idx="3">
                  <c:v>3050</c:v>
                </c:pt>
                <c:pt idx="4">
                  <c:v>1896</c:v>
                </c:pt>
                <c:pt idx="5">
                  <c:v>1157</c:v>
                </c:pt>
                <c:pt idx="6">
                  <c:v>697.2</c:v>
                </c:pt>
                <c:pt idx="7">
                  <c:v>415.9</c:v>
                </c:pt>
                <c:pt idx="8">
                  <c:v>277</c:v>
                </c:pt>
                <c:pt idx="9">
                  <c:v>175.31</c:v>
                </c:pt>
                <c:pt idx="10">
                  <c:v>138.02000000000001</c:v>
                </c:pt>
                <c:pt idx="11">
                  <c:v>110.76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56D-B6D0-71BB6204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33183"/>
        <c:axId val="33128735"/>
      </c:scatterChart>
      <c:valAx>
        <c:axId val="8756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735"/>
        <c:crosses val="autoZero"/>
        <c:crossBetween val="midCat"/>
      </c:valAx>
      <c:valAx>
        <c:axId val="331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107950</xdr:rowOff>
    </xdr:from>
    <xdr:to>
      <xdr:col>11</xdr:col>
      <xdr:colOff>304800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F0D0E-5F00-19B8-E417-1F775851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38</xdr:row>
      <xdr:rowOff>88900</xdr:rowOff>
    </xdr:from>
    <xdr:to>
      <xdr:col>10</xdr:col>
      <xdr:colOff>457200</xdr:colOff>
      <xdr:row>53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E56E9-1238-CC59-303C-69E6C4A3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92075</xdr:colOff>
      <xdr:row>14</xdr:row>
      <xdr:rowOff>69850</xdr:rowOff>
    </xdr:from>
    <xdr:to>
      <xdr:col>17</xdr:col>
      <xdr:colOff>396875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761CD-262A-4883-043B-9620FD0D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695325</xdr:colOff>
      <xdr:row>29</xdr:row>
      <xdr:rowOff>133350</xdr:rowOff>
    </xdr:from>
    <xdr:to>
      <xdr:col>21</xdr:col>
      <xdr:colOff>390525</xdr:colOff>
      <xdr:row>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57D67-9F73-BB25-A364-9D3465F7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371475</xdr:colOff>
      <xdr:row>18</xdr:row>
      <xdr:rowOff>50800</xdr:rowOff>
    </xdr:from>
    <xdr:to>
      <xdr:col>25</xdr:col>
      <xdr:colOff>66675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D18933-5C53-BAC0-EC93-46E5516F4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G20" sqref="G20"/>
    </sheetView>
  </sheetViews>
  <sheetFormatPr defaultRowHeight="14.5" x14ac:dyDescent="0.35"/>
  <cols>
    <col min="14" max="15" width="11.81640625" bestFit="1" customWidth="1"/>
  </cols>
  <sheetData>
    <row r="1" spans="1:20" x14ac:dyDescent="0.35">
      <c r="A1" t="s">
        <v>11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10</v>
      </c>
      <c r="K1" t="s">
        <v>8</v>
      </c>
      <c r="L1" t="s">
        <v>0</v>
      </c>
      <c r="M1" t="s">
        <v>9</v>
      </c>
      <c r="N1" t="s">
        <v>12</v>
      </c>
      <c r="O1" t="s">
        <v>13</v>
      </c>
      <c r="P1" t="s">
        <v>14</v>
      </c>
      <c r="R1" t="s">
        <v>15</v>
      </c>
      <c r="S1" t="s">
        <v>23</v>
      </c>
      <c r="T1" t="s">
        <v>24</v>
      </c>
    </row>
    <row r="2" spans="1:20" x14ac:dyDescent="0.35">
      <c r="A2">
        <v>3300</v>
      </c>
      <c r="B2">
        <v>34.4</v>
      </c>
      <c r="C2">
        <v>34.5</v>
      </c>
      <c r="D2">
        <v>21</v>
      </c>
      <c r="E2">
        <v>10</v>
      </c>
      <c r="F2">
        <v>21</v>
      </c>
      <c r="G2">
        <v>10</v>
      </c>
      <c r="I2">
        <v>41.8</v>
      </c>
      <c r="J2">
        <v>50</v>
      </c>
      <c r="K2">
        <v>12.9</v>
      </c>
      <c r="L2">
        <v>25.5</v>
      </c>
      <c r="M2">
        <v>10840</v>
      </c>
      <c r="N2">
        <f>1/M2</f>
        <v>9.225092250922509E-5</v>
      </c>
      <c r="O2">
        <f>$A$2*J2/10^9*LOG(($I$2-K2)/($I$2-L2), EXP(1))</f>
        <v>9.4491620405435535E-5</v>
      </c>
      <c r="P2">
        <f>1/O2</f>
        <v>10582.949003406826</v>
      </c>
      <c r="R2" t="s">
        <v>16</v>
      </c>
      <c r="S2">
        <v>292.56</v>
      </c>
      <c r="T2">
        <v>121.54</v>
      </c>
    </row>
    <row r="3" spans="1:20" x14ac:dyDescent="0.35">
      <c r="B3">
        <v>34.4</v>
      </c>
      <c r="C3">
        <v>34.5</v>
      </c>
      <c r="D3">
        <v>21.1</v>
      </c>
      <c r="E3">
        <v>9</v>
      </c>
      <c r="F3">
        <v>21.1</v>
      </c>
      <c r="G3">
        <v>8</v>
      </c>
      <c r="J3">
        <v>70</v>
      </c>
      <c r="K3">
        <v>12.1</v>
      </c>
      <c r="L3">
        <v>25.7</v>
      </c>
      <c r="M3">
        <v>7440</v>
      </c>
      <c r="N3">
        <f t="shared" ref="N3:N13" si="0">1/M3</f>
        <v>1.3440860215053763E-4</v>
      </c>
      <c r="O3">
        <f t="shared" ref="O3:O13" si="1">$A$2*J3/10^9*LOG(($I$2-K3)/($I$2-L3), EXP(1))</f>
        <v>1.4144771575201267E-4</v>
      </c>
      <c r="P3">
        <f t="shared" ref="P3:P13" si="2">1/O3</f>
        <v>7069.7500817419241</v>
      </c>
      <c r="R3" t="s">
        <v>17</v>
      </c>
      <c r="S3">
        <v>440.71</v>
      </c>
      <c r="T3">
        <v>182.58</v>
      </c>
    </row>
    <row r="4" spans="1:20" x14ac:dyDescent="0.35">
      <c r="B4">
        <v>34.299999999999997</v>
      </c>
      <c r="C4">
        <v>34.299999999999997</v>
      </c>
      <c r="D4">
        <v>21.1</v>
      </c>
      <c r="E4">
        <v>8</v>
      </c>
      <c r="F4">
        <v>21.3</v>
      </c>
      <c r="G4">
        <v>6</v>
      </c>
      <c r="J4">
        <v>100</v>
      </c>
      <c r="K4">
        <v>11.1</v>
      </c>
      <c r="L4">
        <v>25.9</v>
      </c>
      <c r="M4">
        <v>4970</v>
      </c>
      <c r="N4">
        <f t="shared" si="0"/>
        <v>2.0120724346076458E-4</v>
      </c>
      <c r="O4">
        <f t="shared" si="1"/>
        <v>2.1712136997109865E-4</v>
      </c>
      <c r="P4">
        <f t="shared" si="2"/>
        <v>4605.718912574619</v>
      </c>
      <c r="R4" t="s">
        <v>18</v>
      </c>
      <c r="S4">
        <v>589.41</v>
      </c>
      <c r="T4">
        <v>243.58</v>
      </c>
    </row>
    <row r="5" spans="1:20" x14ac:dyDescent="0.35">
      <c r="D5">
        <v>21.2</v>
      </c>
      <c r="E5">
        <v>7</v>
      </c>
      <c r="F5">
        <v>21.6</v>
      </c>
      <c r="G5">
        <v>4</v>
      </c>
      <c r="J5">
        <v>150</v>
      </c>
      <c r="K5">
        <v>9.9</v>
      </c>
      <c r="L5">
        <v>26.3</v>
      </c>
      <c r="M5">
        <v>3050</v>
      </c>
      <c r="N5">
        <f t="shared" si="0"/>
        <v>3.2786885245901639E-4</v>
      </c>
      <c r="O5">
        <f t="shared" si="1"/>
        <v>3.5727416300347111E-4</v>
      </c>
      <c r="P5">
        <f t="shared" si="2"/>
        <v>2798.970940393147</v>
      </c>
      <c r="R5" t="s">
        <v>19</v>
      </c>
      <c r="S5">
        <v>368.91</v>
      </c>
      <c r="T5">
        <v>152.38</v>
      </c>
    </row>
    <row r="6" spans="1:20" x14ac:dyDescent="0.35">
      <c r="D6">
        <v>21.3</v>
      </c>
      <c r="E6">
        <v>6</v>
      </c>
      <c r="F6">
        <v>21.7</v>
      </c>
      <c r="G6">
        <v>3</v>
      </c>
      <c r="J6">
        <v>220</v>
      </c>
      <c r="K6">
        <v>9.3000000000000007</v>
      </c>
      <c r="L6">
        <v>26.9</v>
      </c>
      <c r="M6">
        <v>1896</v>
      </c>
      <c r="N6">
        <f t="shared" si="0"/>
        <v>5.274261603375527E-4</v>
      </c>
      <c r="O6">
        <f t="shared" si="1"/>
        <v>5.6619206425498607E-4</v>
      </c>
      <c r="P6">
        <f t="shared" si="2"/>
        <v>1766.1851218558361</v>
      </c>
      <c r="R6" t="s">
        <v>20</v>
      </c>
      <c r="S6">
        <v>886.71</v>
      </c>
      <c r="T6">
        <v>366.12</v>
      </c>
    </row>
    <row r="7" spans="1:20" x14ac:dyDescent="0.35">
      <c r="D7">
        <v>21.4</v>
      </c>
      <c r="E7">
        <v>5</v>
      </c>
      <c r="F7">
        <v>22</v>
      </c>
      <c r="G7">
        <v>2</v>
      </c>
      <c r="J7">
        <v>330</v>
      </c>
      <c r="K7">
        <v>8.3000000000000007</v>
      </c>
      <c r="L7">
        <v>27.5</v>
      </c>
      <c r="M7">
        <v>1157</v>
      </c>
      <c r="N7">
        <f t="shared" si="0"/>
        <v>8.6430423509075197E-4</v>
      </c>
      <c r="O7">
        <f t="shared" si="1"/>
        <v>9.2705034680445832E-4</v>
      </c>
      <c r="P7">
        <f t="shared" si="2"/>
        <v>1078.6900662375017</v>
      </c>
      <c r="R7" s="1" t="s">
        <v>21</v>
      </c>
      <c r="S7">
        <v>395.1</v>
      </c>
      <c r="T7">
        <v>163</v>
      </c>
    </row>
    <row r="8" spans="1:20" x14ac:dyDescent="0.35">
      <c r="D8">
        <v>21.5</v>
      </c>
      <c r="E8">
        <v>4</v>
      </c>
      <c r="F8">
        <v>22.2</v>
      </c>
      <c r="G8">
        <v>1.5</v>
      </c>
      <c r="J8">
        <v>490</v>
      </c>
      <c r="K8">
        <v>7.7</v>
      </c>
      <c r="L8">
        <v>28.7</v>
      </c>
      <c r="M8">
        <v>697.2</v>
      </c>
      <c r="N8">
        <f t="shared" si="0"/>
        <v>1.4343086632243257E-3</v>
      </c>
      <c r="O8">
        <f t="shared" si="1"/>
        <v>1.5469598941511844E-3</v>
      </c>
      <c r="P8">
        <f t="shared" si="2"/>
        <v>646.42916974179161</v>
      </c>
      <c r="R8" t="s">
        <v>22</v>
      </c>
      <c r="S8">
        <v>355.6</v>
      </c>
      <c r="T8">
        <v>147.62</v>
      </c>
    </row>
    <row r="9" spans="1:20" x14ac:dyDescent="0.35">
      <c r="D9">
        <v>21.7</v>
      </c>
      <c r="E9">
        <v>3</v>
      </c>
      <c r="F9">
        <v>22.4</v>
      </c>
      <c r="G9">
        <v>1</v>
      </c>
      <c r="J9">
        <v>730</v>
      </c>
      <c r="K9">
        <v>7</v>
      </c>
      <c r="L9">
        <v>30.1</v>
      </c>
      <c r="M9">
        <v>415.9</v>
      </c>
      <c r="N9">
        <f t="shared" si="0"/>
        <v>2.4044241404183701E-3</v>
      </c>
      <c r="O9">
        <f t="shared" si="1"/>
        <v>2.6258787648489154E-3</v>
      </c>
      <c r="P9">
        <f t="shared" si="2"/>
        <v>380.82489313155202</v>
      </c>
      <c r="R9" t="s">
        <v>25</v>
      </c>
      <c r="T9">
        <v>140.41999999999999</v>
      </c>
    </row>
    <row r="10" spans="1:20" x14ac:dyDescent="0.35">
      <c r="D10">
        <v>21.9</v>
      </c>
      <c r="E10">
        <v>2</v>
      </c>
      <c r="F10">
        <v>23</v>
      </c>
      <c r="G10">
        <v>0.5</v>
      </c>
      <c r="J10">
        <v>1000</v>
      </c>
      <c r="K10">
        <v>6.5</v>
      </c>
      <c r="L10">
        <v>31.4</v>
      </c>
      <c r="M10">
        <v>277</v>
      </c>
      <c r="N10">
        <f t="shared" si="0"/>
        <v>3.6101083032490976E-3</v>
      </c>
      <c r="O10">
        <f t="shared" si="1"/>
        <v>4.0328546207133503E-3</v>
      </c>
      <c r="P10">
        <f t="shared" si="2"/>
        <v>247.96331483506719</v>
      </c>
    </row>
    <row r="11" spans="1:20" x14ac:dyDescent="0.35">
      <c r="D11">
        <v>22.1</v>
      </c>
      <c r="E11">
        <v>1.5</v>
      </c>
      <c r="F11">
        <v>23.2</v>
      </c>
      <c r="G11">
        <v>0.4</v>
      </c>
      <c r="J11">
        <v>1400</v>
      </c>
      <c r="K11">
        <v>6.1</v>
      </c>
      <c r="L11">
        <v>32.799999999999997</v>
      </c>
      <c r="M11">
        <v>175.31</v>
      </c>
      <c r="N11">
        <f t="shared" si="0"/>
        <v>5.7041811647937941E-3</v>
      </c>
      <c r="O11">
        <f t="shared" si="1"/>
        <v>6.3660186348961072E-3</v>
      </c>
      <c r="P11">
        <f t="shared" si="2"/>
        <v>157.08405164232133</v>
      </c>
    </row>
    <row r="12" spans="1:20" x14ac:dyDescent="0.35">
      <c r="D12">
        <v>22.3</v>
      </c>
      <c r="E12">
        <v>1</v>
      </c>
      <c r="F12">
        <v>24.3</v>
      </c>
      <c r="G12">
        <v>0</v>
      </c>
      <c r="J12">
        <v>1700</v>
      </c>
      <c r="K12">
        <v>6.1</v>
      </c>
      <c r="L12">
        <v>33.299999999999997</v>
      </c>
      <c r="M12">
        <v>138.02000000000001</v>
      </c>
      <c r="N12">
        <f t="shared" si="0"/>
        <v>7.2453267642370667E-3</v>
      </c>
      <c r="O12">
        <f t="shared" si="1"/>
        <v>8.0508241868731002E-3</v>
      </c>
      <c r="P12">
        <f t="shared" si="2"/>
        <v>124.21088534395074</v>
      </c>
    </row>
    <row r="13" spans="1:20" x14ac:dyDescent="0.35">
      <c r="D13">
        <v>22.7</v>
      </c>
      <c r="E13">
        <v>0.5</v>
      </c>
      <c r="J13">
        <v>2000</v>
      </c>
      <c r="K13">
        <v>6.1</v>
      </c>
      <c r="L13">
        <v>34.1</v>
      </c>
      <c r="M13">
        <v>110.76</v>
      </c>
      <c r="N13">
        <f t="shared" si="0"/>
        <v>9.0285301552907177E-3</v>
      </c>
      <c r="O13">
        <f t="shared" si="1"/>
        <v>1.0123940375511307E-2</v>
      </c>
      <c r="P13">
        <f t="shared" si="2"/>
        <v>98.775769404854401</v>
      </c>
    </row>
    <row r="14" spans="1:20" x14ac:dyDescent="0.35">
      <c r="D14">
        <v>22.9</v>
      </c>
      <c r="E14">
        <v>0.4</v>
      </c>
    </row>
    <row r="15" spans="1:20" x14ac:dyDescent="0.35">
      <c r="D15">
        <v>23</v>
      </c>
      <c r="E15">
        <v>0.3</v>
      </c>
    </row>
    <row r="16" spans="1:20" x14ac:dyDescent="0.35">
      <c r="D16">
        <v>23.9</v>
      </c>
      <c r="E16">
        <v>0</v>
      </c>
    </row>
    <row r="17" spans="4:5" x14ac:dyDescent="0.35">
      <c r="D17">
        <v>0.2</v>
      </c>
      <c r="E17">
        <v>0</v>
      </c>
    </row>
    <row r="18" spans="4:5" x14ac:dyDescent="0.35">
      <c r="D18">
        <v>10</v>
      </c>
      <c r="E18">
        <v>0</v>
      </c>
    </row>
    <row r="19" spans="4:5" x14ac:dyDescent="0.35">
      <c r="D19">
        <v>20</v>
      </c>
      <c r="E19">
        <v>0</v>
      </c>
    </row>
    <row r="20" spans="4:5" x14ac:dyDescent="0.35">
      <c r="D20">
        <v>30</v>
      </c>
      <c r="E20">
        <v>0</v>
      </c>
    </row>
    <row r="21" spans="4:5" x14ac:dyDescent="0.35">
      <c r="D21">
        <v>34.4</v>
      </c>
      <c r="E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dcterms:created xsi:type="dcterms:W3CDTF">2023-11-06T12:29:14Z</dcterms:created>
  <dcterms:modified xsi:type="dcterms:W3CDTF">2023-11-06T21:05:26Z</dcterms:modified>
</cp:coreProperties>
</file>