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9555" windowHeight="240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" i="1"/>
  <c r="C5" i="1"/>
  <c r="A12" i="1"/>
  <c r="C12" i="1" s="1"/>
  <c r="D12" i="1" s="1"/>
  <c r="A11" i="1"/>
  <c r="C11" i="1" s="1"/>
  <c r="D11" i="1" s="1"/>
  <c r="D10" i="1"/>
  <c r="C10" i="1"/>
  <c r="A10" i="1"/>
  <c r="C4" i="1"/>
  <c r="C3" i="1"/>
  <c r="A9" i="1"/>
  <c r="C9" i="1" s="1"/>
  <c r="D9" i="1" s="1"/>
  <c r="C8" i="1"/>
  <c r="D8" i="1" s="1"/>
  <c r="A8" i="1"/>
</calcChain>
</file>

<file path=xl/sharedStrings.xml><?xml version="1.0" encoding="utf-8"?>
<sst xmlns="http://schemas.openxmlformats.org/spreadsheetml/2006/main" count="13" uniqueCount="12">
  <si>
    <t>1. u.</t>
  </si>
  <si>
    <t>l [cm] +- 1cm</t>
  </si>
  <si>
    <t>phi [mm]</t>
  </si>
  <si>
    <t>Nf</t>
  </si>
  <si>
    <t>dF</t>
  </si>
  <si>
    <t>theta [deg]</t>
  </si>
  <si>
    <t>d [mm] +- 3 mm</t>
  </si>
  <si>
    <t>3.u.</t>
  </si>
  <si>
    <t>N [-]</t>
  </si>
  <si>
    <t>l [ms] (0.1 ms)</t>
  </si>
  <si>
    <t>delta fD</t>
  </si>
  <si>
    <t>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</si>
</sst>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B16" sqref="B16"/>
    </sheetView>
  </sheetViews>
  <sheetFormatPr defaultRowHeight="15" x14ac:dyDescent="0.25"/>
  <sheetData>
    <row r="1" spans="1:8" x14ac:dyDescent="0.25">
      <c r="A1" t="s">
        <v>0</v>
      </c>
      <c r="E1" t="s">
        <v>7</v>
      </c>
    </row>
    <row r="2" spans="1:8" x14ac:dyDescent="0.25">
      <c r="A2" t="s">
        <v>1</v>
      </c>
      <c r="B2" t="s">
        <v>6</v>
      </c>
      <c r="C2" t="s">
        <v>5</v>
      </c>
      <c r="E2" t="s">
        <v>9</v>
      </c>
      <c r="F2" t="s">
        <v>8</v>
      </c>
      <c r="G2" t="s">
        <v>10</v>
      </c>
      <c r="H2" t="s">
        <v>11</v>
      </c>
    </row>
    <row r="3" spans="1:8" x14ac:dyDescent="0.25">
      <c r="A3">
        <v>116</v>
      </c>
      <c r="B3">
        <v>24</v>
      </c>
      <c r="C3">
        <f>2*ATAN(B3/(2*A3*10))*180/PI()</f>
        <v>1.1853876372334089</v>
      </c>
      <c r="E3">
        <v>19.071999999999999</v>
      </c>
      <c r="F3">
        <v>12</v>
      </c>
      <c r="G3">
        <f>F3/E3</f>
        <v>0.62919463087248328</v>
      </c>
      <c r="H3">
        <f>AVERAGEA($C$8:$C$12)*G3</f>
        <v>1.9803742119178368E-2</v>
      </c>
    </row>
    <row r="4" spans="1:8" x14ac:dyDescent="0.25">
      <c r="A4">
        <v>115</v>
      </c>
      <c r="B4">
        <v>25</v>
      </c>
      <c r="C4">
        <f>2*ATAN(B4/(2*A4*10))*180/PI()</f>
        <v>1.2455113744126365</v>
      </c>
      <c r="E4">
        <v>8.6959999999999997</v>
      </c>
      <c r="F4">
        <v>8</v>
      </c>
      <c r="G4">
        <f t="shared" ref="G4:G67" si="0">F4/E4</f>
        <v>0.91996320147194111</v>
      </c>
      <c r="H4">
        <f t="shared" ref="H4:H67" si="1">AVERAGEA($C$8:$C$12)*G4</f>
        <v>2.8955609452389588E-2</v>
      </c>
    </row>
    <row r="5" spans="1:8" x14ac:dyDescent="0.25">
      <c r="A5">
        <v>115.5</v>
      </c>
      <c r="B5">
        <v>24</v>
      </c>
      <c r="C5">
        <f>2*ATAN(B5/(2*A5*10))*180/PI()</f>
        <v>1.1905188169968726</v>
      </c>
      <c r="E5">
        <v>11.335000000000001</v>
      </c>
      <c r="F5">
        <v>5</v>
      </c>
      <c r="G5">
        <f t="shared" si="0"/>
        <v>0.44111160123511245</v>
      </c>
      <c r="H5">
        <f t="shared" si="1"/>
        <v>1.3883876257056674E-2</v>
      </c>
    </row>
    <row r="6" spans="1:8" x14ac:dyDescent="0.25">
      <c r="E6">
        <v>10.259</v>
      </c>
      <c r="F6">
        <v>6</v>
      </c>
      <c r="G6">
        <f t="shared" si="0"/>
        <v>0.58485232478799098</v>
      </c>
      <c r="H6">
        <f t="shared" si="1"/>
        <v>1.8408079232721013E-2</v>
      </c>
    </row>
    <row r="7" spans="1:8" x14ac:dyDescent="0.25">
      <c r="A7" t="s">
        <v>2</v>
      </c>
      <c r="B7" t="s">
        <v>3</v>
      </c>
      <c r="C7" t="s">
        <v>4</v>
      </c>
      <c r="D7" t="s">
        <v>5</v>
      </c>
      <c r="E7">
        <v>11.555999999999999</v>
      </c>
      <c r="F7">
        <v>8</v>
      </c>
      <c r="G7">
        <f t="shared" si="0"/>
        <v>0.6922810661128419</v>
      </c>
      <c r="H7">
        <f t="shared" si="1"/>
        <v>2.1789371737450665E-2</v>
      </c>
    </row>
    <row r="8" spans="1:8" x14ac:dyDescent="0.25">
      <c r="A8">
        <f>1.72-1.43</f>
        <v>0.29000000000000004</v>
      </c>
      <c r="B8">
        <v>10</v>
      </c>
      <c r="C8">
        <f>A8/(B8-1)</f>
        <v>3.2222222222222228E-2</v>
      </c>
      <c r="D8">
        <f>2*ASIN(632.8*10^(-6)/(2*C8))*180/PI()</f>
        <v>1.125228163671526</v>
      </c>
      <c r="E8">
        <v>11.55</v>
      </c>
      <c r="F8">
        <v>6</v>
      </c>
      <c r="G8">
        <f t="shared" si="0"/>
        <v>0.51948051948051943</v>
      </c>
      <c r="H8">
        <f t="shared" si="1"/>
        <v>1.6350518168699989E-2</v>
      </c>
    </row>
    <row r="9" spans="1:8" x14ac:dyDescent="0.25">
      <c r="A9">
        <f>1.75-1.4</f>
        <v>0.35000000000000009</v>
      </c>
      <c r="B9">
        <v>12</v>
      </c>
      <c r="C9">
        <f>A9/(B9-1)</f>
        <v>3.1818181818181829E-2</v>
      </c>
      <c r="D9">
        <f>2*ASIN(632.8*10^(-6)/(2*C9))*180/PI()</f>
        <v>1.1395172433221177</v>
      </c>
      <c r="E9">
        <v>7.7380000000000004</v>
      </c>
      <c r="F9">
        <v>6</v>
      </c>
      <c r="G9">
        <f t="shared" si="0"/>
        <v>0.77539415869733774</v>
      </c>
      <c r="H9">
        <f t="shared" si="1"/>
        <v>2.4405335338392981E-2</v>
      </c>
    </row>
    <row r="10" spans="1:8" x14ac:dyDescent="0.25">
      <c r="A10">
        <f>1.7-1.41</f>
        <v>0.29000000000000004</v>
      </c>
      <c r="B10">
        <v>10</v>
      </c>
      <c r="C10">
        <f>A10/(B10-1)</f>
        <v>3.2222222222222228E-2</v>
      </c>
      <c r="D10">
        <f>2*ASIN(632.8*10^(-6)/(2*C10))*180/PI()</f>
        <v>1.125228163671526</v>
      </c>
      <c r="E10">
        <v>11.336</v>
      </c>
      <c r="F10">
        <v>6</v>
      </c>
      <c r="G10">
        <f t="shared" si="0"/>
        <v>0.52928722653493299</v>
      </c>
      <c r="H10">
        <f t="shared" si="1"/>
        <v>1.6659181796796482E-2</v>
      </c>
    </row>
    <row r="11" spans="1:8" x14ac:dyDescent="0.25">
      <c r="A11">
        <f>1.7-1.43</f>
        <v>0.27</v>
      </c>
      <c r="B11">
        <v>10</v>
      </c>
      <c r="C11">
        <f>A11/(B11-1)</f>
        <v>3.0000000000000002E-2</v>
      </c>
      <c r="D11">
        <f>2*ASIN(632.8*10^(-6)/(2*C11))*180/PI()</f>
        <v>1.2085813820919762</v>
      </c>
      <c r="E11">
        <v>17.681999999999999</v>
      </c>
      <c r="F11">
        <v>8</v>
      </c>
      <c r="G11">
        <f t="shared" si="0"/>
        <v>0.45243750706933611</v>
      </c>
      <c r="H11">
        <f t="shared" si="1"/>
        <v>1.4240356283111632E-2</v>
      </c>
    </row>
    <row r="12" spans="1:8" x14ac:dyDescent="0.25">
      <c r="A12">
        <f>1.71-1.43</f>
        <v>0.28000000000000003</v>
      </c>
      <c r="B12">
        <v>10</v>
      </c>
      <c r="C12">
        <f>A12/(B12-1)</f>
        <v>3.1111111111111114E-2</v>
      </c>
      <c r="D12">
        <f>2*ASIN(632.8*10^(-6)/(2*C12))*180/PI()</f>
        <v>1.1654162455049013</v>
      </c>
      <c r="E12">
        <v>9.3740000000000006</v>
      </c>
      <c r="F12">
        <v>6</v>
      </c>
      <c r="G12">
        <f t="shared" si="0"/>
        <v>0.64006827394922117</v>
      </c>
      <c r="H12">
        <f t="shared" si="1"/>
        <v>2.0145987289149229E-2</v>
      </c>
    </row>
    <row r="13" spans="1:8" x14ac:dyDescent="0.25">
      <c r="E13">
        <v>8.5779999999999994</v>
      </c>
      <c r="F13">
        <v>7</v>
      </c>
      <c r="G13">
        <f t="shared" si="0"/>
        <v>0.81604103520634186</v>
      </c>
      <c r="H13">
        <f t="shared" si="1"/>
        <v>2.5684685512151129E-2</v>
      </c>
    </row>
    <row r="14" spans="1:8" x14ac:dyDescent="0.25">
      <c r="E14">
        <v>10.662000000000001</v>
      </c>
      <c r="F14">
        <v>8</v>
      </c>
      <c r="G14">
        <f t="shared" si="0"/>
        <v>0.75032826861752011</v>
      </c>
      <c r="H14">
        <f t="shared" si="1"/>
        <v>2.3616392777900942E-2</v>
      </c>
    </row>
    <row r="15" spans="1:8" x14ac:dyDescent="0.25">
      <c r="E15">
        <v>6.0890000000000004</v>
      </c>
      <c r="F15">
        <v>7</v>
      </c>
      <c r="G15">
        <f t="shared" si="0"/>
        <v>1.1496140581376251</v>
      </c>
      <c r="H15">
        <f t="shared" si="1"/>
        <v>3.6183812173301418E-2</v>
      </c>
    </row>
    <row r="16" spans="1:8" x14ac:dyDescent="0.25">
      <c r="E16">
        <v>5.3680000000000003</v>
      </c>
      <c r="F16">
        <v>8</v>
      </c>
      <c r="G16">
        <f t="shared" si="0"/>
        <v>1.4903129657228018</v>
      </c>
      <c r="H16">
        <f t="shared" si="1"/>
        <v>4.6907224254467188E-2</v>
      </c>
    </row>
    <row r="17" spans="5:8" x14ac:dyDescent="0.25">
      <c r="E17">
        <v>5.9720000000000004</v>
      </c>
      <c r="F17">
        <v>5</v>
      </c>
      <c r="G17">
        <f t="shared" si="0"/>
        <v>0.83724045545880776</v>
      </c>
      <c r="H17">
        <f t="shared" si="1"/>
        <v>2.6351931911208541E-2</v>
      </c>
    </row>
    <row r="18" spans="5:8" x14ac:dyDescent="0.25">
      <c r="E18">
        <v>10.247999999999999</v>
      </c>
      <c r="F18">
        <v>4</v>
      </c>
      <c r="G18">
        <f t="shared" si="0"/>
        <v>0.39032006245121004</v>
      </c>
      <c r="H18">
        <f t="shared" si="1"/>
        <v>1.2285225399979503E-2</v>
      </c>
    </row>
    <row r="19" spans="5:8" x14ac:dyDescent="0.25">
      <c r="E19">
        <v>12.194000000000001</v>
      </c>
      <c r="F19">
        <v>10</v>
      </c>
      <c r="G19">
        <f t="shared" si="0"/>
        <v>0.82007544694111856</v>
      </c>
      <c r="H19">
        <f t="shared" si="1"/>
        <v>2.5811667602712383E-2</v>
      </c>
    </row>
    <row r="20" spans="5:8" x14ac:dyDescent="0.25">
      <c r="E20">
        <v>11.846</v>
      </c>
      <c r="F20">
        <v>10</v>
      </c>
      <c r="G20">
        <f t="shared" si="0"/>
        <v>0.84416680736113459</v>
      </c>
      <c r="H20">
        <f t="shared" si="1"/>
        <v>2.6569937088255516E-2</v>
      </c>
    </row>
    <row r="21" spans="5:8" x14ac:dyDescent="0.25">
      <c r="E21">
        <v>15.361000000000001</v>
      </c>
      <c r="F21">
        <v>5</v>
      </c>
      <c r="G21">
        <f t="shared" si="0"/>
        <v>0.32549964195039383</v>
      </c>
      <c r="H21">
        <f t="shared" si="1"/>
        <v>1.0245019033509368E-2</v>
      </c>
    </row>
    <row r="22" spans="5:8" x14ac:dyDescent="0.25">
      <c r="E22">
        <v>11.102</v>
      </c>
      <c r="F22">
        <v>6</v>
      </c>
      <c r="G22">
        <f t="shared" si="0"/>
        <v>0.54044316339398302</v>
      </c>
      <c r="H22">
        <f t="shared" si="1"/>
        <v>1.7010312092279309E-2</v>
      </c>
    </row>
    <row r="23" spans="5:8" x14ac:dyDescent="0.25">
      <c r="E23">
        <v>11.037000000000001</v>
      </c>
      <c r="F23">
        <v>6</v>
      </c>
      <c r="G23">
        <f t="shared" si="0"/>
        <v>0.54362598532209838</v>
      </c>
      <c r="H23">
        <f t="shared" si="1"/>
        <v>1.7110490608723827E-2</v>
      </c>
    </row>
    <row r="24" spans="5:8" x14ac:dyDescent="0.25">
      <c r="E24">
        <v>13.262</v>
      </c>
      <c r="F24">
        <v>8</v>
      </c>
      <c r="G24">
        <f t="shared" si="0"/>
        <v>0.60322726587241737</v>
      </c>
      <c r="H24">
        <f t="shared" si="1"/>
        <v>1.8986425863216697E-2</v>
      </c>
    </row>
    <row r="25" spans="5:8" x14ac:dyDescent="0.25">
      <c r="E25">
        <v>8.5120000000000005</v>
      </c>
      <c r="F25">
        <v>7</v>
      </c>
      <c r="G25">
        <f t="shared" si="0"/>
        <v>0.82236842105263153</v>
      </c>
      <c r="H25">
        <f t="shared" si="1"/>
        <v>2.5883838383838387E-2</v>
      </c>
    </row>
    <row r="26" spans="5:8" x14ac:dyDescent="0.25">
      <c r="E26">
        <v>11.404999999999999</v>
      </c>
      <c r="F26">
        <v>3</v>
      </c>
      <c r="G26">
        <f t="shared" si="0"/>
        <v>0.26304252520824201</v>
      </c>
      <c r="H26">
        <f t="shared" si="1"/>
        <v>8.2791970560493165E-3</v>
      </c>
    </row>
    <row r="27" spans="5:8" x14ac:dyDescent="0.25">
      <c r="E27">
        <v>13.179</v>
      </c>
      <c r="F27">
        <v>10</v>
      </c>
      <c r="G27">
        <f t="shared" si="0"/>
        <v>0.758782912208817</v>
      </c>
      <c r="H27">
        <f t="shared" si="1"/>
        <v>2.3882500549926002E-2</v>
      </c>
    </row>
    <row r="28" spans="5:8" x14ac:dyDescent="0.25">
      <c r="E28">
        <v>12.055</v>
      </c>
      <c r="F28">
        <v>3</v>
      </c>
      <c r="G28">
        <f t="shared" si="0"/>
        <v>0.2488593944421402</v>
      </c>
      <c r="H28">
        <f t="shared" si="1"/>
        <v>7.8327865967849405E-3</v>
      </c>
    </row>
    <row r="29" spans="5:8" x14ac:dyDescent="0.25">
      <c r="E29">
        <v>19.166</v>
      </c>
      <c r="F29">
        <v>5</v>
      </c>
      <c r="G29">
        <f t="shared" si="0"/>
        <v>0.26087863925701765</v>
      </c>
      <c r="H29">
        <f t="shared" si="1"/>
        <v>8.211089292170376E-3</v>
      </c>
    </row>
    <row r="30" spans="5:8" x14ac:dyDescent="0.25">
      <c r="E30">
        <v>20.274000000000001</v>
      </c>
      <c r="F30">
        <v>6</v>
      </c>
      <c r="G30">
        <f t="shared" si="0"/>
        <v>0.29594554601953238</v>
      </c>
      <c r="H30">
        <f t="shared" si="1"/>
        <v>9.3148113272410408E-3</v>
      </c>
    </row>
    <row r="31" spans="5:8" x14ac:dyDescent="0.25">
      <c r="E31">
        <v>18.884</v>
      </c>
      <c r="F31">
        <v>4</v>
      </c>
      <c r="G31">
        <f t="shared" si="0"/>
        <v>0.21181952976064392</v>
      </c>
      <c r="H31">
        <f t="shared" si="1"/>
        <v>6.6669662094360265E-3</v>
      </c>
    </row>
    <row r="32" spans="5:8" x14ac:dyDescent="0.25">
      <c r="E32">
        <v>12.742000000000001</v>
      </c>
      <c r="F32">
        <v>6</v>
      </c>
      <c r="G32">
        <f t="shared" si="0"/>
        <v>0.47088369172814309</v>
      </c>
      <c r="H32">
        <f t="shared" si="1"/>
        <v>1.4820945287120144E-2</v>
      </c>
    </row>
    <row r="33" spans="5:8" x14ac:dyDescent="0.25">
      <c r="E33">
        <v>12.922000000000001</v>
      </c>
      <c r="F33">
        <v>5</v>
      </c>
      <c r="G33">
        <f t="shared" si="0"/>
        <v>0.3869370066553165</v>
      </c>
      <c r="H33">
        <f t="shared" si="1"/>
        <v>1.2178744573110772E-2</v>
      </c>
    </row>
    <row r="34" spans="5:8" x14ac:dyDescent="0.25">
      <c r="E34">
        <v>27.99</v>
      </c>
      <c r="F34">
        <v>6</v>
      </c>
      <c r="G34">
        <f t="shared" si="0"/>
        <v>0.21436227224008575</v>
      </c>
      <c r="H34">
        <f t="shared" si="1"/>
        <v>6.7469983868697712E-3</v>
      </c>
    </row>
    <row r="35" spans="5:8" x14ac:dyDescent="0.25">
      <c r="E35">
        <v>10.865</v>
      </c>
      <c r="F35">
        <v>5</v>
      </c>
      <c r="G35">
        <f t="shared" si="0"/>
        <v>0.46019328117809477</v>
      </c>
      <c r="H35">
        <f t="shared" si="1"/>
        <v>1.4484467314655997E-2</v>
      </c>
    </row>
    <row r="36" spans="5:8" x14ac:dyDescent="0.25">
      <c r="E36" s="1">
        <v>15.21</v>
      </c>
      <c r="F36">
        <v>4</v>
      </c>
      <c r="G36">
        <f t="shared" si="0"/>
        <v>0.26298487836949375</v>
      </c>
      <c r="H36">
        <f t="shared" si="1"/>
        <v>8.2773826363569964E-3</v>
      </c>
    </row>
    <row r="37" spans="5:8" x14ac:dyDescent="0.25">
      <c r="E37">
        <v>14.173</v>
      </c>
      <c r="F37">
        <v>5</v>
      </c>
      <c r="G37">
        <f t="shared" si="0"/>
        <v>0.35278346151132434</v>
      </c>
      <c r="H37">
        <f t="shared" si="1"/>
        <v>1.110377036433623E-2</v>
      </c>
    </row>
    <row r="38" spans="5:8" x14ac:dyDescent="0.25">
      <c r="E38">
        <v>14.122999999999999</v>
      </c>
      <c r="F38">
        <v>5</v>
      </c>
      <c r="G38">
        <f t="shared" si="0"/>
        <v>0.35403242937053037</v>
      </c>
      <c r="H38">
        <f t="shared" si="1"/>
        <v>1.1143081312308817E-2</v>
      </c>
    </row>
    <row r="39" spans="5:8" x14ac:dyDescent="0.25">
      <c r="E39">
        <v>18.786999999999999</v>
      </c>
      <c r="F39">
        <v>7</v>
      </c>
      <c r="G39">
        <f t="shared" si="0"/>
        <v>0.37259807313567894</v>
      </c>
      <c r="H39">
        <f t="shared" si="1"/>
        <v>1.1727430261522988E-2</v>
      </c>
    </row>
    <row r="40" spans="5:8" x14ac:dyDescent="0.25">
      <c r="E40">
        <v>16.846</v>
      </c>
      <c r="F40">
        <v>6</v>
      </c>
      <c r="G40">
        <f t="shared" si="0"/>
        <v>0.35616763623412084</v>
      </c>
      <c r="H40">
        <f t="shared" si="1"/>
        <v>1.1210286409146675E-2</v>
      </c>
    </row>
    <row r="41" spans="5:8" x14ac:dyDescent="0.25">
      <c r="E41">
        <v>17.827000000000002</v>
      </c>
      <c r="F41">
        <v>6</v>
      </c>
      <c r="G41">
        <f t="shared" si="0"/>
        <v>0.33656812699837324</v>
      </c>
      <c r="H41">
        <f t="shared" si="1"/>
        <v>1.0593396805322538E-2</v>
      </c>
    </row>
    <row r="42" spans="5:8" x14ac:dyDescent="0.25">
      <c r="E42">
        <v>22.443000000000001</v>
      </c>
      <c r="F42">
        <v>7</v>
      </c>
      <c r="G42">
        <f t="shared" si="0"/>
        <v>0.31190126097224075</v>
      </c>
      <c r="H42">
        <f t="shared" si="1"/>
        <v>9.8170134261565904E-3</v>
      </c>
    </row>
    <row r="43" spans="5:8" x14ac:dyDescent="0.25">
      <c r="E43">
        <v>15.352</v>
      </c>
      <c r="F43">
        <v>5</v>
      </c>
      <c r="G43">
        <f t="shared" si="0"/>
        <v>0.32569046378322042</v>
      </c>
      <c r="H43">
        <f t="shared" si="1"/>
        <v>1.0251025102510252E-2</v>
      </c>
    </row>
    <row r="44" spans="5:8" x14ac:dyDescent="0.25">
      <c r="E44">
        <v>13.81</v>
      </c>
      <c r="F44">
        <v>4</v>
      </c>
      <c r="G44">
        <f t="shared" si="0"/>
        <v>0.28964518464880518</v>
      </c>
      <c r="H44">
        <f t="shared" si="1"/>
        <v>9.1165090440977481E-3</v>
      </c>
    </row>
    <row r="45" spans="5:8" x14ac:dyDescent="0.25">
      <c r="E45">
        <v>15.493</v>
      </c>
      <c r="F45">
        <v>6</v>
      </c>
      <c r="G45">
        <f t="shared" si="0"/>
        <v>0.38727167107726068</v>
      </c>
      <c r="H45">
        <f t="shared" si="1"/>
        <v>1.2189278051280249E-2</v>
      </c>
    </row>
    <row r="46" spans="5:8" x14ac:dyDescent="0.25">
      <c r="E46">
        <v>20.613</v>
      </c>
      <c r="F46">
        <v>8</v>
      </c>
      <c r="G46">
        <f t="shared" si="0"/>
        <v>0.3881045941881337</v>
      </c>
      <c r="H46">
        <f t="shared" si="1"/>
        <v>1.2215494095860858E-2</v>
      </c>
    </row>
    <row r="47" spans="5:8" x14ac:dyDescent="0.25">
      <c r="E47">
        <v>16.530999999999999</v>
      </c>
      <c r="F47">
        <v>4</v>
      </c>
      <c r="G47">
        <f t="shared" si="0"/>
        <v>0.24196963281108222</v>
      </c>
      <c r="H47">
        <f t="shared" si="1"/>
        <v>7.6159330892861853E-3</v>
      </c>
    </row>
    <row r="48" spans="5:8" x14ac:dyDescent="0.25">
      <c r="E48">
        <v>25.096</v>
      </c>
      <c r="F48">
        <v>5</v>
      </c>
      <c r="G48">
        <f t="shared" si="0"/>
        <v>0.19923493783869939</v>
      </c>
      <c r="H48">
        <f t="shared" si="1"/>
        <v>6.2708693566200747E-3</v>
      </c>
    </row>
    <row r="49" spans="5:8" x14ac:dyDescent="0.25">
      <c r="E49">
        <v>18.032</v>
      </c>
      <c r="F49">
        <v>5</v>
      </c>
      <c r="G49">
        <f t="shared" si="0"/>
        <v>0.27728482697426798</v>
      </c>
      <c r="H49">
        <f t="shared" si="1"/>
        <v>8.7274699075941334E-3</v>
      </c>
    </row>
    <row r="50" spans="5:8" x14ac:dyDescent="0.25">
      <c r="E50">
        <v>24.398</v>
      </c>
      <c r="F50">
        <v>11</v>
      </c>
      <c r="G50">
        <f t="shared" si="0"/>
        <v>0.45085662759242562</v>
      </c>
      <c r="H50">
        <f t="shared" si="1"/>
        <v>1.4190598500787865E-2</v>
      </c>
    </row>
    <row r="51" spans="5:8" x14ac:dyDescent="0.25">
      <c r="E51">
        <v>18.108000000000001</v>
      </c>
      <c r="F51">
        <v>8</v>
      </c>
      <c r="G51">
        <f t="shared" si="0"/>
        <v>0.44179368235034239</v>
      </c>
      <c r="H51">
        <f t="shared" si="1"/>
        <v>1.3905344587915831E-2</v>
      </c>
    </row>
    <row r="52" spans="5:8" x14ac:dyDescent="0.25">
      <c r="E52">
        <v>18.433</v>
      </c>
      <c r="F52">
        <v>7</v>
      </c>
      <c r="G52">
        <f t="shared" si="0"/>
        <v>0.37975370259860036</v>
      </c>
      <c r="H52">
        <f t="shared" si="1"/>
        <v>1.1952651891891304E-2</v>
      </c>
    </row>
    <row r="53" spans="5:8" x14ac:dyDescent="0.25">
      <c r="E53">
        <v>19.495000000000001</v>
      </c>
      <c r="F53">
        <v>7</v>
      </c>
      <c r="G53">
        <f t="shared" si="0"/>
        <v>0.35906642728904847</v>
      </c>
      <c r="H53">
        <f t="shared" si="1"/>
        <v>1.1301525125582579E-2</v>
      </c>
    </row>
    <row r="54" spans="5:8" x14ac:dyDescent="0.25">
      <c r="E54">
        <v>15.321999999999999</v>
      </c>
      <c r="F54">
        <v>4</v>
      </c>
      <c r="G54">
        <f t="shared" si="0"/>
        <v>0.2610625244746117</v>
      </c>
      <c r="H54">
        <f t="shared" si="1"/>
        <v>8.2168770329584875E-3</v>
      </c>
    </row>
    <row r="55" spans="5:8" x14ac:dyDescent="0.25">
      <c r="E55">
        <v>17.350999999999999</v>
      </c>
      <c r="F55">
        <v>7</v>
      </c>
      <c r="G55">
        <f t="shared" si="0"/>
        <v>0.40343496052100747</v>
      </c>
      <c r="H55">
        <f t="shared" si="1"/>
        <v>1.269801350488343E-2</v>
      </c>
    </row>
    <row r="56" spans="5:8" x14ac:dyDescent="0.25">
      <c r="E56">
        <v>7.9530000000000003</v>
      </c>
      <c r="F56">
        <v>3</v>
      </c>
      <c r="G56">
        <f t="shared" si="0"/>
        <v>0.37721614485099964</v>
      </c>
      <c r="H56">
        <f t="shared" si="1"/>
        <v>1.1872782902582981E-2</v>
      </c>
    </row>
    <row r="57" spans="5:8" x14ac:dyDescent="0.25">
      <c r="E57">
        <v>14.249000000000001</v>
      </c>
      <c r="F57">
        <v>8</v>
      </c>
      <c r="G57">
        <f t="shared" si="0"/>
        <v>0.5614429082742648</v>
      </c>
      <c r="H57">
        <f t="shared" si="1"/>
        <v>1.7671273759420299E-2</v>
      </c>
    </row>
    <row r="58" spans="5:8" x14ac:dyDescent="0.25">
      <c r="E58">
        <v>17.390999999999998</v>
      </c>
      <c r="F58">
        <v>8</v>
      </c>
      <c r="G58">
        <f t="shared" si="0"/>
        <v>0.46000805014087753</v>
      </c>
      <c r="H58">
        <f t="shared" si="1"/>
        <v>1.4478637214535099E-2</v>
      </c>
    </row>
    <row r="59" spans="5:8" x14ac:dyDescent="0.25">
      <c r="E59">
        <v>15.468999999999999</v>
      </c>
      <c r="F59">
        <v>5</v>
      </c>
      <c r="G59">
        <f t="shared" si="0"/>
        <v>0.32322709936001037</v>
      </c>
      <c r="H59">
        <f t="shared" si="1"/>
        <v>1.017349132935144E-2</v>
      </c>
    </row>
    <row r="60" spans="5:8" x14ac:dyDescent="0.25">
      <c r="E60">
        <v>9.9339999999999993</v>
      </c>
      <c r="F60">
        <v>2</v>
      </c>
      <c r="G60">
        <f t="shared" si="0"/>
        <v>0.20132876988121604</v>
      </c>
      <c r="H60">
        <f t="shared" si="1"/>
        <v>6.3367721914128214E-3</v>
      </c>
    </row>
    <row r="61" spans="5:8" x14ac:dyDescent="0.25">
      <c r="E61">
        <v>14.372</v>
      </c>
      <c r="F61">
        <v>4</v>
      </c>
      <c r="G61">
        <f t="shared" si="0"/>
        <v>0.27831895352073477</v>
      </c>
      <c r="H61">
        <f t="shared" si="1"/>
        <v>8.7600187795011091E-3</v>
      </c>
    </row>
    <row r="62" spans="5:8" x14ac:dyDescent="0.25">
      <c r="E62">
        <v>13.542</v>
      </c>
      <c r="F62">
        <v>4</v>
      </c>
      <c r="G62">
        <f t="shared" si="0"/>
        <v>0.29537734455767245</v>
      </c>
      <c r="H62">
        <f t="shared" si="1"/>
        <v>9.2969273297142177E-3</v>
      </c>
    </row>
    <row r="63" spans="5:8" x14ac:dyDescent="0.25">
      <c r="E63">
        <v>21.378</v>
      </c>
      <c r="F63">
        <v>8</v>
      </c>
      <c r="G63">
        <f t="shared" si="0"/>
        <v>0.37421648423613058</v>
      </c>
      <c r="H63">
        <f t="shared" si="1"/>
        <v>1.1778369342220032E-2</v>
      </c>
    </row>
    <row r="64" spans="5:8" x14ac:dyDescent="0.25">
      <c r="E64">
        <v>14.195</v>
      </c>
      <c r="F64">
        <v>5</v>
      </c>
      <c r="G64">
        <f t="shared" si="0"/>
        <v>0.35223670306445931</v>
      </c>
      <c r="H64">
        <f t="shared" si="1"/>
        <v>1.1086561280291469E-2</v>
      </c>
    </row>
    <row r="65" spans="5:8" x14ac:dyDescent="0.25">
      <c r="E65">
        <v>24.359000000000002</v>
      </c>
      <c r="F65">
        <v>9</v>
      </c>
      <c r="G65">
        <f t="shared" si="0"/>
        <v>0.3694732952912681</v>
      </c>
      <c r="H65">
        <f t="shared" si="1"/>
        <v>1.1629078667955471E-2</v>
      </c>
    </row>
    <row r="66" spans="5:8" x14ac:dyDescent="0.25">
      <c r="E66">
        <v>30.297000000000001</v>
      </c>
      <c r="F66">
        <v>6</v>
      </c>
      <c r="G66">
        <f t="shared" si="0"/>
        <v>0.19803940984255866</v>
      </c>
      <c r="H66">
        <f t="shared" si="1"/>
        <v>6.2332404148425545E-3</v>
      </c>
    </row>
    <row r="67" spans="5:8" x14ac:dyDescent="0.25">
      <c r="E67">
        <v>14.804</v>
      </c>
      <c r="F67">
        <v>6</v>
      </c>
      <c r="G67">
        <f t="shared" si="0"/>
        <v>0.40529586598216699</v>
      </c>
      <c r="H67">
        <f t="shared" si="1"/>
        <v>1.2756585034347805E-2</v>
      </c>
    </row>
    <row r="68" spans="5:8" x14ac:dyDescent="0.25">
      <c r="E68">
        <v>16.998999999999999</v>
      </c>
      <c r="F68">
        <v>5</v>
      </c>
      <c r="G68">
        <f t="shared" ref="G68:G82" si="2">F68/E68</f>
        <v>0.29413494911465382</v>
      </c>
      <c r="H68">
        <f t="shared" ref="H68:H82" si="3">AVERAGEA($C$8:$C$12)*G68</f>
        <v>9.2578232468814286E-3</v>
      </c>
    </row>
    <row r="69" spans="5:8" x14ac:dyDescent="0.25">
      <c r="E69">
        <v>14.006</v>
      </c>
      <c r="F69">
        <v>4</v>
      </c>
      <c r="G69">
        <f t="shared" si="2"/>
        <v>0.285591889190347</v>
      </c>
      <c r="H69">
        <f t="shared" si="3"/>
        <v>8.9889325931022373E-3</v>
      </c>
    </row>
    <row r="70" spans="5:8" x14ac:dyDescent="0.25">
      <c r="E70">
        <v>17.821999999999999</v>
      </c>
      <c r="F70">
        <v>7</v>
      </c>
      <c r="G70">
        <f t="shared" si="2"/>
        <v>0.39277297721916732</v>
      </c>
      <c r="H70">
        <f t="shared" si="3"/>
        <v>1.2362430272878037E-2</v>
      </c>
    </row>
    <row r="71" spans="5:8" x14ac:dyDescent="0.25">
      <c r="E71">
        <v>22.905000000000001</v>
      </c>
      <c r="F71">
        <v>5</v>
      </c>
      <c r="G71">
        <f t="shared" si="2"/>
        <v>0.21829294913774283</v>
      </c>
      <c r="H71">
        <f t="shared" si="3"/>
        <v>6.8707154496283514E-3</v>
      </c>
    </row>
    <row r="72" spans="5:8" x14ac:dyDescent="0.25">
      <c r="E72">
        <v>19.503</v>
      </c>
      <c r="F72">
        <v>7</v>
      </c>
      <c r="G72">
        <f t="shared" si="2"/>
        <v>0.35891914064502894</v>
      </c>
      <c r="H72">
        <f t="shared" si="3"/>
        <v>1.1296889315655661E-2</v>
      </c>
    </row>
    <row r="73" spans="5:8" x14ac:dyDescent="0.25">
      <c r="E73">
        <v>17.690999999999999</v>
      </c>
      <c r="F73">
        <v>7</v>
      </c>
      <c r="G73">
        <f t="shared" si="2"/>
        <v>0.39568141993103839</v>
      </c>
      <c r="H73">
        <f t="shared" si="3"/>
        <v>1.2453972772778949E-2</v>
      </c>
    </row>
    <row r="74" spans="5:8" x14ac:dyDescent="0.25">
      <c r="E74">
        <v>14.891999999999999</v>
      </c>
      <c r="F74">
        <v>5</v>
      </c>
      <c r="G74">
        <f t="shared" si="2"/>
        <v>0.33575073865162502</v>
      </c>
      <c r="H74">
        <f t="shared" si="3"/>
        <v>1.0567669713519837E-2</v>
      </c>
    </row>
    <row r="75" spans="5:8" x14ac:dyDescent="0.25">
      <c r="E75">
        <v>20.262</v>
      </c>
      <c r="F75">
        <v>4</v>
      </c>
      <c r="G75">
        <f t="shared" si="2"/>
        <v>0.19741387819563716</v>
      </c>
      <c r="H75">
        <f t="shared" si="3"/>
        <v>6.2135519642182377E-3</v>
      </c>
    </row>
    <row r="76" spans="5:8" x14ac:dyDescent="0.25">
      <c r="E76">
        <v>24.364000000000001</v>
      </c>
      <c r="F76">
        <v>9</v>
      </c>
      <c r="G76">
        <f t="shared" si="2"/>
        <v>0.36939747167952713</v>
      </c>
      <c r="H76">
        <f t="shared" si="3"/>
        <v>1.1626692138923301E-2</v>
      </c>
    </row>
    <row r="77" spans="5:8" x14ac:dyDescent="0.25">
      <c r="E77">
        <v>20.962</v>
      </c>
      <c r="F77">
        <v>9</v>
      </c>
      <c r="G77">
        <f t="shared" si="2"/>
        <v>0.42934834462360461</v>
      </c>
      <c r="H77">
        <f t="shared" si="3"/>
        <v>1.3513630725728811E-2</v>
      </c>
    </row>
    <row r="78" spans="5:8" x14ac:dyDescent="0.25">
      <c r="E78">
        <v>24.707999999999998</v>
      </c>
      <c r="F78">
        <v>10</v>
      </c>
      <c r="G78">
        <f t="shared" si="2"/>
        <v>0.40472721385785981</v>
      </c>
      <c r="H78">
        <f t="shared" si="3"/>
        <v>1.2738686852334258E-2</v>
      </c>
    </row>
    <row r="79" spans="5:8" x14ac:dyDescent="0.25">
      <c r="E79">
        <v>16.352</v>
      </c>
      <c r="F79">
        <v>6</v>
      </c>
      <c r="G79">
        <f t="shared" si="2"/>
        <v>0.36692759295499022</v>
      </c>
      <c r="H79">
        <f t="shared" si="3"/>
        <v>1.1548953329775251E-2</v>
      </c>
    </row>
    <row r="80" spans="5:8" x14ac:dyDescent="0.25">
      <c r="E80">
        <v>31.65</v>
      </c>
      <c r="F80">
        <v>9</v>
      </c>
      <c r="G80">
        <f t="shared" si="2"/>
        <v>0.28436018957345971</v>
      </c>
      <c r="H80">
        <f t="shared" si="3"/>
        <v>8.9501651586959656E-3</v>
      </c>
    </row>
    <row r="81" spans="5:8" x14ac:dyDescent="0.25">
      <c r="E81">
        <v>25.582999999999998</v>
      </c>
      <c r="F81">
        <v>7</v>
      </c>
      <c r="G81">
        <f t="shared" si="2"/>
        <v>0.27361920025016612</v>
      </c>
      <c r="H81">
        <f t="shared" si="3"/>
        <v>8.6120952321163419E-3</v>
      </c>
    </row>
    <row r="82" spans="5:8" x14ac:dyDescent="0.25">
      <c r="E82">
        <v>20.715</v>
      </c>
      <c r="F82">
        <v>7</v>
      </c>
      <c r="G82">
        <f t="shared" si="2"/>
        <v>0.33791938209027272</v>
      </c>
      <c r="H82">
        <f t="shared" si="3"/>
        <v>1.0635927218114041E-2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2024-04-02T10:21:07Z</cp:lastPrinted>
  <dcterms:created xsi:type="dcterms:W3CDTF">2024-04-02T07:34:02Z</dcterms:created>
  <dcterms:modified xsi:type="dcterms:W3CDTF">2024-04-02T10:22:23Z</dcterms:modified>
</cp:coreProperties>
</file>