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P:\_Departments\RB\95 Team IH\95.01 Mitarbeiter\Zöldi Máté\VISU check\MFA2 Z3\"/>
    </mc:Choice>
  </mc:AlternateContent>
  <xr:revisionPtr revIDLastSave="0" documentId="13_ncr:1_{96C900B6-D6FC-4D17-ADBB-94B7D4FCDF7D}" xr6:coauthVersionLast="47" xr6:coauthVersionMax="47" xr10:uidLastSave="{00000000-0000-0000-0000-000000000000}"/>
  <bookViews>
    <workbookView xWindow="-11535" yWindow="-15870" windowWidth="25440" windowHeight="15270" tabRatio="500" xr2:uid="{00000000-000D-0000-FFFF-FFFF00000000}"/>
  </bookViews>
  <sheets>
    <sheet name="Deckblatt" sheetId="1" r:id="rId1"/>
    <sheet name="Checkpunkte" sheetId="2" r:id="rId2"/>
    <sheet name="Visu-Detail" sheetId="3" r:id="rId3"/>
  </sheets>
  <definedNames>
    <definedName name="_xlnm.Print_Titles" localSheetId="1">Checkpunkte!$1:$1</definedName>
    <definedName name="_xlnm.Print_Titles" localSheetId="2">'Visu-Detail'!$1:$1</definedName>
    <definedName name="_xlnm.Print_Area" localSheetId="1">Checkpunkte!$A$1:$I$46</definedName>
    <definedName name="_xlnm.Print_Area" localSheetId="0">Deckblatt!$A$1:$F$28</definedName>
    <definedName name="_xlnm.Print_Area" localSheetId="2">'Visu-Detail'!$A$1:$I$26</definedName>
    <definedName name="Z_0EC31964_7D8D_4BDE_8009_CF9A4B6C8E41_.wvu.FilterData" localSheetId="1">Checkpunkte!$C$1:$D$30</definedName>
    <definedName name="Z_0EC31964_7D8D_4BDE_8009_CF9A4B6C8E41_.wvu.PrintArea" localSheetId="1">Checkpunkte!$A$1:$I$46</definedName>
    <definedName name="Z_0EC31964_7D8D_4BDE_8009_CF9A4B6C8E41_.wvu.PrintArea" localSheetId="0">Deckblatt!$A$1:$F$28</definedName>
    <definedName name="Z_0EC31964_7D8D_4BDE_8009_CF9A4B6C8E41_.wvu.PrintTitles" localSheetId="1">Checkpunkte!$1:$1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6" i="3" l="1"/>
  <c r="H26" i="3"/>
  <c r="I25" i="3"/>
  <c r="H25" i="3"/>
  <c r="H24" i="3"/>
  <c r="I24" i="3" s="1"/>
  <c r="H22" i="3"/>
  <c r="I22" i="3" s="1"/>
  <c r="H21" i="3"/>
  <c r="I21" i="3" s="1"/>
  <c r="H20" i="3"/>
  <c r="I20" i="3" s="1"/>
  <c r="H19" i="3"/>
  <c r="I19" i="3" s="1"/>
  <c r="I17" i="3"/>
  <c r="H17" i="3"/>
  <c r="H15" i="3"/>
  <c r="I15" i="3" s="1"/>
  <c r="H13" i="3"/>
  <c r="I13" i="3" s="1"/>
  <c r="I11" i="3"/>
  <c r="H11" i="3"/>
  <c r="I10" i="3"/>
  <c r="H10" i="3"/>
  <c r="H2" i="3" s="1"/>
  <c r="I9" i="3"/>
  <c r="H9" i="3"/>
  <c r="I8" i="3"/>
  <c r="H8" i="3"/>
  <c r="H7" i="3"/>
  <c r="I7" i="3" s="1"/>
  <c r="H6" i="3"/>
  <c r="H4" i="2" s="1"/>
  <c r="G2" i="3"/>
  <c r="H37" i="2"/>
  <c r="I37" i="2" s="1"/>
  <c r="H36" i="2"/>
  <c r="I36" i="2" s="1"/>
  <c r="H35" i="2"/>
  <c r="I35" i="2" s="1"/>
  <c r="I34" i="2"/>
  <c r="H34" i="2"/>
  <c r="H33" i="2"/>
  <c r="I33" i="2" s="1"/>
  <c r="H32" i="2"/>
  <c r="I31" i="2"/>
  <c r="H31" i="2"/>
  <c r="H30" i="2"/>
  <c r="I30" i="2" s="1"/>
  <c r="H29" i="2"/>
  <c r="I29" i="2" s="1"/>
  <c r="I28" i="2"/>
  <c r="H28" i="2"/>
  <c r="H27" i="2"/>
  <c r="I27" i="2" s="1"/>
  <c r="I25" i="2"/>
  <c r="I23" i="2"/>
  <c r="H23" i="2"/>
  <c r="H22" i="2"/>
  <c r="I22" i="2" s="1"/>
  <c r="I21" i="2"/>
  <c r="H21" i="2"/>
  <c r="H20" i="2"/>
  <c r="I20" i="2" s="1"/>
  <c r="H19" i="2"/>
  <c r="I19" i="2" s="1"/>
  <c r="I18" i="2"/>
  <c r="H18" i="2"/>
  <c r="I17" i="2"/>
  <c r="H17" i="2"/>
  <c r="H15" i="2"/>
  <c r="I15" i="2" s="1"/>
  <c r="I13" i="2"/>
  <c r="H13" i="2"/>
  <c r="H12" i="2"/>
  <c r="I12" i="2" s="1"/>
  <c r="H11" i="2"/>
  <c r="I11" i="2" s="1"/>
  <c r="H10" i="2"/>
  <c r="I10" i="2" s="1"/>
  <c r="H8" i="2"/>
  <c r="I8" i="2" s="1"/>
  <c r="H7" i="2"/>
  <c r="I7" i="2" s="1"/>
  <c r="I6" i="2"/>
  <c r="H6" i="2"/>
  <c r="G4" i="2"/>
  <c r="G3" i="2"/>
  <c r="G2" i="2"/>
  <c r="H2" i="2" l="1"/>
  <c r="I32" i="2"/>
  <c r="H3" i="2"/>
  <c r="I6" i="3"/>
  <c r="I4" i="2" s="1"/>
  <c r="I3" i="2" l="1"/>
  <c r="I2" i="2"/>
  <c r="I2" i="3"/>
</calcChain>
</file>

<file path=xl/sharedStrings.xml><?xml version="1.0" encoding="utf-8"?>
<sst xmlns="http://schemas.openxmlformats.org/spreadsheetml/2006/main" count="225" uniqueCount="168">
  <si>
    <t>Visu - System Checkliste</t>
  </si>
  <si>
    <t>Abnahmetag</t>
  </si>
  <si>
    <t>Versandfreigabe</t>
  </si>
  <si>
    <t>1. Abnahme</t>
  </si>
  <si>
    <t>2. Abnahme</t>
  </si>
  <si>
    <t>Endabnahme</t>
  </si>
  <si>
    <r>
      <rPr>
        <b/>
        <sz val="10"/>
        <rFont val="Arial"/>
        <family val="2"/>
        <charset val="1"/>
      </rPr>
      <t xml:space="preserve">Abnehmer 
</t>
    </r>
    <r>
      <rPr>
        <sz val="10"/>
        <rFont val="Arial"/>
        <family val="2"/>
        <charset val="1"/>
      </rPr>
      <t>MB</t>
    </r>
  </si>
  <si>
    <r>
      <rPr>
        <b/>
        <sz val="10"/>
        <rFont val="Arial"/>
        <family val="2"/>
        <charset val="1"/>
      </rPr>
      <t xml:space="preserve">Abnehmer
</t>
    </r>
    <r>
      <rPr>
        <sz val="10"/>
        <rFont val="Arial"/>
        <family val="2"/>
        <charset val="1"/>
      </rPr>
      <t>Hersteller</t>
    </r>
  </si>
  <si>
    <t>Anlagenbezeichnung</t>
  </si>
  <si>
    <t>Objekt-Ident-Nr.</t>
  </si>
  <si>
    <t>Ansprechpartner Hersteller</t>
  </si>
  <si>
    <t>Telefon:</t>
  </si>
  <si>
    <t>Herstelleranschrift</t>
  </si>
  <si>
    <t>Gliederung der Checkliste</t>
  </si>
  <si>
    <t>Beurteilung der Anlage</t>
  </si>
  <si>
    <t xml:space="preserve">Teil 1:  </t>
  </si>
  <si>
    <t>Netzwerk</t>
  </si>
  <si>
    <t xml:space="preserve">Teil 2:  </t>
  </si>
  <si>
    <t>Standard Software</t>
  </si>
  <si>
    <t xml:space="preserve">Teil 3:  </t>
  </si>
  <si>
    <t>Hardware</t>
  </si>
  <si>
    <t>Mängel sind zu beheben bis  __________________</t>
  </si>
  <si>
    <t xml:space="preserve">Teil 4:  </t>
  </si>
  <si>
    <t>Visu - System</t>
  </si>
  <si>
    <t>neuer Termin am                  __________________</t>
  </si>
  <si>
    <t xml:space="preserve">Teil 5:  </t>
  </si>
  <si>
    <t>Visu - Projektierung</t>
  </si>
  <si>
    <t>Datum: ______________________</t>
  </si>
  <si>
    <t xml:space="preserve">Teil 6:  </t>
  </si>
  <si>
    <t>Anmerkungen / Ergänzungen</t>
  </si>
  <si>
    <t xml:space="preserve">  </t>
  </si>
  <si>
    <t>Visu Checkliste</t>
  </si>
  <si>
    <t>Beschreibung Checkliste</t>
  </si>
  <si>
    <t>Status
i.o.</t>
  </si>
  <si>
    <t>Status 
n.i.o.</t>
  </si>
  <si>
    <t>nicht relevant</t>
  </si>
  <si>
    <t>Mängelbeschreibung bei Prüfstatus n.i.o. / Bemerkung</t>
  </si>
  <si>
    <t>Max.
Punkte</t>
  </si>
  <si>
    <t>mögl. Punkte</t>
  </si>
  <si>
    <t>Aus-wertung%</t>
  </si>
  <si>
    <t>Auswertung Summe</t>
  </si>
  <si>
    <t>Checkpunkte Allgemein</t>
  </si>
  <si>
    <t>Checkpunkte Visu - Detail</t>
  </si>
  <si>
    <t xml:space="preserve"> </t>
  </si>
  <si>
    <t>1.1.0</t>
  </si>
  <si>
    <t>NETZWERK</t>
  </si>
  <si>
    <t>1.1.1</t>
  </si>
  <si>
    <r>
      <rPr>
        <sz val="12"/>
        <rFont val="CorpoS"/>
        <charset val="1"/>
      </rPr>
      <t xml:space="preserve">Ist die Netzwerkinstallation ordnungsgemäß nach Vorgabe? Windows </t>
    </r>
    <r>
      <rPr>
        <b/>
        <sz val="12"/>
        <rFont val="CorpoS"/>
        <charset val="1"/>
      </rPr>
      <t>PCs</t>
    </r>
    <r>
      <rPr>
        <sz val="12"/>
        <rFont val="CorpoS"/>
        <charset val="1"/>
      </rPr>
      <t xml:space="preserve"> können an E/A-Modulen, welche sich im </t>
    </r>
    <r>
      <rPr>
        <b/>
        <sz val="12"/>
        <rFont val="CorpoS"/>
        <charset val="1"/>
      </rPr>
      <t>selben Gehäuse befinden</t>
    </r>
    <r>
      <rPr>
        <sz val="12"/>
        <rFont val="CorpoS"/>
        <charset val="1"/>
      </rPr>
      <t xml:space="preserve">, als letzter Teilnehmer angeschlossen sein (EBF, HVO, …).
</t>
    </r>
    <r>
      <rPr>
        <b/>
        <sz val="12"/>
        <rFont val="CorpoS"/>
        <charset val="1"/>
      </rPr>
      <t>Weitere Bedienrechner</t>
    </r>
    <r>
      <rPr>
        <sz val="12"/>
        <rFont val="CorpoS"/>
        <charset val="1"/>
      </rPr>
      <t xml:space="preserve"> (EBF, TBR) sind direkt an einem Switch, welcher zur Porterweiterung des Automation Access Switches (z. B. der Switch XC200 im Stationsschrank +H111) dient, oder direkt am Automation-Access-Switch anzuschließen</t>
    </r>
  </si>
  <si>
    <t>1.1.2</t>
  </si>
  <si>
    <t>Ist der Rechnername eindeutig und abgestimmt?
8. Windows PCs können an E/A-Modulen, welche sich im selben Gehäuse befinden, als letzter Teilnehmer angeschlossen sein (EBF, HVO, …).</t>
  </si>
  <si>
    <t>1.1.3</t>
  </si>
  <si>
    <t>Wurde das "Ondeso" Tool ordnungsgemäß ausgeführt.
Anpassung Netzwerk und Rechnername Bzw. Domäne
Anpassung an Serversysteme</t>
  </si>
  <si>
    <t>1.2.0</t>
  </si>
  <si>
    <t>STANDARD  SOFTWARE</t>
  </si>
  <si>
    <t>1.2.1</t>
  </si>
  <si>
    <t>Welche ImageVersion (IT Image PN) ist installiert und ist diese aktuell
D:\Tools\OS-Info</t>
  </si>
  <si>
    <t>1.2.2</t>
  </si>
  <si>
    <t>SIMATIC STEP7 Professional (TIA-Portal) Version nach Vorgabe?
Siehe 000_B3.26.03_Projektierversion-Profinet-Komponenten_V60.xx.xls</t>
  </si>
  <si>
    <t>1.2.3</t>
  </si>
  <si>
    <t>SIMATIC STEP7 Safety (TIA-Portal) Version nach Vorgabe?
Siehe 000_B3.26.03_Projektierversion-Profinet-Komponenten_V60.xx.xls</t>
  </si>
  <si>
    <t>1.2.4</t>
  </si>
  <si>
    <t>Welche Integra Designer Version ist installiert und ist diese nach Vorgabe?</t>
  </si>
  <si>
    <t>1.3.0</t>
  </si>
  <si>
    <t>HARDWARE</t>
  </si>
  <si>
    <t>1.3.1</t>
  </si>
  <si>
    <t>Ist der PC mit Namen beschriftet? Entspricht der Visualisierungsaufbau und -Installation dem aktuellen Vorgaben?</t>
  </si>
  <si>
    <t>1.4.0</t>
  </si>
  <si>
    <t>VISU - SYSTEM</t>
  </si>
  <si>
    <t>1.4.1</t>
  </si>
  <si>
    <t xml:space="preserve">Sind keine Fehler in der Systemübersicht Anlagendiagnose vorhanden
</t>
  </si>
  <si>
    <t>1.4.2</t>
  </si>
  <si>
    <t>Systemübersicht Anlagendiagnose
Ist der integraCheck ok?</t>
  </si>
  <si>
    <t>1.4.3</t>
  </si>
  <si>
    <t>Sind die Bewegungsbilder vorhanden und nach Vorgabe</t>
  </si>
  <si>
    <t>1.4.4</t>
  </si>
  <si>
    <t>Sind die Schnittstellenbilder vorhanden und nach Vorgabe</t>
  </si>
  <si>
    <t>1.4.5</t>
  </si>
  <si>
    <t>Wurden die aktuellen Designer Templates, Designer Module und SystemTemplates.zip nicht verändert</t>
  </si>
  <si>
    <t>1.4.6</t>
  </si>
  <si>
    <t>wurden im Designer Projekt Skripte verwendet und sind diese dokumentiert</t>
  </si>
  <si>
    <t>1.4.7</t>
  </si>
  <si>
    <t>Wurden die Spracheinstellungen der Visualisierung vor Beginn der Projektierung angepasst</t>
  </si>
  <si>
    <t>1.5.0</t>
  </si>
  <si>
    <t>VISU - PROJEKTIERUNG</t>
  </si>
  <si>
    <t>1.5.1</t>
  </si>
  <si>
    <t>Siehe Visu - Detail</t>
  </si>
  <si>
    <t>1.6.0</t>
  </si>
  <si>
    <t>Anmerkungen / Relevante Ergänzungen und Spezifika</t>
  </si>
  <si>
    <t>1.6.1</t>
  </si>
  <si>
    <t>Sind die Vorgaben aus Musterprojekten (RB, MO, FT)  und bereitgestellte Vorlagen gem. Absprachen berücksichtigt?</t>
  </si>
  <si>
    <t>1.6.2</t>
  </si>
  <si>
    <t>Sind alle Technologie-Parameter / Programme in den vorgegeben Verzeichnissen abgelegt ?</t>
  </si>
  <si>
    <t>1.6.3</t>
  </si>
  <si>
    <t>Wird die IntegraShell richtig gestartet und ist alles korrekt konfiguriert?</t>
  </si>
  <si>
    <t>1.6.4</t>
  </si>
  <si>
    <t>Ist der Zugriffsschutz richtig konfiguriert?
(Verbindung zum EKM-Server)</t>
  </si>
  <si>
    <t>1.6.5</t>
  </si>
  <si>
    <t xml:space="preserve">Ist der Archivierungsserver richtig konfiguriert und wurden die Anwenderdaten gesichert?
Verbindung ISI-Save, ISI-Save CMW, </t>
  </si>
  <si>
    <t>1.6.6</t>
  </si>
  <si>
    <t>Ist der Index-Server richtig eingestellt?</t>
  </si>
  <si>
    <t>1.6.7</t>
  </si>
  <si>
    <t>Ist der DFI-Server richtig eingestellt?</t>
  </si>
  <si>
    <t>1.6.8</t>
  </si>
  <si>
    <t>Sind in den Log-Dateien vom SIS-Server Fehlermeldungen eingetragen.</t>
  </si>
  <si>
    <t>1.6.9</t>
  </si>
  <si>
    <t>Ist die Verzeichnisstruktur gemäß den Vorgaben angelegt und sind die Projekte entsprechend abgelegt? D:\CMWProjects\MO\LFA1\LFA1SPS1.IDPRO</t>
  </si>
  <si>
    <t>1.6.10</t>
  </si>
  <si>
    <t>Wurden alle alten Dateien aus den Projekt-Ordner gelöscht? (&lt;Anlage&gt;.S7TIA Datei pro SPS)</t>
  </si>
  <si>
    <t>1.6.11</t>
  </si>
  <si>
    <t>Wird das Antivirenprogramm automatisch aktualisiert?</t>
  </si>
  <si>
    <t>1.7.0</t>
  </si>
  <si>
    <t>Projektspezifische Anmerkungen und Erweiterungen</t>
  </si>
  <si>
    <t>Anlagenbezeichnung:</t>
  </si>
  <si>
    <t>Auswertung Summe Projektspezifisch</t>
  </si>
  <si>
    <t>VISU  Kapitel</t>
  </si>
  <si>
    <t xml:space="preserve">VISU - PROJEKTIERUNG
000_B3.026.08.02 Guideline Visualisierung
</t>
  </si>
  <si>
    <t>2.1.0</t>
  </si>
  <si>
    <t>Anlagenauswahl (SPS Auswahl)</t>
  </si>
  <si>
    <t>2.1.1</t>
  </si>
  <si>
    <t>Sind alle SPS Bereiche in der Anlagenauswahl projektiert</t>
  </si>
  <si>
    <t>2.1.2</t>
  </si>
  <si>
    <t>existieren für alle SPS Bereiche projektierte Visualisierungsbilder</t>
  </si>
  <si>
    <t>2.1.3</t>
  </si>
  <si>
    <t>Wurde mit dem Integra Projekt Wizard die Full HD Auflösung angewählt.</t>
  </si>
  <si>
    <t>2.1.4</t>
  </si>
  <si>
    <t>Wurde die Standard für Schriftarten Calibri, Fett, Größe 10 „Alignment taLeftJustify“ für alle Elemente verwendet</t>
  </si>
  <si>
    <t>2.1.5</t>
  </si>
  <si>
    <t xml:space="preserve">Wurden für das übergeordnete Pult 99 (Rohbau)  das Übersichtsbild mittels Ersatzfenster Funktion dargestellt </t>
  </si>
  <si>
    <t>2.1.6</t>
  </si>
  <si>
    <t xml:space="preserve">Wurde die Darstellungen von Bildern als PNG transparent mit einer angestrebten Dateigrösse von max. ca. 100KB ausgewählt. Bevorzugt sind CAD-Zeichnungen zu verwenden, z.B.: aus Funktionslageplänen, Werkzeugübersichten, etc. </t>
  </si>
  <si>
    <t>2.2.0</t>
  </si>
  <si>
    <t>Allgemeine EBF Übersicht</t>
  </si>
  <si>
    <t>2.2.1</t>
  </si>
  <si>
    <t xml:space="preserve">Sind die Übersichtbilder nach der Guideline projektiert
Beispiel RB:
Beispiel FT:
</t>
  </si>
  <si>
    <t>2.3.0</t>
  </si>
  <si>
    <t>Übersichtsbild Pultbereiche 1, …, n</t>
  </si>
  <si>
    <t>2.3.1</t>
  </si>
  <si>
    <t xml:space="preserve">Sind die Pultbereichsbilder nach der Guideline projektiert
Beispiel RB:
Beispiel FT:
</t>
  </si>
  <si>
    <t>2.4.0</t>
  </si>
  <si>
    <t>Übersichtsbild Station</t>
  </si>
  <si>
    <t>2.4.1</t>
  </si>
  <si>
    <t xml:space="preserve">Sind die Pultbereichsbilder nach der Guideline projektiert
Beispiel RB:
</t>
  </si>
  <si>
    <t>2.5.0</t>
  </si>
  <si>
    <t>Sonderfunktionen, Zusatzfenster, Betriebsfunktionen und
Roboterübersichtsbilder</t>
  </si>
  <si>
    <t>2.5.1</t>
  </si>
  <si>
    <t>Sind die Sonderfunktionen nach der Guideline projektiert
Beispiel: Sonderfunktionen</t>
  </si>
  <si>
    <t>2.5.2</t>
  </si>
  <si>
    <t>Sind die Zusatzfenster nach der Guideline projektiert
Beispiel: Zusatzfenster Kleben:</t>
  </si>
  <si>
    <t>2.5.3</t>
  </si>
  <si>
    <t xml:space="preserve">Sind die Betriebsfunktionen nach der Guideline projektiert
Beispiel:
</t>
  </si>
  <si>
    <t>2.5.4</t>
  </si>
  <si>
    <t xml:space="preserve">Sind die Roboterübersichtsbilder nach der Guideline projektiert
Beispiel:
</t>
  </si>
  <si>
    <t>2.6.0</t>
  </si>
  <si>
    <t>Detailbilder (Zusatzbilder) der Stationen</t>
  </si>
  <si>
    <t>2.6.1</t>
  </si>
  <si>
    <t xml:space="preserve">Sind keine übergeordneten Elemente wie Station, Pult usw. (um mehrfach Störanzeigen zu vermeiden) verwendet. 
</t>
  </si>
  <si>
    <t>2.6.2</t>
  </si>
  <si>
    <r>
      <rPr>
        <sz val="12"/>
        <rFont val="CorpoS"/>
        <charset val="1"/>
      </rPr>
      <t xml:space="preserve">Sind keine Not-Halt Element aus der Auswahlliste benutzt.
Für diese Funktion ist im Detailbild das Template </t>
    </r>
    <r>
      <rPr>
        <b/>
        <sz val="12"/>
        <rFont val="CorpoS"/>
        <charset val="1"/>
      </rPr>
      <t>„DYN_GEN_SonderBit_Endlage_Absolut“</t>
    </r>
    <r>
      <rPr>
        <sz val="12"/>
        <rFont val="CorpoS"/>
        <charset val="1"/>
      </rPr>
      <t xml:space="preserve"> oder </t>
    </r>
    <r>
      <rPr>
        <b/>
        <sz val="12"/>
        <rFont val="CorpoS"/>
        <charset val="1"/>
      </rPr>
      <t>„DYN_GEN_SonderBit_LED_Absolut“</t>
    </r>
    <r>
      <rPr>
        <sz val="12"/>
        <rFont val="CorpoS"/>
        <charset val="1"/>
      </rPr>
      <t xml:space="preserve"> zu verwendet. 
</t>
    </r>
  </si>
  <si>
    <t>2.6.3</t>
  </si>
  <si>
    <t xml:space="preserve">Sind die Detailbilder nach der Guideline projektiert
Beispiel: Geostation
</t>
  </si>
  <si>
    <t>Tamas Szertics</t>
  </si>
  <si>
    <t>#+4916096684190</t>
  </si>
  <si>
    <t>EBZ SysTec GmbH
Bleicherstrasse 7, RV</t>
  </si>
  <si>
    <t>Ansprechpartner MB</t>
  </si>
  <si>
    <t>Goran Kukic</t>
  </si>
  <si>
    <t>+491608688107</t>
  </si>
  <si>
    <t>20_Z3_MH31</t>
  </si>
  <si>
    <t>Z20MH311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</si>
</sst>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"/>
    <numFmt numFmtId="165" formatCode="0.0%"/>
    <numFmt numFmtId="166" formatCode="d/mm/yyyy"/>
  </numFmts>
  <fonts count="15" x14ac:knownFonts="1">
    <font>
      <sz val="10"/>
      <name val="Arial"/>
      <charset val="1"/>
    </font>
    <font>
      <b/>
      <sz val="1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sz val="10"/>
      <name val="CorpoS"/>
      <charset val="1"/>
    </font>
    <font>
      <sz val="12"/>
      <name val="CorpoS"/>
      <charset val="1"/>
    </font>
    <font>
      <b/>
      <sz val="10"/>
      <name val="CorpoS"/>
      <charset val="1"/>
    </font>
    <font>
      <b/>
      <u/>
      <sz val="10"/>
      <name val="CorpoS"/>
      <charset val="1"/>
    </font>
    <font>
      <b/>
      <sz val="12"/>
      <name val="CorpoS"/>
      <charset val="1"/>
    </font>
    <font>
      <b/>
      <sz val="14"/>
      <name val="CorpoS"/>
      <charset val="1"/>
    </font>
    <font>
      <sz val="14"/>
      <name val="CorpoS"/>
      <charset val="1"/>
    </font>
    <font>
      <b/>
      <u/>
      <sz val="14"/>
      <name val="CorpoS"/>
      <charset val="1"/>
    </font>
    <font>
      <b/>
      <u/>
      <sz val="12"/>
      <name val="CorpoS"/>
      <charset val="1"/>
    </font>
    <font>
      <sz val="12"/>
      <color rgb="FF000000"/>
      <name val="CorpoS"/>
      <charset val="1"/>
    </font>
    <font>
      <b/>
      <i/>
      <sz val="14"/>
      <name val="CorpoS"/>
      <charset val="1"/>
    </font>
  </fonts>
  <fills count="6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  <fill>
      <patternFill patternType="solid">
        <fgColor rgb="FFFFFF99"/>
        <bgColor rgb="FFFFFFCC"/>
      </patternFill>
    </fill>
    <fill>
      <patternFill patternType="solid">
        <fgColor rgb="FFBFBFBF"/>
        <bgColor rgb="FFC0C0C0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0" borderId="1" xfId="0" applyFont="1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4" fontId="2" fillId="0" borderId="1" xfId="0" applyNumberFormat="1" applyFont="1" applyBorder="1"/>
    <xf numFmtId="0" fontId="0" fillId="0" borderId="1" xfId="0" applyBorder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4" fillId="0" borderId="0" xfId="0" applyFont="1"/>
    <xf numFmtId="0" fontId="5" fillId="0" borderId="0" xfId="0" applyFont="1" applyAlignment="1">
      <alignment vertical="top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/>
    <xf numFmtId="0" fontId="8" fillId="0" borderId="1" xfId="0" applyFont="1" applyBorder="1" applyAlignment="1" applyProtection="1">
      <alignment vertical="top" wrapText="1"/>
      <protection locked="0"/>
    </xf>
    <xf numFmtId="0" fontId="8" fillId="0" borderId="1" xfId="0" applyFont="1" applyBorder="1" applyAlignment="1">
      <alignment vertical="top" wrapText="1"/>
    </xf>
    <xf numFmtId="0" fontId="6" fillId="0" borderId="1" xfId="0" applyFont="1" applyBorder="1" applyAlignment="1" applyProtection="1">
      <alignment horizontal="center" vertical="top" wrapText="1"/>
      <protection locked="0"/>
    </xf>
    <xf numFmtId="0" fontId="5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top" wrapText="1"/>
    </xf>
    <xf numFmtId="0" fontId="10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5" fillId="2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65" fontId="8" fillId="3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top" wrapText="1"/>
    </xf>
    <xf numFmtId="0" fontId="8" fillId="2" borderId="1" xfId="0" applyFont="1" applyFill="1" applyBorder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4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>
      <alignment horizontal="center" vertical="center"/>
    </xf>
    <xf numFmtId="49" fontId="8" fillId="4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Border="1" applyAlignment="1">
      <alignment vertical="top" wrapText="1"/>
    </xf>
    <xf numFmtId="0" fontId="5" fillId="0" borderId="1" xfId="0" applyFont="1" applyBorder="1" applyAlignment="1" applyProtection="1">
      <alignment vertical="center" wrapText="1"/>
      <protection locked="0"/>
    </xf>
    <xf numFmtId="166" fontId="5" fillId="0" borderId="1" xfId="0" applyNumberFormat="1" applyFont="1" applyBorder="1" applyAlignment="1" applyProtection="1">
      <alignment vertical="center" wrapText="1"/>
      <protection locked="0"/>
    </xf>
    <xf numFmtId="0" fontId="13" fillId="0" borderId="1" xfId="0" applyFont="1" applyBorder="1" applyAlignment="1">
      <alignment vertical="top" wrapText="1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5" fillId="0" borderId="1" xfId="0" applyFont="1" applyBorder="1" applyAlignment="1" applyProtection="1">
      <alignment vertical="top" wrapText="1"/>
      <protection locked="0"/>
    </xf>
    <xf numFmtId="0" fontId="5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6" fillId="0" borderId="1" xfId="0" applyFont="1" applyBorder="1" applyAlignment="1">
      <alignment horizontal="center"/>
    </xf>
    <xf numFmtId="0" fontId="4" fillId="0" borderId="1" xfId="0" applyFont="1" applyBorder="1"/>
    <xf numFmtId="0" fontId="8" fillId="2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66" fontId="5" fillId="4" borderId="1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top" wrapText="1"/>
    </xf>
    <xf numFmtId="0" fontId="6" fillId="2" borderId="1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8" fillId="2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 indent="3"/>
    </xf>
    <xf numFmtId="0" fontId="4" fillId="0" borderId="0" xfId="0" applyFont="1" applyAlignment="1">
      <alignment vertical="top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justify" vertical="center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2" fillId="0" borderId="1" xfId="0" quotePrefix="1" applyFont="1" applyBorder="1"/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</cellXfs>
  <cellStyles count="1">
    <cellStyle name="Normá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3" Type="http://schemas.openxmlformats.org/officeDocument/2006/relationships/image" Target="../media/image9.pn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10" Type="http://schemas.openxmlformats.org/officeDocument/2006/relationships/image" Target="../media/image16.png"/><Relationship Id="rId4" Type="http://schemas.openxmlformats.org/officeDocument/2006/relationships/image" Target="../media/image10.png"/><Relationship Id="rId9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552600</xdr:colOff>
      <xdr:row>18</xdr:row>
      <xdr:rowOff>66600</xdr:rowOff>
    </xdr:from>
    <xdr:to>
      <xdr:col>0</xdr:col>
      <xdr:colOff>657000</xdr:colOff>
      <xdr:row>18</xdr:row>
      <xdr:rowOff>171000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52600" y="4857840"/>
          <a:ext cx="104400" cy="1044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552600</xdr:colOff>
      <xdr:row>19</xdr:row>
      <xdr:rowOff>85680</xdr:rowOff>
    </xdr:from>
    <xdr:to>
      <xdr:col>0</xdr:col>
      <xdr:colOff>657000</xdr:colOff>
      <xdr:row>19</xdr:row>
      <xdr:rowOff>190080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52600" y="5124240"/>
          <a:ext cx="104400" cy="1044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552600</xdr:colOff>
      <xdr:row>20</xdr:row>
      <xdr:rowOff>85680</xdr:rowOff>
    </xdr:from>
    <xdr:to>
      <xdr:col>0</xdr:col>
      <xdr:colOff>657000</xdr:colOff>
      <xdr:row>20</xdr:row>
      <xdr:rowOff>190080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52600" y="5371920"/>
          <a:ext cx="104400" cy="1044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552600</xdr:colOff>
      <xdr:row>21</xdr:row>
      <xdr:rowOff>85680</xdr:rowOff>
    </xdr:from>
    <xdr:to>
      <xdr:col>0</xdr:col>
      <xdr:colOff>657000</xdr:colOff>
      <xdr:row>21</xdr:row>
      <xdr:rowOff>190080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552600" y="5619600"/>
          <a:ext cx="104400" cy="1044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552600</xdr:colOff>
      <xdr:row>23</xdr:row>
      <xdr:rowOff>85680</xdr:rowOff>
    </xdr:from>
    <xdr:to>
      <xdr:col>0</xdr:col>
      <xdr:colOff>657000</xdr:colOff>
      <xdr:row>23</xdr:row>
      <xdr:rowOff>190080</xdr:rowOff>
    </xdr:to>
    <xdr:sp macro="" textlink="">
      <xdr:nvSpPr>
        <xdr:cNvPr id="6" name="Rectangl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552600" y="6114960"/>
          <a:ext cx="104400" cy="1044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37800</xdr:colOff>
      <xdr:row>27</xdr:row>
      <xdr:rowOff>0</xdr:rowOff>
    </xdr:from>
    <xdr:to>
      <xdr:col>1</xdr:col>
      <xdr:colOff>1139040</xdr:colOff>
      <xdr:row>27</xdr:row>
      <xdr:rowOff>0</xdr:rowOff>
    </xdr:to>
    <xdr:sp macro="" textlink="">
      <xdr:nvSpPr>
        <xdr:cNvPr id="7" name="Line 1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 flipH="1">
          <a:off x="37800" y="7010280"/>
          <a:ext cx="2018880" cy="0"/>
        </a:xfrm>
        <a:prstGeom prst="line">
          <a:avLst/>
        </a:prstGeom>
        <a:ln w="9525">
          <a:solidFill>
            <a:srgbClr val="000000"/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552600</xdr:colOff>
      <xdr:row>22</xdr:row>
      <xdr:rowOff>85680</xdr:rowOff>
    </xdr:from>
    <xdr:to>
      <xdr:col>0</xdr:col>
      <xdr:colOff>657000</xdr:colOff>
      <xdr:row>22</xdr:row>
      <xdr:rowOff>190080</xdr:rowOff>
    </xdr:to>
    <xdr:sp macro="" textlink="">
      <xdr:nvSpPr>
        <xdr:cNvPr id="8" name="Rectangle 21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552600" y="5867280"/>
          <a:ext cx="104400" cy="1044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123840</xdr:colOff>
      <xdr:row>0</xdr:row>
      <xdr:rowOff>123840</xdr:rowOff>
    </xdr:from>
    <xdr:to>
      <xdr:col>1</xdr:col>
      <xdr:colOff>685440</xdr:colOff>
      <xdr:row>1</xdr:row>
      <xdr:rowOff>171000</xdr:rowOff>
    </xdr:to>
    <xdr:pic>
      <xdr:nvPicPr>
        <xdr:cNvPr id="9" name="Picture 24" descr="header_background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840" y="123840"/>
          <a:ext cx="1479240" cy="2282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937800</xdr:colOff>
      <xdr:row>0</xdr:row>
      <xdr:rowOff>7200</xdr:rowOff>
    </xdr:from>
    <xdr:to>
      <xdr:col>6</xdr:col>
      <xdr:colOff>11880</xdr:colOff>
      <xdr:row>2</xdr:row>
      <xdr:rowOff>85680</xdr:rowOff>
    </xdr:to>
    <xdr:pic>
      <xdr:nvPicPr>
        <xdr:cNvPr id="10" name="Grafik 10" descr="integra Logo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5070240" y="7200"/>
          <a:ext cx="1241640" cy="631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1218600</xdr:colOff>
      <xdr:row>17</xdr:row>
      <xdr:rowOff>525600</xdr:rowOff>
    </xdr:from>
    <xdr:to>
      <xdr:col>1</xdr:col>
      <xdr:colOff>2519070</xdr:colOff>
      <xdr:row>17</xdr:row>
      <xdr:rowOff>1474005</xdr:rowOff>
    </xdr:to>
    <xdr:pic>
      <xdr:nvPicPr>
        <xdr:cNvPr id="9" name="Grafik 7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166120" y="13284000"/>
          <a:ext cx="1304280" cy="938880"/>
        </a:xfrm>
        <a:prstGeom prst="rect">
          <a:avLst/>
        </a:prstGeom>
        <a:ln w="19050">
          <a:solidFill>
            <a:srgbClr val="000000"/>
          </a:solidFill>
          <a:round/>
        </a:ln>
      </xdr:spPr>
    </xdr:pic>
    <xdr:clientData/>
  </xdr:twoCellAnchor>
  <xdr:twoCellAnchor editAs="oneCell">
    <xdr:from>
      <xdr:col>1</xdr:col>
      <xdr:colOff>65520</xdr:colOff>
      <xdr:row>16</xdr:row>
      <xdr:rowOff>576000</xdr:rowOff>
    </xdr:from>
    <xdr:to>
      <xdr:col>1</xdr:col>
      <xdr:colOff>4071555</xdr:colOff>
      <xdr:row>16</xdr:row>
      <xdr:rowOff>1132365</xdr:rowOff>
    </xdr:to>
    <xdr:pic>
      <xdr:nvPicPr>
        <xdr:cNvPr id="10" name="Grafik 6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13040" y="12039120"/>
          <a:ext cx="4000320" cy="546840"/>
        </a:xfrm>
        <a:prstGeom prst="rect">
          <a:avLst/>
        </a:prstGeom>
        <a:ln w="19050">
          <a:solidFill>
            <a:srgbClr val="000000"/>
          </a:solidFill>
          <a:round/>
        </a:ln>
      </xdr:spPr>
    </xdr:pic>
    <xdr:clientData/>
  </xdr:twoCellAnchor>
  <xdr:twoCellAnchor editAs="oneCell">
    <xdr:from>
      <xdr:col>1</xdr:col>
      <xdr:colOff>807840</xdr:colOff>
      <xdr:row>9</xdr:row>
      <xdr:rowOff>657000</xdr:rowOff>
    </xdr:from>
    <xdr:to>
      <xdr:col>1</xdr:col>
      <xdr:colOff>2772525</xdr:colOff>
      <xdr:row>9</xdr:row>
      <xdr:rowOff>1452285</xdr:rowOff>
    </xdr:to>
    <xdr:pic>
      <xdr:nvPicPr>
        <xdr:cNvPr id="11" name="Grafik 4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55360" y="6410160"/>
          <a:ext cx="1955160" cy="801000"/>
        </a:xfrm>
        <a:prstGeom prst="rect">
          <a:avLst/>
        </a:prstGeom>
        <a:ln w="19050">
          <a:solidFill>
            <a:srgbClr val="000000"/>
          </a:solidFill>
          <a:round/>
        </a:ln>
      </xdr:spPr>
    </xdr:pic>
    <xdr:clientData/>
  </xdr:twoCellAnchor>
  <xdr:twoCellAnchor editAs="oneCell">
    <xdr:from>
      <xdr:col>1</xdr:col>
      <xdr:colOff>1110240</xdr:colOff>
      <xdr:row>12</xdr:row>
      <xdr:rowOff>486000</xdr:rowOff>
    </xdr:from>
    <xdr:to>
      <xdr:col>1</xdr:col>
      <xdr:colOff>2408805</xdr:colOff>
      <xdr:row>12</xdr:row>
      <xdr:rowOff>1436310</xdr:rowOff>
    </xdr:to>
    <xdr:pic>
      <xdr:nvPicPr>
        <xdr:cNvPr id="12" name="Grafik 8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057760" y="9339120"/>
          <a:ext cx="1304280" cy="938880"/>
        </a:xfrm>
        <a:prstGeom prst="rect">
          <a:avLst/>
        </a:prstGeom>
        <a:ln w="19050">
          <a:solidFill>
            <a:srgbClr val="000000"/>
          </a:solidFill>
          <a:round/>
        </a:ln>
      </xdr:spPr>
    </xdr:pic>
    <xdr:clientData/>
  </xdr:twoCellAnchor>
  <xdr:twoCellAnchor editAs="oneCell">
    <xdr:from>
      <xdr:col>1</xdr:col>
      <xdr:colOff>571680</xdr:colOff>
      <xdr:row>5</xdr:row>
      <xdr:rowOff>1693440</xdr:rowOff>
    </xdr:from>
    <xdr:to>
      <xdr:col>1</xdr:col>
      <xdr:colOff>3090030</xdr:colOff>
      <xdr:row>5</xdr:row>
      <xdr:rowOff>3228180</xdr:rowOff>
    </xdr:to>
    <xdr:pic>
      <xdr:nvPicPr>
        <xdr:cNvPr id="13" name="Grafik 3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519200" y="2979360"/>
          <a:ext cx="2522160" cy="1527120"/>
        </a:xfrm>
        <a:prstGeom prst="rect">
          <a:avLst/>
        </a:prstGeom>
        <a:ln w="19050">
          <a:solidFill>
            <a:srgbClr val="000000"/>
          </a:solidFill>
          <a:rou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638640</xdr:colOff>
      <xdr:row>20</xdr:row>
      <xdr:rowOff>473040</xdr:rowOff>
    </xdr:from>
    <xdr:to>
      <xdr:col>1</xdr:col>
      <xdr:colOff>2931120</xdr:colOff>
      <xdr:row>20</xdr:row>
      <xdr:rowOff>1550160</xdr:rowOff>
    </xdr:to>
    <xdr:pic>
      <xdr:nvPicPr>
        <xdr:cNvPr id="14" name="Grafik 32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586160" y="19427760"/>
          <a:ext cx="2292480" cy="1077120"/>
        </a:xfrm>
        <a:prstGeom prst="rect">
          <a:avLst/>
        </a:prstGeom>
        <a:ln w="19050">
          <a:solidFill>
            <a:srgbClr val="000000"/>
          </a:solidFill>
          <a:round/>
        </a:ln>
      </xdr:spPr>
    </xdr:pic>
    <xdr:clientData/>
  </xdr:twoCellAnchor>
  <xdr:twoCellAnchor editAs="oneCell">
    <xdr:from>
      <xdr:col>1</xdr:col>
      <xdr:colOff>615960</xdr:colOff>
      <xdr:row>21</xdr:row>
      <xdr:rowOff>420480</xdr:rowOff>
    </xdr:from>
    <xdr:to>
      <xdr:col>1</xdr:col>
      <xdr:colOff>2917080</xdr:colOff>
      <xdr:row>21</xdr:row>
      <xdr:rowOff>1451520</xdr:rowOff>
    </xdr:to>
    <xdr:pic>
      <xdr:nvPicPr>
        <xdr:cNvPr id="15" name="Grafik 33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563480" y="21089880"/>
          <a:ext cx="2301120" cy="1031040"/>
        </a:xfrm>
        <a:prstGeom prst="rect">
          <a:avLst/>
        </a:prstGeom>
        <a:ln w="19050">
          <a:solidFill>
            <a:srgbClr val="000000"/>
          </a:solidFill>
          <a:round/>
        </a:ln>
      </xdr:spPr>
    </xdr:pic>
    <xdr:clientData/>
  </xdr:twoCellAnchor>
  <xdr:twoCellAnchor editAs="oneCell">
    <xdr:from>
      <xdr:col>1</xdr:col>
      <xdr:colOff>536040</xdr:colOff>
      <xdr:row>25</xdr:row>
      <xdr:rowOff>492840</xdr:rowOff>
    </xdr:from>
    <xdr:to>
      <xdr:col>1</xdr:col>
      <xdr:colOff>2838600</xdr:colOff>
      <xdr:row>25</xdr:row>
      <xdr:rowOff>1668240</xdr:rowOff>
    </xdr:to>
    <xdr:pic>
      <xdr:nvPicPr>
        <xdr:cNvPr id="16" name="Grafik 34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483560" y="24752880"/>
          <a:ext cx="2302560" cy="1175400"/>
        </a:xfrm>
        <a:prstGeom prst="rect">
          <a:avLst/>
        </a:prstGeom>
        <a:ln w="19050">
          <a:solidFill>
            <a:srgbClr val="000000"/>
          </a:solidFill>
          <a:round/>
        </a:ln>
      </xdr:spPr>
    </xdr:pic>
    <xdr:clientData/>
  </xdr:twoCellAnchor>
  <xdr:twoCellAnchor editAs="oneCell">
    <xdr:from>
      <xdr:col>1</xdr:col>
      <xdr:colOff>626040</xdr:colOff>
      <xdr:row>12</xdr:row>
      <xdr:rowOff>1990440</xdr:rowOff>
    </xdr:from>
    <xdr:to>
      <xdr:col>1</xdr:col>
      <xdr:colOff>2905200</xdr:colOff>
      <xdr:row>12</xdr:row>
      <xdr:rowOff>3185280</xdr:rowOff>
    </xdr:to>
    <xdr:pic>
      <xdr:nvPicPr>
        <xdr:cNvPr id="17" name="Grafik 2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573560" y="7743600"/>
          <a:ext cx="2279160" cy="1194840"/>
        </a:xfrm>
        <a:prstGeom prst="rect">
          <a:avLst/>
        </a:prstGeom>
        <a:ln w="19050">
          <a:solidFill>
            <a:srgbClr val="000000"/>
          </a:solidFill>
          <a:round/>
        </a:ln>
      </xdr:spPr>
    </xdr:pic>
    <xdr:clientData/>
  </xdr:twoCellAnchor>
  <xdr:twoCellAnchor editAs="oneCell">
    <xdr:from>
      <xdr:col>1</xdr:col>
      <xdr:colOff>617400</xdr:colOff>
      <xdr:row>14</xdr:row>
      <xdr:rowOff>519120</xdr:rowOff>
    </xdr:from>
    <xdr:to>
      <xdr:col>1</xdr:col>
      <xdr:colOff>2896560</xdr:colOff>
      <xdr:row>14</xdr:row>
      <xdr:rowOff>1569960</xdr:rowOff>
    </xdr:to>
    <xdr:pic>
      <xdr:nvPicPr>
        <xdr:cNvPr id="18" name="Grafik 2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564920" y="9968040"/>
          <a:ext cx="2279160" cy="1050840"/>
        </a:xfrm>
        <a:prstGeom prst="rect">
          <a:avLst/>
        </a:prstGeom>
        <a:ln w="19050">
          <a:solidFill>
            <a:srgbClr val="000000"/>
          </a:solidFill>
          <a:round/>
        </a:ln>
      </xdr:spPr>
    </xdr:pic>
    <xdr:clientData/>
  </xdr:twoCellAnchor>
  <xdr:twoCellAnchor editAs="oneCell">
    <xdr:from>
      <xdr:col>1</xdr:col>
      <xdr:colOff>597600</xdr:colOff>
      <xdr:row>14</xdr:row>
      <xdr:rowOff>2020680</xdr:rowOff>
    </xdr:from>
    <xdr:to>
      <xdr:col>1</xdr:col>
      <xdr:colOff>2863440</xdr:colOff>
      <xdr:row>14</xdr:row>
      <xdr:rowOff>3204000</xdr:rowOff>
    </xdr:to>
    <xdr:pic>
      <xdr:nvPicPr>
        <xdr:cNvPr id="19" name="Grafik 2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545120" y="11469600"/>
          <a:ext cx="2265840" cy="1183320"/>
        </a:xfrm>
        <a:prstGeom prst="rect">
          <a:avLst/>
        </a:prstGeom>
        <a:ln w="19050">
          <a:solidFill>
            <a:srgbClr val="000000"/>
          </a:solidFill>
          <a:round/>
        </a:ln>
      </xdr:spPr>
    </xdr:pic>
    <xdr:clientData/>
  </xdr:twoCellAnchor>
  <xdr:twoCellAnchor editAs="oneCell">
    <xdr:from>
      <xdr:col>1</xdr:col>
      <xdr:colOff>709560</xdr:colOff>
      <xdr:row>16</xdr:row>
      <xdr:rowOff>420480</xdr:rowOff>
    </xdr:from>
    <xdr:to>
      <xdr:col>1</xdr:col>
      <xdr:colOff>3010320</xdr:colOff>
      <xdr:row>16</xdr:row>
      <xdr:rowOff>1615680</xdr:rowOff>
    </xdr:to>
    <xdr:pic>
      <xdr:nvPicPr>
        <xdr:cNvPr id="20" name="Grafik 2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657080" y="13679280"/>
          <a:ext cx="2300760" cy="1195200"/>
        </a:xfrm>
        <a:prstGeom prst="rect">
          <a:avLst/>
        </a:prstGeom>
        <a:ln w="19050">
          <a:solidFill>
            <a:srgbClr val="000000"/>
          </a:solidFill>
          <a:round/>
        </a:ln>
      </xdr:spPr>
    </xdr:pic>
    <xdr:clientData/>
  </xdr:twoCellAnchor>
  <xdr:twoCellAnchor editAs="oneCell">
    <xdr:from>
      <xdr:col>1</xdr:col>
      <xdr:colOff>682920</xdr:colOff>
      <xdr:row>18</xdr:row>
      <xdr:rowOff>466560</xdr:rowOff>
    </xdr:from>
    <xdr:to>
      <xdr:col>1</xdr:col>
      <xdr:colOff>2968560</xdr:colOff>
      <xdr:row>18</xdr:row>
      <xdr:rowOff>1657440</xdr:rowOff>
    </xdr:to>
    <xdr:pic>
      <xdr:nvPicPr>
        <xdr:cNvPr id="21" name="Grafik 3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630440" y="15992280"/>
          <a:ext cx="2285640" cy="1190880"/>
        </a:xfrm>
        <a:prstGeom prst="rect">
          <a:avLst/>
        </a:prstGeom>
        <a:ln w="19050">
          <a:solidFill>
            <a:srgbClr val="000000"/>
          </a:solidFill>
          <a:round/>
        </a:ln>
      </xdr:spPr>
    </xdr:pic>
    <xdr:clientData/>
  </xdr:twoCellAnchor>
  <xdr:twoCellAnchor editAs="oneCell">
    <xdr:from>
      <xdr:col>1</xdr:col>
      <xdr:colOff>637200</xdr:colOff>
      <xdr:row>19</xdr:row>
      <xdr:rowOff>510480</xdr:rowOff>
    </xdr:from>
    <xdr:to>
      <xdr:col>1</xdr:col>
      <xdr:colOff>2918160</xdr:colOff>
      <xdr:row>19</xdr:row>
      <xdr:rowOff>1569600</xdr:rowOff>
    </xdr:to>
    <xdr:pic>
      <xdr:nvPicPr>
        <xdr:cNvPr id="22" name="Grafik 3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584720" y="17750880"/>
          <a:ext cx="2280960" cy="1059120"/>
        </a:xfrm>
        <a:prstGeom prst="rect">
          <a:avLst/>
        </a:prstGeom>
        <a:ln w="19050">
          <a:solidFill>
            <a:srgbClr val="000000"/>
          </a:solidFill>
          <a:round/>
        </a:ln>
      </xdr:spPr>
    </xdr:pic>
    <xdr:clientData/>
  </xdr:twoCellAnchor>
  <xdr:twoCellAnchor editAs="oneCell">
    <xdr:from>
      <xdr:col>1</xdr:col>
      <xdr:colOff>624960</xdr:colOff>
      <xdr:row>12</xdr:row>
      <xdr:rowOff>433440</xdr:rowOff>
    </xdr:from>
    <xdr:to>
      <xdr:col>1</xdr:col>
      <xdr:colOff>2896560</xdr:colOff>
      <xdr:row>12</xdr:row>
      <xdr:rowOff>1626840</xdr:rowOff>
    </xdr:to>
    <xdr:pic>
      <xdr:nvPicPr>
        <xdr:cNvPr id="23" name="Grafik 25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572480" y="6186600"/>
          <a:ext cx="2271600" cy="1193400"/>
        </a:xfrm>
        <a:prstGeom prst="rect">
          <a:avLst/>
        </a:prstGeom>
        <a:ln w="19050">
          <a:solidFill>
            <a:srgbClr val="000000"/>
          </a:solidFill>
          <a:round/>
        </a:ln>
      </xdr:spPr>
    </xdr:pic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8"/>
  <sheetViews>
    <sheetView tabSelected="1" view="pageBreakPreview" zoomScaleNormal="100" zoomScaleSheetLayoutView="100" zoomScalePageLayoutView="120" workbookViewId="0">
      <selection activeCell="C11" sqref="C11:D11"/>
    </sheetView>
  </sheetViews>
  <sheetFormatPr defaultColWidth="10.6640625" defaultRowHeight="13.2" x14ac:dyDescent="0.25"/>
  <cols>
    <col min="1" max="1" width="13" customWidth="1"/>
    <col min="2" max="2" width="16.109375" customWidth="1"/>
    <col min="3" max="3" width="15.6640625" customWidth="1"/>
    <col min="4" max="4" width="13.6640625" customWidth="1"/>
    <col min="5" max="5" width="15" customWidth="1"/>
    <col min="6" max="6" width="15.6640625" customWidth="1"/>
  </cols>
  <sheetData>
    <row r="1" spans="1:6" ht="14.25" customHeight="1" x14ac:dyDescent="0.25">
      <c r="A1" s="82"/>
      <c r="B1" s="5"/>
      <c r="C1" s="5"/>
      <c r="D1" s="5"/>
      <c r="E1" s="5"/>
    </row>
    <row r="2" spans="1:6" ht="29.25" customHeight="1" x14ac:dyDescent="0.25">
      <c r="A2" s="82"/>
    </row>
    <row r="3" spans="1:6" s="5" customFormat="1" ht="19.5" customHeight="1" x14ac:dyDescent="0.25">
      <c r="A3" s="83" t="s">
        <v>0</v>
      </c>
      <c r="B3" s="83"/>
      <c r="C3" s="83"/>
      <c r="D3" s="83"/>
      <c r="E3" s="83"/>
      <c r="F3" s="83"/>
    </row>
    <row r="5" spans="1:6" ht="14.25" customHeight="1" x14ac:dyDescent="0.25">
      <c r="A5" s="84" t="s">
        <v>1</v>
      </c>
      <c r="B5" s="1" t="s">
        <v>2</v>
      </c>
      <c r="C5" s="1" t="s">
        <v>3</v>
      </c>
      <c r="D5" s="1" t="s">
        <v>4</v>
      </c>
      <c r="E5" s="1"/>
      <c r="F5" s="3" t="s">
        <v>5</v>
      </c>
    </row>
    <row r="6" spans="1:6" ht="29.25" customHeight="1" x14ac:dyDescent="0.25">
      <c r="A6" s="84"/>
      <c r="B6" s="3"/>
      <c r="C6" s="6"/>
      <c r="D6" s="3"/>
      <c r="E6" s="3"/>
      <c r="F6" s="7"/>
    </row>
    <row r="7" spans="1:6" ht="26.4" x14ac:dyDescent="0.25">
      <c r="A7" s="2" t="s">
        <v>6</v>
      </c>
      <c r="B7" s="3"/>
      <c r="C7" s="3"/>
      <c r="D7" s="3"/>
      <c r="E7" s="3"/>
      <c r="F7" s="7"/>
    </row>
    <row r="8" spans="1:6" ht="26.4" x14ac:dyDescent="0.25">
      <c r="A8" s="2" t="s">
        <v>7</v>
      </c>
      <c r="B8" s="3"/>
      <c r="C8" s="3"/>
      <c r="D8" s="3"/>
      <c r="E8" s="3"/>
      <c r="F8" s="7"/>
    </row>
    <row r="10" spans="1:6" ht="15" customHeight="1" x14ac:dyDescent="0.25">
      <c r="A10" s="85" t="s">
        <v>8</v>
      </c>
      <c r="B10" s="85"/>
      <c r="C10" s="85" t="s">
        <v>9</v>
      </c>
      <c r="D10" s="85"/>
      <c r="E10" s="85"/>
      <c r="F10" s="85"/>
    </row>
    <row r="11" spans="1:6" ht="38.25" customHeight="1" x14ac:dyDescent="0.25">
      <c r="A11" s="85" t="s">
        <v>166</v>
      </c>
      <c r="B11" s="85"/>
      <c r="C11" s="85" t="s">
        <v>167</v>
      </c>
      <c r="D11" s="85"/>
      <c r="E11" s="85"/>
      <c r="F11" s="85"/>
    </row>
    <row r="12" spans="1:6" x14ac:dyDescent="0.25">
      <c r="A12" s="85" t="s">
        <v>10</v>
      </c>
      <c r="B12" s="85"/>
      <c r="C12" s="85" t="s">
        <v>11</v>
      </c>
      <c r="D12" s="85"/>
      <c r="E12" s="85" t="s">
        <v>12</v>
      </c>
      <c r="F12" s="85"/>
    </row>
    <row r="13" spans="1:6" ht="37.5" customHeight="1" x14ac:dyDescent="0.25">
      <c r="A13" s="85" t="s">
        <v>160</v>
      </c>
      <c r="B13" s="85"/>
      <c r="C13" s="85" t="s">
        <v>161</v>
      </c>
      <c r="D13" s="85"/>
      <c r="E13" s="86" t="s">
        <v>162</v>
      </c>
      <c r="F13" s="86"/>
    </row>
    <row r="14" spans="1:6" x14ac:dyDescent="0.25">
      <c r="A14" s="85" t="s">
        <v>163</v>
      </c>
      <c r="B14" s="85"/>
      <c r="C14" s="85" t="s">
        <v>11</v>
      </c>
      <c r="D14" s="85"/>
      <c r="E14" s="85"/>
      <c r="F14" s="85"/>
    </row>
    <row r="15" spans="1:6" ht="39" customHeight="1" x14ac:dyDescent="0.25">
      <c r="A15" s="85" t="s">
        <v>164</v>
      </c>
      <c r="B15" s="85"/>
      <c r="C15" s="87" t="s">
        <v>165</v>
      </c>
      <c r="D15" s="85"/>
      <c r="E15" s="86"/>
      <c r="F15" s="86"/>
    </row>
    <row r="17" spans="1:6" ht="19.5" customHeight="1" x14ac:dyDescent="0.25">
      <c r="A17" s="88" t="s">
        <v>13</v>
      </c>
      <c r="B17" s="88"/>
      <c r="C17" s="88"/>
      <c r="D17" s="88" t="s">
        <v>14</v>
      </c>
      <c r="E17" s="88"/>
      <c r="F17" s="88"/>
    </row>
    <row r="18" spans="1:6" ht="6.75" customHeight="1" x14ac:dyDescent="0.25">
      <c r="A18" s="8"/>
      <c r="B18" s="9"/>
      <c r="C18" s="10"/>
      <c r="D18" s="8"/>
      <c r="E18" s="9"/>
      <c r="F18" s="10"/>
    </row>
    <row r="19" spans="1:6" ht="19.5" customHeight="1" x14ac:dyDescent="0.25">
      <c r="A19" s="11" t="s">
        <v>15</v>
      </c>
      <c r="B19" s="4" t="s">
        <v>16</v>
      </c>
      <c r="C19" s="12"/>
      <c r="D19" s="13"/>
      <c r="F19" s="14"/>
    </row>
    <row r="20" spans="1:6" ht="19.5" customHeight="1" x14ac:dyDescent="0.25">
      <c r="A20" s="11" t="s">
        <v>17</v>
      </c>
      <c r="B20" s="4" t="s">
        <v>18</v>
      </c>
      <c r="C20" s="12"/>
      <c r="D20" s="13"/>
      <c r="F20" s="14"/>
    </row>
    <row r="21" spans="1:6" ht="19.5" customHeight="1" x14ac:dyDescent="0.25">
      <c r="A21" s="11" t="s">
        <v>19</v>
      </c>
      <c r="B21" s="4" t="s">
        <v>20</v>
      </c>
      <c r="C21" s="12"/>
      <c r="D21" s="13" t="s">
        <v>21</v>
      </c>
      <c r="F21" s="14"/>
    </row>
    <row r="22" spans="1:6" ht="19.5" customHeight="1" x14ac:dyDescent="0.25">
      <c r="A22" s="11" t="s">
        <v>22</v>
      </c>
      <c r="B22" s="4" t="s">
        <v>23</v>
      </c>
      <c r="C22" s="12"/>
      <c r="D22" s="13" t="s">
        <v>24</v>
      </c>
      <c r="F22" s="14"/>
    </row>
    <row r="23" spans="1:6" ht="19.5" customHeight="1" x14ac:dyDescent="0.25">
      <c r="A23" s="11" t="s">
        <v>25</v>
      </c>
      <c r="B23" s="4" t="s">
        <v>26</v>
      </c>
      <c r="C23" s="12"/>
      <c r="D23" s="13" t="s">
        <v>27</v>
      </c>
      <c r="F23" s="14"/>
    </row>
    <row r="24" spans="1:6" ht="19.5" customHeight="1" x14ac:dyDescent="0.25">
      <c r="A24" s="11" t="s">
        <v>28</v>
      </c>
      <c r="B24" s="4" t="s">
        <v>29</v>
      </c>
      <c r="C24" s="12"/>
      <c r="D24" s="13"/>
      <c r="F24" s="14"/>
    </row>
    <row r="25" spans="1:6" ht="19.5" customHeight="1" x14ac:dyDescent="0.25">
      <c r="A25" s="11"/>
      <c r="B25" s="4"/>
      <c r="C25" s="12"/>
      <c r="D25" s="13"/>
      <c r="F25" s="14"/>
    </row>
    <row r="26" spans="1:6" ht="19.5" customHeight="1" x14ac:dyDescent="0.25">
      <c r="A26" s="11"/>
      <c r="B26" s="4"/>
      <c r="C26" s="12"/>
      <c r="D26" s="13"/>
      <c r="F26" s="14"/>
    </row>
    <row r="27" spans="1:6" ht="18.75" customHeight="1" x14ac:dyDescent="0.25">
      <c r="A27" s="11" t="s">
        <v>30</v>
      </c>
      <c r="C27" s="15"/>
      <c r="D27" s="16"/>
      <c r="E27" s="17"/>
      <c r="F27" s="15"/>
    </row>
    <row r="28" spans="1:6" ht="37.5" customHeight="1" x14ac:dyDescent="0.25"/>
  </sheetData>
  <mergeCells count="23">
    <mergeCell ref="A15:B15"/>
    <mergeCell ref="C15:D15"/>
    <mergeCell ref="E15:F15"/>
    <mergeCell ref="A17:C17"/>
    <mergeCell ref="D17:F17"/>
    <mergeCell ref="A13:B13"/>
    <mergeCell ref="C13:D13"/>
    <mergeCell ref="E13:F13"/>
    <mergeCell ref="A14:B14"/>
    <mergeCell ref="C14:D14"/>
    <mergeCell ref="E14:F14"/>
    <mergeCell ref="A11:B11"/>
    <mergeCell ref="C11:D11"/>
    <mergeCell ref="E11:F11"/>
    <mergeCell ref="A12:B12"/>
    <mergeCell ref="C12:D12"/>
    <mergeCell ref="E12:F12"/>
    <mergeCell ref="A1:A2"/>
    <mergeCell ref="A3:F3"/>
    <mergeCell ref="A5:A6"/>
    <mergeCell ref="A10:B10"/>
    <mergeCell ref="C10:D10"/>
    <mergeCell ref="E10:F10"/>
  </mergeCells>
  <printOptions horizontalCentered="1"/>
  <pageMargins left="0.59027777777777801" right="0.39374999999999999" top="0.59027777777777801" bottom="0.66944444444444395" header="0.511811023622047" footer="0.27569444444444402"/>
  <pageSetup paperSize="9" orientation="portrait" horizontalDpi="300" verticalDpi="300" r:id="rId1"/>
  <headerFooter>
    <oddFooter>&amp;L&amp;8&amp;F
Druckdatum: &amp;D&amp;R&amp;8Seite &amp;P /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7"/>
  <sheetViews>
    <sheetView view="pageBreakPreview" zoomScale="85" zoomScaleNormal="60" zoomScaleSheetLayoutView="85" zoomScalePageLayoutView="120" workbookViewId="0">
      <pane ySplit="4" topLeftCell="A5" activePane="bottomLeft" state="frozen"/>
      <selection pane="bottomLeft" activeCell="E43" sqref="E43"/>
    </sheetView>
  </sheetViews>
  <sheetFormatPr defaultColWidth="11.44140625" defaultRowHeight="15.6" x14ac:dyDescent="0.3"/>
  <cols>
    <col min="1" max="1" width="13.44140625" style="18" customWidth="1"/>
    <col min="2" max="2" width="62" style="19" customWidth="1"/>
    <col min="3" max="3" width="7.88671875" style="20" customWidth="1"/>
    <col min="4" max="5" width="9.33203125" style="21" customWidth="1"/>
    <col min="6" max="6" width="63.88671875" style="21" customWidth="1"/>
    <col min="7" max="7" width="9" style="20" customWidth="1"/>
    <col min="8" max="8" width="10.109375" style="21" customWidth="1"/>
    <col min="9" max="9" width="14.88671875" style="18" customWidth="1"/>
    <col min="10" max="10" width="11" style="22" customWidth="1"/>
    <col min="11" max="1024" width="11.44140625" style="18"/>
  </cols>
  <sheetData>
    <row r="1" spans="1:10" ht="35.25" customHeight="1" x14ac:dyDescent="0.3">
      <c r="A1" s="23" t="s">
        <v>31</v>
      </c>
      <c r="B1" s="24" t="s">
        <v>32</v>
      </c>
      <c r="C1" s="25" t="s">
        <v>33</v>
      </c>
      <c r="D1" s="25" t="s">
        <v>34</v>
      </c>
      <c r="E1" s="25" t="s">
        <v>35</v>
      </c>
      <c r="F1" s="25" t="s">
        <v>36</v>
      </c>
      <c r="G1" s="25" t="s">
        <v>37</v>
      </c>
      <c r="H1" s="25" t="s">
        <v>38</v>
      </c>
      <c r="I1" s="25" t="s">
        <v>39</v>
      </c>
    </row>
    <row r="2" spans="1:10" s="32" customFormat="1" ht="18" x14ac:dyDescent="0.25">
      <c r="A2" s="26"/>
      <c r="B2" s="27" t="s">
        <v>40</v>
      </c>
      <c r="C2" s="28"/>
      <c r="D2" s="28"/>
      <c r="E2" s="28"/>
      <c r="F2" s="28"/>
      <c r="G2" s="29">
        <f>SUM(G5:G46)+SUM('Visu-Detail'!G6:G26)</f>
        <v>195</v>
      </c>
      <c r="H2" s="29">
        <f>SUM(H5:H46)+SUM('Visu-Detail'!H6:H26)</f>
        <v>195</v>
      </c>
      <c r="I2" s="30">
        <f>SUM(I6:I47)/SUM(H3:H4)+ SUM('Visu-Detail'!I4:I26) /SUM(H3:H4)</f>
        <v>0</v>
      </c>
      <c r="J2" s="31"/>
    </row>
    <row r="3" spans="1:10" s="39" customFormat="1" ht="16.2" x14ac:dyDescent="0.25">
      <c r="A3" s="33"/>
      <c r="B3" s="34" t="s">
        <v>41</v>
      </c>
      <c r="C3" s="35"/>
      <c r="D3" s="35"/>
      <c r="E3" s="35"/>
      <c r="F3" s="35"/>
      <c r="G3" s="36">
        <f>SUM(G5:G46)</f>
        <v>100</v>
      </c>
      <c r="H3" s="36">
        <f>SUM(H5:H46)</f>
        <v>100</v>
      </c>
      <c r="I3" s="37">
        <f>SUM(I6:I47)/ H3</f>
        <v>0</v>
      </c>
      <c r="J3" s="38"/>
    </row>
    <row r="4" spans="1:10" s="39" customFormat="1" ht="16.2" x14ac:dyDescent="0.25">
      <c r="A4" s="40"/>
      <c r="B4" s="34" t="s">
        <v>42</v>
      </c>
      <c r="C4" s="35"/>
      <c r="D4" s="35"/>
      <c r="E4" s="35" t="s">
        <v>43</v>
      </c>
      <c r="F4" s="35"/>
      <c r="G4" s="36">
        <f>SUM('Visu-Detail'!G6:G26)</f>
        <v>95</v>
      </c>
      <c r="H4" s="36">
        <f>SUM('Visu-Detail'!H6:H26)</f>
        <v>95</v>
      </c>
      <c r="I4" s="37">
        <f>SUM('Visu-Detail'!I4:I26)/H4</f>
        <v>0</v>
      </c>
      <c r="J4" s="38"/>
    </row>
    <row r="5" spans="1:10" s="46" customFormat="1" ht="16.2" x14ac:dyDescent="0.25">
      <c r="A5" s="41" t="s">
        <v>44</v>
      </c>
      <c r="B5" s="42" t="s">
        <v>45</v>
      </c>
      <c r="C5" s="43"/>
      <c r="D5" s="44"/>
      <c r="E5" s="44"/>
      <c r="F5" s="44"/>
      <c r="G5" s="43"/>
      <c r="H5" s="43"/>
      <c r="I5" s="43"/>
      <c r="J5" s="45"/>
    </row>
    <row r="6" spans="1:10" s="46" customFormat="1" ht="261.75" customHeight="1" x14ac:dyDescent="0.25">
      <c r="A6" s="47" t="s">
        <v>46</v>
      </c>
      <c r="B6" s="48" t="s">
        <v>47</v>
      </c>
      <c r="C6" s="81"/>
      <c r="D6" s="49" t="s">
        <v>43</v>
      </c>
      <c r="E6" s="49"/>
      <c r="F6" s="50"/>
      <c r="G6" s="51">
        <v>5</v>
      </c>
      <c r="H6" s="51">
        <f>IF(E6="x",0,G6)</f>
        <v>5</v>
      </c>
      <c r="I6" s="51">
        <f>IF(C6="x",H6,0)</f>
        <v>0</v>
      </c>
      <c r="J6" s="45"/>
    </row>
    <row r="7" spans="1:10" s="46" customFormat="1" ht="18.75" customHeight="1" x14ac:dyDescent="0.25">
      <c r="A7" s="47" t="s">
        <v>48</v>
      </c>
      <c r="B7" s="48" t="s">
        <v>49</v>
      </c>
      <c r="C7" s="81"/>
      <c r="D7" s="49"/>
      <c r="E7" s="49"/>
      <c r="F7" s="50"/>
      <c r="G7" s="51">
        <v>1</v>
      </c>
      <c r="H7" s="51">
        <f>IF(E7="x",0,G7)</f>
        <v>1</v>
      </c>
      <c r="I7" s="51">
        <f>IF(C7="x",H7,0)</f>
        <v>0</v>
      </c>
      <c r="J7" s="45"/>
    </row>
    <row r="8" spans="1:10" s="46" customFormat="1" ht="55.5" customHeight="1" x14ac:dyDescent="0.25">
      <c r="A8" s="47" t="s">
        <v>50</v>
      </c>
      <c r="B8" s="48" t="s">
        <v>51</v>
      </c>
      <c r="C8" s="49"/>
      <c r="D8" s="49"/>
      <c r="E8" s="49"/>
      <c r="F8" s="50"/>
      <c r="G8" s="51">
        <v>10</v>
      </c>
      <c r="H8" s="51">
        <f>IF(E8="x",0,G8)</f>
        <v>10</v>
      </c>
      <c r="I8" s="51">
        <f>IF(C8="x",H8,0)</f>
        <v>0</v>
      </c>
      <c r="J8" s="45"/>
    </row>
    <row r="9" spans="1:10" s="46" customFormat="1" ht="16.2" x14ac:dyDescent="0.25">
      <c r="A9" s="52" t="s">
        <v>52</v>
      </c>
      <c r="B9" s="42" t="s">
        <v>53</v>
      </c>
      <c r="C9" s="43" t="s">
        <v>43</v>
      </c>
      <c r="D9" s="44"/>
      <c r="E9" s="44"/>
      <c r="F9" s="44"/>
      <c r="G9" s="44"/>
      <c r="H9" s="44"/>
      <c r="I9" s="44"/>
      <c r="J9" s="45"/>
    </row>
    <row r="10" spans="1:10" s="46" customFormat="1" ht="120.75" customHeight="1" x14ac:dyDescent="0.25">
      <c r="A10" s="47" t="s">
        <v>54</v>
      </c>
      <c r="B10" s="53" t="s">
        <v>55</v>
      </c>
      <c r="C10" s="81"/>
      <c r="D10" s="49"/>
      <c r="E10" s="49"/>
      <c r="F10" s="54"/>
      <c r="G10" s="51">
        <v>10</v>
      </c>
      <c r="H10" s="51">
        <f>IF(E10="x",0,G10)</f>
        <v>10</v>
      </c>
      <c r="I10" s="51">
        <f>IF(C10="x",H10,0)</f>
        <v>0</v>
      </c>
      <c r="J10" s="45"/>
    </row>
    <row r="11" spans="1:10" s="46" customFormat="1" ht="46.8" x14ac:dyDescent="0.25">
      <c r="A11" s="47" t="s">
        <v>56</v>
      </c>
      <c r="B11" s="53" t="s">
        <v>57</v>
      </c>
      <c r="C11" s="81"/>
      <c r="D11" s="49"/>
      <c r="E11" s="49"/>
      <c r="F11" s="54"/>
      <c r="G11" s="51">
        <v>1</v>
      </c>
      <c r="H11" s="51">
        <f>IF(E11="x",0,G11)</f>
        <v>1</v>
      </c>
      <c r="I11" s="51">
        <f>IF(C11="x",H11,0)</f>
        <v>0</v>
      </c>
      <c r="J11" s="45"/>
    </row>
    <row r="12" spans="1:10" s="46" customFormat="1" ht="46.8" x14ac:dyDescent="0.25">
      <c r="A12" s="47" t="s">
        <v>58</v>
      </c>
      <c r="B12" s="53" t="s">
        <v>59</v>
      </c>
      <c r="C12" s="81"/>
      <c r="D12" s="49"/>
      <c r="E12" s="49"/>
      <c r="F12" s="54"/>
      <c r="G12" s="51">
        <v>1</v>
      </c>
      <c r="H12" s="51">
        <f>IF(E12="x",0,G12)</f>
        <v>1</v>
      </c>
      <c r="I12" s="51">
        <f>IF(C12="x",H12,0)</f>
        <v>0</v>
      </c>
      <c r="J12" s="45"/>
    </row>
    <row r="13" spans="1:10" s="46" customFormat="1" ht="123.75" customHeight="1" x14ac:dyDescent="0.25">
      <c r="A13" s="47" t="s">
        <v>60</v>
      </c>
      <c r="B13" s="53" t="s">
        <v>61</v>
      </c>
      <c r="C13" s="81"/>
      <c r="D13" s="49"/>
      <c r="E13" s="49"/>
      <c r="F13" s="55"/>
      <c r="G13" s="51">
        <v>1</v>
      </c>
      <c r="H13" s="51">
        <f>IF(E13="x",0,G13)</f>
        <v>1</v>
      </c>
      <c r="I13" s="51">
        <f>IF(C13="x",H13,0)</f>
        <v>0</v>
      </c>
      <c r="J13" s="45"/>
    </row>
    <row r="14" spans="1:10" s="46" customFormat="1" ht="16.2" x14ac:dyDescent="0.25">
      <c r="A14" s="52" t="s">
        <v>62</v>
      </c>
      <c r="B14" s="42" t="s">
        <v>63</v>
      </c>
      <c r="C14" s="43" t="s">
        <v>43</v>
      </c>
      <c r="D14" s="44"/>
      <c r="E14" s="44"/>
      <c r="F14" s="44"/>
      <c r="G14" s="44"/>
      <c r="H14" s="44"/>
      <c r="I14" s="44"/>
      <c r="J14" s="45"/>
    </row>
    <row r="15" spans="1:10" s="46" customFormat="1" ht="50.25" customHeight="1" x14ac:dyDescent="0.25">
      <c r="A15" s="47" t="s">
        <v>64</v>
      </c>
      <c r="B15" s="56" t="s">
        <v>65</v>
      </c>
      <c r="C15" s="81"/>
      <c r="D15" s="49"/>
      <c r="E15" s="50"/>
      <c r="F15" s="50"/>
      <c r="G15" s="51">
        <v>2</v>
      </c>
      <c r="H15" s="51">
        <f>IF(E15="x",0,G15)</f>
        <v>2</v>
      </c>
      <c r="I15" s="51">
        <f>IF(C15="x",H15,0)</f>
        <v>0</v>
      </c>
      <c r="J15" s="45"/>
    </row>
    <row r="16" spans="1:10" s="46" customFormat="1" ht="16.2" x14ac:dyDescent="0.25">
      <c r="A16" s="52" t="s">
        <v>66</v>
      </c>
      <c r="B16" s="42" t="s">
        <v>67</v>
      </c>
      <c r="C16" s="43" t="s">
        <v>43</v>
      </c>
      <c r="D16" s="44"/>
      <c r="E16" s="44"/>
      <c r="F16" s="44"/>
      <c r="G16" s="44"/>
      <c r="H16" s="44"/>
      <c r="I16" s="44"/>
      <c r="J16" s="45"/>
    </row>
    <row r="17" spans="1:12" s="46" customFormat="1" ht="102" customHeight="1" x14ac:dyDescent="0.25">
      <c r="A17" s="47" t="s">
        <v>68</v>
      </c>
      <c r="B17" s="48" t="s">
        <v>69</v>
      </c>
      <c r="C17" s="49"/>
      <c r="D17" s="81"/>
      <c r="E17" s="49"/>
      <c r="F17" s="57"/>
      <c r="G17" s="51">
        <v>10</v>
      </c>
      <c r="H17" s="51">
        <f t="shared" ref="H17:H23" si="0">IF(E17="x",0,G17)</f>
        <v>10</v>
      </c>
      <c r="I17" s="51">
        <f t="shared" ref="I17:I23" si="1">IF(C17="x",H17,0)</f>
        <v>0</v>
      </c>
      <c r="J17" s="45"/>
    </row>
    <row r="18" spans="1:12" s="46" customFormat="1" ht="122.25" customHeight="1" x14ac:dyDescent="0.25">
      <c r="A18" s="47" t="s">
        <v>70</v>
      </c>
      <c r="B18" s="48" t="s">
        <v>71</v>
      </c>
      <c r="C18" s="49"/>
      <c r="D18" s="81"/>
      <c r="E18" s="49"/>
      <c r="F18" s="57"/>
      <c r="G18" s="51">
        <v>5</v>
      </c>
      <c r="H18" s="51">
        <f t="shared" si="0"/>
        <v>5</v>
      </c>
      <c r="I18" s="51">
        <f t="shared" si="1"/>
        <v>0</v>
      </c>
      <c r="J18" s="45"/>
    </row>
    <row r="19" spans="1:12" s="46" customFormat="1" x14ac:dyDescent="0.25">
      <c r="A19" s="47" t="s">
        <v>72</v>
      </c>
      <c r="B19" s="48" t="s">
        <v>73</v>
      </c>
      <c r="C19" s="81"/>
      <c r="D19" s="81"/>
      <c r="E19" s="81"/>
      <c r="F19" s="57"/>
      <c r="G19" s="51">
        <v>3</v>
      </c>
      <c r="H19" s="51">
        <f t="shared" si="0"/>
        <v>3</v>
      </c>
      <c r="I19" s="51">
        <f t="shared" si="1"/>
        <v>0</v>
      </c>
      <c r="J19" s="45"/>
    </row>
    <row r="20" spans="1:12" s="46" customFormat="1" x14ac:dyDescent="0.25">
      <c r="A20" s="47" t="s">
        <v>74</v>
      </c>
      <c r="B20" s="48" t="s">
        <v>75</v>
      </c>
      <c r="C20" s="81"/>
      <c r="D20" s="81"/>
      <c r="E20" s="81"/>
      <c r="F20" s="57"/>
      <c r="G20" s="51">
        <v>3</v>
      </c>
      <c r="H20" s="51">
        <f t="shared" si="0"/>
        <v>3</v>
      </c>
      <c r="I20" s="51">
        <f t="shared" si="1"/>
        <v>0</v>
      </c>
      <c r="J20" s="45"/>
    </row>
    <row r="21" spans="1:12" s="46" customFormat="1" ht="31.2" x14ac:dyDescent="0.25">
      <c r="A21" s="47" t="s">
        <v>76</v>
      </c>
      <c r="B21" s="48" t="s">
        <v>77</v>
      </c>
      <c r="C21" s="81"/>
      <c r="D21" s="81"/>
      <c r="E21" s="81"/>
      <c r="F21" s="57"/>
      <c r="G21" s="51">
        <v>5</v>
      </c>
      <c r="H21" s="51">
        <f t="shared" si="0"/>
        <v>5</v>
      </c>
      <c r="I21" s="51">
        <f t="shared" si="1"/>
        <v>0</v>
      </c>
      <c r="J21" s="45"/>
    </row>
    <row r="22" spans="1:12" s="46" customFormat="1" ht="31.2" x14ac:dyDescent="0.25">
      <c r="A22" s="47" t="s">
        <v>78</v>
      </c>
      <c r="B22" s="48" t="s">
        <v>79</v>
      </c>
      <c r="C22" s="81"/>
      <c r="D22" s="81"/>
      <c r="E22" s="81"/>
      <c r="F22" s="57"/>
      <c r="G22" s="51">
        <v>4</v>
      </c>
      <c r="H22" s="51">
        <f t="shared" si="0"/>
        <v>4</v>
      </c>
      <c r="I22" s="51">
        <f t="shared" si="1"/>
        <v>0</v>
      </c>
      <c r="J22" s="45"/>
    </row>
    <row r="23" spans="1:12" s="46" customFormat="1" ht="31.2" x14ac:dyDescent="0.25">
      <c r="A23" s="47" t="s">
        <v>80</v>
      </c>
      <c r="B23" s="48" t="s">
        <v>81</v>
      </c>
      <c r="C23" s="81"/>
      <c r="D23" s="81"/>
      <c r="E23" s="81"/>
      <c r="F23" s="57"/>
      <c r="G23" s="51">
        <v>5</v>
      </c>
      <c r="H23" s="51">
        <f t="shared" si="0"/>
        <v>5</v>
      </c>
      <c r="I23" s="51">
        <f t="shared" si="1"/>
        <v>0</v>
      </c>
      <c r="J23" s="45"/>
    </row>
    <row r="24" spans="1:12" ht="16.2" x14ac:dyDescent="0.25">
      <c r="A24" s="52" t="s">
        <v>82</v>
      </c>
      <c r="B24" s="42" t="s">
        <v>83</v>
      </c>
      <c r="C24" s="43" t="s">
        <v>43</v>
      </c>
      <c r="D24" s="44"/>
      <c r="E24" s="44"/>
      <c r="F24" s="44"/>
      <c r="G24" s="44"/>
      <c r="H24" s="44"/>
      <c r="I24" s="44"/>
      <c r="J24" s="45"/>
    </row>
    <row r="25" spans="1:12" s="46" customFormat="1" ht="39" customHeight="1" x14ac:dyDescent="0.25">
      <c r="A25" s="47" t="s">
        <v>84</v>
      </c>
      <c r="B25" s="48" t="s">
        <v>85</v>
      </c>
      <c r="C25" s="49" t="s">
        <v>43</v>
      </c>
      <c r="D25" s="49"/>
      <c r="E25" s="49"/>
      <c r="F25" s="50"/>
      <c r="G25" s="51">
        <v>0</v>
      </c>
      <c r="H25" s="51">
        <v>0</v>
      </c>
      <c r="I25" s="51">
        <f>IF(C25="x",H25,0)</f>
        <v>0</v>
      </c>
      <c r="J25" s="45"/>
      <c r="K25" s="18"/>
      <c r="L25" s="18"/>
    </row>
    <row r="26" spans="1:12" ht="16.2" x14ac:dyDescent="0.25">
      <c r="A26" s="52" t="s">
        <v>86</v>
      </c>
      <c r="B26" s="42" t="s">
        <v>87</v>
      </c>
      <c r="C26" s="43" t="s">
        <v>43</v>
      </c>
      <c r="D26" s="44"/>
      <c r="E26" s="44"/>
      <c r="F26" s="44"/>
      <c r="G26" s="44"/>
      <c r="H26" s="44"/>
      <c r="I26" s="44"/>
      <c r="J26" s="45"/>
    </row>
    <row r="27" spans="1:12" ht="42" customHeight="1" x14ac:dyDescent="0.25">
      <c r="A27" s="47" t="s">
        <v>88</v>
      </c>
      <c r="B27" s="48" t="s">
        <v>89</v>
      </c>
      <c r="C27" s="81"/>
      <c r="D27" s="81"/>
      <c r="E27" s="49"/>
      <c r="F27" s="50"/>
      <c r="G27" s="51">
        <v>4</v>
      </c>
      <c r="H27" s="51">
        <f t="shared" ref="H27:H37" si="2">IF(E27="x",0,G27)</f>
        <v>4</v>
      </c>
      <c r="I27" s="51">
        <f t="shared" ref="I27:I37" si="3">IF(C27="x",H27,0)</f>
        <v>0</v>
      </c>
      <c r="J27" s="45"/>
    </row>
    <row r="28" spans="1:12" ht="38.25" customHeight="1" x14ac:dyDescent="0.25">
      <c r="A28" s="47" t="s">
        <v>90</v>
      </c>
      <c r="B28" s="48" t="s">
        <v>91</v>
      </c>
      <c r="C28" s="81"/>
      <c r="D28" s="81"/>
      <c r="E28" s="49"/>
      <c r="F28" s="50"/>
      <c r="G28" s="51">
        <v>3</v>
      </c>
      <c r="H28" s="51">
        <f t="shared" si="2"/>
        <v>3</v>
      </c>
      <c r="I28" s="51">
        <f t="shared" si="3"/>
        <v>0</v>
      </c>
      <c r="J28" s="45"/>
    </row>
    <row r="29" spans="1:12" ht="39" customHeight="1" x14ac:dyDescent="0.25">
      <c r="A29" s="47" t="s">
        <v>92</v>
      </c>
      <c r="B29" s="48" t="s">
        <v>93</v>
      </c>
      <c r="C29" s="81"/>
      <c r="D29" s="81"/>
      <c r="E29" s="49"/>
      <c r="F29" s="50"/>
      <c r="G29" s="51">
        <v>3</v>
      </c>
      <c r="H29" s="51">
        <f t="shared" si="2"/>
        <v>3</v>
      </c>
      <c r="I29" s="51">
        <f t="shared" si="3"/>
        <v>0</v>
      </c>
      <c r="J29" s="45"/>
    </row>
    <row r="30" spans="1:12" ht="39" customHeight="1" x14ac:dyDescent="0.25">
      <c r="A30" s="47" t="s">
        <v>94</v>
      </c>
      <c r="B30" s="48" t="s">
        <v>95</v>
      </c>
      <c r="C30" s="81"/>
      <c r="D30" s="81"/>
      <c r="E30" s="49"/>
      <c r="F30" s="50"/>
      <c r="G30" s="51">
        <v>2</v>
      </c>
      <c r="H30" s="51">
        <f t="shared" si="2"/>
        <v>2</v>
      </c>
      <c r="I30" s="51">
        <f t="shared" si="3"/>
        <v>0</v>
      </c>
      <c r="J30" s="45"/>
    </row>
    <row r="31" spans="1:12" ht="46.8" x14ac:dyDescent="0.25">
      <c r="A31" s="47" t="s">
        <v>96</v>
      </c>
      <c r="B31" s="48" t="s">
        <v>97</v>
      </c>
      <c r="C31" s="81"/>
      <c r="D31" s="81"/>
      <c r="E31" s="49"/>
      <c r="F31" s="50"/>
      <c r="G31" s="51">
        <v>2</v>
      </c>
      <c r="H31" s="51">
        <f t="shared" si="2"/>
        <v>2</v>
      </c>
      <c r="I31" s="51">
        <f t="shared" si="3"/>
        <v>0</v>
      </c>
      <c r="J31" s="45"/>
    </row>
    <row r="32" spans="1:12" x14ac:dyDescent="0.25">
      <c r="A32" s="47" t="s">
        <v>98</v>
      </c>
      <c r="B32" s="48" t="s">
        <v>99</v>
      </c>
      <c r="C32" s="81"/>
      <c r="D32" s="81"/>
      <c r="E32" s="49"/>
      <c r="F32" s="50"/>
      <c r="G32" s="51">
        <v>2</v>
      </c>
      <c r="H32" s="51">
        <f t="shared" si="2"/>
        <v>2</v>
      </c>
      <c r="I32" s="51">
        <f t="shared" si="3"/>
        <v>0</v>
      </c>
      <c r="J32" s="45"/>
    </row>
    <row r="33" spans="1:10" x14ac:dyDescent="0.25">
      <c r="A33" s="47" t="s">
        <v>100</v>
      </c>
      <c r="B33" s="48" t="s">
        <v>101</v>
      </c>
      <c r="C33" s="81"/>
      <c r="D33" s="81"/>
      <c r="E33" s="49"/>
      <c r="F33" s="50"/>
      <c r="G33" s="51">
        <v>2</v>
      </c>
      <c r="H33" s="51">
        <f t="shared" si="2"/>
        <v>2</v>
      </c>
      <c r="I33" s="51">
        <f t="shared" si="3"/>
        <v>0</v>
      </c>
      <c r="J33" s="45"/>
    </row>
    <row r="34" spans="1:10" ht="31.2" x14ac:dyDescent="0.25">
      <c r="A34" s="47" t="s">
        <v>102</v>
      </c>
      <c r="B34" s="48" t="s">
        <v>103</v>
      </c>
      <c r="C34" s="81"/>
      <c r="D34" s="81"/>
      <c r="E34" s="49"/>
      <c r="F34" s="50"/>
      <c r="G34" s="51">
        <v>10</v>
      </c>
      <c r="H34" s="51">
        <f t="shared" si="2"/>
        <v>10</v>
      </c>
      <c r="I34" s="51">
        <f t="shared" si="3"/>
        <v>0</v>
      </c>
      <c r="J34" s="45"/>
    </row>
    <row r="35" spans="1:10" ht="46.8" x14ac:dyDescent="0.25">
      <c r="A35" s="47" t="s">
        <v>104</v>
      </c>
      <c r="B35" s="48" t="s">
        <v>105</v>
      </c>
      <c r="C35" s="81"/>
      <c r="D35" s="81"/>
      <c r="E35" s="49" t="s">
        <v>43</v>
      </c>
      <c r="F35" s="50"/>
      <c r="G35" s="51">
        <v>2</v>
      </c>
      <c r="H35" s="51">
        <f t="shared" si="2"/>
        <v>2</v>
      </c>
      <c r="I35" s="51">
        <f t="shared" si="3"/>
        <v>0</v>
      </c>
      <c r="J35" s="46"/>
    </row>
    <row r="36" spans="1:10" ht="30" customHeight="1" x14ac:dyDescent="0.25">
      <c r="A36" s="47" t="s">
        <v>106</v>
      </c>
      <c r="B36" s="48" t="s">
        <v>107</v>
      </c>
      <c r="C36" s="81"/>
      <c r="D36" s="81"/>
      <c r="E36" s="49"/>
      <c r="F36" s="50"/>
      <c r="G36" s="51">
        <v>2</v>
      </c>
      <c r="H36" s="51">
        <f t="shared" si="2"/>
        <v>2</v>
      </c>
      <c r="I36" s="51">
        <f t="shared" si="3"/>
        <v>0</v>
      </c>
      <c r="J36" s="46"/>
    </row>
    <row r="37" spans="1:10" x14ac:dyDescent="0.25">
      <c r="A37" s="47" t="s">
        <v>108</v>
      </c>
      <c r="B37" s="48" t="s">
        <v>109</v>
      </c>
      <c r="C37" s="81"/>
      <c r="D37" s="81"/>
      <c r="E37" s="49"/>
      <c r="F37" s="50"/>
      <c r="G37" s="51">
        <v>2</v>
      </c>
      <c r="H37" s="51">
        <f t="shared" si="2"/>
        <v>2</v>
      </c>
      <c r="I37" s="51">
        <f t="shared" si="3"/>
        <v>0</v>
      </c>
      <c r="J37" s="46"/>
    </row>
    <row r="38" spans="1:10" ht="16.2" x14ac:dyDescent="0.25">
      <c r="A38" s="52" t="s">
        <v>110</v>
      </c>
      <c r="B38" s="42" t="s">
        <v>111</v>
      </c>
      <c r="C38" s="43" t="s">
        <v>43</v>
      </c>
      <c r="D38" s="44"/>
      <c r="E38" s="44"/>
      <c r="F38" s="44"/>
      <c r="G38" s="44"/>
      <c r="H38" s="44"/>
      <c r="I38" s="44"/>
      <c r="J38" s="45"/>
    </row>
    <row r="39" spans="1:10" ht="30" customHeight="1" x14ac:dyDescent="0.25">
      <c r="A39" s="47"/>
      <c r="B39" s="58"/>
      <c r="C39" s="49" t="s">
        <v>43</v>
      </c>
      <c r="D39" s="49" t="s">
        <v>43</v>
      </c>
      <c r="E39" s="49"/>
      <c r="F39" s="50"/>
      <c r="G39" s="51" t="s">
        <v>43</v>
      </c>
      <c r="H39" s="51" t="s">
        <v>43</v>
      </c>
      <c r="I39" s="51" t="s">
        <v>43</v>
      </c>
      <c r="J39" s="45"/>
    </row>
    <row r="40" spans="1:10" ht="30" customHeight="1" x14ac:dyDescent="0.25">
      <c r="A40" s="47"/>
      <c r="B40" s="58"/>
      <c r="C40" s="49" t="s">
        <v>43</v>
      </c>
      <c r="D40" s="49"/>
      <c r="E40" s="49"/>
      <c r="F40" s="50"/>
      <c r="G40" s="51" t="s">
        <v>43</v>
      </c>
      <c r="H40" s="51" t="s">
        <v>43</v>
      </c>
      <c r="I40" s="51" t="s">
        <v>43</v>
      </c>
      <c r="J40" s="45"/>
    </row>
    <row r="41" spans="1:10" ht="30" customHeight="1" x14ac:dyDescent="0.25">
      <c r="A41" s="47"/>
      <c r="B41" s="58"/>
      <c r="C41" s="49" t="s">
        <v>43</v>
      </c>
      <c r="D41" s="49"/>
      <c r="E41" s="49"/>
      <c r="F41" s="50"/>
      <c r="G41" s="51" t="s">
        <v>43</v>
      </c>
      <c r="H41" s="51" t="s">
        <v>43</v>
      </c>
      <c r="I41" s="51" t="s">
        <v>43</v>
      </c>
      <c r="J41" s="45"/>
    </row>
    <row r="42" spans="1:10" ht="30" customHeight="1" x14ac:dyDescent="0.25">
      <c r="A42" s="47"/>
      <c r="B42" s="58"/>
      <c r="C42" s="49"/>
      <c r="D42" s="49"/>
      <c r="E42" s="49"/>
      <c r="F42" s="50"/>
      <c r="G42" s="51" t="s">
        <v>43</v>
      </c>
      <c r="H42" s="51" t="s">
        <v>43</v>
      </c>
      <c r="I42" s="51" t="s">
        <v>43</v>
      </c>
      <c r="J42" s="45"/>
    </row>
    <row r="43" spans="1:10" ht="30" customHeight="1" x14ac:dyDescent="0.25">
      <c r="A43" s="47"/>
      <c r="B43" s="58"/>
      <c r="C43" s="49"/>
      <c r="D43" s="49"/>
      <c r="E43" s="49"/>
      <c r="F43" s="50"/>
      <c r="G43" s="51" t="s">
        <v>43</v>
      </c>
      <c r="H43" s="51" t="s">
        <v>43</v>
      </c>
      <c r="I43" s="51" t="s">
        <v>43</v>
      </c>
      <c r="J43" s="45"/>
    </row>
    <row r="44" spans="1:10" ht="30" customHeight="1" x14ac:dyDescent="0.25">
      <c r="A44" s="47"/>
      <c r="B44" s="58"/>
      <c r="C44" s="49"/>
      <c r="D44" s="49"/>
      <c r="E44" s="49"/>
      <c r="F44" s="50"/>
      <c r="G44" s="51" t="s">
        <v>43</v>
      </c>
      <c r="H44" s="51" t="s">
        <v>43</v>
      </c>
      <c r="I44" s="51" t="s">
        <v>43</v>
      </c>
      <c r="J44" s="45"/>
    </row>
    <row r="46" spans="1:10" ht="68.25" customHeight="1" x14ac:dyDescent="0.3">
      <c r="B46" s="59"/>
    </row>
    <row r="47" spans="1:10" x14ac:dyDescent="0.3">
      <c r="B47" s="19" t="s">
        <v>43</v>
      </c>
    </row>
  </sheetData>
  <sheetProtection algorithmName="SHA-512" hashValue="TC09UYNtstmwfTLrfBsKNksgdEQay0iao+bc1iNtNbWDPHWaFFi1TuMIo64Og6SiReKaqqDBmC4fAc3GqSCMMA==" saltValue="UKa2BjYP+Y/YJB8YuWUXMg==" spinCount="100000" sheet="1" objects="1" scenarios="1" formatCells="0" formatColumns="0" formatRows="0" insertColumns="0" insertRows="0" insertHyperlinks="0" deleteColumns="0" deleteRows="0" sort="0"/>
  <printOptions horizontalCentered="1"/>
  <pageMargins left="0.62986111111111098" right="0.31527777777777799" top="0.35416666666666702" bottom="0.62986111111111098" header="0.511811023622047" footer="0.35416666666666702"/>
  <pageSetup paperSize="9" scale="45" orientation="portrait" horizontalDpi="300" verticalDpi="300" r:id="rId1"/>
  <headerFooter>
    <oddFooter>&amp;L&amp;F
Druckdatum: &amp;D&amp;RSeite &amp;P / &amp;N</oddFooter>
  </headerFooter>
  <rowBreaks count="1" manualBreakCount="1">
    <brk id="23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88"/>
  <sheetViews>
    <sheetView view="pageBreakPreview" zoomScaleNormal="75" zoomScaleSheetLayoutView="100" zoomScalePageLayoutView="120" workbookViewId="0">
      <pane ySplit="2" topLeftCell="A4" activePane="bottomLeft" state="frozen"/>
      <selection pane="bottomLeft" activeCell="F9" sqref="F9"/>
    </sheetView>
  </sheetViews>
  <sheetFormatPr defaultColWidth="11.44140625" defaultRowHeight="13.2" x14ac:dyDescent="0.25"/>
  <cols>
    <col min="1" max="1" width="13.44140625" style="18" customWidth="1"/>
    <col min="2" max="2" width="62" style="60" customWidth="1"/>
    <col min="3" max="3" width="7.88671875" style="18" customWidth="1"/>
    <col min="4" max="5" width="9.33203125" style="18" customWidth="1"/>
    <col min="6" max="6" width="63.88671875" style="18" customWidth="1"/>
    <col min="7" max="8" width="9" style="18" customWidth="1"/>
    <col min="9" max="9" width="8.6640625" style="18" customWidth="1"/>
    <col min="10" max="1024" width="11.44140625" style="18"/>
  </cols>
  <sheetData>
    <row r="1" spans="1:221" s="62" customFormat="1" ht="40.5" customHeight="1" x14ac:dyDescent="0.3">
      <c r="A1" s="89" t="s">
        <v>112</v>
      </c>
      <c r="B1" s="89"/>
      <c r="C1" s="25" t="s">
        <v>33</v>
      </c>
      <c r="D1" s="25" t="s">
        <v>34</v>
      </c>
      <c r="E1" s="25" t="s">
        <v>35</v>
      </c>
      <c r="F1" s="61"/>
      <c r="G1" s="25" t="s">
        <v>37</v>
      </c>
      <c r="H1" s="25" t="s">
        <v>38</v>
      </c>
      <c r="I1" s="25" t="s">
        <v>39</v>
      </c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  <c r="EM1" s="18"/>
      <c r="EN1" s="18"/>
      <c r="EO1" s="18"/>
      <c r="EP1" s="18"/>
      <c r="EQ1" s="18"/>
      <c r="ER1" s="18"/>
      <c r="ES1" s="18"/>
      <c r="ET1" s="18"/>
      <c r="EU1" s="18"/>
      <c r="EV1" s="18"/>
      <c r="EW1" s="18"/>
      <c r="EX1" s="18"/>
      <c r="EY1" s="18"/>
      <c r="EZ1" s="18"/>
      <c r="FA1" s="18"/>
      <c r="FB1" s="18"/>
      <c r="FC1" s="18"/>
      <c r="FD1" s="18"/>
      <c r="FE1" s="18"/>
      <c r="FF1" s="18"/>
      <c r="FG1" s="18"/>
      <c r="FH1" s="18"/>
      <c r="FI1" s="18"/>
      <c r="FJ1" s="18"/>
      <c r="FK1" s="18"/>
      <c r="FL1" s="18"/>
      <c r="FM1" s="18"/>
      <c r="FN1" s="18"/>
      <c r="FO1" s="18"/>
      <c r="FP1" s="18"/>
      <c r="FQ1" s="18"/>
      <c r="FR1" s="18"/>
      <c r="FS1" s="18"/>
      <c r="FT1" s="18"/>
      <c r="FU1" s="18"/>
      <c r="FV1" s="18"/>
      <c r="FW1" s="18"/>
      <c r="FX1" s="18"/>
      <c r="FY1" s="18"/>
      <c r="FZ1" s="18"/>
      <c r="GA1" s="18"/>
      <c r="GB1" s="18"/>
      <c r="GC1" s="18"/>
      <c r="GD1" s="18"/>
      <c r="GE1" s="18"/>
      <c r="GF1" s="18"/>
      <c r="GG1" s="18"/>
      <c r="GH1" s="18"/>
      <c r="GI1" s="18"/>
      <c r="GJ1" s="18"/>
      <c r="GK1" s="18"/>
      <c r="GL1" s="18"/>
      <c r="GM1" s="18"/>
      <c r="GN1" s="18"/>
      <c r="GO1" s="18"/>
      <c r="GP1" s="18"/>
      <c r="GQ1" s="18"/>
      <c r="GR1" s="18"/>
      <c r="GS1" s="18"/>
      <c r="GT1" s="18"/>
      <c r="GU1" s="18"/>
      <c r="GV1" s="18"/>
      <c r="GW1" s="18"/>
      <c r="GX1" s="18"/>
      <c r="GY1" s="18"/>
      <c r="GZ1" s="18"/>
      <c r="HA1" s="18"/>
      <c r="HB1" s="18"/>
      <c r="HC1" s="18"/>
      <c r="HD1" s="18"/>
      <c r="HE1" s="18"/>
      <c r="HF1" s="18"/>
      <c r="HG1" s="18"/>
      <c r="HH1" s="18"/>
      <c r="HI1" s="18"/>
      <c r="HJ1" s="18"/>
      <c r="HK1" s="18"/>
      <c r="HL1" s="18"/>
      <c r="HM1" s="18"/>
    </row>
    <row r="2" spans="1:221" s="46" customFormat="1" ht="16.2" x14ac:dyDescent="0.25">
      <c r="A2" s="63"/>
      <c r="B2" s="64" t="s">
        <v>113</v>
      </c>
      <c r="C2" s="65" t="s">
        <v>43</v>
      </c>
      <c r="D2" s="65"/>
      <c r="E2" s="65"/>
      <c r="F2" s="65"/>
      <c r="G2" s="66">
        <f>SUM(G6:G26)</f>
        <v>95</v>
      </c>
      <c r="H2" s="66">
        <f>SUM(H3:H26)</f>
        <v>95</v>
      </c>
      <c r="I2" s="67">
        <f>SUM(I6:I26)/H2</f>
        <v>0</v>
      </c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  <c r="BN2" s="18"/>
      <c r="BO2" s="18"/>
      <c r="BP2" s="1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  <c r="CE2" s="18"/>
      <c r="CF2" s="18"/>
      <c r="CG2" s="18"/>
      <c r="CH2" s="18"/>
      <c r="CI2" s="18"/>
      <c r="CJ2" s="18"/>
      <c r="CK2" s="18"/>
      <c r="CL2" s="18"/>
      <c r="CM2" s="18"/>
      <c r="CN2" s="18"/>
      <c r="CO2" s="18"/>
      <c r="CP2" s="18"/>
      <c r="CQ2" s="18"/>
      <c r="CR2" s="18"/>
      <c r="CS2" s="18"/>
      <c r="CT2" s="18"/>
      <c r="CU2" s="18"/>
      <c r="CV2" s="18"/>
      <c r="CW2" s="18"/>
      <c r="CX2" s="18"/>
      <c r="CY2" s="18"/>
      <c r="CZ2" s="18"/>
      <c r="DA2" s="18"/>
      <c r="DB2" s="18"/>
      <c r="DC2" s="18"/>
      <c r="DD2" s="18"/>
      <c r="DE2" s="18"/>
      <c r="DF2" s="18"/>
      <c r="DG2" s="18"/>
      <c r="DH2" s="18"/>
      <c r="DI2" s="18"/>
      <c r="DJ2" s="18"/>
      <c r="DK2" s="18"/>
      <c r="DL2" s="18"/>
      <c r="DM2" s="18"/>
      <c r="DN2" s="18"/>
      <c r="DO2" s="18"/>
      <c r="DP2" s="18"/>
      <c r="DQ2" s="18"/>
      <c r="DR2" s="18"/>
      <c r="DS2" s="18"/>
      <c r="DT2" s="18"/>
      <c r="DU2" s="18"/>
      <c r="DV2" s="18"/>
      <c r="DW2" s="18"/>
      <c r="DX2" s="18"/>
      <c r="DY2" s="18"/>
      <c r="DZ2" s="18"/>
      <c r="EA2" s="18"/>
      <c r="EB2" s="18"/>
      <c r="EC2" s="18"/>
      <c r="ED2" s="18"/>
      <c r="EE2" s="18"/>
      <c r="EF2" s="18"/>
      <c r="EG2" s="18"/>
      <c r="EH2" s="18"/>
      <c r="EI2" s="18"/>
      <c r="EJ2" s="18"/>
      <c r="EK2" s="18"/>
      <c r="EL2" s="18"/>
      <c r="EM2" s="18"/>
      <c r="EN2" s="18"/>
      <c r="EO2" s="18"/>
      <c r="EP2" s="18"/>
      <c r="EQ2" s="18"/>
      <c r="ER2" s="18"/>
      <c r="ES2" s="18"/>
      <c r="ET2" s="18"/>
      <c r="EU2" s="18"/>
      <c r="EV2" s="18"/>
      <c r="EW2" s="18"/>
      <c r="EX2" s="18"/>
      <c r="EY2" s="18"/>
      <c r="EZ2" s="18"/>
      <c r="FA2" s="18"/>
      <c r="FB2" s="18"/>
      <c r="FC2" s="18"/>
      <c r="FD2" s="18"/>
      <c r="FE2" s="18"/>
      <c r="FF2" s="18"/>
      <c r="FG2" s="18"/>
      <c r="FH2" s="18"/>
      <c r="FI2" s="18"/>
      <c r="FJ2" s="18"/>
      <c r="FK2" s="18"/>
      <c r="FL2" s="18"/>
      <c r="FM2" s="18"/>
      <c r="FN2" s="18"/>
      <c r="FO2" s="18"/>
      <c r="FP2" s="18"/>
      <c r="FQ2" s="18"/>
      <c r="FR2" s="18"/>
      <c r="FS2" s="18"/>
      <c r="FT2" s="18"/>
      <c r="FU2" s="18"/>
      <c r="FV2" s="18"/>
      <c r="FW2" s="18"/>
      <c r="FX2" s="18"/>
      <c r="FY2" s="18"/>
      <c r="FZ2" s="18"/>
      <c r="GA2" s="18"/>
      <c r="GB2" s="18"/>
      <c r="GC2" s="18"/>
      <c r="GD2" s="18"/>
      <c r="GE2" s="18"/>
      <c r="GF2" s="18"/>
      <c r="GG2" s="18"/>
      <c r="GH2" s="18"/>
      <c r="GI2" s="18"/>
      <c r="GJ2" s="18"/>
      <c r="GK2" s="18"/>
      <c r="GL2" s="18"/>
      <c r="GM2" s="18"/>
      <c r="GN2" s="18"/>
      <c r="GO2" s="18"/>
      <c r="GP2" s="18"/>
      <c r="GQ2" s="18"/>
      <c r="GR2" s="18"/>
      <c r="GS2" s="18"/>
      <c r="GT2" s="18"/>
      <c r="GU2" s="18"/>
      <c r="GV2" s="18"/>
      <c r="GW2" s="18"/>
      <c r="GX2" s="18"/>
      <c r="GY2" s="18"/>
      <c r="GZ2" s="18"/>
      <c r="HA2" s="18"/>
      <c r="HB2" s="18"/>
      <c r="HC2" s="18"/>
      <c r="HD2" s="18"/>
      <c r="HE2" s="18"/>
      <c r="HF2" s="18"/>
      <c r="HG2" s="18"/>
      <c r="HH2" s="18"/>
      <c r="HI2" s="18"/>
      <c r="HJ2" s="18"/>
      <c r="HK2" s="18"/>
      <c r="HL2" s="18"/>
      <c r="HM2" s="18"/>
    </row>
    <row r="3" spans="1:221" ht="32.4" x14ac:dyDescent="0.25">
      <c r="A3" s="68" t="s">
        <v>114</v>
      </c>
      <c r="B3" s="69"/>
      <c r="C3" s="70" t="s">
        <v>43</v>
      </c>
      <c r="D3" s="70"/>
      <c r="E3" s="70"/>
      <c r="F3" s="44"/>
      <c r="G3" s="44"/>
      <c r="H3" s="44"/>
      <c r="I3" s="44"/>
    </row>
    <row r="4" spans="1:221" s="18" customFormat="1" ht="48.6" x14ac:dyDescent="0.25">
      <c r="A4" s="71"/>
      <c r="B4" s="72" t="s">
        <v>115</v>
      </c>
      <c r="C4" s="73" t="s">
        <v>43</v>
      </c>
      <c r="D4" s="70"/>
      <c r="E4" s="70"/>
      <c r="F4" s="44"/>
      <c r="G4" s="44"/>
      <c r="H4" s="44"/>
      <c r="I4" s="44"/>
    </row>
    <row r="5" spans="1:221" s="46" customFormat="1" ht="39" customHeight="1" x14ac:dyDescent="0.25">
      <c r="A5" s="52" t="s">
        <v>116</v>
      </c>
      <c r="B5" s="74" t="s">
        <v>117</v>
      </c>
      <c r="C5" s="75" t="s">
        <v>43</v>
      </c>
      <c r="D5" s="75"/>
      <c r="E5" s="75"/>
      <c r="F5" s="76"/>
      <c r="G5" s="75" t="s">
        <v>43</v>
      </c>
      <c r="H5" s="75" t="s">
        <v>30</v>
      </c>
      <c r="I5" s="75" t="s">
        <v>43</v>
      </c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18"/>
      <c r="EO5" s="18"/>
      <c r="EP5" s="18"/>
      <c r="EQ5" s="18"/>
      <c r="ER5" s="18"/>
      <c r="ES5" s="18"/>
      <c r="ET5" s="18"/>
      <c r="EU5" s="18"/>
      <c r="EV5" s="18"/>
      <c r="EW5" s="18"/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  <c r="HA5" s="18"/>
      <c r="HB5" s="18"/>
      <c r="HC5" s="18"/>
      <c r="HD5" s="18"/>
      <c r="HE5" s="18"/>
      <c r="HF5" s="18"/>
      <c r="HG5" s="18"/>
      <c r="HH5" s="18"/>
      <c r="HI5" s="18"/>
      <c r="HJ5" s="18"/>
      <c r="HK5" s="18"/>
      <c r="HL5" s="18"/>
      <c r="HM5" s="18"/>
    </row>
    <row r="6" spans="1:221" s="46" customFormat="1" ht="15.6" x14ac:dyDescent="0.25">
      <c r="A6" s="47" t="s">
        <v>118</v>
      </c>
      <c r="B6" s="77" t="s">
        <v>119</v>
      </c>
      <c r="C6" s="81"/>
      <c r="D6" s="81"/>
      <c r="E6" s="49"/>
      <c r="F6" s="50"/>
      <c r="G6" s="51">
        <v>2</v>
      </c>
      <c r="H6" s="51">
        <f t="shared" ref="H6:H11" si="0">IF(E6="x",0,G6)</f>
        <v>2</v>
      </c>
      <c r="I6" s="51">
        <f t="shared" ref="I6:I11" si="1">IF(C6="x",H6,0)</f>
        <v>0</v>
      </c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</row>
    <row r="7" spans="1:221" s="46" customFormat="1" ht="39" customHeight="1" x14ac:dyDescent="0.25">
      <c r="A7" s="47" t="s">
        <v>120</v>
      </c>
      <c r="B7" s="77" t="s">
        <v>121</v>
      </c>
      <c r="C7" s="81"/>
      <c r="D7" s="81"/>
      <c r="E7" s="49"/>
      <c r="F7" s="50"/>
      <c r="G7" s="51">
        <v>2</v>
      </c>
      <c r="H7" s="51">
        <f t="shared" si="0"/>
        <v>2</v>
      </c>
      <c r="I7" s="51">
        <f t="shared" si="1"/>
        <v>0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</row>
    <row r="8" spans="1:221" s="46" customFormat="1" ht="39" customHeight="1" x14ac:dyDescent="0.25">
      <c r="A8" s="47" t="s">
        <v>122</v>
      </c>
      <c r="B8" s="77" t="s">
        <v>123</v>
      </c>
      <c r="C8" s="81"/>
      <c r="D8" s="81"/>
      <c r="E8" s="49"/>
      <c r="F8" s="50"/>
      <c r="G8" s="51">
        <v>5</v>
      </c>
      <c r="H8" s="51">
        <f t="shared" si="0"/>
        <v>5</v>
      </c>
      <c r="I8" s="51">
        <f t="shared" si="1"/>
        <v>0</v>
      </c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</row>
    <row r="9" spans="1:221" s="46" customFormat="1" ht="39" customHeight="1" x14ac:dyDescent="0.25">
      <c r="A9" s="47" t="s">
        <v>124</v>
      </c>
      <c r="B9" s="77" t="s">
        <v>125</v>
      </c>
      <c r="C9" s="81"/>
      <c r="D9" s="81"/>
      <c r="E9" s="49"/>
      <c r="F9" s="50"/>
      <c r="G9" s="51">
        <v>5</v>
      </c>
      <c r="H9" s="51">
        <f t="shared" si="0"/>
        <v>5</v>
      </c>
      <c r="I9" s="51">
        <f t="shared" si="1"/>
        <v>0</v>
      </c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  <c r="HA9" s="18"/>
      <c r="HB9" s="18"/>
      <c r="HC9" s="18"/>
      <c r="HD9" s="18"/>
      <c r="HE9" s="18"/>
      <c r="HF9" s="18"/>
      <c r="HG9" s="18"/>
      <c r="HH9" s="18"/>
      <c r="HI9" s="18"/>
      <c r="HJ9" s="18"/>
      <c r="HK9" s="18"/>
      <c r="HL9" s="18"/>
      <c r="HM9" s="18"/>
    </row>
    <row r="10" spans="1:221" s="46" customFormat="1" ht="39" customHeight="1" x14ac:dyDescent="0.25">
      <c r="A10" s="47" t="s">
        <v>126</v>
      </c>
      <c r="B10" s="77" t="s">
        <v>127</v>
      </c>
      <c r="C10" s="81"/>
      <c r="D10" s="81"/>
      <c r="E10" s="49"/>
      <c r="F10" s="50"/>
      <c r="G10" s="51">
        <v>2</v>
      </c>
      <c r="H10" s="51">
        <f t="shared" si="0"/>
        <v>2</v>
      </c>
      <c r="I10" s="51">
        <f t="shared" si="1"/>
        <v>0</v>
      </c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8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  <c r="HA10" s="18"/>
      <c r="HB10" s="18"/>
      <c r="HC10" s="18"/>
      <c r="HD10" s="18"/>
      <c r="HE10" s="18"/>
      <c r="HF10" s="18"/>
      <c r="HG10" s="18"/>
      <c r="HH10" s="18"/>
      <c r="HI10" s="18"/>
      <c r="HJ10" s="18"/>
      <c r="HK10" s="18"/>
      <c r="HL10" s="18"/>
      <c r="HM10" s="18"/>
    </row>
    <row r="11" spans="1:221" s="46" customFormat="1" ht="68.25" customHeight="1" x14ac:dyDescent="0.25">
      <c r="A11" s="47" t="s">
        <v>128</v>
      </c>
      <c r="B11" s="77" t="s">
        <v>129</v>
      </c>
      <c r="C11" s="81"/>
      <c r="D11" s="81"/>
      <c r="E11" s="49"/>
      <c r="F11" s="50"/>
      <c r="G11" s="51">
        <v>5</v>
      </c>
      <c r="H11" s="51">
        <f t="shared" si="0"/>
        <v>5</v>
      </c>
      <c r="I11" s="51">
        <f t="shared" si="1"/>
        <v>0</v>
      </c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8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8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  <c r="HA11" s="18"/>
      <c r="HB11" s="18"/>
      <c r="HC11" s="18"/>
      <c r="HD11" s="18"/>
      <c r="HE11" s="18"/>
      <c r="HF11" s="18"/>
      <c r="HG11" s="18"/>
      <c r="HH11" s="18"/>
      <c r="HI11" s="18"/>
      <c r="HJ11" s="18"/>
      <c r="HK11" s="18"/>
      <c r="HL11" s="18"/>
      <c r="HM11" s="18"/>
    </row>
    <row r="12" spans="1:221" s="46" customFormat="1" ht="39" customHeight="1" x14ac:dyDescent="0.25">
      <c r="A12" s="52" t="s">
        <v>130</v>
      </c>
      <c r="B12" s="78" t="s">
        <v>131</v>
      </c>
      <c r="C12" s="79" t="s">
        <v>43</v>
      </c>
      <c r="D12" s="79"/>
      <c r="E12" s="79"/>
      <c r="F12" s="79"/>
      <c r="G12" s="79"/>
      <c r="H12" s="79" t="s">
        <v>30</v>
      </c>
      <c r="I12" s="79" t="s">
        <v>43</v>
      </c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</row>
    <row r="13" spans="1:221" s="46" customFormat="1" ht="261" customHeight="1" x14ac:dyDescent="0.25">
      <c r="A13" s="47" t="s">
        <v>132</v>
      </c>
      <c r="B13" s="77" t="s">
        <v>133</v>
      </c>
      <c r="C13" s="49"/>
      <c r="D13" s="49"/>
      <c r="E13" s="49"/>
      <c r="F13" s="50"/>
      <c r="G13" s="51">
        <v>15</v>
      </c>
      <c r="H13" s="51">
        <f>IF(E13="x",0,G13)</f>
        <v>15</v>
      </c>
      <c r="I13" s="51">
        <f>IF(C13="x",H13,0)</f>
        <v>0</v>
      </c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</row>
    <row r="14" spans="1:221" s="46" customFormat="1" ht="30" customHeight="1" x14ac:dyDescent="0.25">
      <c r="A14" s="52" t="s">
        <v>134</v>
      </c>
      <c r="B14" s="78" t="s">
        <v>135</v>
      </c>
      <c r="C14" s="78" t="s">
        <v>43</v>
      </c>
      <c r="D14" s="78"/>
      <c r="E14" s="78"/>
      <c r="F14" s="78"/>
      <c r="G14" s="78"/>
      <c r="H14" s="78"/>
      <c r="I14" s="7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8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8"/>
      <c r="EY14" s="18"/>
      <c r="EZ14" s="18"/>
      <c r="FA14" s="18"/>
      <c r="FB14" s="18"/>
      <c r="FC14" s="18"/>
      <c r="FD14" s="18"/>
      <c r="FE14" s="18"/>
      <c r="FF14" s="18"/>
      <c r="FG14" s="18"/>
      <c r="FH14" s="18"/>
      <c r="FI14" s="18"/>
      <c r="FJ14" s="18"/>
      <c r="FK14" s="18"/>
      <c r="FL14" s="18"/>
      <c r="FM14" s="18"/>
      <c r="FN14" s="18"/>
      <c r="FO14" s="18"/>
      <c r="FP14" s="18"/>
      <c r="FQ14" s="18"/>
      <c r="FR14" s="18"/>
      <c r="FS14" s="18"/>
      <c r="FT14" s="18"/>
      <c r="FU14" s="18"/>
      <c r="FV14" s="18"/>
      <c r="FW14" s="18"/>
      <c r="FX14" s="18"/>
      <c r="FY14" s="18"/>
      <c r="FZ14" s="18"/>
      <c r="GA14" s="18"/>
      <c r="GB14" s="18"/>
      <c r="GC14" s="18"/>
      <c r="GD14" s="18"/>
      <c r="GE14" s="18"/>
      <c r="GF14" s="18"/>
      <c r="GG14" s="18"/>
      <c r="GH14" s="18"/>
      <c r="GI14" s="18"/>
      <c r="GJ14" s="18"/>
      <c r="GK14" s="18"/>
      <c r="GL14" s="18"/>
      <c r="GM14" s="18"/>
      <c r="GN14" s="18"/>
      <c r="GO14" s="18"/>
      <c r="GP14" s="18"/>
      <c r="GQ14" s="18"/>
      <c r="GR14" s="18"/>
      <c r="GS14" s="18"/>
      <c r="GT14" s="18"/>
      <c r="GU14" s="18"/>
      <c r="GV14" s="18"/>
      <c r="GW14" s="18"/>
      <c r="GX14" s="18"/>
      <c r="GY14" s="18"/>
      <c r="GZ14" s="18"/>
      <c r="HA14" s="18"/>
      <c r="HB14" s="18"/>
      <c r="HC14" s="18"/>
      <c r="HD14" s="18"/>
      <c r="HE14" s="18"/>
      <c r="HF14" s="18"/>
      <c r="HG14" s="18"/>
      <c r="HH14" s="18"/>
      <c r="HI14" s="18"/>
      <c r="HJ14" s="18"/>
      <c r="HK14" s="18"/>
      <c r="HL14" s="18"/>
      <c r="HM14" s="18"/>
    </row>
    <row r="15" spans="1:221" s="46" customFormat="1" ht="261" customHeight="1" x14ac:dyDescent="0.25">
      <c r="A15" s="47" t="s">
        <v>136</v>
      </c>
      <c r="B15" s="77" t="s">
        <v>137</v>
      </c>
      <c r="C15" s="49"/>
      <c r="D15" s="49"/>
      <c r="E15" s="49"/>
      <c r="F15" s="50"/>
      <c r="G15" s="51">
        <v>15</v>
      </c>
      <c r="H15" s="51">
        <f>IF(E15="x",0,G15)</f>
        <v>15</v>
      </c>
      <c r="I15" s="51">
        <f>IF(C15="x",H15,0)</f>
        <v>0</v>
      </c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  <c r="DA15" s="18"/>
      <c r="DB15" s="18"/>
      <c r="DC15" s="18"/>
      <c r="DD15" s="18"/>
      <c r="DE15" s="18"/>
      <c r="DF15" s="18"/>
      <c r="DG15" s="18"/>
      <c r="DH15" s="18"/>
      <c r="DI15" s="18"/>
      <c r="DJ15" s="18"/>
      <c r="DK15" s="18"/>
      <c r="DL15" s="18"/>
      <c r="DM15" s="18"/>
      <c r="DN15" s="18"/>
      <c r="DO15" s="18"/>
      <c r="DP15" s="18"/>
      <c r="DQ15" s="18"/>
      <c r="DR15" s="18"/>
      <c r="DS15" s="18"/>
      <c r="DT15" s="18"/>
      <c r="DU15" s="18"/>
      <c r="DV15" s="18"/>
      <c r="DW15" s="1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18"/>
      <c r="EO15" s="18"/>
      <c r="EP15" s="18"/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  <c r="FR15" s="18"/>
      <c r="FS15" s="18"/>
      <c r="FT15" s="18"/>
      <c r="FU15" s="18"/>
      <c r="FV15" s="18"/>
      <c r="FW15" s="18"/>
      <c r="FX15" s="18"/>
      <c r="FY15" s="18"/>
      <c r="FZ15" s="18"/>
      <c r="GA15" s="18"/>
      <c r="GB15" s="18"/>
      <c r="GC15" s="18"/>
      <c r="GD15" s="18"/>
      <c r="GE15" s="18"/>
      <c r="GF15" s="18"/>
      <c r="GG15" s="18"/>
      <c r="GH15" s="18"/>
      <c r="GI15" s="18"/>
      <c r="GJ15" s="18"/>
      <c r="GK15" s="18"/>
      <c r="GL15" s="18"/>
      <c r="GM15" s="18"/>
      <c r="GN15" s="18"/>
      <c r="GO15" s="18"/>
      <c r="GP15" s="18"/>
      <c r="GQ15" s="18"/>
      <c r="GR15" s="18"/>
      <c r="GS15" s="18"/>
      <c r="GT15" s="18"/>
      <c r="GU15" s="18"/>
      <c r="GV15" s="18"/>
      <c r="GW15" s="18"/>
      <c r="GX15" s="18"/>
      <c r="GY15" s="18"/>
      <c r="GZ15" s="18"/>
      <c r="HA15" s="18"/>
      <c r="HB15" s="18"/>
      <c r="HC15" s="18"/>
      <c r="HD15" s="18"/>
      <c r="HE15" s="18"/>
      <c r="HF15" s="18"/>
      <c r="HG15" s="18"/>
      <c r="HH15" s="18"/>
      <c r="HI15" s="18"/>
      <c r="HJ15" s="18"/>
      <c r="HK15" s="18"/>
      <c r="HL15" s="18"/>
      <c r="HM15" s="18"/>
    </row>
    <row r="16" spans="1:221" s="46" customFormat="1" ht="39" customHeight="1" x14ac:dyDescent="0.25">
      <c r="A16" s="52" t="s">
        <v>138</v>
      </c>
      <c r="B16" s="78" t="s">
        <v>139</v>
      </c>
      <c r="C16" s="78" t="s">
        <v>43</v>
      </c>
      <c r="D16" s="78"/>
      <c r="E16" s="78"/>
      <c r="F16" s="78"/>
      <c r="G16" s="78"/>
      <c r="H16" s="78"/>
      <c r="I16" s="7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/>
      <c r="CX16" s="18"/>
      <c r="CY16" s="18"/>
      <c r="CZ16" s="18"/>
      <c r="DA16" s="18"/>
      <c r="DB16" s="18"/>
      <c r="DC16" s="18"/>
      <c r="DD16" s="18"/>
      <c r="DE16" s="18"/>
      <c r="DF16" s="18"/>
      <c r="DG16" s="18"/>
      <c r="DH16" s="18"/>
      <c r="DI16" s="18"/>
      <c r="DJ16" s="18"/>
      <c r="DK16" s="18"/>
      <c r="DL16" s="18"/>
      <c r="DM16" s="18"/>
      <c r="DN16" s="18"/>
      <c r="DO16" s="18"/>
      <c r="DP16" s="18"/>
      <c r="DQ16" s="18"/>
      <c r="DR16" s="18"/>
      <c r="DS16" s="18"/>
      <c r="DT16" s="18"/>
      <c r="DU16" s="18"/>
      <c r="DV16" s="18"/>
      <c r="DW16" s="18"/>
      <c r="DX16" s="18"/>
      <c r="DY16" s="18"/>
      <c r="DZ16" s="18"/>
      <c r="EA16" s="18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18"/>
      <c r="EO16" s="18"/>
      <c r="EP16" s="18"/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  <c r="FR16" s="18"/>
      <c r="FS16" s="18"/>
      <c r="FT16" s="18"/>
      <c r="FU16" s="18"/>
      <c r="FV16" s="18"/>
      <c r="FW16" s="18"/>
      <c r="FX16" s="18"/>
      <c r="FY16" s="18"/>
      <c r="FZ16" s="18"/>
      <c r="GA16" s="18"/>
      <c r="GB16" s="18"/>
      <c r="GC16" s="18"/>
      <c r="GD16" s="18"/>
      <c r="GE16" s="18"/>
      <c r="GF16" s="18"/>
      <c r="GG16" s="18"/>
      <c r="GH16" s="18"/>
      <c r="GI16" s="18"/>
      <c r="GJ16" s="18"/>
      <c r="GK16" s="18"/>
      <c r="GL16" s="18"/>
      <c r="GM16" s="18"/>
      <c r="GN16" s="18"/>
      <c r="GO16" s="18"/>
      <c r="GP16" s="18"/>
      <c r="GQ16" s="18"/>
      <c r="GR16" s="18"/>
      <c r="GS16" s="18"/>
      <c r="GT16" s="18"/>
      <c r="GU16" s="18"/>
      <c r="GV16" s="18"/>
      <c r="GW16" s="18"/>
      <c r="GX16" s="18"/>
      <c r="GY16" s="18"/>
      <c r="GZ16" s="18"/>
      <c r="HA16" s="18"/>
      <c r="HB16" s="18"/>
      <c r="HC16" s="18"/>
      <c r="HD16" s="18"/>
      <c r="HE16" s="18"/>
      <c r="HF16" s="18"/>
      <c r="HG16" s="18"/>
      <c r="HH16" s="18"/>
      <c r="HI16" s="18"/>
      <c r="HJ16" s="18"/>
      <c r="HK16" s="18"/>
      <c r="HL16" s="18"/>
      <c r="HM16" s="18"/>
    </row>
    <row r="17" spans="1:221" s="46" customFormat="1" ht="139.5" customHeight="1" x14ac:dyDescent="0.25">
      <c r="A17" s="47" t="s">
        <v>140</v>
      </c>
      <c r="B17" s="77" t="s">
        <v>141</v>
      </c>
      <c r="C17" s="49"/>
      <c r="D17" s="81"/>
      <c r="E17" s="49" t="s">
        <v>43</v>
      </c>
      <c r="F17" s="50"/>
      <c r="G17" s="51">
        <v>15</v>
      </c>
      <c r="H17" s="51">
        <f>IF(E17="x",0,G17)</f>
        <v>15</v>
      </c>
      <c r="I17" s="51">
        <f>IF(C17="x",H17,0)</f>
        <v>0</v>
      </c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/>
      <c r="CX17" s="18"/>
      <c r="CY17" s="18"/>
      <c r="CZ17" s="18"/>
      <c r="DA17" s="18"/>
      <c r="DB17" s="18"/>
      <c r="DC17" s="18"/>
      <c r="DD17" s="18"/>
      <c r="DE17" s="18"/>
      <c r="DF17" s="18"/>
      <c r="DG17" s="18"/>
      <c r="DH17" s="18"/>
      <c r="DI17" s="18"/>
      <c r="DJ17" s="18"/>
      <c r="DK17" s="18"/>
      <c r="DL17" s="18"/>
      <c r="DM17" s="18"/>
      <c r="DN17" s="18"/>
      <c r="DO17" s="18"/>
      <c r="DP17" s="18"/>
      <c r="DQ17" s="18"/>
      <c r="DR17" s="18"/>
      <c r="DS17" s="18"/>
      <c r="DT17" s="18"/>
      <c r="DU17" s="18"/>
      <c r="DV17" s="18"/>
      <c r="DW17" s="18"/>
      <c r="DX17" s="18"/>
      <c r="DY17" s="18"/>
      <c r="DZ17" s="18"/>
      <c r="EA17" s="18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18"/>
      <c r="EO17" s="18"/>
      <c r="EP17" s="18"/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  <c r="FR17" s="18"/>
      <c r="FS17" s="18"/>
      <c r="FT17" s="18"/>
      <c r="FU17" s="18"/>
      <c r="FV17" s="18"/>
      <c r="FW17" s="18"/>
      <c r="FX17" s="18"/>
      <c r="FY17" s="18"/>
      <c r="FZ17" s="18"/>
      <c r="GA17" s="18"/>
      <c r="GB17" s="18"/>
      <c r="GC17" s="18"/>
      <c r="GD17" s="18"/>
      <c r="GE17" s="18"/>
      <c r="GF17" s="18"/>
      <c r="GG17" s="18"/>
      <c r="GH17" s="18"/>
      <c r="GI17" s="18"/>
      <c r="GJ17" s="18"/>
      <c r="GK17" s="18"/>
      <c r="GL17" s="18"/>
      <c r="GM17" s="18"/>
      <c r="GN17" s="18"/>
      <c r="GO17" s="18"/>
      <c r="GP17" s="18"/>
      <c r="GQ17" s="18"/>
      <c r="GR17" s="18"/>
      <c r="GS17" s="18"/>
      <c r="GT17" s="18"/>
      <c r="GU17" s="18"/>
      <c r="GV17" s="18"/>
      <c r="GW17" s="18"/>
      <c r="GX17" s="18"/>
      <c r="GY17" s="18"/>
      <c r="GZ17" s="18"/>
      <c r="HA17" s="18"/>
      <c r="HB17" s="18"/>
      <c r="HC17" s="18"/>
      <c r="HD17" s="18"/>
      <c r="HE17" s="18"/>
      <c r="HF17" s="18"/>
      <c r="HG17" s="18"/>
      <c r="HH17" s="18"/>
      <c r="HI17" s="18"/>
      <c r="HJ17" s="18"/>
      <c r="HK17" s="18"/>
      <c r="HL17" s="18"/>
      <c r="HM17" s="18"/>
    </row>
    <row r="18" spans="1:221" s="46" customFormat="1" ht="39" customHeight="1" x14ac:dyDescent="0.25">
      <c r="A18" s="52" t="s">
        <v>142</v>
      </c>
      <c r="B18" s="72" t="s">
        <v>143</v>
      </c>
      <c r="C18" s="78" t="s">
        <v>43</v>
      </c>
      <c r="D18" s="78"/>
      <c r="E18" s="78"/>
      <c r="F18" s="78"/>
      <c r="G18" s="78"/>
      <c r="H18" s="78"/>
      <c r="I18" s="7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/>
      <c r="CX18" s="18"/>
      <c r="CY18" s="18"/>
      <c r="CZ18" s="18"/>
      <c r="DA18" s="18"/>
      <c r="DB18" s="18"/>
      <c r="DC18" s="18"/>
      <c r="DD18" s="18"/>
      <c r="DE18" s="18"/>
      <c r="DF18" s="18"/>
      <c r="DG18" s="18"/>
      <c r="DH18" s="18"/>
      <c r="DI18" s="18"/>
      <c r="DJ18" s="18"/>
      <c r="DK18" s="18"/>
      <c r="DL18" s="18"/>
      <c r="DM18" s="18"/>
      <c r="DN18" s="18"/>
      <c r="DO18" s="18"/>
      <c r="DP18" s="18"/>
      <c r="DQ18" s="18"/>
      <c r="DR18" s="18"/>
      <c r="DS18" s="18"/>
      <c r="DT18" s="18"/>
      <c r="DU18" s="18"/>
      <c r="DV18" s="18"/>
      <c r="DW18" s="18"/>
      <c r="DX18" s="18"/>
      <c r="DY18" s="18"/>
      <c r="DZ18" s="18"/>
      <c r="EA18" s="18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  <c r="FR18" s="18"/>
      <c r="FS18" s="18"/>
      <c r="FT18" s="18"/>
      <c r="FU18" s="18"/>
      <c r="FV18" s="18"/>
      <c r="FW18" s="18"/>
      <c r="FX18" s="18"/>
      <c r="FY18" s="18"/>
      <c r="FZ18" s="18"/>
      <c r="GA18" s="18"/>
      <c r="GB18" s="18"/>
      <c r="GC18" s="18"/>
      <c r="GD18" s="18"/>
      <c r="GE18" s="18"/>
      <c r="GF18" s="18"/>
      <c r="GG18" s="18"/>
      <c r="GH18" s="18"/>
      <c r="GI18" s="18"/>
      <c r="GJ18" s="18"/>
      <c r="GK18" s="18"/>
      <c r="GL18" s="18"/>
      <c r="GM18" s="18"/>
      <c r="GN18" s="18"/>
      <c r="GO18" s="18"/>
      <c r="GP18" s="18"/>
      <c r="GQ18" s="18"/>
      <c r="GR18" s="18"/>
      <c r="GS18" s="18"/>
      <c r="GT18" s="18"/>
      <c r="GU18" s="18"/>
      <c r="GV18" s="18"/>
      <c r="GW18" s="18"/>
      <c r="GX18" s="18"/>
      <c r="GY18" s="18"/>
      <c r="GZ18" s="18"/>
      <c r="HA18" s="18"/>
      <c r="HB18" s="18"/>
      <c r="HC18" s="18"/>
      <c r="HD18" s="18"/>
      <c r="HE18" s="18"/>
      <c r="HF18" s="18"/>
      <c r="HG18" s="18"/>
      <c r="HH18" s="18"/>
      <c r="HI18" s="18"/>
      <c r="HJ18" s="18"/>
      <c r="HK18" s="18"/>
      <c r="HL18" s="18"/>
      <c r="HM18" s="18"/>
    </row>
    <row r="19" spans="1:221" s="46" customFormat="1" ht="135" customHeight="1" x14ac:dyDescent="0.25">
      <c r="A19" s="47" t="s">
        <v>144</v>
      </c>
      <c r="B19" s="77" t="s">
        <v>145</v>
      </c>
      <c r="C19" s="81"/>
      <c r="D19" s="81"/>
      <c r="E19" s="49" t="s">
        <v>43</v>
      </c>
      <c r="F19" s="50"/>
      <c r="G19" s="51">
        <v>5</v>
      </c>
      <c r="H19" s="51">
        <f>IF(E19="x",0,G19)</f>
        <v>5</v>
      </c>
      <c r="I19" s="51">
        <f>IF(C19="x",H19,0)</f>
        <v>0</v>
      </c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/>
      <c r="CX19" s="18"/>
      <c r="CY19" s="18"/>
      <c r="CZ19" s="18"/>
      <c r="DA19" s="18"/>
      <c r="DB19" s="18"/>
      <c r="DC19" s="18"/>
      <c r="DD19" s="18"/>
      <c r="DE19" s="18"/>
      <c r="DF19" s="18"/>
      <c r="DG19" s="18"/>
      <c r="DH19" s="18"/>
      <c r="DI19" s="18"/>
      <c r="DJ19" s="18"/>
      <c r="DK19" s="18"/>
      <c r="DL19" s="18"/>
      <c r="DM19" s="18"/>
      <c r="DN19" s="18"/>
      <c r="DO19" s="18"/>
      <c r="DP19" s="18"/>
      <c r="DQ19" s="18"/>
      <c r="DR19" s="18"/>
      <c r="DS19" s="18"/>
      <c r="DT19" s="18"/>
      <c r="DU19" s="18"/>
      <c r="DV19" s="18"/>
      <c r="DW19" s="18"/>
      <c r="DX19" s="18"/>
      <c r="DY19" s="18"/>
      <c r="DZ19" s="18"/>
      <c r="EA19" s="18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8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  <c r="FR19" s="18"/>
      <c r="FS19" s="18"/>
      <c r="FT19" s="18"/>
      <c r="FU19" s="18"/>
      <c r="FV19" s="18"/>
      <c r="FW19" s="18"/>
      <c r="FX19" s="18"/>
      <c r="FY19" s="18"/>
      <c r="FZ19" s="18"/>
      <c r="GA19" s="18"/>
      <c r="GB19" s="18"/>
      <c r="GC19" s="18"/>
      <c r="GD19" s="18"/>
      <c r="GE19" s="18"/>
      <c r="GF19" s="18"/>
      <c r="GG19" s="18"/>
      <c r="GH19" s="18"/>
      <c r="GI19" s="18"/>
      <c r="GJ19" s="18"/>
      <c r="GK19" s="18"/>
      <c r="GL19" s="18"/>
      <c r="GM19" s="18"/>
      <c r="GN19" s="18"/>
      <c r="GO19" s="18"/>
      <c r="GP19" s="18"/>
      <c r="GQ19" s="18"/>
      <c r="GR19" s="18"/>
      <c r="GS19" s="18"/>
      <c r="GT19" s="18"/>
      <c r="GU19" s="18"/>
      <c r="GV19" s="18"/>
      <c r="GW19" s="18"/>
      <c r="GX19" s="18"/>
      <c r="GY19" s="18"/>
      <c r="GZ19" s="18"/>
      <c r="HA19" s="18"/>
      <c r="HB19" s="18"/>
      <c r="HC19" s="18"/>
      <c r="HD19" s="18"/>
      <c r="HE19" s="18"/>
      <c r="HF19" s="18"/>
      <c r="HG19" s="18"/>
      <c r="HH19" s="18"/>
      <c r="HI19" s="18"/>
      <c r="HJ19" s="18"/>
      <c r="HK19" s="18"/>
      <c r="HL19" s="18"/>
      <c r="HM19" s="18"/>
    </row>
    <row r="20" spans="1:221" s="46" customFormat="1" ht="135" customHeight="1" x14ac:dyDescent="0.25">
      <c r="A20" s="47" t="s">
        <v>146</v>
      </c>
      <c r="B20" s="77" t="s">
        <v>147</v>
      </c>
      <c r="C20" s="81"/>
      <c r="D20" s="81"/>
      <c r="E20" s="49" t="s">
        <v>43</v>
      </c>
      <c r="F20" s="50"/>
      <c r="G20" s="51">
        <v>5</v>
      </c>
      <c r="H20" s="51">
        <f>IF(E20="x",0,G20)</f>
        <v>5</v>
      </c>
      <c r="I20" s="51">
        <f>IF(C20="x",H20,0)</f>
        <v>0</v>
      </c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/>
      <c r="CX20" s="18"/>
      <c r="CY20" s="18"/>
      <c r="CZ20" s="18"/>
      <c r="DA20" s="18"/>
      <c r="DB20" s="18"/>
      <c r="DC20" s="18"/>
      <c r="DD20" s="18"/>
      <c r="DE20" s="18"/>
      <c r="DF20" s="18"/>
      <c r="DG20" s="18"/>
      <c r="DH20" s="18"/>
      <c r="DI20" s="18"/>
      <c r="DJ20" s="18"/>
      <c r="DK20" s="18"/>
      <c r="DL20" s="18"/>
      <c r="DM20" s="18"/>
      <c r="DN20" s="18"/>
      <c r="DO20" s="18"/>
      <c r="DP20" s="18"/>
      <c r="DQ20" s="18"/>
      <c r="DR20" s="18"/>
      <c r="DS20" s="18"/>
      <c r="DT20" s="18"/>
      <c r="DU20" s="18"/>
      <c r="DV20" s="18"/>
      <c r="DW20" s="18"/>
      <c r="DX20" s="18"/>
      <c r="DY20" s="18"/>
      <c r="DZ20" s="18"/>
      <c r="EA20" s="18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  <c r="FR20" s="18"/>
      <c r="FS20" s="18"/>
      <c r="FT20" s="18"/>
      <c r="FU20" s="18"/>
      <c r="FV20" s="18"/>
      <c r="FW20" s="18"/>
      <c r="FX20" s="18"/>
      <c r="FY20" s="18"/>
      <c r="FZ20" s="18"/>
      <c r="GA20" s="18"/>
      <c r="GB20" s="18"/>
      <c r="GC20" s="18"/>
      <c r="GD20" s="18"/>
      <c r="GE20" s="18"/>
      <c r="GF20" s="18"/>
      <c r="GG20" s="18"/>
      <c r="GH20" s="18"/>
      <c r="GI20" s="18"/>
      <c r="GJ20" s="18"/>
      <c r="GK20" s="18"/>
      <c r="GL20" s="18"/>
      <c r="GM20" s="18"/>
      <c r="GN20" s="18"/>
      <c r="GO20" s="18"/>
      <c r="GP20" s="18"/>
      <c r="GQ20" s="18"/>
      <c r="GR20" s="18"/>
      <c r="GS20" s="18"/>
      <c r="GT20" s="18"/>
      <c r="GU20" s="18"/>
      <c r="GV20" s="18"/>
      <c r="GW20" s="18"/>
      <c r="GX20" s="18"/>
      <c r="GY20" s="18"/>
      <c r="GZ20" s="18"/>
      <c r="HA20" s="18"/>
      <c r="HB20" s="18"/>
      <c r="HC20" s="18"/>
      <c r="HD20" s="18"/>
      <c r="HE20" s="18"/>
      <c r="HF20" s="18"/>
      <c r="HG20" s="18"/>
      <c r="HH20" s="18"/>
      <c r="HI20" s="18"/>
      <c r="HJ20" s="18"/>
      <c r="HK20" s="18"/>
      <c r="HL20" s="18"/>
      <c r="HM20" s="18"/>
    </row>
    <row r="21" spans="1:221" s="46" customFormat="1" ht="135" customHeight="1" x14ac:dyDescent="0.25">
      <c r="A21" s="47" t="s">
        <v>148</v>
      </c>
      <c r="B21" s="77" t="s">
        <v>149</v>
      </c>
      <c r="C21" s="81"/>
      <c r="D21" s="81"/>
      <c r="E21" s="49" t="s">
        <v>43</v>
      </c>
      <c r="F21" s="50"/>
      <c r="G21" s="51">
        <v>5</v>
      </c>
      <c r="H21" s="51">
        <f>IF(E21="x",0,G21)</f>
        <v>5</v>
      </c>
      <c r="I21" s="51">
        <f>IF(C21="x",H21,0)</f>
        <v>0</v>
      </c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  <c r="CA21" s="18"/>
      <c r="CB21" s="18"/>
      <c r="CC21" s="18"/>
      <c r="CD21" s="18"/>
      <c r="CE21" s="18"/>
      <c r="CF21" s="18"/>
      <c r="CG21" s="18"/>
      <c r="CH21" s="18"/>
      <c r="CI21" s="18"/>
      <c r="CJ21" s="18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  <c r="CV21" s="18"/>
      <c r="CW21" s="18"/>
      <c r="CX21" s="18"/>
      <c r="CY21" s="18"/>
      <c r="CZ21" s="18"/>
      <c r="DA21" s="18"/>
      <c r="DB21" s="18"/>
      <c r="DC21" s="18"/>
      <c r="DD21" s="18"/>
      <c r="DE21" s="18"/>
      <c r="DF21" s="18"/>
      <c r="DG21" s="18"/>
      <c r="DH21" s="18"/>
      <c r="DI21" s="18"/>
      <c r="DJ21" s="18"/>
      <c r="DK21" s="18"/>
      <c r="DL21" s="18"/>
      <c r="DM21" s="18"/>
      <c r="DN21" s="18"/>
      <c r="DO21" s="18"/>
      <c r="DP21" s="18"/>
      <c r="DQ21" s="18"/>
      <c r="DR21" s="18"/>
      <c r="DS21" s="18"/>
      <c r="DT21" s="18"/>
      <c r="DU21" s="18"/>
      <c r="DV21" s="18"/>
      <c r="DW21" s="18"/>
      <c r="DX21" s="18"/>
      <c r="DY21" s="18"/>
      <c r="DZ21" s="18"/>
      <c r="EA21" s="18"/>
      <c r="EB21" s="18"/>
      <c r="EC21" s="18"/>
      <c r="ED21" s="18"/>
      <c r="EE21" s="18"/>
      <c r="EF21" s="18"/>
      <c r="EG21" s="18"/>
      <c r="EH21" s="18"/>
      <c r="EI21" s="18"/>
      <c r="EJ21" s="18"/>
      <c r="EK21" s="18"/>
      <c r="EL21" s="18"/>
      <c r="EM21" s="18"/>
      <c r="EN21" s="18"/>
      <c r="EO21" s="18"/>
      <c r="EP21" s="18"/>
      <c r="EQ21" s="18"/>
      <c r="ER21" s="18"/>
      <c r="ES21" s="18"/>
      <c r="ET21" s="18"/>
      <c r="EU21" s="18"/>
      <c r="EV21" s="18"/>
      <c r="EW21" s="18"/>
      <c r="EX21" s="18"/>
      <c r="EY21" s="18"/>
      <c r="EZ21" s="18"/>
      <c r="FA21" s="18"/>
      <c r="FB21" s="18"/>
      <c r="FC21" s="18"/>
      <c r="FD21" s="18"/>
      <c r="FE21" s="18"/>
      <c r="FF21" s="18"/>
      <c r="FG21" s="18"/>
      <c r="FH21" s="18"/>
      <c r="FI21" s="18"/>
      <c r="FJ21" s="18"/>
      <c r="FK21" s="18"/>
      <c r="FL21" s="18"/>
      <c r="FM21" s="18"/>
      <c r="FN21" s="18"/>
      <c r="FO21" s="18"/>
      <c r="FP21" s="18"/>
      <c r="FQ21" s="18"/>
      <c r="FR21" s="18"/>
      <c r="FS21" s="18"/>
      <c r="FT21" s="18"/>
      <c r="FU21" s="18"/>
      <c r="FV21" s="18"/>
      <c r="FW21" s="18"/>
      <c r="FX21" s="18"/>
      <c r="FY21" s="18"/>
      <c r="FZ21" s="18"/>
      <c r="GA21" s="18"/>
      <c r="GB21" s="18"/>
      <c r="GC21" s="18"/>
      <c r="GD21" s="18"/>
      <c r="GE21" s="18"/>
      <c r="GF21" s="18"/>
      <c r="GG21" s="18"/>
      <c r="GH21" s="18"/>
      <c r="GI21" s="18"/>
      <c r="GJ21" s="18"/>
      <c r="GK21" s="18"/>
      <c r="GL21" s="18"/>
      <c r="GM21" s="18"/>
      <c r="GN21" s="18"/>
      <c r="GO21" s="18"/>
      <c r="GP21" s="18"/>
      <c r="GQ21" s="18"/>
      <c r="GR21" s="18"/>
      <c r="GS21" s="18"/>
      <c r="GT21" s="18"/>
      <c r="GU21" s="18"/>
      <c r="GV21" s="18"/>
      <c r="GW21" s="18"/>
      <c r="GX21" s="18"/>
      <c r="GY21" s="18"/>
      <c r="GZ21" s="18"/>
      <c r="HA21" s="18"/>
      <c r="HB21" s="18"/>
      <c r="HC21" s="18"/>
      <c r="HD21" s="18"/>
      <c r="HE21" s="18"/>
      <c r="HF21" s="18"/>
      <c r="HG21" s="18"/>
      <c r="HH21" s="18"/>
      <c r="HI21" s="18"/>
      <c r="HJ21" s="18"/>
      <c r="HK21" s="18"/>
      <c r="HL21" s="18"/>
      <c r="HM21" s="18"/>
    </row>
    <row r="22" spans="1:221" s="46" customFormat="1" ht="129" customHeight="1" x14ac:dyDescent="0.25">
      <c r="A22" s="47" t="s">
        <v>150</v>
      </c>
      <c r="B22" s="77" t="s">
        <v>151</v>
      </c>
      <c r="C22" s="49"/>
      <c r="D22" s="81"/>
      <c r="E22" s="49"/>
      <c r="F22" s="50"/>
      <c r="G22" s="51">
        <v>5</v>
      </c>
      <c r="H22" s="51">
        <f>IF(E22="x",0,G22)</f>
        <v>5</v>
      </c>
      <c r="I22" s="51">
        <f>IF(C22="x",H22,0)</f>
        <v>0</v>
      </c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  <c r="CA22" s="18"/>
      <c r="CB22" s="18"/>
      <c r="CC22" s="18"/>
      <c r="CD22" s="18"/>
      <c r="CE22" s="18"/>
      <c r="CF22" s="18"/>
      <c r="CG22" s="18"/>
      <c r="CH22" s="18"/>
      <c r="CI22" s="18"/>
      <c r="CJ22" s="18"/>
      <c r="CK22" s="18"/>
      <c r="CL22" s="18"/>
      <c r="CM22" s="18"/>
      <c r="CN22" s="18"/>
      <c r="CO22" s="18"/>
      <c r="CP22" s="18"/>
      <c r="CQ22" s="18"/>
      <c r="CR22" s="18"/>
      <c r="CS22" s="18"/>
      <c r="CT22" s="18"/>
      <c r="CU22" s="18"/>
      <c r="CV22" s="18"/>
      <c r="CW22" s="18"/>
      <c r="CX22" s="18"/>
      <c r="CY22" s="18"/>
      <c r="CZ22" s="18"/>
      <c r="DA22" s="18"/>
      <c r="DB22" s="18"/>
      <c r="DC22" s="18"/>
      <c r="DD22" s="18"/>
      <c r="DE22" s="18"/>
      <c r="DF22" s="18"/>
      <c r="DG22" s="18"/>
      <c r="DH22" s="18"/>
      <c r="DI22" s="18"/>
      <c r="DJ22" s="18"/>
      <c r="DK22" s="18"/>
      <c r="DL22" s="18"/>
      <c r="DM22" s="18"/>
      <c r="DN22" s="18"/>
      <c r="DO22" s="18"/>
      <c r="DP22" s="18"/>
      <c r="DQ22" s="18"/>
      <c r="DR22" s="18"/>
      <c r="DS22" s="18"/>
      <c r="DT22" s="18"/>
      <c r="DU22" s="18"/>
      <c r="DV22" s="18"/>
      <c r="DW22" s="18"/>
      <c r="DX22" s="18"/>
      <c r="DY22" s="18"/>
      <c r="DZ22" s="18"/>
      <c r="EA22" s="18"/>
      <c r="EB22" s="18"/>
      <c r="EC22" s="18"/>
      <c r="ED22" s="18"/>
      <c r="EE22" s="18"/>
      <c r="EF22" s="18"/>
      <c r="EG22" s="18"/>
      <c r="EH22" s="18"/>
      <c r="EI22" s="18"/>
      <c r="EJ22" s="18"/>
      <c r="EK22" s="18"/>
      <c r="EL22" s="18"/>
      <c r="EM22" s="18"/>
      <c r="EN22" s="18"/>
      <c r="EO22" s="18"/>
      <c r="EP22" s="18"/>
      <c r="EQ22" s="18"/>
      <c r="ER22" s="18"/>
      <c r="ES22" s="18"/>
      <c r="ET22" s="18"/>
      <c r="EU22" s="18"/>
      <c r="EV22" s="18"/>
      <c r="EW22" s="18"/>
      <c r="EX22" s="18"/>
      <c r="EY22" s="18"/>
      <c r="EZ22" s="18"/>
      <c r="FA22" s="18"/>
      <c r="FB22" s="18"/>
      <c r="FC22" s="18"/>
      <c r="FD22" s="18"/>
      <c r="FE22" s="18"/>
      <c r="FF22" s="18"/>
      <c r="FG22" s="18"/>
      <c r="FH22" s="18"/>
      <c r="FI22" s="18"/>
      <c r="FJ22" s="18"/>
      <c r="FK22" s="18"/>
      <c r="FL22" s="18"/>
      <c r="FM22" s="18"/>
      <c r="FN22" s="18"/>
      <c r="FO22" s="18"/>
      <c r="FP22" s="18"/>
      <c r="FQ22" s="18"/>
      <c r="FR22" s="18"/>
      <c r="FS22" s="18"/>
      <c r="FT22" s="18"/>
      <c r="FU22" s="18"/>
      <c r="FV22" s="18"/>
      <c r="FW22" s="18"/>
      <c r="FX22" s="18"/>
      <c r="FY22" s="18"/>
      <c r="FZ22" s="18"/>
      <c r="GA22" s="18"/>
      <c r="GB22" s="18"/>
      <c r="GC22" s="18"/>
      <c r="GD22" s="18"/>
      <c r="GE22" s="18"/>
      <c r="GF22" s="18"/>
      <c r="GG22" s="18"/>
      <c r="GH22" s="18"/>
      <c r="GI22" s="18"/>
      <c r="GJ22" s="18"/>
      <c r="GK22" s="18"/>
      <c r="GL22" s="18"/>
      <c r="GM22" s="18"/>
      <c r="GN22" s="18"/>
      <c r="GO22" s="18"/>
      <c r="GP22" s="18"/>
      <c r="GQ22" s="18"/>
      <c r="GR22" s="18"/>
      <c r="GS22" s="18"/>
      <c r="GT22" s="18"/>
      <c r="GU22" s="18"/>
      <c r="GV22" s="18"/>
      <c r="GW22" s="18"/>
      <c r="GX22" s="18"/>
      <c r="GY22" s="18"/>
      <c r="GZ22" s="18"/>
      <c r="HA22" s="18"/>
      <c r="HB22" s="18"/>
      <c r="HC22" s="18"/>
      <c r="HD22" s="18"/>
      <c r="HE22" s="18"/>
      <c r="HF22" s="18"/>
      <c r="HG22" s="18"/>
      <c r="HH22" s="18"/>
      <c r="HI22" s="18"/>
      <c r="HJ22" s="18"/>
      <c r="HK22" s="18"/>
      <c r="HL22" s="18"/>
      <c r="HM22" s="18"/>
    </row>
    <row r="23" spans="1:221" s="46" customFormat="1" ht="39" customHeight="1" x14ac:dyDescent="0.25">
      <c r="A23" s="52" t="s">
        <v>152</v>
      </c>
      <c r="B23" s="72" t="s">
        <v>153</v>
      </c>
      <c r="C23" s="72" t="s">
        <v>43</v>
      </c>
      <c r="D23" s="72"/>
      <c r="E23" s="72"/>
      <c r="F23" s="72"/>
      <c r="G23" s="72"/>
      <c r="H23" s="72"/>
      <c r="I23" s="72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  <c r="CA23" s="18"/>
      <c r="CB23" s="18"/>
      <c r="CC23" s="18"/>
      <c r="CD23" s="18"/>
      <c r="CE23" s="18"/>
      <c r="CF23" s="18"/>
      <c r="CG23" s="18"/>
      <c r="CH23" s="18"/>
      <c r="CI23" s="18"/>
      <c r="CJ23" s="18"/>
      <c r="CK23" s="18"/>
      <c r="CL23" s="18"/>
      <c r="CM23" s="18"/>
      <c r="CN23" s="18"/>
      <c r="CO23" s="18"/>
      <c r="CP23" s="18"/>
      <c r="CQ23" s="18"/>
      <c r="CR23" s="18"/>
      <c r="CS23" s="18"/>
      <c r="CT23" s="18"/>
      <c r="CU23" s="18"/>
      <c r="CV23" s="18"/>
      <c r="CW23" s="18"/>
      <c r="CX23" s="18"/>
      <c r="CY23" s="18"/>
      <c r="CZ23" s="18"/>
      <c r="DA23" s="18"/>
      <c r="DB23" s="18"/>
      <c r="DC23" s="18"/>
      <c r="DD23" s="18"/>
      <c r="DE23" s="18"/>
      <c r="DF23" s="18"/>
      <c r="DG23" s="18"/>
      <c r="DH23" s="18"/>
      <c r="DI23" s="18"/>
      <c r="DJ23" s="18"/>
      <c r="DK23" s="18"/>
      <c r="DL23" s="18"/>
      <c r="DM23" s="18"/>
      <c r="DN23" s="18"/>
      <c r="DO23" s="18"/>
      <c r="DP23" s="18"/>
      <c r="DQ23" s="18"/>
      <c r="DR23" s="18"/>
      <c r="DS23" s="18"/>
      <c r="DT23" s="18"/>
      <c r="DU23" s="18"/>
      <c r="DV23" s="18"/>
      <c r="DW23" s="18"/>
      <c r="DX23" s="18"/>
      <c r="DY23" s="18"/>
      <c r="DZ23" s="18"/>
      <c r="EA23" s="18"/>
      <c r="EB23" s="18"/>
      <c r="EC23" s="18"/>
      <c r="ED23" s="18"/>
      <c r="EE23" s="18"/>
      <c r="EF23" s="18"/>
      <c r="EG23" s="18"/>
      <c r="EH23" s="18"/>
      <c r="EI23" s="18"/>
      <c r="EJ23" s="18"/>
      <c r="EK23" s="18"/>
      <c r="EL23" s="18"/>
      <c r="EM23" s="18"/>
      <c r="EN23" s="18"/>
      <c r="EO23" s="18"/>
      <c r="EP23" s="18"/>
      <c r="EQ23" s="18"/>
      <c r="ER23" s="18"/>
      <c r="ES23" s="18"/>
      <c r="ET23" s="18"/>
      <c r="EU23" s="18"/>
      <c r="EV23" s="18"/>
      <c r="EW23" s="18"/>
      <c r="EX23" s="18"/>
      <c r="EY23" s="18"/>
      <c r="EZ23" s="18"/>
      <c r="FA23" s="18"/>
      <c r="FB23" s="18"/>
      <c r="FC23" s="18"/>
      <c r="FD23" s="18"/>
      <c r="FE23" s="18"/>
      <c r="FF23" s="18"/>
      <c r="FG23" s="18"/>
      <c r="FH23" s="18"/>
      <c r="FI23" s="18"/>
      <c r="FJ23" s="18"/>
      <c r="FK23" s="18"/>
      <c r="FL23" s="18"/>
      <c r="FM23" s="18"/>
      <c r="FN23" s="18"/>
      <c r="FO23" s="18"/>
      <c r="FP23" s="18"/>
      <c r="FQ23" s="18"/>
      <c r="FR23" s="18"/>
      <c r="FS23" s="18"/>
      <c r="FT23" s="18"/>
      <c r="FU23" s="18"/>
      <c r="FV23" s="18"/>
      <c r="FW23" s="18"/>
      <c r="FX23" s="18"/>
      <c r="FY23" s="18"/>
      <c r="FZ23" s="18"/>
      <c r="GA23" s="18"/>
      <c r="GB23" s="18"/>
      <c r="GC23" s="18"/>
      <c r="GD23" s="18"/>
      <c r="GE23" s="18"/>
      <c r="GF23" s="18"/>
      <c r="GG23" s="18"/>
      <c r="GH23" s="18"/>
      <c r="GI23" s="18"/>
      <c r="GJ23" s="18"/>
      <c r="GK23" s="18"/>
      <c r="GL23" s="18"/>
      <c r="GM23" s="18"/>
      <c r="GN23" s="18"/>
      <c r="GO23" s="18"/>
      <c r="GP23" s="18"/>
      <c r="GQ23" s="18"/>
      <c r="GR23" s="18"/>
      <c r="GS23" s="18"/>
      <c r="GT23" s="18"/>
      <c r="GU23" s="18"/>
      <c r="GV23" s="18"/>
      <c r="GW23" s="18"/>
      <c r="GX23" s="18"/>
      <c r="GY23" s="18"/>
      <c r="GZ23" s="18"/>
      <c r="HA23" s="18"/>
      <c r="HB23" s="18"/>
      <c r="HC23" s="18"/>
      <c r="HD23" s="18"/>
      <c r="HE23" s="18"/>
      <c r="HF23" s="18"/>
      <c r="HG23" s="18"/>
      <c r="HH23" s="18"/>
      <c r="HI23" s="18"/>
      <c r="HJ23" s="18"/>
      <c r="HK23" s="18"/>
      <c r="HL23" s="18"/>
      <c r="HM23" s="18"/>
    </row>
    <row r="24" spans="1:221" s="46" customFormat="1" ht="39" customHeight="1" x14ac:dyDescent="0.25">
      <c r="A24" s="47" t="s">
        <v>154</v>
      </c>
      <c r="B24" s="77" t="s">
        <v>155</v>
      </c>
      <c r="C24" s="81"/>
      <c r="D24" s="81"/>
      <c r="E24" s="49"/>
      <c r="F24" s="50"/>
      <c r="G24" s="51">
        <v>2</v>
      </c>
      <c r="H24" s="51">
        <f>IF(E24="x",0,G24)</f>
        <v>2</v>
      </c>
      <c r="I24" s="51">
        <f>IF(C24="x",H24,0)</f>
        <v>0</v>
      </c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18"/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  <c r="CA24" s="18"/>
      <c r="CB24" s="18"/>
      <c r="CC24" s="18"/>
      <c r="CD24" s="18"/>
      <c r="CE24" s="18"/>
      <c r="CF24" s="18"/>
      <c r="CG24" s="18"/>
      <c r="CH24" s="18"/>
      <c r="CI24" s="18"/>
      <c r="CJ24" s="18"/>
      <c r="CK24" s="18"/>
      <c r="CL24" s="18"/>
      <c r="CM24" s="18"/>
      <c r="CN24" s="18"/>
      <c r="CO24" s="18"/>
      <c r="CP24" s="18"/>
      <c r="CQ24" s="18"/>
      <c r="CR24" s="18"/>
      <c r="CS24" s="18"/>
      <c r="CT24" s="18"/>
      <c r="CU24" s="18"/>
      <c r="CV24" s="18"/>
      <c r="CW24" s="18"/>
      <c r="CX24" s="18"/>
      <c r="CY24" s="18"/>
      <c r="CZ24" s="18"/>
      <c r="DA24" s="18"/>
      <c r="DB24" s="18"/>
      <c r="DC24" s="18"/>
      <c r="DD24" s="18"/>
      <c r="DE24" s="18"/>
      <c r="DF24" s="18"/>
      <c r="DG24" s="18"/>
      <c r="DH24" s="18"/>
      <c r="DI24" s="18"/>
      <c r="DJ24" s="18"/>
      <c r="DK24" s="18"/>
      <c r="DL24" s="18"/>
      <c r="DM24" s="18"/>
      <c r="DN24" s="18"/>
      <c r="DO24" s="18"/>
      <c r="DP24" s="18"/>
      <c r="DQ24" s="18"/>
      <c r="DR24" s="18"/>
      <c r="DS24" s="18"/>
      <c r="DT24" s="18"/>
      <c r="DU24" s="18"/>
      <c r="DV24" s="18"/>
      <c r="DW24" s="18"/>
      <c r="DX24" s="18"/>
      <c r="DY24" s="18"/>
      <c r="DZ24" s="18"/>
      <c r="EA24" s="18"/>
      <c r="EB24" s="18"/>
      <c r="EC24" s="18"/>
      <c r="ED24" s="18"/>
      <c r="EE24" s="18"/>
      <c r="EF24" s="18"/>
      <c r="EG24" s="18"/>
      <c r="EH24" s="18"/>
      <c r="EI24" s="18"/>
      <c r="EJ24" s="18"/>
      <c r="EK24" s="18"/>
      <c r="EL24" s="18"/>
      <c r="EM24" s="18"/>
      <c r="EN24" s="18"/>
      <c r="EO24" s="18"/>
      <c r="EP24" s="18"/>
      <c r="EQ24" s="18"/>
      <c r="ER24" s="18"/>
      <c r="ES24" s="18"/>
      <c r="ET24" s="18"/>
      <c r="EU24" s="18"/>
      <c r="EV24" s="18"/>
      <c r="EW24" s="18"/>
      <c r="EX24" s="18"/>
      <c r="EY24" s="18"/>
      <c r="EZ24" s="18"/>
      <c r="FA24" s="18"/>
      <c r="FB24" s="18"/>
      <c r="FC24" s="18"/>
      <c r="FD24" s="18"/>
      <c r="FE24" s="18"/>
      <c r="FF24" s="18"/>
      <c r="FG24" s="18"/>
      <c r="FH24" s="18"/>
      <c r="FI24" s="18"/>
      <c r="FJ24" s="18"/>
      <c r="FK24" s="18"/>
      <c r="FL24" s="18"/>
      <c r="FM24" s="18"/>
      <c r="FN24" s="18"/>
      <c r="FO24" s="18"/>
      <c r="FP24" s="18"/>
      <c r="FQ24" s="18"/>
      <c r="FR24" s="18"/>
      <c r="FS24" s="18"/>
      <c r="FT24" s="18"/>
      <c r="FU24" s="18"/>
      <c r="FV24" s="18"/>
      <c r="FW24" s="18"/>
      <c r="FX24" s="18"/>
      <c r="FY24" s="18"/>
      <c r="FZ24" s="18"/>
      <c r="GA24" s="18"/>
      <c r="GB24" s="18"/>
      <c r="GC24" s="18"/>
      <c r="GD24" s="18"/>
      <c r="GE24" s="18"/>
      <c r="GF24" s="18"/>
      <c r="GG24" s="18"/>
      <c r="GH24" s="18"/>
      <c r="GI24" s="18"/>
      <c r="GJ24" s="18"/>
      <c r="GK24" s="18"/>
      <c r="GL24" s="18"/>
      <c r="GM24" s="18"/>
      <c r="GN24" s="18"/>
      <c r="GO24" s="18"/>
      <c r="GP24" s="18"/>
      <c r="GQ24" s="18"/>
      <c r="GR24" s="18"/>
      <c r="GS24" s="18"/>
      <c r="GT24" s="18"/>
      <c r="GU24" s="18"/>
      <c r="GV24" s="18"/>
      <c r="GW24" s="18"/>
      <c r="GX24" s="18"/>
      <c r="GY24" s="18"/>
      <c r="GZ24" s="18"/>
      <c r="HA24" s="18"/>
      <c r="HB24" s="18"/>
      <c r="HC24" s="18"/>
      <c r="HD24" s="18"/>
      <c r="HE24" s="18"/>
      <c r="HF24" s="18"/>
      <c r="HG24" s="18"/>
      <c r="HH24" s="18"/>
      <c r="HI24" s="18"/>
      <c r="HJ24" s="18"/>
      <c r="HK24" s="18"/>
      <c r="HL24" s="18"/>
      <c r="HM24" s="18"/>
    </row>
    <row r="25" spans="1:221" s="46" customFormat="1" ht="75.75" customHeight="1" x14ac:dyDescent="0.25">
      <c r="A25" s="47" t="s">
        <v>156</v>
      </c>
      <c r="B25" s="77" t="s">
        <v>157</v>
      </c>
      <c r="C25" s="81"/>
      <c r="D25" s="81"/>
      <c r="E25" s="49"/>
      <c r="F25" s="50"/>
      <c r="G25" s="51">
        <v>2</v>
      </c>
      <c r="H25" s="51">
        <f>IF(E25="x",0,G25)</f>
        <v>2</v>
      </c>
      <c r="I25" s="51">
        <f>IF(C25="x",H25,0)</f>
        <v>0</v>
      </c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  <c r="DL25" s="18"/>
      <c r="DM25" s="18"/>
      <c r="DN25" s="18"/>
      <c r="DO25" s="18"/>
      <c r="DP25" s="18"/>
      <c r="DQ25" s="18"/>
      <c r="DR25" s="18"/>
      <c r="DS25" s="18"/>
      <c r="DT25" s="18"/>
      <c r="DU25" s="18"/>
      <c r="DV25" s="18"/>
      <c r="DW25" s="18"/>
      <c r="DX25" s="18"/>
      <c r="DY25" s="18"/>
      <c r="DZ25" s="18"/>
      <c r="EA25" s="18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8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  <c r="FR25" s="18"/>
      <c r="FS25" s="18"/>
      <c r="FT25" s="18"/>
      <c r="FU25" s="18"/>
      <c r="FV25" s="18"/>
      <c r="FW25" s="18"/>
      <c r="FX25" s="18"/>
      <c r="FY25" s="18"/>
      <c r="FZ25" s="18"/>
      <c r="GA25" s="18"/>
      <c r="GB25" s="18"/>
      <c r="GC25" s="18"/>
      <c r="GD25" s="18"/>
      <c r="GE25" s="18"/>
      <c r="GF25" s="18"/>
      <c r="GG25" s="18"/>
      <c r="GH25" s="18"/>
      <c r="GI25" s="18"/>
      <c r="GJ25" s="18"/>
      <c r="GK25" s="18"/>
      <c r="GL25" s="18"/>
      <c r="GM25" s="18"/>
      <c r="GN25" s="18"/>
      <c r="GO25" s="18"/>
      <c r="GP25" s="18"/>
      <c r="GQ25" s="18"/>
      <c r="GR25" s="18"/>
      <c r="GS25" s="18"/>
      <c r="GT25" s="18"/>
      <c r="GU25" s="18"/>
      <c r="GV25" s="18"/>
      <c r="GW25" s="18"/>
      <c r="GX25" s="18"/>
      <c r="GY25" s="18"/>
      <c r="GZ25" s="18"/>
      <c r="HA25" s="18"/>
      <c r="HB25" s="18"/>
      <c r="HC25" s="18"/>
      <c r="HD25" s="18"/>
      <c r="HE25" s="18"/>
      <c r="HF25" s="18"/>
      <c r="HG25" s="18"/>
      <c r="HH25" s="18"/>
      <c r="HI25" s="18"/>
      <c r="HJ25" s="18"/>
      <c r="HK25" s="18"/>
      <c r="HL25" s="18"/>
      <c r="HM25" s="18"/>
    </row>
    <row r="26" spans="1:221" s="46" customFormat="1" ht="139.5" customHeight="1" x14ac:dyDescent="0.25">
      <c r="A26" s="47" t="s">
        <v>158</v>
      </c>
      <c r="B26" s="77" t="s">
        <v>159</v>
      </c>
      <c r="C26" s="81"/>
      <c r="D26" s="81"/>
      <c r="E26" s="49"/>
      <c r="F26" s="50"/>
      <c r="G26" s="51">
        <v>5</v>
      </c>
      <c r="H26" s="51">
        <f>IF(E26="x",0,G26)</f>
        <v>5</v>
      </c>
      <c r="I26" s="51">
        <f>IF(C26="x",H26,0)</f>
        <v>0</v>
      </c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18"/>
      <c r="CX26" s="18"/>
      <c r="CY26" s="18"/>
      <c r="CZ26" s="18"/>
      <c r="DA26" s="18"/>
      <c r="DB26" s="18"/>
      <c r="DC26" s="18"/>
      <c r="DD26" s="18"/>
      <c r="DE26" s="18"/>
      <c r="DF26" s="18"/>
      <c r="DG26" s="18"/>
      <c r="DH26" s="18"/>
      <c r="DI26" s="18"/>
      <c r="DJ26" s="18"/>
      <c r="DK26" s="18"/>
      <c r="DL26" s="18"/>
      <c r="DM26" s="18"/>
      <c r="DN26" s="18"/>
      <c r="DO26" s="18"/>
      <c r="DP26" s="18"/>
      <c r="DQ26" s="18"/>
      <c r="DR26" s="18"/>
      <c r="DS26" s="18"/>
      <c r="DT26" s="18"/>
      <c r="DU26" s="18"/>
      <c r="DV26" s="18"/>
      <c r="DW26" s="18"/>
      <c r="DX26" s="18"/>
      <c r="DY26" s="18"/>
      <c r="DZ26" s="18"/>
      <c r="EA26" s="18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18"/>
      <c r="EO26" s="18"/>
      <c r="EP26" s="18"/>
      <c r="EQ26" s="18"/>
      <c r="ER26" s="18"/>
      <c r="ES26" s="18"/>
      <c r="ET26" s="18"/>
      <c r="EU26" s="18"/>
      <c r="EV26" s="18"/>
      <c r="EW26" s="18"/>
      <c r="EX26" s="18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  <c r="FR26" s="18"/>
      <c r="FS26" s="18"/>
      <c r="FT26" s="18"/>
      <c r="FU26" s="18"/>
      <c r="FV26" s="18"/>
      <c r="FW26" s="18"/>
      <c r="FX26" s="18"/>
      <c r="FY26" s="18"/>
      <c r="FZ26" s="18"/>
      <c r="GA26" s="18"/>
      <c r="GB26" s="18"/>
      <c r="GC26" s="18"/>
      <c r="GD26" s="18"/>
      <c r="GE26" s="18"/>
      <c r="GF26" s="18"/>
      <c r="GG26" s="18"/>
      <c r="GH26" s="18"/>
      <c r="GI26" s="18"/>
      <c r="GJ26" s="18"/>
      <c r="GK26" s="18"/>
      <c r="GL26" s="18"/>
      <c r="GM26" s="18"/>
      <c r="GN26" s="18"/>
      <c r="GO26" s="18"/>
      <c r="GP26" s="18"/>
      <c r="GQ26" s="18"/>
      <c r="GR26" s="18"/>
      <c r="GS26" s="18"/>
      <c r="GT26" s="18"/>
      <c r="GU26" s="18"/>
      <c r="GV26" s="18"/>
      <c r="GW26" s="18"/>
      <c r="GX26" s="18"/>
      <c r="GY26" s="18"/>
      <c r="GZ26" s="18"/>
      <c r="HA26" s="18"/>
      <c r="HB26" s="18"/>
      <c r="HC26" s="18"/>
      <c r="HD26" s="18"/>
      <c r="HE26" s="18"/>
      <c r="HF26" s="18"/>
      <c r="HG26" s="18"/>
      <c r="HH26" s="18"/>
      <c r="HI26" s="18"/>
      <c r="HJ26" s="18"/>
      <c r="HK26" s="18"/>
      <c r="HL26" s="18"/>
      <c r="HM26" s="18"/>
    </row>
    <row r="28" spans="1:221" s="18" customFormat="1" x14ac:dyDescent="0.25">
      <c r="B28" s="80"/>
    </row>
    <row r="29" spans="1:221" s="18" customFormat="1" x14ac:dyDescent="0.25">
      <c r="B29" s="80"/>
    </row>
    <row r="30" spans="1:221" s="18" customFormat="1" x14ac:dyDescent="0.25">
      <c r="B30" s="80"/>
    </row>
    <row r="31" spans="1:221" s="18" customFormat="1" x14ac:dyDescent="0.25">
      <c r="B31" s="80"/>
    </row>
    <row r="32" spans="1:221" s="18" customFormat="1" x14ac:dyDescent="0.25">
      <c r="B32" s="80"/>
    </row>
    <row r="33" spans="2:2" s="18" customFormat="1" x14ac:dyDescent="0.25">
      <c r="B33" s="80"/>
    </row>
    <row r="34" spans="2:2" s="18" customFormat="1" x14ac:dyDescent="0.25">
      <c r="B34" s="80"/>
    </row>
    <row r="35" spans="2:2" s="18" customFormat="1" x14ac:dyDescent="0.25">
      <c r="B35" s="80"/>
    </row>
    <row r="36" spans="2:2" s="18" customFormat="1" x14ac:dyDescent="0.25">
      <c r="B36" s="80"/>
    </row>
    <row r="37" spans="2:2" s="18" customFormat="1" x14ac:dyDescent="0.25">
      <c r="B37" s="80"/>
    </row>
    <row r="38" spans="2:2" s="18" customFormat="1" x14ac:dyDescent="0.25">
      <c r="B38" s="80"/>
    </row>
    <row r="39" spans="2:2" s="18" customFormat="1" x14ac:dyDescent="0.25">
      <c r="B39" s="80"/>
    </row>
    <row r="40" spans="2:2" s="18" customFormat="1" x14ac:dyDescent="0.25">
      <c r="B40" s="80"/>
    </row>
    <row r="41" spans="2:2" s="18" customFormat="1" x14ac:dyDescent="0.25">
      <c r="B41" s="80"/>
    </row>
    <row r="42" spans="2:2" s="18" customFormat="1" x14ac:dyDescent="0.25">
      <c r="B42" s="80"/>
    </row>
    <row r="43" spans="2:2" s="18" customFormat="1" x14ac:dyDescent="0.25">
      <c r="B43" s="80"/>
    </row>
    <row r="44" spans="2:2" s="18" customFormat="1" x14ac:dyDescent="0.25">
      <c r="B44" s="80"/>
    </row>
    <row r="45" spans="2:2" s="18" customFormat="1" x14ac:dyDescent="0.25">
      <c r="B45" s="80"/>
    </row>
    <row r="46" spans="2:2" s="18" customFormat="1" x14ac:dyDescent="0.25">
      <c r="B46" s="80"/>
    </row>
    <row r="47" spans="2:2" s="18" customFormat="1" x14ac:dyDescent="0.25">
      <c r="B47" s="80"/>
    </row>
    <row r="48" spans="2:2" s="18" customFormat="1" x14ac:dyDescent="0.25">
      <c r="B48" s="80"/>
    </row>
    <row r="49" spans="2:2" s="18" customFormat="1" x14ac:dyDescent="0.25">
      <c r="B49" s="80"/>
    </row>
    <row r="50" spans="2:2" s="18" customFormat="1" x14ac:dyDescent="0.25">
      <c r="B50" s="80"/>
    </row>
    <row r="51" spans="2:2" s="18" customFormat="1" x14ac:dyDescent="0.25">
      <c r="B51" s="80"/>
    </row>
    <row r="52" spans="2:2" s="18" customFormat="1" x14ac:dyDescent="0.25">
      <c r="B52" s="80"/>
    </row>
    <row r="53" spans="2:2" s="18" customFormat="1" x14ac:dyDescent="0.25">
      <c r="B53" s="80"/>
    </row>
    <row r="54" spans="2:2" s="18" customFormat="1" x14ac:dyDescent="0.25">
      <c r="B54" s="80"/>
    </row>
    <row r="55" spans="2:2" s="18" customFormat="1" x14ac:dyDescent="0.25">
      <c r="B55" s="80"/>
    </row>
    <row r="56" spans="2:2" s="18" customFormat="1" x14ac:dyDescent="0.25">
      <c r="B56" s="80"/>
    </row>
    <row r="57" spans="2:2" s="18" customFormat="1" x14ac:dyDescent="0.25">
      <c r="B57" s="80"/>
    </row>
    <row r="58" spans="2:2" s="18" customFormat="1" x14ac:dyDescent="0.25">
      <c r="B58" s="80"/>
    </row>
    <row r="59" spans="2:2" s="18" customFormat="1" x14ac:dyDescent="0.25">
      <c r="B59" s="80"/>
    </row>
    <row r="60" spans="2:2" s="18" customFormat="1" x14ac:dyDescent="0.25">
      <c r="B60" s="80"/>
    </row>
    <row r="61" spans="2:2" s="18" customFormat="1" x14ac:dyDescent="0.25">
      <c r="B61" s="80"/>
    </row>
    <row r="62" spans="2:2" s="18" customFormat="1" x14ac:dyDescent="0.25">
      <c r="B62" s="80"/>
    </row>
    <row r="63" spans="2:2" s="18" customFormat="1" x14ac:dyDescent="0.25">
      <c r="B63" s="80"/>
    </row>
    <row r="64" spans="2:2" s="18" customFormat="1" x14ac:dyDescent="0.25">
      <c r="B64" s="80"/>
    </row>
    <row r="65" spans="2:2" s="18" customFormat="1" x14ac:dyDescent="0.25">
      <c r="B65" s="80"/>
    </row>
    <row r="66" spans="2:2" s="18" customFormat="1" x14ac:dyDescent="0.25">
      <c r="B66" s="80"/>
    </row>
    <row r="67" spans="2:2" s="18" customFormat="1" x14ac:dyDescent="0.25">
      <c r="B67" s="80"/>
    </row>
    <row r="68" spans="2:2" s="18" customFormat="1" x14ac:dyDescent="0.25">
      <c r="B68" s="80"/>
    </row>
    <row r="69" spans="2:2" s="18" customFormat="1" x14ac:dyDescent="0.25">
      <c r="B69" s="80"/>
    </row>
    <row r="70" spans="2:2" s="18" customFormat="1" x14ac:dyDescent="0.25">
      <c r="B70" s="80"/>
    </row>
    <row r="71" spans="2:2" s="18" customFormat="1" x14ac:dyDescent="0.25">
      <c r="B71" s="80"/>
    </row>
    <row r="72" spans="2:2" s="18" customFormat="1" x14ac:dyDescent="0.25">
      <c r="B72" s="80"/>
    </row>
    <row r="73" spans="2:2" s="18" customFormat="1" x14ac:dyDescent="0.25">
      <c r="B73" s="80"/>
    </row>
    <row r="74" spans="2:2" s="18" customFormat="1" x14ac:dyDescent="0.25">
      <c r="B74" s="80"/>
    </row>
    <row r="75" spans="2:2" s="18" customFormat="1" x14ac:dyDescent="0.25">
      <c r="B75" s="80"/>
    </row>
    <row r="76" spans="2:2" s="18" customFormat="1" x14ac:dyDescent="0.25">
      <c r="B76" s="80"/>
    </row>
    <row r="77" spans="2:2" s="18" customFormat="1" x14ac:dyDescent="0.25">
      <c r="B77" s="80"/>
    </row>
    <row r="78" spans="2:2" s="18" customFormat="1" x14ac:dyDescent="0.25">
      <c r="B78" s="80"/>
    </row>
    <row r="79" spans="2:2" s="18" customFormat="1" x14ac:dyDescent="0.25">
      <c r="B79" s="80"/>
    </row>
    <row r="80" spans="2:2" s="18" customFormat="1" x14ac:dyDescent="0.25">
      <c r="B80" s="80"/>
    </row>
    <row r="81" spans="2:2" s="18" customFormat="1" x14ac:dyDescent="0.25">
      <c r="B81" s="80"/>
    </row>
    <row r="82" spans="2:2" s="18" customFormat="1" x14ac:dyDescent="0.25">
      <c r="B82" s="80"/>
    </row>
    <row r="83" spans="2:2" s="18" customFormat="1" x14ac:dyDescent="0.25">
      <c r="B83" s="80"/>
    </row>
    <row r="84" spans="2:2" s="18" customFormat="1" x14ac:dyDescent="0.25">
      <c r="B84" s="80"/>
    </row>
    <row r="85" spans="2:2" s="18" customFormat="1" x14ac:dyDescent="0.25">
      <c r="B85" s="80"/>
    </row>
    <row r="86" spans="2:2" s="18" customFormat="1" x14ac:dyDescent="0.25">
      <c r="B86" s="80"/>
    </row>
    <row r="87" spans="2:2" s="18" customFormat="1" x14ac:dyDescent="0.25">
      <c r="B87" s="80"/>
    </row>
    <row r="88" spans="2:2" s="18" customFormat="1" x14ac:dyDescent="0.25">
      <c r="B88" s="80"/>
    </row>
  </sheetData>
  <sheetProtection algorithmName="SHA-512" hashValue="GUIxKlGcXF/oofOTyqw1zEof9NZk+rekC9FpXjVOo5UMvR3jvQ0LZIV9o77WnOTUdxAhyEcK3iF9S9VVYlulDA==" saltValue="ubOuuXT3V3OU8X1J9wxOAA==" spinCount="100000" sheet="1" objects="1" scenarios="1" formatCells="0" formatColumns="0" formatRows="0" insertColumns="0" insertRows="0" insertHyperlinks="0" deleteColumns="0"/>
  <mergeCells count="1">
    <mergeCell ref="A1:B1"/>
  </mergeCells>
  <pageMargins left="0.62986111111111098" right="0.31527777777777799" top="0.35416666666666702" bottom="0.62986111111111098" header="0.511811023622047" footer="0.511811023622047"/>
  <pageSetup paperSize="9" scale="45" orientation="portrait" horizontalDpi="300" verticalDpi="300" r:id="rId1"/>
  <rowBreaks count="2" manualBreakCount="2">
    <brk id="15" max="16383" man="1"/>
    <brk id="26" max="16383" man="1"/>
  </row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81D1A6AE5A9A545A83026C46B0D8771" ma:contentTypeVersion="13" ma:contentTypeDescription="Ein neues Dokument erstellen." ma:contentTypeScope="" ma:versionID="137d3e3b0672ca5ecc8b82339aa073d7">
  <xsd:schema xmlns:xsd="http://www.w3.org/2001/XMLSchema" xmlns:xs="http://www.w3.org/2001/XMLSchema" xmlns:p="http://schemas.microsoft.com/office/2006/metadata/properties" xmlns:ns2="0261c21e-522c-4892-ba93-9084ef6e7047" xmlns:ns3="71a6b02d-4aa2-4512-a7c9-cad577f722e6" targetNamespace="http://schemas.microsoft.com/office/2006/metadata/properties" ma:root="true" ma:fieldsID="d05e3ad70e94ee0accb244297a63e58f" ns2:_="" ns3:_="">
    <xsd:import namespace="0261c21e-522c-4892-ba93-9084ef6e7047"/>
    <xsd:import namespace="71a6b02d-4aa2-4512-a7c9-cad577f722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61c21e-522c-4892-ba93-9084ef6e704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Bildmarkierungen" ma:readOnly="false" ma:fieldId="{5cf76f15-5ced-4ddc-b409-7134ff3c332f}" ma:taxonomyMulti="true" ma:sspId="97050f6e-97f2-48e7-ad72-ec3f75f900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6b02d-4aa2-4512-a7c9-cad577f722e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57094cb-4e40-4690-9f0b-3a75d042550a}" ma:internalName="TaxCatchAll" ma:showField="CatchAllData" ma:web="71a6b02d-4aa2-4512-a7c9-cad577f722e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1a6b02d-4aa2-4512-a7c9-cad577f722e6" xsi:nil="true"/>
    <lcf76f155ced4ddcb4097134ff3c332f xmlns="0261c21e-522c-4892-ba93-9084ef6e704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01A3DCD-6D5F-440F-993F-A8C7ADCE70A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61c21e-522c-4892-ba93-9084ef6e7047"/>
    <ds:schemaRef ds:uri="71a6b02d-4aa2-4512-a7c9-cad577f722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A2BEC92-F9AD-465B-A07E-4E9088069E9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3BA9C1F-ED5F-4E93-AB3E-D68F3194F030}">
  <ds:schemaRefs>
    <ds:schemaRef ds:uri="http://schemas.microsoft.com/office/2006/metadata/properties"/>
    <ds:schemaRef ds:uri="http://schemas.microsoft.com/office/infopath/2007/PartnerControls"/>
    <ds:schemaRef ds:uri="71a6b02d-4aa2-4512-a7c9-cad577f722e6"/>
    <ds:schemaRef ds:uri="0261c21e-522c-4892-ba93-9084ef6e704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3</vt:i4>
      </vt:variant>
      <vt:variant>
        <vt:lpstr>Névvel ellátott tartományok</vt:lpstr>
      </vt:variant>
      <vt:variant>
        <vt:i4>9</vt:i4>
      </vt:variant>
    </vt:vector>
  </HeadingPairs>
  <TitlesOfParts>
    <vt:vector size="12" baseType="lpstr">
      <vt:lpstr>Deckblatt</vt:lpstr>
      <vt:lpstr>Checkpunkte</vt:lpstr>
      <vt:lpstr>Visu-Detail</vt:lpstr>
      <vt:lpstr>Checkpunkte!Nyomtatási_cím</vt:lpstr>
      <vt:lpstr>'Visu-Detail'!Nyomtatási_cím</vt:lpstr>
      <vt:lpstr>Checkpunkte!Nyomtatási_terület</vt:lpstr>
      <vt:lpstr>Deckblatt!Nyomtatási_terület</vt:lpstr>
      <vt:lpstr>'Visu-Detail'!Nyomtatási_terület</vt:lpstr>
      <vt:lpstr>Checkpunkte!Z_0EC31964_7D8D_4BDE_8009_CF9A4B6C8E41_.wvu.FilterData</vt:lpstr>
      <vt:lpstr>Checkpunkte!Z_0EC31964_7D8D_4BDE_8009_CF9A4B6C8E41_.wvu.PrintArea</vt:lpstr>
      <vt:lpstr>Deckblatt!Z_0EC31964_7D8D_4BDE_8009_CF9A4B6C8E41_.wvu.PrintArea</vt:lpstr>
      <vt:lpstr>Checkpunkte!Z_0EC31964_7D8D_4BDE_8009_CF9A4B6C8E41_.wvu.PrintTitles</vt:lpstr>
    </vt:vector>
  </TitlesOfParts>
  <Company>Daimler-Benz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Matz, Martin (050)</dc:creator>
  <dc:description/>
  <cp:lastModifiedBy>Zoeldi, Mate (371)</cp:lastModifiedBy>
  <cp:revision>1</cp:revision>
  <cp:lastPrinted>2018-07-30T10:06:16Z</cp:lastPrinted>
  <dcterms:created xsi:type="dcterms:W3CDTF">2002-09-09T11:42:51Z</dcterms:created>
  <dcterms:modified xsi:type="dcterms:W3CDTF">2026-01-08T13:44:55Z</dcterms:modified>
  <dc:language>pl-PL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0x010100A81D1A6AE5A9A545A83026C46B0D8771</vt:lpwstr>
  </property>
</Properties>
</file>