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Tugas Kuliah\Semester 7\spk\"/>
    </mc:Choice>
  </mc:AlternateContent>
  <xr:revisionPtr revIDLastSave="0" documentId="8_{64E769D4-5BDA-4734-90F7-FD38B618AE3D}" xr6:coauthVersionLast="47" xr6:coauthVersionMax="47" xr10:uidLastSave="{00000000-0000-0000-0000-000000000000}"/>
  <bookViews>
    <workbookView xWindow="-120" yWindow="-120" windowWidth="20730" windowHeight="11760" xr2:uid="{19E9305F-B918-4D71-B96B-F37D254D85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  <c r="F65" i="1"/>
  <c r="F64" i="1"/>
  <c r="F63" i="1"/>
  <c r="C63" i="1"/>
  <c r="C64" i="1"/>
  <c r="C65" i="1"/>
  <c r="C66" i="1"/>
  <c r="C67" i="1"/>
  <c r="C68" i="1"/>
  <c r="C69" i="1"/>
  <c r="C70" i="1"/>
  <c r="C71" i="1"/>
  <c r="C72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<sst xmlns="http://schemas.openxmlformats.org/spreadsheetml/2006/main" count="230" uniqueCount="142">
  <si>
    <t>Nama Laptop</t>
  </si>
  <si>
    <t>Baterai (mAh)</t>
  </si>
  <si>
    <t>Acer Aspire 14</t>
  </si>
  <si>
    <t>10,000 mAh</t>
  </si>
  <si>
    <t>ASUS VivoBook 15</t>
  </si>
  <si>
    <t>8,000 mAh</t>
  </si>
  <si>
    <t>Dell XPS 13</t>
  </si>
  <si>
    <t>12,000 mAh</t>
  </si>
  <si>
    <t>HP Stream 11</t>
  </si>
  <si>
    <t>6,000 mAh</t>
  </si>
  <si>
    <t>Apple MacBook Air</t>
  </si>
  <si>
    <t>14,000 mAh</t>
  </si>
  <si>
    <t>Lenovo Ideapad 15</t>
  </si>
  <si>
    <t>9,000 mAh</t>
  </si>
  <si>
    <t>MSI GS75 Stealth</t>
  </si>
  <si>
    <t>Lenovo ThinkPad 14</t>
  </si>
  <si>
    <t>7,000 mAh</t>
  </si>
  <si>
    <t>HP Envy 15</t>
  </si>
  <si>
    <t>Dell Inspiron 13</t>
  </si>
  <si>
    <t>RAM</t>
  </si>
  <si>
    <t>8 GB</t>
  </si>
  <si>
    <t>16 GB</t>
  </si>
  <si>
    <t>12 GB</t>
  </si>
  <si>
    <t>4 GB</t>
  </si>
  <si>
    <t>32 GB</t>
  </si>
  <si>
    <t>Memori Internal</t>
  </si>
  <si>
    <t>256 GB</t>
  </si>
  <si>
    <t>512 GB</t>
  </si>
  <si>
    <t>1 TB</t>
  </si>
  <si>
    <t>128 GB</t>
  </si>
  <si>
    <t>2 TB</t>
  </si>
  <si>
    <t>Processor</t>
  </si>
  <si>
    <t>Intel Core i5</t>
  </si>
  <si>
    <t>AMD Ryzen 7</t>
  </si>
  <si>
    <t>Intel Core i7</t>
  </si>
  <si>
    <t>Intel Celeron</t>
  </si>
  <si>
    <t>Apple M1</t>
  </si>
  <si>
    <t>AMD Ryzen 5</t>
  </si>
  <si>
    <t>Intel Core i9</t>
  </si>
  <si>
    <t>AMD Ryzen 3</t>
  </si>
  <si>
    <t>Layar</t>
  </si>
  <si>
    <t>14 inci</t>
  </si>
  <si>
    <t>15,6 inci</t>
  </si>
  <si>
    <t>13,3 inci</t>
  </si>
  <si>
    <t>11,6 inci</t>
  </si>
  <si>
    <t>13 inci</t>
  </si>
  <si>
    <t>17,3 inci</t>
  </si>
  <si>
    <t>Harga (Rp)</t>
  </si>
  <si>
    <t>12,000,000</t>
  </si>
  <si>
    <t>18,000,000</t>
  </si>
  <si>
    <t>20,000,000</t>
  </si>
  <si>
    <t>6,000,000</t>
  </si>
  <si>
    <t>22,500,000</t>
  </si>
  <si>
    <t>10,800,000</t>
  </si>
  <si>
    <t>30,000,000</t>
  </si>
  <si>
    <t>8,400,000</t>
  </si>
  <si>
    <t>15,600,000</t>
  </si>
  <si>
    <t>17,000,000</t>
  </si>
  <si>
    <t>Kriteria</t>
  </si>
  <si>
    <t>Benefit</t>
  </si>
  <si>
    <t>Benefit/Cost</t>
  </si>
  <si>
    <t>C1</t>
  </si>
  <si>
    <t>C2</t>
  </si>
  <si>
    <t>C3</t>
  </si>
  <si>
    <t>C4</t>
  </si>
  <si>
    <t>C5</t>
  </si>
  <si>
    <t>C6</t>
  </si>
  <si>
    <t>Ram</t>
  </si>
  <si>
    <t>Harga</t>
  </si>
  <si>
    <t>Cost</t>
  </si>
  <si>
    <t>Baterai</t>
  </si>
  <si>
    <t>Nilai</t>
  </si>
  <si>
    <t>MEMORY INTERNAL (C2)</t>
  </si>
  <si>
    <t>RAM (C1)</t>
  </si>
  <si>
    <t>PROCESSOR (C3)</t>
  </si>
  <si>
    <t>LAYAR (C4)</t>
  </si>
  <si>
    <t>HARGA (C5)</t>
  </si>
  <si>
    <t>Tingkat Prioritas</t>
  </si>
  <si>
    <t>Bobot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</si>
  <si>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</si>
  <si>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</si>
  <si>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</si>
  <si>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</si>
  <si>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</si>
  <si>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</si>
  <si>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</si>
  <si>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</si>
  <si>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BATERAI (C6)</t>
  </si>
  <si>
    <t>NILAI</t>
  </si>
  <si>
    <t>Komponen</t>
  </si>
  <si>
    <t>W1 =</t>
  </si>
  <si>
    <t>W2 =</t>
  </si>
  <si>
    <t xml:space="preserve">W3 = </t>
  </si>
  <si>
    <t>W4 =</t>
  </si>
  <si>
    <t>W5 =</t>
  </si>
  <si>
    <t>W6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</si>
  <si>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</si>
  <si>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</si>
  <si>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</si>
  <si>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</si>
  <si>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</si>
  <si>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</si>
  <si>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</si>
  <si>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</si>
  <si>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</si>
  <si>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</si>
  <si>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</si>
  <si>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Rp 27,600,000 - Rp 30,000,000</t>
  </si>
  <si>
    <t>Rp 22,200,000 - Rp 27,600,000</t>
  </si>
  <si>
    <t>Rp 16,800,000 - Rp 22,200,000</t>
  </si>
  <si>
    <t>Rp 11,400,000 - Rp 16,800,000</t>
  </si>
  <si>
    <t>Rp 6,000,000 - Rp 11,400,000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</si>
  <si>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</si>
  <si>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</si>
  <si>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</si>
  <si>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</si>
  <si>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</si>
  <si>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</si>
  <si>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</si>
  <si>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</si>
  <si>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</si>
  <si>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</si>
  <si>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</si>
  <si>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</si>
  <si>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</si>
  <si>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</si>
  <si>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</si>
  <si>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</si>
  <si>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</si>
  <si>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</si>
  <si>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</si>
  <si>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</si>
  <si>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Cukup lebih penting</t>
  </si>
  <si>
    <t>Mutlak tidak sangat penting</t>
  </si>
  <si>
    <t>Tingkat Kepentingan</t>
  </si>
  <si>
    <t>Sangat Baik</t>
  </si>
  <si>
    <t>Baik</t>
  </si>
  <si>
    <t>Cukup</t>
  </si>
  <si>
    <t>Buruk</t>
  </si>
  <si>
    <t>Sangat Buruk</t>
  </si>
  <si>
    <t>Nilai Akhir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</si>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</sst>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Times New Roman"/>
      <family val="1"/>
    </font>
    <font>
      <sz val="10"/>
      <color rgb="FF374151"/>
      <name val="Times New Roman"/>
      <family val="1"/>
    </font>
    <font>
      <b/>
      <sz val="10"/>
      <color rgb="FF374151"/>
      <name val="Times New Roman"/>
      <family val="1"/>
    </font>
    <font>
      <sz val="12"/>
      <color rgb="FF374151"/>
      <name val="Segoe UI"/>
      <family val="2"/>
    </font>
    <font>
      <sz val="12"/>
      <color rgb="FF374151"/>
      <name val="Times New Roman"/>
      <family val="1"/>
    </font>
    <font>
      <sz val="11"/>
      <color theme="1"/>
      <name val="Times New Roman"/>
      <family val="1"/>
    </font>
    <font>
      <b/>
      <sz val="12"/>
      <color rgb="FF374151"/>
      <name val="Times New Roman"/>
      <family val="1"/>
    </font>
    <font>
      <b/>
      <sz val="11"/>
      <color theme="1"/>
      <name val="Times New Roman"/>
      <family val="1"/>
    </font>
    <font>
      <sz val="12"/>
      <color rgb="FF37415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2" fillId="0" borderId="0" xfId="0" applyFont="1"/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4" fontId="13" fillId="6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AB2D-1E16-4E62-836E-9EA9651BB009}">
  <dimension ref="B3:O72"/>
  <sheetViews>
    <sheetView tabSelected="1" topLeftCell="G1" workbookViewId="0">
      <selection activeCell="K17" sqref="K17:L22"/>
    </sheetView>
  </sheetViews>
  <sheetFormatPr defaultRowHeight="15" x14ac:dyDescent="0.25"/>
  <cols>
    <col min="2" max="2" width="19.42578125" customWidth="1"/>
    <col min="3" max="3" width="23.42578125" customWidth="1"/>
    <col min="4" max="4" width="13.42578125" customWidth="1"/>
    <col min="5" max="5" width="25.85546875" customWidth="1"/>
    <col min="6" max="6" width="16.7109375" customWidth="1"/>
    <col min="7" max="7" width="14.85546875" customWidth="1"/>
    <col min="8" max="8" width="34" customWidth="1"/>
    <col min="9" max="9" width="13.140625" customWidth="1"/>
    <col min="10" max="10" width="15.140625" customWidth="1"/>
    <col min="11" max="11" width="19" customWidth="1"/>
    <col min="12" max="12" width="18.28515625" customWidth="1"/>
  </cols>
  <sheetData>
    <row r="3" spans="2:15" ht="25.5" x14ac:dyDescent="0.25">
      <c r="B3" s="2" t="s">
        <v>0</v>
      </c>
      <c r="C3" s="2" t="s">
        <v>19</v>
      </c>
      <c r="D3" s="2" t="s">
        <v>25</v>
      </c>
      <c r="E3" s="2" t="s">
        <v>31</v>
      </c>
      <c r="F3" s="2" t="s">
        <v>40</v>
      </c>
      <c r="G3" s="2" t="s">
        <v>47</v>
      </c>
      <c r="H3" s="2" t="s">
        <v>1</v>
      </c>
      <c r="I3" s="33" t="s">
        <v>96</v>
      </c>
      <c r="J3" s="33" t="s">
        <v>140</v>
      </c>
      <c r="K3" s="33" t="s">
        <v>141</v>
      </c>
      <c r="M3" s="6"/>
      <c r="N3" s="2" t="s">
        <v>58</v>
      </c>
      <c r="O3" s="2" t="s">
        <v>60</v>
      </c>
    </row>
    <row r="4" spans="2:15" x14ac:dyDescent="0.25">
      <c r="B4" s="1" t="s">
        <v>2</v>
      </c>
      <c r="C4" s="1" t="s">
        <v>20</v>
      </c>
      <c r="D4" s="1" t="s">
        <v>26</v>
      </c>
      <c r="E4" s="1" t="s">
        <v>32</v>
      </c>
      <c r="F4" s="1" t="s">
        <v>41</v>
      </c>
      <c r="G4" s="1" t="s">
        <v>48</v>
      </c>
      <c r="H4" s="1" t="s">
        <v>3</v>
      </c>
      <c r="I4" s="6">
        <v>2.6138048898620387</v>
      </c>
      <c r="J4" s="6">
        <v>0.10226992727302475</v>
      </c>
      <c r="K4">
        <v>5</v>
      </c>
      <c r="M4" s="1" t="s">
        <v>61</v>
      </c>
      <c r="N4" s="1" t="s">
        <v>67</v>
      </c>
      <c r="O4" s="1" t="s">
        <v>59</v>
      </c>
    </row>
    <row r="5" spans="2:15" ht="25.5" x14ac:dyDescent="0.25">
      <c r="B5" s="1" t="s">
        <v>4</v>
      </c>
      <c r="C5" s="1" t="s">
        <v>21</v>
      </c>
      <c r="D5" s="1" t="s">
        <v>27</v>
      </c>
      <c r="E5" s="1" t="s">
        <v>33</v>
      </c>
      <c r="F5" s="1" t="s">
        <v>42</v>
      </c>
      <c r="G5" s="1" t="s">
        <v>49</v>
      </c>
      <c r="H5" s="1" t="s">
        <v>5</v>
      </c>
      <c r="I5" s="6">
        <v>2.6498490438380382</v>
      </c>
      <c r="J5" s="6">
        <v>0.10368022114003857</v>
      </c>
      <c r="K5">
        <v>3</v>
      </c>
      <c r="M5" s="1" t="s">
        <v>62</v>
      </c>
      <c r="N5" s="1" t="s">
        <v>25</v>
      </c>
      <c r="O5" s="1" t="s">
        <v>59</v>
      </c>
    </row>
    <row r="6" spans="2:15" x14ac:dyDescent="0.25">
      <c r="B6" s="1" t="s">
        <v>6</v>
      </c>
      <c r="C6" s="1" t="s">
        <v>22</v>
      </c>
      <c r="D6" s="1" t="s">
        <v>28</v>
      </c>
      <c r="E6" s="1" t="s">
        <v>34</v>
      </c>
      <c r="F6" s="1" t="s">
        <v>43</v>
      </c>
      <c r="G6" s="1" t="s">
        <v>50</v>
      </c>
      <c r="H6" s="1" t="s">
        <v>7</v>
      </c>
      <c r="I6" s="6">
        <v>3.3156422971871491</v>
      </c>
      <c r="J6" s="6">
        <v>0.12973060763330052</v>
      </c>
      <c r="K6">
        <v>2</v>
      </c>
      <c r="M6" s="1" t="s">
        <v>63</v>
      </c>
      <c r="N6" s="3" t="s">
        <v>31</v>
      </c>
      <c r="O6" s="1" t="s">
        <v>59</v>
      </c>
    </row>
    <row r="7" spans="2:15" x14ac:dyDescent="0.25">
      <c r="B7" s="1" t="s">
        <v>8</v>
      </c>
      <c r="C7" s="1" t="s">
        <v>23</v>
      </c>
      <c r="D7" s="1" t="s">
        <v>29</v>
      </c>
      <c r="E7" s="1" t="s">
        <v>35</v>
      </c>
      <c r="F7" s="1" t="s">
        <v>44</v>
      </c>
      <c r="G7" s="1" t="s">
        <v>51</v>
      </c>
      <c r="H7" s="1" t="s">
        <v>9</v>
      </c>
      <c r="I7" s="6">
        <v>1.4005417106388476</v>
      </c>
      <c r="J7" s="6">
        <v>5.4798772259329859E-2</v>
      </c>
      <c r="K7">
        <v>10</v>
      </c>
      <c r="M7" s="1" t="s">
        <v>64</v>
      </c>
      <c r="N7" s="3" t="s">
        <v>40</v>
      </c>
      <c r="O7" s="1" t="s">
        <v>59</v>
      </c>
    </row>
    <row r="8" spans="2:15" x14ac:dyDescent="0.25">
      <c r="B8" s="1" t="s">
        <v>10</v>
      </c>
      <c r="C8" s="1" t="s">
        <v>21</v>
      </c>
      <c r="D8" s="1" t="s">
        <v>27</v>
      </c>
      <c r="E8" s="1" t="s">
        <v>36</v>
      </c>
      <c r="F8" s="1" t="s">
        <v>45</v>
      </c>
      <c r="G8" s="1" t="s">
        <v>52</v>
      </c>
      <c r="H8" s="1" t="s">
        <v>11</v>
      </c>
      <c r="I8" s="6">
        <v>2.2784108180931648</v>
      </c>
      <c r="J8" s="6">
        <v>8.9147016890292696E-2</v>
      </c>
      <c r="K8">
        <v>7</v>
      </c>
      <c r="M8" s="1" t="s">
        <v>65</v>
      </c>
      <c r="N8" s="1" t="s">
        <v>68</v>
      </c>
      <c r="O8" s="1" t="s">
        <v>69</v>
      </c>
    </row>
    <row r="9" spans="2:15" x14ac:dyDescent="0.25">
      <c r="B9" s="1" t="s">
        <v>12</v>
      </c>
      <c r="C9" s="1" t="s">
        <v>20</v>
      </c>
      <c r="D9" s="1" t="s">
        <v>26</v>
      </c>
      <c r="E9" s="1" t="s">
        <v>37</v>
      </c>
      <c r="F9" s="1" t="s">
        <v>42</v>
      </c>
      <c r="G9" s="1" t="s">
        <v>53</v>
      </c>
      <c r="H9" s="1" t="s">
        <v>13</v>
      </c>
      <c r="I9" s="6">
        <v>2.3084351160512857</v>
      </c>
      <c r="J9" s="6">
        <v>9.0321772810487908E-2</v>
      </c>
      <c r="K9">
        <v>8</v>
      </c>
      <c r="M9" s="1" t="s">
        <v>66</v>
      </c>
      <c r="N9" s="1" t="s">
        <v>70</v>
      </c>
      <c r="O9" s="1" t="s">
        <v>59</v>
      </c>
    </row>
    <row r="10" spans="2:15" x14ac:dyDescent="0.25">
      <c r="B10" s="1" t="s">
        <v>14</v>
      </c>
      <c r="C10" s="1" t="s">
        <v>24</v>
      </c>
      <c r="D10" s="1" t="s">
        <v>30</v>
      </c>
      <c r="E10" s="1" t="s">
        <v>38</v>
      </c>
      <c r="F10" s="1" t="s">
        <v>46</v>
      </c>
      <c r="G10" s="1" t="s">
        <v>54</v>
      </c>
      <c r="H10" s="1" t="s">
        <v>5</v>
      </c>
      <c r="I10" s="6">
        <v>2.6462631299994026</v>
      </c>
      <c r="J10" s="6">
        <v>0.10353991566088555</v>
      </c>
      <c r="K10">
        <v>4</v>
      </c>
    </row>
    <row r="11" spans="2:15" x14ac:dyDescent="0.25">
      <c r="B11" s="1" t="s">
        <v>15</v>
      </c>
      <c r="C11" s="1" t="s">
        <v>20</v>
      </c>
      <c r="D11" s="1" t="s">
        <v>27</v>
      </c>
      <c r="E11" s="1" t="s">
        <v>39</v>
      </c>
      <c r="F11" s="1" t="s">
        <v>41</v>
      </c>
      <c r="G11" s="1" t="s">
        <v>55</v>
      </c>
      <c r="H11" s="1" t="s">
        <v>16</v>
      </c>
      <c r="I11" s="6">
        <v>2.0766112616267356</v>
      </c>
      <c r="J11" s="6">
        <v>8.1251237812214799E-2</v>
      </c>
      <c r="K11">
        <v>9</v>
      </c>
    </row>
    <row r="12" spans="2:15" x14ac:dyDescent="0.25">
      <c r="B12" s="1" t="s">
        <v>17</v>
      </c>
      <c r="C12" s="1" t="s">
        <v>21</v>
      </c>
      <c r="D12" s="1" t="s">
        <v>28</v>
      </c>
      <c r="E12" s="1" t="s">
        <v>34</v>
      </c>
      <c r="F12" s="1" t="s">
        <v>42</v>
      </c>
      <c r="G12" s="1" t="s">
        <v>56</v>
      </c>
      <c r="H12" s="1" t="s">
        <v>3</v>
      </c>
      <c r="I12" s="6">
        <v>3.7915394163488223</v>
      </c>
      <c r="J12" s="6">
        <v>0.14835095835453405</v>
      </c>
      <c r="K12">
        <v>1</v>
      </c>
    </row>
    <row r="13" spans="2:15" x14ac:dyDescent="0.25">
      <c r="B13" s="1" t="s">
        <v>18</v>
      </c>
      <c r="C13" s="1" t="s">
        <v>20</v>
      </c>
      <c r="D13" s="1" t="s">
        <v>26</v>
      </c>
      <c r="E13" s="1" t="s">
        <v>32</v>
      </c>
      <c r="F13" s="1" t="s">
        <v>43</v>
      </c>
      <c r="G13" s="1" t="s">
        <v>57</v>
      </c>
      <c r="H13" s="1" t="s">
        <v>7</v>
      </c>
      <c r="I13" s="6">
        <v>2.4768054024112698</v>
      </c>
      <c r="J13" s="6">
        <v>9.6909570165891426E-2</v>
      </c>
      <c r="K13">
        <v>6</v>
      </c>
    </row>
    <row r="16" spans="2:15" x14ac:dyDescent="0.25">
      <c r="B16" s="32" t="s">
        <v>73</v>
      </c>
      <c r="C16" s="32"/>
      <c r="D16" s="13"/>
      <c r="E16" s="32" t="s">
        <v>72</v>
      </c>
      <c r="F16" s="32"/>
      <c r="H16" s="32" t="s">
        <v>74</v>
      </c>
      <c r="I16" s="32"/>
    </row>
    <row r="17" spans="2:12" x14ac:dyDescent="0.25">
      <c r="B17" s="9" t="s">
        <v>61</v>
      </c>
      <c r="C17" s="12" t="s">
        <v>71</v>
      </c>
      <c r="E17" s="9" t="s">
        <v>62</v>
      </c>
      <c r="F17" s="14" t="s">
        <v>71</v>
      </c>
      <c r="H17" s="9" t="s">
        <v>63</v>
      </c>
      <c r="I17" s="14" t="s">
        <v>71</v>
      </c>
      <c r="K17" s="2" t="s">
        <v>134</v>
      </c>
      <c r="L17" s="8" t="s">
        <v>78</v>
      </c>
    </row>
    <row r="18" spans="2:12" ht="17.25" x14ac:dyDescent="0.25">
      <c r="B18" s="10" t="s">
        <v>24</v>
      </c>
      <c r="C18" s="11">
        <v>5</v>
      </c>
      <c r="E18" s="10" t="s">
        <v>30</v>
      </c>
      <c r="F18" s="5">
        <v>5</v>
      </c>
      <c r="H18" s="10" t="s">
        <v>38</v>
      </c>
      <c r="I18" s="5">
        <v>5</v>
      </c>
      <c r="K18" s="1" t="s">
        <v>135</v>
      </c>
      <c r="L18" s="4">
        <v>5</v>
      </c>
    </row>
    <row r="19" spans="2:12" ht="17.25" x14ac:dyDescent="0.25">
      <c r="B19" s="10" t="s">
        <v>21</v>
      </c>
      <c r="C19" s="11">
        <v>4</v>
      </c>
      <c r="E19" s="10" t="s">
        <v>28</v>
      </c>
      <c r="F19" s="5">
        <v>4</v>
      </c>
      <c r="H19" s="10" t="s">
        <v>34</v>
      </c>
      <c r="I19" s="5">
        <v>4</v>
      </c>
      <c r="K19" s="1" t="s">
        <v>136</v>
      </c>
      <c r="L19" s="4">
        <v>4</v>
      </c>
    </row>
    <row r="20" spans="2:12" ht="17.25" x14ac:dyDescent="0.25">
      <c r="B20" s="10" t="s">
        <v>22</v>
      </c>
      <c r="C20" s="11">
        <v>3</v>
      </c>
      <c r="E20" s="10">
        <v>512</v>
      </c>
      <c r="F20" s="5">
        <v>3</v>
      </c>
      <c r="H20" s="10" t="s">
        <v>33</v>
      </c>
      <c r="I20" s="5">
        <v>3</v>
      </c>
      <c r="K20" s="1" t="s">
        <v>137</v>
      </c>
      <c r="L20" s="4">
        <v>3</v>
      </c>
    </row>
    <row r="21" spans="2:12" ht="17.25" x14ac:dyDescent="0.25">
      <c r="B21" s="10" t="s">
        <v>20</v>
      </c>
      <c r="C21" s="11">
        <v>2</v>
      </c>
      <c r="E21" s="10" t="s">
        <v>26</v>
      </c>
      <c r="F21" s="5">
        <v>2</v>
      </c>
      <c r="H21" s="10" t="s">
        <v>32</v>
      </c>
      <c r="I21" s="5">
        <v>2</v>
      </c>
      <c r="K21" s="1" t="s">
        <v>138</v>
      </c>
      <c r="L21" s="4">
        <v>2</v>
      </c>
    </row>
    <row r="22" spans="2:12" ht="17.25" x14ac:dyDescent="0.25">
      <c r="B22" s="10" t="s">
        <v>23</v>
      </c>
      <c r="C22" s="11">
        <v>1</v>
      </c>
      <c r="E22" s="10" t="s">
        <v>29</v>
      </c>
      <c r="F22" s="5">
        <v>1</v>
      </c>
      <c r="H22" s="10" t="s">
        <v>37</v>
      </c>
      <c r="I22" s="5">
        <v>1</v>
      </c>
      <c r="K22" s="1" t="s">
        <v>139</v>
      </c>
      <c r="L22" s="4">
        <v>1</v>
      </c>
    </row>
    <row r="23" spans="2:12" ht="17.25" x14ac:dyDescent="0.25">
      <c r="H23" s="10" t="s">
        <v>39</v>
      </c>
      <c r="I23" s="5">
        <v>1</v>
      </c>
    </row>
    <row r="24" spans="2:12" ht="17.25" x14ac:dyDescent="0.25">
      <c r="B24" s="32" t="s">
        <v>75</v>
      </c>
      <c r="C24" s="32"/>
      <c r="E24" s="32" t="s">
        <v>76</v>
      </c>
      <c r="F24" s="32"/>
      <c r="H24" s="10" t="s">
        <v>36</v>
      </c>
      <c r="I24" s="5">
        <v>1</v>
      </c>
    </row>
    <row r="25" spans="2:12" ht="17.25" x14ac:dyDescent="0.25">
      <c r="B25" s="9" t="s">
        <v>64</v>
      </c>
      <c r="C25" s="14" t="s">
        <v>71</v>
      </c>
      <c r="E25" s="9" t="s">
        <v>61</v>
      </c>
      <c r="F25" s="14" t="s">
        <v>71</v>
      </c>
      <c r="H25" s="10" t="s">
        <v>35</v>
      </c>
      <c r="I25" s="5">
        <v>1</v>
      </c>
    </row>
    <row r="26" spans="2:12" ht="17.25" x14ac:dyDescent="0.25">
      <c r="B26" s="10" t="s">
        <v>46</v>
      </c>
      <c r="C26" s="5">
        <v>5</v>
      </c>
      <c r="D26" s="27"/>
      <c r="E26" s="28" t="s">
        <v>107</v>
      </c>
      <c r="F26" s="5">
        <v>1</v>
      </c>
    </row>
    <row r="27" spans="2:12" ht="17.25" x14ac:dyDescent="0.25">
      <c r="B27" s="10" t="s">
        <v>42</v>
      </c>
      <c r="C27" s="5">
        <v>4</v>
      </c>
      <c r="D27" s="27"/>
      <c r="E27" s="28" t="s">
        <v>108</v>
      </c>
      <c r="F27" s="5">
        <v>2</v>
      </c>
      <c r="H27" s="16" t="s">
        <v>77</v>
      </c>
      <c r="I27" s="17" t="s">
        <v>78</v>
      </c>
    </row>
    <row r="28" spans="2:12" ht="17.25" x14ac:dyDescent="0.25">
      <c r="B28" s="10" t="s">
        <v>41</v>
      </c>
      <c r="C28" s="5">
        <v>3</v>
      </c>
      <c r="D28" s="27"/>
      <c r="E28" s="28" t="s">
        <v>109</v>
      </c>
      <c r="F28" s="5">
        <v>3</v>
      </c>
      <c r="H28" s="15" t="s">
        <v>79</v>
      </c>
      <c r="I28" s="18">
        <v>9</v>
      </c>
    </row>
    <row r="29" spans="2:12" ht="17.25" x14ac:dyDescent="0.25">
      <c r="B29" s="10" t="s">
        <v>43</v>
      </c>
      <c r="C29" s="5">
        <v>2</v>
      </c>
      <c r="D29" s="27"/>
      <c r="E29" s="28" t="s">
        <v>110</v>
      </c>
      <c r="F29" s="5">
        <v>4</v>
      </c>
      <c r="H29" s="15" t="s">
        <v>80</v>
      </c>
      <c r="I29" s="18">
        <v>8</v>
      </c>
    </row>
    <row r="30" spans="2:12" ht="17.25" x14ac:dyDescent="0.25">
      <c r="B30" s="10" t="s">
        <v>45</v>
      </c>
      <c r="C30" s="5">
        <v>1</v>
      </c>
      <c r="D30" s="27"/>
      <c r="E30" s="28" t="s">
        <v>111</v>
      </c>
      <c r="F30" s="5">
        <v>5</v>
      </c>
      <c r="H30" s="15" t="s">
        <v>81</v>
      </c>
      <c r="I30" s="18">
        <v>7</v>
      </c>
    </row>
    <row r="31" spans="2:12" ht="17.25" x14ac:dyDescent="0.25">
      <c r="B31" s="10" t="s">
        <v>44</v>
      </c>
      <c r="C31" s="5">
        <v>1</v>
      </c>
      <c r="H31" s="15" t="s">
        <v>132</v>
      </c>
      <c r="I31" s="18">
        <v>6</v>
      </c>
    </row>
    <row r="32" spans="2:12" ht="15.75" x14ac:dyDescent="0.25">
      <c r="H32" s="15" t="s">
        <v>83</v>
      </c>
      <c r="I32" s="18">
        <v>5</v>
      </c>
    </row>
    <row r="33" spans="2:9" ht="15.75" x14ac:dyDescent="0.25">
      <c r="B33" s="20" t="s">
        <v>89</v>
      </c>
      <c r="C33" s="20" t="s">
        <v>77</v>
      </c>
      <c r="D33" s="20" t="s">
        <v>78</v>
      </c>
      <c r="H33" s="15" t="s">
        <v>84</v>
      </c>
      <c r="I33" s="18">
        <v>4</v>
      </c>
    </row>
    <row r="34" spans="2:9" ht="15.75" x14ac:dyDescent="0.25">
      <c r="B34" s="21" t="s">
        <v>19</v>
      </c>
      <c r="C34" s="21" t="s">
        <v>81</v>
      </c>
      <c r="D34" s="21">
        <v>7</v>
      </c>
      <c r="F34" s="32" t="s">
        <v>87</v>
      </c>
      <c r="G34" s="32"/>
      <c r="H34" s="15" t="s">
        <v>85</v>
      </c>
      <c r="I34" s="18">
        <v>3</v>
      </c>
    </row>
    <row r="35" spans="2:9" ht="15.75" x14ac:dyDescent="0.25">
      <c r="B35" s="21" t="s">
        <v>25</v>
      </c>
      <c r="C35" s="21" t="s">
        <v>82</v>
      </c>
      <c r="D35" s="21">
        <v>6</v>
      </c>
      <c r="F35" s="9" t="s">
        <v>66</v>
      </c>
      <c r="G35" s="14" t="s">
        <v>88</v>
      </c>
      <c r="H35" s="15" t="s">
        <v>86</v>
      </c>
      <c r="I35" s="18">
        <v>2</v>
      </c>
    </row>
    <row r="36" spans="2:9" ht="17.25" x14ac:dyDescent="0.25">
      <c r="B36" s="21" t="s">
        <v>31</v>
      </c>
      <c r="C36" s="21" t="s">
        <v>80</v>
      </c>
      <c r="D36" s="21">
        <v>8</v>
      </c>
      <c r="F36" s="7" t="s">
        <v>11</v>
      </c>
      <c r="G36" s="5">
        <v>5</v>
      </c>
      <c r="H36" s="15" t="s">
        <v>133</v>
      </c>
      <c r="I36" s="18">
        <v>1</v>
      </c>
    </row>
    <row r="37" spans="2:9" ht="17.25" x14ac:dyDescent="0.25">
      <c r="B37" s="21" t="s">
        <v>40</v>
      </c>
      <c r="C37" s="21" t="s">
        <v>83</v>
      </c>
      <c r="D37" s="21">
        <v>5</v>
      </c>
      <c r="F37" s="7" t="s">
        <v>7</v>
      </c>
      <c r="G37" s="5">
        <v>4</v>
      </c>
    </row>
    <row r="38" spans="2:9" ht="17.25" x14ac:dyDescent="0.25">
      <c r="B38" s="21" t="s">
        <v>68</v>
      </c>
      <c r="C38" s="21" t="s">
        <v>79</v>
      </c>
      <c r="D38" s="21">
        <v>9</v>
      </c>
      <c r="F38" s="7" t="s">
        <v>3</v>
      </c>
      <c r="G38" s="5">
        <v>3</v>
      </c>
    </row>
    <row r="39" spans="2:9" ht="17.25" x14ac:dyDescent="0.25">
      <c r="B39" s="21" t="s">
        <v>70</v>
      </c>
      <c r="C39" s="21" t="s">
        <v>80</v>
      </c>
      <c r="D39" s="21">
        <v>8</v>
      </c>
      <c r="F39" s="7" t="s">
        <v>13</v>
      </c>
      <c r="G39" s="5">
        <v>2</v>
      </c>
    </row>
    <row r="40" spans="2:9" ht="17.25" x14ac:dyDescent="0.25">
      <c r="F40" s="7" t="s">
        <v>5</v>
      </c>
      <c r="G40" s="5">
        <v>1</v>
      </c>
    </row>
    <row r="41" spans="2:9" ht="17.25" x14ac:dyDescent="0.25">
      <c r="B41" s="29" t="s">
        <v>90</v>
      </c>
      <c r="C41" s="6">
        <f>D34/(D34+D35+D36+D37+D38+D39)</f>
        <v>0.16279069767441862</v>
      </c>
      <c r="F41" s="7" t="s">
        <v>16</v>
      </c>
      <c r="G41" s="5">
        <v>1</v>
      </c>
    </row>
    <row r="42" spans="2:9" ht="17.25" x14ac:dyDescent="0.25">
      <c r="B42" s="29" t="s">
        <v>91</v>
      </c>
      <c r="C42" s="6">
        <f>D35/(D34+D35+D36+D37+D38+D39)</f>
        <v>0.13953488372093023</v>
      </c>
      <c r="F42" s="7" t="s">
        <v>9</v>
      </c>
      <c r="G42" s="5">
        <v>1</v>
      </c>
      <c r="H42" s="19"/>
    </row>
    <row r="43" spans="2:9" x14ac:dyDescent="0.25">
      <c r="B43" s="29" t="s">
        <v>92</v>
      </c>
      <c r="C43" s="6">
        <f>D36/(D34+D35+D36+D37+D38+D39)</f>
        <v>0.18604651162790697</v>
      </c>
    </row>
    <row r="44" spans="2:9" x14ac:dyDescent="0.25">
      <c r="B44" s="29" t="s">
        <v>93</v>
      </c>
      <c r="C44" s="6">
        <f>D37/(D34+D35+D36+D37+D38+D39)</f>
        <v>0.11627906976744186</v>
      </c>
    </row>
    <row r="45" spans="2:9" x14ac:dyDescent="0.25">
      <c r="B45" s="29" t="s">
        <v>94</v>
      </c>
      <c r="C45" s="6">
        <f>D38/(D34+D35+D36+D37+D38+D39)</f>
        <v>0.20930232558139536</v>
      </c>
    </row>
    <row r="46" spans="2:9" x14ac:dyDescent="0.25">
      <c r="B46" s="29" t="s">
        <v>95</v>
      </c>
      <c r="C46" s="6">
        <f>D39/(D34+D35+D36+D37+D38+D39)</f>
        <v>0.18604651162790697</v>
      </c>
    </row>
    <row r="48" spans="2:9" x14ac:dyDescent="0.25">
      <c r="B48" s="22"/>
      <c r="C48" s="22"/>
      <c r="D48" s="22"/>
      <c r="E48" s="22"/>
      <c r="F48" s="22"/>
      <c r="G48" s="22"/>
      <c r="H48" s="22"/>
    </row>
    <row r="49" spans="2:8" x14ac:dyDescent="0.25">
      <c r="B49" s="25" t="s">
        <v>96</v>
      </c>
      <c r="C49" s="30" t="s">
        <v>58</v>
      </c>
      <c r="D49" s="31"/>
      <c r="E49" s="31"/>
      <c r="F49" s="31"/>
      <c r="G49" s="31"/>
      <c r="H49" s="31"/>
    </row>
    <row r="50" spans="2:8" x14ac:dyDescent="0.25">
      <c r="B50" s="26"/>
      <c r="C50" s="23" t="s">
        <v>61</v>
      </c>
      <c r="D50" s="5" t="s">
        <v>62</v>
      </c>
      <c r="E50" s="5" t="s">
        <v>63</v>
      </c>
      <c r="F50" s="5" t="s">
        <v>64</v>
      </c>
      <c r="G50" s="5" t="s">
        <v>65</v>
      </c>
      <c r="H50" s="5" t="s">
        <v>66</v>
      </c>
    </row>
    <row r="51" spans="2:8" x14ac:dyDescent="0.25">
      <c r="B51" s="24" t="s">
        <v>97</v>
      </c>
      <c r="C51" s="5">
        <v>2</v>
      </c>
      <c r="D51" s="5">
        <v>2</v>
      </c>
      <c r="E51" s="5">
        <v>2</v>
      </c>
      <c r="F51" s="5">
        <v>3</v>
      </c>
      <c r="G51" s="5">
        <v>4</v>
      </c>
      <c r="H51" s="5">
        <v>3</v>
      </c>
    </row>
    <row r="52" spans="2:8" x14ac:dyDescent="0.25">
      <c r="B52" s="5" t="s">
        <v>98</v>
      </c>
      <c r="C52" s="5">
        <v>4</v>
      </c>
      <c r="D52" s="5">
        <v>3</v>
      </c>
      <c r="E52" s="5">
        <v>3</v>
      </c>
      <c r="F52" s="5">
        <v>4</v>
      </c>
      <c r="G52" s="5">
        <v>3</v>
      </c>
      <c r="H52" s="5">
        <v>1</v>
      </c>
    </row>
    <row r="53" spans="2:8" x14ac:dyDescent="0.25">
      <c r="B53" s="5" t="s">
        <v>99</v>
      </c>
      <c r="C53" s="5">
        <v>3</v>
      </c>
      <c r="D53" s="5">
        <v>4</v>
      </c>
      <c r="E53" s="5">
        <v>4</v>
      </c>
      <c r="F53" s="5">
        <v>2</v>
      </c>
      <c r="G53" s="5">
        <v>3</v>
      </c>
      <c r="H53" s="5">
        <v>4</v>
      </c>
    </row>
    <row r="54" spans="2:8" x14ac:dyDescent="0.25">
      <c r="B54" s="5" t="s">
        <v>100</v>
      </c>
      <c r="C54" s="5">
        <v>1</v>
      </c>
      <c r="D54" s="5">
        <v>1</v>
      </c>
      <c r="E54" s="5">
        <v>1</v>
      </c>
      <c r="F54" s="5">
        <v>1</v>
      </c>
      <c r="G54" s="5">
        <v>5</v>
      </c>
      <c r="H54" s="5">
        <v>1</v>
      </c>
    </row>
    <row r="55" spans="2:8" x14ac:dyDescent="0.25">
      <c r="B55" s="5" t="s">
        <v>101</v>
      </c>
      <c r="C55" s="5">
        <v>4</v>
      </c>
      <c r="D55" s="5">
        <v>3</v>
      </c>
      <c r="E55" s="5">
        <v>1</v>
      </c>
      <c r="F55" s="5">
        <v>1</v>
      </c>
      <c r="G55" s="5">
        <v>2</v>
      </c>
      <c r="H55" s="5">
        <v>5</v>
      </c>
    </row>
    <row r="56" spans="2:8" x14ac:dyDescent="0.25">
      <c r="B56" s="5" t="s">
        <v>102</v>
      </c>
      <c r="C56" s="5">
        <v>2</v>
      </c>
      <c r="D56" s="5">
        <v>2</v>
      </c>
      <c r="E56" s="5">
        <v>1</v>
      </c>
      <c r="F56" s="5">
        <v>4</v>
      </c>
      <c r="G56" s="5">
        <v>5</v>
      </c>
      <c r="H56" s="5">
        <v>2</v>
      </c>
    </row>
    <row r="57" spans="2:8" x14ac:dyDescent="0.25">
      <c r="B57" s="5" t="s">
        <v>103</v>
      </c>
      <c r="C57" s="5">
        <v>5</v>
      </c>
      <c r="D57" s="5">
        <v>5</v>
      </c>
      <c r="E57" s="5">
        <v>5</v>
      </c>
      <c r="F57" s="5">
        <v>5</v>
      </c>
      <c r="G57" s="5">
        <v>1</v>
      </c>
      <c r="H57" s="5">
        <v>1</v>
      </c>
    </row>
    <row r="58" spans="2:8" x14ac:dyDescent="0.25">
      <c r="B58" s="5" t="s">
        <v>104</v>
      </c>
      <c r="C58" s="5">
        <v>2</v>
      </c>
      <c r="D58" s="5">
        <v>3</v>
      </c>
      <c r="E58" s="5">
        <v>1</v>
      </c>
      <c r="F58" s="5">
        <v>3</v>
      </c>
      <c r="G58" s="5">
        <v>5</v>
      </c>
      <c r="H58" s="5">
        <v>1</v>
      </c>
    </row>
    <row r="59" spans="2:8" x14ac:dyDescent="0.25">
      <c r="B59" s="5" t="s">
        <v>105</v>
      </c>
      <c r="C59" s="5">
        <v>4</v>
      </c>
      <c r="D59" s="5">
        <v>4</v>
      </c>
      <c r="E59" s="5">
        <v>4</v>
      </c>
      <c r="F59" s="5">
        <v>4</v>
      </c>
      <c r="G59" s="5">
        <v>4</v>
      </c>
      <c r="H59" s="5">
        <v>3</v>
      </c>
    </row>
    <row r="60" spans="2:8" x14ac:dyDescent="0.25">
      <c r="B60" s="5" t="s">
        <v>106</v>
      </c>
      <c r="C60" s="5">
        <v>2</v>
      </c>
      <c r="D60" s="5">
        <v>2</v>
      </c>
      <c r="E60" s="5">
        <v>2</v>
      </c>
      <c r="F60" s="5">
        <v>2</v>
      </c>
      <c r="G60" s="5">
        <v>3</v>
      </c>
      <c r="H60" s="5">
        <v>4</v>
      </c>
    </row>
    <row r="63" spans="2:8" x14ac:dyDescent="0.25">
      <c r="B63" s="29" t="s">
        <v>112</v>
      </c>
      <c r="C63" s="6">
        <f>C51^C41 * D51^C42 * E51^C43  * F51^C44  * G51^C45  * H51^C46</f>
        <v>2.6138048898620387</v>
      </c>
      <c r="E63" s="29" t="s">
        <v>122</v>
      </c>
      <c r="F63" s="6">
        <f>C63/(C63+C64+C65+C66+C67+C68+C69+C70+C71+C72)</f>
        <v>0.10226992727302475</v>
      </c>
    </row>
    <row r="64" spans="2:8" x14ac:dyDescent="0.25">
      <c r="B64" s="29" t="s">
        <v>113</v>
      </c>
      <c r="C64" s="6">
        <f>C52^C41 * D52^C42 * E52^C43  * F52^C44  * G52^C45  * H52^C46</f>
        <v>2.6498490438380382</v>
      </c>
      <c r="E64" s="29" t="s">
        <v>123</v>
      </c>
      <c r="F64" s="6">
        <f>C64/(C63+C64+C65+C66+C67+C68+C69+C70+C71+C72)</f>
        <v>0.10368022114003857</v>
      </c>
    </row>
    <row r="65" spans="2:6" x14ac:dyDescent="0.25">
      <c r="B65" s="29" t="s">
        <v>114</v>
      </c>
      <c r="C65" s="6">
        <f>C53^C41 * D53^C42 * E53^C43  * F53^C44  * G53^C45  * H53^C46</f>
        <v>3.3156422971871491</v>
      </c>
      <c r="E65" s="29" t="s">
        <v>124</v>
      </c>
      <c r="F65" s="6">
        <f>C65/(C63+C64+C65+C66+C67+C68+C69+C70+C71+C72)</f>
        <v>0.12973060763330052</v>
      </c>
    </row>
    <row r="66" spans="2:6" x14ac:dyDescent="0.25">
      <c r="B66" s="29" t="s">
        <v>115</v>
      </c>
      <c r="C66" s="6">
        <f>C54^C41 * D54^C42 * E54^C43  * F54^C44  * G54^C45  * H54^C46</f>
        <v>1.4005417106388476</v>
      </c>
      <c r="E66" s="29" t="s">
        <v>125</v>
      </c>
      <c r="F66" s="6">
        <f>C66/(C63+C64+C65+C66+C67+C68+C69+C70+C71+C72)</f>
        <v>5.4798772259329859E-2</v>
      </c>
    </row>
    <row r="67" spans="2:6" x14ac:dyDescent="0.25">
      <c r="B67" s="29" t="s">
        <v>116</v>
      </c>
      <c r="C67" s="6">
        <f>C55^C41 * D55^C42 * E55^C43  * F55^C44  * G55^C45  * H55^C46</f>
        <v>2.2784108180931648</v>
      </c>
      <c r="E67" s="29" t="s">
        <v>126</v>
      </c>
      <c r="F67" s="6">
        <f>C67/(C63+C64+C65+C66+C67+C68+C69+C70+C71+C72)</f>
        <v>8.9147016890292696E-2</v>
      </c>
    </row>
    <row r="68" spans="2:6" x14ac:dyDescent="0.25">
      <c r="B68" s="29" t="s">
        <v>117</v>
      </c>
      <c r="C68" s="6">
        <f>C56^C41 * D56^C42 * E56^C43  * F56^C44  * G56^C45  * H56^C46</f>
        <v>2.3084351160512857</v>
      </c>
      <c r="E68" s="29" t="s">
        <v>127</v>
      </c>
      <c r="F68" s="6">
        <f>C68/(C63+C64+C65+C66+C67+C68+C69+C70+C71+C72)</f>
        <v>9.0321772810487908E-2</v>
      </c>
    </row>
    <row r="69" spans="2:6" x14ac:dyDescent="0.25">
      <c r="B69" s="29" t="s">
        <v>118</v>
      </c>
      <c r="C69" s="6">
        <f>C57^C41 * D57^C42 * E57^C43  * F57^C44  * G57^C45  * H57^C46</f>
        <v>2.6462631299994026</v>
      </c>
      <c r="E69" s="29" t="s">
        <v>128</v>
      </c>
      <c r="F69" s="6">
        <f>C69/(C63+C64+C65+C66+C67+C68+C69+C70+C71+C72)</f>
        <v>0.10353991566088555</v>
      </c>
    </row>
    <row r="70" spans="2:6" x14ac:dyDescent="0.25">
      <c r="B70" s="29" t="s">
        <v>119</v>
      </c>
      <c r="C70" s="6">
        <f>C58^C41 * D58^C42 * E58^C43  * F58^C44  * G58^C45  * H58^C46</f>
        <v>2.0766112616267356</v>
      </c>
      <c r="E70" s="29" t="s">
        <v>129</v>
      </c>
      <c r="F70" s="6">
        <f>C70/(C63+C64+C65+C66+C67+C68+C69+C70+C71+C72)</f>
        <v>8.1251237812214799E-2</v>
      </c>
    </row>
    <row r="71" spans="2:6" x14ac:dyDescent="0.25">
      <c r="B71" s="29" t="s">
        <v>120</v>
      </c>
      <c r="C71" s="6">
        <f>C59^C41 * D59^C42 * E59^C43  * F59^C44  * G59^C45  * H59^C46</f>
        <v>3.7915394163488223</v>
      </c>
      <c r="E71" s="29" t="s">
        <v>130</v>
      </c>
      <c r="F71" s="6">
        <f>C71/(C63+C64+C65+C66+C67+C68+C69+C70+C71+C72)</f>
        <v>0.14835095835453405</v>
      </c>
    </row>
    <row r="72" spans="2:6" x14ac:dyDescent="0.25">
      <c r="B72" s="29" t="s">
        <v>121</v>
      </c>
      <c r="C72" s="6">
        <f>C60^C41 * D60^C42 * E60^C43  * F60^C44  * G60^C45  * H60^C46</f>
        <v>2.4768054024112698</v>
      </c>
      <c r="E72" s="29" t="s">
        <v>131</v>
      </c>
      <c r="F72" s="6">
        <f>C72/(C63+C64+C65+C66+C67+C68+C69+C70+C71+C72)</f>
        <v>9.6909570165891426E-2</v>
      </c>
    </row>
  </sheetData>
  <mergeCells count="7">
    <mergeCell ref="C49:H49"/>
    <mergeCell ref="B16:C16"/>
    <mergeCell ref="E16:F16"/>
    <mergeCell ref="H16:I16"/>
    <mergeCell ref="B24:C24"/>
    <mergeCell ref="E24:F24"/>
    <mergeCell ref="F34:G34"/>
  </mergeCells>
  <phoneticPr fontId="11" type="noConversion"/>
  <pageMargins left="0.7" right="0.7" top="0.75" bottom="0.75" header="0.3" footer="0.3"/>
  <pageSetup scale="6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Dimas Aji</cp:lastModifiedBy>
  <dcterms:created xsi:type="dcterms:W3CDTF">2023-10-25T23:48:34Z</dcterms:created>
  <dcterms:modified xsi:type="dcterms:W3CDTF">2023-10-31T03:55:46Z</dcterms:modified>
</cp:coreProperties>
</file>