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baldo\Downloads\"/>
    </mc:Choice>
  </mc:AlternateContent>
  <xr:revisionPtr revIDLastSave="0" documentId="13_ncr:1_{291F8E78-4EAA-431D-BEC6-8A54AC00F625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tability_80" sheetId="1" r:id="rId1"/>
    <sheet name="Damage_80" sheetId="5" r:id="rId2"/>
    <sheet name="GAM_statistics_80" sheetId="6" r:id="rId3"/>
    <sheet name="Stability_100" sheetId="4" r:id="rId4"/>
    <sheet name="GAM statistics_100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F22" i="5"/>
  <c r="F21" i="5"/>
  <c r="E23" i="5"/>
  <c r="E22" i="5"/>
  <c r="E21" i="5"/>
  <c r="D23" i="5"/>
  <c r="D22" i="5"/>
  <c r="D21" i="5"/>
  <c r="C23" i="5"/>
  <c r="C22" i="5"/>
  <c r="C21" i="5"/>
  <c r="B23" i="5"/>
  <c r="B22" i="5"/>
  <c r="B21" i="5"/>
  <c r="L3" i="5"/>
  <c r="L5" i="5"/>
  <c r="L4" i="5"/>
  <c r="K5" i="5"/>
  <c r="K4" i="5"/>
  <c r="J5" i="5"/>
  <c r="J4" i="5"/>
  <c r="I5" i="5"/>
  <c r="I4" i="5"/>
  <c r="H5" i="5"/>
  <c r="H4" i="5"/>
  <c r="K3" i="5"/>
  <c r="J3" i="5"/>
  <c r="I3" i="5"/>
  <c r="H3" i="5"/>
  <c r="AB16" i="4"/>
  <c r="AB15" i="4"/>
  <c r="AA16" i="4"/>
  <c r="AA15" i="4"/>
  <c r="Z16" i="4"/>
  <c r="Z15" i="4"/>
  <c r="Y16" i="4"/>
  <c r="Y15" i="4"/>
  <c r="X16" i="4"/>
  <c r="X15" i="4"/>
  <c r="Q2" i="4"/>
  <c r="Q3" i="4"/>
  <c r="Q4" i="4"/>
  <c r="M4" i="1"/>
  <c r="T2" i="4"/>
  <c r="T3" i="4"/>
  <c r="T4" i="4"/>
  <c r="S4" i="4"/>
  <c r="R4" i="4"/>
  <c r="P4" i="4"/>
  <c r="S3" i="4"/>
  <c r="R3" i="4"/>
  <c r="P3" i="4"/>
  <c r="I3" i="1"/>
  <c r="J3" i="1"/>
  <c r="S2" i="4"/>
  <c r="R2" i="4"/>
  <c r="P2" i="4"/>
  <c r="Q17" i="1"/>
  <c r="R17" i="1"/>
  <c r="S17" i="1"/>
  <c r="T17" i="1"/>
  <c r="P17" i="1"/>
  <c r="Q16" i="1"/>
  <c r="R16" i="1"/>
  <c r="S16" i="1"/>
  <c r="T16" i="1"/>
  <c r="P16" i="1"/>
  <c r="M3" i="1"/>
  <c r="M2" i="1"/>
  <c r="K2" i="1"/>
  <c r="L2" i="1"/>
  <c r="J2" i="1"/>
  <c r="I2" i="1"/>
  <c r="L4" i="1"/>
  <c r="L3" i="1"/>
  <c r="K4" i="1"/>
  <c r="K3" i="1"/>
  <c r="J4" i="1"/>
  <c r="I4" i="1"/>
</calcChain>
</file>

<file path=xl/sharedStrings.xml><?xml version="1.0" encoding="utf-8"?>
<sst xmlns="http://schemas.openxmlformats.org/spreadsheetml/2006/main" count="329" uniqueCount="49">
  <si>
    <t>run</t>
  </si>
  <si>
    <t>sd_residuals</t>
  </si>
  <si>
    <t>mad_residuals</t>
  </si>
  <si>
    <t>iqr_residuals</t>
  </si>
  <si>
    <t>management</t>
  </si>
  <si>
    <t>climate</t>
  </si>
  <si>
    <t>EDF</t>
  </si>
  <si>
    <t>REML</t>
  </si>
  <si>
    <t>R_squared_adj</t>
  </si>
  <si>
    <t>Deviance_explained</t>
  </si>
  <si>
    <t>Scale_est</t>
  </si>
  <si>
    <t>N</t>
  </si>
  <si>
    <t>DIFFERENCE FROM HISTORICAL</t>
  </si>
  <si>
    <t>adapt</t>
  </si>
  <si>
    <t>BAU</t>
  </si>
  <si>
    <t>BIO</t>
  </si>
  <si>
    <t>Conserv</t>
  </si>
  <si>
    <t>unmanaged</t>
  </si>
  <si>
    <t>ADAPTATION Hist Clim</t>
  </si>
  <si>
    <t>Hist Clim</t>
  </si>
  <si>
    <t>Historical abs</t>
  </si>
  <si>
    <t>ADAPTATION RCP45</t>
  </si>
  <si>
    <t>RCP45</t>
  </si>
  <si>
    <t>RCP45_DIFF</t>
  </si>
  <si>
    <t>ADAPTATION RCP85</t>
  </si>
  <si>
    <t>RCP85</t>
  </si>
  <si>
    <t>RCP85_DIFF</t>
  </si>
  <si>
    <t>BAU Hist Clim</t>
  </si>
  <si>
    <t>BAU RCP45</t>
  </si>
  <si>
    <t>BAU RCP85</t>
  </si>
  <si>
    <t>STDEV</t>
  </si>
  <si>
    <t>BIOECONOMY Hist Clim</t>
  </si>
  <si>
    <t>BIOECONOMY RCP45</t>
  </si>
  <si>
    <t>BIOECONOMY RCP85</t>
  </si>
  <si>
    <t>CONSERVATION Hist Clim</t>
  </si>
  <si>
    <t xml:space="preserve">CONSERVATION RCP45 </t>
  </si>
  <si>
    <t>CONSERVATION RCP85</t>
  </si>
  <si>
    <t>Median</t>
  </si>
  <si>
    <t>UNMNG</t>
  </si>
  <si>
    <t>CONSERV</t>
  </si>
  <si>
    <t>ADAPT</t>
  </si>
  <si>
    <t>UNMANAGED Hist Clim</t>
  </si>
  <si>
    <t>UNMANAGED RCP45</t>
  </si>
  <si>
    <t>UNMANAGED RCP85</t>
  </si>
  <si>
    <t>Rel_Imp_mean</t>
  </si>
  <si>
    <t>Cumulative_Impact</t>
  </si>
  <si>
    <t>CUMIMP</t>
  </si>
  <si>
    <t>RCP45_abs</t>
  </si>
  <si>
    <t>RCP85_abs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</si>
</sst>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Stability_80!$H$15</c:f>
              <c:strCache>
                <c:ptCount val="1"/>
                <c:pt idx="0">
                  <c:v>Historical 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Stability_80!$I$14:$M$14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Stability_80!$I$15:$M$15</c:f>
              <c:numCache>
                <c:formatCode>General</c:formatCode>
                <c:ptCount val="5"/>
                <c:pt idx="0">
                  <c:v>9.4112590631316895</c:v>
                </c:pt>
                <c:pt idx="1">
                  <c:v>7.7517756620218101</c:v>
                </c:pt>
                <c:pt idx="2">
                  <c:v>6.8331849341097897</c:v>
                </c:pt>
                <c:pt idx="3">
                  <c:v>5.8604405954744001</c:v>
                </c:pt>
                <c:pt idx="4">
                  <c:v>5.7128385244520201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D-4541-A547-DDC852316917}"/>
            </c:ext>
          </c:extLst>
        </c:ser>
        <c:ser>
          <c:idx val="1"/>
          <c:order val="1"/>
          <c:tx>
            <c:strRef>
              <c:f>Stability_80!$H$16</c:f>
              <c:strCache>
                <c:ptCount val="1"/>
                <c:pt idx="0">
                  <c:v>RCP45_DIFF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Stability_80!$I$14:$M$14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Stability_80!$I$16:$M$16</c:f>
              <c:numCache>
                <c:formatCode>General</c:formatCode>
                <c:ptCount val="5"/>
                <c:pt idx="0">
                  <c:v>13.9914259143462</c:v>
                </c:pt>
                <c:pt idx="1">
                  <c:v>10.9891897054962</c:v>
                </c:pt>
                <c:pt idx="2">
                  <c:v>11.255972241416901</c:v>
                </c:pt>
                <c:pt idx="3">
                  <c:v>9.5256976456247795</c:v>
                </c:pt>
                <c:pt idx="4">
                  <c:v>9.0287552021892505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D-4541-A547-DDC852316917}"/>
            </c:ext>
          </c:extLst>
        </c:ser>
        <c:ser>
          <c:idx val="2"/>
          <c:order val="2"/>
          <c:tx>
            <c:strRef>
              <c:f>Stability_80!$H$17</c:f>
              <c:strCache>
                <c:ptCount val="1"/>
                <c:pt idx="0">
                  <c:v>RCP85_DIFF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Stability_80!$I$14:$M$14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Stability_80!$I$17:$M$17</c:f>
              <c:numCache>
                <c:formatCode>General</c:formatCode>
                <c:ptCount val="5"/>
                <c:pt idx="0">
                  <c:v>10.736773823829701</c:v>
                </c:pt>
                <c:pt idx="1">
                  <c:v>7.9468124408177703</c:v>
                </c:pt>
                <c:pt idx="2">
                  <c:v>7.96957740364721</c:v>
                </c:pt>
                <c:pt idx="3">
                  <c:v>6.6545654179804998</c:v>
                </c:pt>
                <c:pt idx="4">
                  <c:v>9.2339964524360596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9D-4541-A547-DDC852316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32399"/>
        <c:axId val="2103633359"/>
      </c:radarChart>
      <c:catAx>
        <c:axId val="21036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33359"/>
        <c:crosses val="autoZero"/>
        <c:auto val="1"/>
        <c:lblAlgn val="ctr"/>
        <c:lblOffset val="100"/>
        <c:noMultiLvlLbl val="0"/>
      </c:catAx>
      <c:valAx>
        <c:axId val="21036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Stability_80!$O$15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Stability_80!$P$14:$T$14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Stability_80!$P$15:$T$15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8-4462-BDB0-351DD6AFFC6C}"/>
            </c:ext>
          </c:extLst>
        </c:ser>
        <c:ser>
          <c:idx val="1"/>
          <c:order val="1"/>
          <c:tx>
            <c:strRef>
              <c:f>Stability_80!$O$16</c:f>
              <c:strCache>
                <c:ptCount val="1"/>
                <c:pt idx="0">
                  <c:v>RCP45_DIFF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Stability_80!$P$14:$T$14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Stability_80!$P$16:$T$16</c:f>
              <c:numCache>
                <c:formatCode>General</c:formatCode>
                <c:ptCount val="5"/>
                <c:pt idx="0">
                  <c:v>4.5801668512145106</c:v>
                </c:pt>
                <c:pt idx="1">
                  <c:v>3.2374140434743897</c:v>
                </c:pt>
                <c:pt idx="2">
                  <c:v>4.4227873073071109</c:v>
                </c:pt>
                <c:pt idx="3">
                  <c:v>3.6652570501503794</c:v>
                </c:pt>
                <c:pt idx="4">
                  <c:v>3.3159166777372304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8-4462-BDB0-351DD6AFFC6C}"/>
            </c:ext>
          </c:extLst>
        </c:ser>
        <c:ser>
          <c:idx val="2"/>
          <c:order val="2"/>
          <c:tx>
            <c:strRef>
              <c:f>Stability_80!$O$17</c:f>
              <c:strCache>
                <c:ptCount val="1"/>
                <c:pt idx="0">
                  <c:v>RCP85_DIFF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Stability_80!$P$14:$T$14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Stability_80!$P$17:$T$17</c:f>
              <c:numCache>
                <c:formatCode>General</c:formatCode>
                <c:ptCount val="5"/>
                <c:pt idx="0">
                  <c:v>1.3255147606980113</c:v>
                </c:pt>
                <c:pt idx="1">
                  <c:v>0.19503677879596015</c:v>
                </c:pt>
                <c:pt idx="2">
                  <c:v>1.1363924695374203</c:v>
                </c:pt>
                <c:pt idx="3">
                  <c:v>0.79412482250609973</c:v>
                </c:pt>
                <c:pt idx="4">
                  <c:v>3.5211579279840395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8-4462-BDB0-351DD6AFF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6431"/>
        <c:axId val="139525471"/>
      </c:lineChart>
      <c:catAx>
        <c:axId val="1395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5471"/>
        <c:crosses val="autoZero"/>
        <c:auto val="1"/>
        <c:lblAlgn val="ctr"/>
        <c:lblOffset val="100"/>
        <c:noMultiLvlLbl val="0"/>
      </c:catAx>
      <c:valAx>
        <c:axId val="1395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43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Stability_80!$H$15</c:f>
              <c:strCache>
                <c:ptCount val="1"/>
                <c:pt idx="0">
                  <c:v>Historical 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Stability_80!$I$14:$M$14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Stability_80!$I$15:$M$15</c:f>
              <c:numCache>
                <c:formatCode>General</c:formatCode>
                <c:ptCount val="5"/>
                <c:pt idx="0">
                  <c:v>9.4112590631316895</c:v>
                </c:pt>
                <c:pt idx="1">
                  <c:v>7.7517756620218101</c:v>
                </c:pt>
                <c:pt idx="2">
                  <c:v>6.8331849341097897</c:v>
                </c:pt>
                <c:pt idx="3">
                  <c:v>5.8604405954744001</c:v>
                </c:pt>
                <c:pt idx="4">
                  <c:v>5.7128385244520201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8-45FC-8FA1-BA982FAC978E}"/>
            </c:ext>
          </c:extLst>
        </c:ser>
        <c:ser>
          <c:idx val="1"/>
          <c:order val="1"/>
          <c:tx>
            <c:strRef>
              <c:f>Stability_80!$H$16</c:f>
              <c:strCache>
                <c:ptCount val="1"/>
                <c:pt idx="0">
                  <c:v>RCP45_DIFF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Stability_80!$I$14:$M$14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Stability_80!$I$16:$M$16</c:f>
              <c:numCache>
                <c:formatCode>General</c:formatCode>
                <c:ptCount val="5"/>
                <c:pt idx="0">
                  <c:v>13.9914259143462</c:v>
                </c:pt>
                <c:pt idx="1">
                  <c:v>10.9891897054962</c:v>
                </c:pt>
                <c:pt idx="2">
                  <c:v>11.255972241416901</c:v>
                </c:pt>
                <c:pt idx="3">
                  <c:v>9.5256976456247795</c:v>
                </c:pt>
                <c:pt idx="4">
                  <c:v>9.0287552021892505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8-45FC-8FA1-BA982FAC978E}"/>
            </c:ext>
          </c:extLst>
        </c:ser>
        <c:ser>
          <c:idx val="2"/>
          <c:order val="2"/>
          <c:tx>
            <c:strRef>
              <c:f>Stability_80!$H$17</c:f>
              <c:strCache>
                <c:ptCount val="1"/>
                <c:pt idx="0">
                  <c:v>RCP85_DIFF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Stability_80!$I$14:$M$14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Stability_80!$I$17:$M$17</c:f>
              <c:numCache>
                <c:formatCode>General</c:formatCode>
                <c:ptCount val="5"/>
                <c:pt idx="0">
                  <c:v>10.736773823829701</c:v>
                </c:pt>
                <c:pt idx="1">
                  <c:v>7.9468124408177703</c:v>
                </c:pt>
                <c:pt idx="2">
                  <c:v>7.96957740364721</c:v>
                </c:pt>
                <c:pt idx="3">
                  <c:v>6.6545654179804998</c:v>
                </c:pt>
                <c:pt idx="4">
                  <c:v>9.2339964524360596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8-45FC-8FA1-BA982FAC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61439"/>
        <c:axId val="321961919"/>
      </c:lineChart>
      <c:catAx>
        <c:axId val="3219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61919"/>
        <c:crosses val="autoZero"/>
        <c:auto val="1"/>
        <c:lblAlgn val="ctr"/>
        <c:lblOffset val="100"/>
        <c:noMultiLvlLbl val="0"/>
      </c:catAx>
      <c:valAx>
        <c:axId val="32196191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Damage_80!$A$21</c:f>
              <c:strCache>
                <c:ptCount val="1"/>
                <c:pt idx="0">
                  <c:v>Historical 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Damage_80!$B$20:$F$20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Damage_80!$B$21:$F$21</c:f>
              <c:numCache>
                <c:formatCode>General</c:formatCode>
                <c:ptCount val="5"/>
                <c:pt idx="0">
                  <c:v>211.06121866244399</c:v>
                </c:pt>
                <c:pt idx="1">
                  <c:v>177.17815229732301</c:v>
                </c:pt>
                <c:pt idx="2">
                  <c:v>131.71527665780999</c:v>
                </c:pt>
                <c:pt idx="3">
                  <c:v>95.928339914166898</c:v>
                </c:pt>
                <c:pt idx="4">
                  <c:v>90.333238555934898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B-48E1-8F70-EB655EFADEEF}"/>
            </c:ext>
          </c:extLst>
        </c:ser>
        <c:ser>
          <c:idx val="1"/>
          <c:order val="1"/>
          <c:tx>
            <c:strRef>
              <c:f>Damage_80!$A$22</c:f>
              <c:strCache>
                <c:ptCount val="1"/>
                <c:pt idx="0">
                  <c:v>RCP45_abs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Damage_80!$B$20:$F$20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Damage_80!$B$22:$F$22</c:f>
              <c:numCache>
                <c:formatCode>General</c:formatCode>
                <c:ptCount val="5"/>
                <c:pt idx="0">
                  <c:v>250.66132511999501</c:v>
                </c:pt>
                <c:pt idx="1">
                  <c:v>187.43436899282801</c:v>
                </c:pt>
                <c:pt idx="2">
                  <c:v>163.44319639909199</c:v>
                </c:pt>
                <c:pt idx="3">
                  <c:v>113.576355347421</c:v>
                </c:pt>
                <c:pt idx="4">
                  <c:v>119.81142909209601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B-48E1-8F70-EB655EFADEEF}"/>
            </c:ext>
          </c:extLst>
        </c:ser>
        <c:ser>
          <c:idx val="2"/>
          <c:order val="2"/>
          <c:tx>
            <c:strRef>
              <c:f>Damage_80!$A$23</c:f>
              <c:strCache>
                <c:ptCount val="1"/>
                <c:pt idx="0">
                  <c:v>RCP85_abs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Damage_80!$B$20:$F$20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Damage_80!$B$23:$F$23</c:f>
              <c:numCache>
                <c:formatCode>General</c:formatCode>
                <c:ptCount val="5"/>
                <c:pt idx="0">
                  <c:v>269.10203758717699</c:v>
                </c:pt>
                <c:pt idx="1">
                  <c:v>195.99237283431799</c:v>
                </c:pt>
                <c:pt idx="2">
                  <c:v>180.193840962629</c:v>
                </c:pt>
                <c:pt idx="3">
                  <c:v>116.40088028603201</c:v>
                </c:pt>
                <c:pt idx="4">
                  <c:v>120.707714635325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B-48E1-8F70-EB655EFA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63535"/>
        <c:axId val="296564015"/>
      </c:radarChart>
      <c:catAx>
        <c:axId val="2965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64015"/>
        <c:crosses val="autoZero"/>
        <c:auto val="1"/>
        <c:lblAlgn val="ctr"/>
        <c:lblOffset val="100"/>
        <c:noMultiLvlLbl val="0"/>
      </c:catAx>
      <c:valAx>
        <c:axId val="2965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Damage_80!$A$21</c:f>
              <c:strCache>
                <c:ptCount val="1"/>
                <c:pt idx="0">
                  <c:v>Historical 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Damage_80!$B$20:$F$20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Damage_80!$B$21:$F$21</c:f>
              <c:numCache>
                <c:formatCode>General</c:formatCode>
                <c:ptCount val="5"/>
                <c:pt idx="0">
                  <c:v>211.06121866244399</c:v>
                </c:pt>
                <c:pt idx="1">
                  <c:v>177.17815229732301</c:v>
                </c:pt>
                <c:pt idx="2">
                  <c:v>131.71527665780999</c:v>
                </c:pt>
                <c:pt idx="3">
                  <c:v>95.928339914166898</c:v>
                </c:pt>
                <c:pt idx="4">
                  <c:v>90.333238555934898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E-42D5-965B-69F2EE26ADEC}"/>
            </c:ext>
          </c:extLst>
        </c:ser>
        <c:ser>
          <c:idx val="1"/>
          <c:order val="1"/>
          <c:tx>
            <c:strRef>
              <c:f>Damage_80!$A$22</c:f>
              <c:strCache>
                <c:ptCount val="1"/>
                <c:pt idx="0">
                  <c:v>RCP45_abs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Damage_80!$B$20:$F$20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Damage_80!$B$22:$F$22</c:f>
              <c:numCache>
                <c:formatCode>General</c:formatCode>
                <c:ptCount val="5"/>
                <c:pt idx="0">
                  <c:v>250.66132511999501</c:v>
                </c:pt>
                <c:pt idx="1">
                  <c:v>187.43436899282801</c:v>
                </c:pt>
                <c:pt idx="2">
                  <c:v>163.44319639909199</c:v>
                </c:pt>
                <c:pt idx="3">
                  <c:v>113.576355347421</c:v>
                </c:pt>
                <c:pt idx="4">
                  <c:v>119.81142909209601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E-42D5-965B-69F2EE26ADEC}"/>
            </c:ext>
          </c:extLst>
        </c:ser>
        <c:ser>
          <c:idx val="2"/>
          <c:order val="2"/>
          <c:tx>
            <c:strRef>
              <c:f>Damage_80!$A$23</c:f>
              <c:strCache>
                <c:ptCount val="1"/>
                <c:pt idx="0">
                  <c:v>RCP85_abs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Damage_80!$B$20:$F$20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Damage_80!$B$23:$F$23</c:f>
              <c:numCache>
                <c:formatCode>General</c:formatCode>
                <c:ptCount val="5"/>
                <c:pt idx="0">
                  <c:v>269.10203758717699</c:v>
                </c:pt>
                <c:pt idx="1">
                  <c:v>195.99237283431799</c:v>
                </c:pt>
                <c:pt idx="2">
                  <c:v>180.193840962629</c:v>
                </c:pt>
                <c:pt idx="3">
                  <c:v>116.40088028603201</c:v>
                </c:pt>
                <c:pt idx="4">
                  <c:v>120.707714635325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2D5-965B-69F2EE26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82991"/>
        <c:axId val="246986351"/>
      </c:lineChart>
      <c:catAx>
        <c:axId val="2469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6351"/>
        <c:crosses val="autoZero"/>
        <c:auto val="1"/>
        <c:lblAlgn val="ctr"/>
        <c:lblOffset val="100"/>
        <c:noMultiLvlLbl val="0"/>
      </c:catAx>
      <c:valAx>
        <c:axId val="2469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Damage_80!$N$17</c:f>
              <c:strCache>
                <c:ptCount val="1"/>
                <c:pt idx="0">
                  <c:v>RCP45_DIFF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Damage_80!$O$17:$S$17</c:f>
              <c:numCache>
                <c:formatCode>General</c:formatCode>
                <c:ptCount val="5"/>
                <c:pt idx="0">
                  <c:v>39.600106457551021</c:v>
                </c:pt>
                <c:pt idx="1">
                  <c:v>10.256216695505003</c:v>
                </c:pt>
                <c:pt idx="2">
                  <c:v>31.727919741281994</c:v>
                </c:pt>
                <c:pt idx="3">
                  <c:v>17.648015433254102</c:v>
                </c:pt>
                <c:pt idx="4">
                  <c:v>29.478190536161108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3-4384-8504-96D20281EC0E}"/>
            </c:ext>
          </c:extLst>
        </c:ser>
        <c:ser>
          <c:idx val="2"/>
          <c:order val="1"/>
          <c:tx>
            <c:strRef>
              <c:f>Damage_80!$N$18</c:f>
              <c:strCache>
                <c:ptCount val="1"/>
                <c:pt idx="0">
                  <c:v>RCP85_DIFF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Damage_80!$O$18:$S$18</c:f>
              <c:numCache>
                <c:formatCode>General</c:formatCode>
                <c:ptCount val="5"/>
                <c:pt idx="0">
                  <c:v>58.040818924733003</c:v>
                </c:pt>
                <c:pt idx="1">
                  <c:v>18.814220536994981</c:v>
                </c:pt>
                <c:pt idx="2">
                  <c:v>48.478564304819002</c:v>
                </c:pt>
                <c:pt idx="3">
                  <c:v>20.472540371865108</c:v>
                </c:pt>
                <c:pt idx="4">
                  <c:v>30.374476079390107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3-4384-8504-96D20281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448207"/>
        <c:axId val="308459727"/>
      </c:lineChart>
      <c:catAx>
        <c:axId val="30844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59727"/>
        <c:crosses val="autoZero"/>
        <c:auto val="1"/>
        <c:lblAlgn val="ctr"/>
        <c:lblOffset val="100"/>
        <c:noMultiLvlLbl val="0"/>
      </c:catAx>
      <c:valAx>
        <c:axId val="3084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4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Stability_100!$O$14</c:f>
              <c:strCache>
                <c:ptCount val="1"/>
                <c:pt idx="0">
                  <c:v>Historical 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Stability_100!$P$13:$T$13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Stability_100!$P$14:$T$14</c:f>
              <c:numCache>
                <c:formatCode>General</c:formatCode>
                <c:ptCount val="5"/>
                <c:pt idx="0">
                  <c:v>9.4886465509699605</c:v>
                </c:pt>
                <c:pt idx="1">
                  <c:v>7.6030816646217101</c:v>
                </c:pt>
                <c:pt idx="2">
                  <c:v>6.7250025282150903</c:v>
                </c:pt>
                <c:pt idx="3">
                  <c:v>5.8869077111066304</c:v>
                </c:pt>
                <c:pt idx="4">
                  <c:v>5.7432934644499101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B-42F6-8A2F-10B3365AB034}"/>
            </c:ext>
          </c:extLst>
        </c:ser>
        <c:ser>
          <c:idx val="1"/>
          <c:order val="1"/>
          <c:tx>
            <c:strRef>
              <c:f>Stability_100!$O$15</c:f>
              <c:strCache>
                <c:ptCount val="1"/>
                <c:pt idx="0">
                  <c:v>RCP45_DIFF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Stability_100!$P$13:$T$13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Stability_100!$P$15:$T$15</c:f>
              <c:numCache>
                <c:formatCode>General</c:formatCode>
                <c:ptCount val="5"/>
                <c:pt idx="0">
                  <c:v>9.8621155419899704</c:v>
                </c:pt>
                <c:pt idx="1">
                  <c:v>8.7026102686133093</c:v>
                </c:pt>
                <c:pt idx="2">
                  <c:v>9.3071580066366604</c:v>
                </c:pt>
                <c:pt idx="3">
                  <c:v>8.1587644812038302</c:v>
                </c:pt>
                <c:pt idx="4">
                  <c:v>7.5469498791813203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B-42F6-8A2F-10B3365AB034}"/>
            </c:ext>
          </c:extLst>
        </c:ser>
        <c:ser>
          <c:idx val="2"/>
          <c:order val="2"/>
          <c:tx>
            <c:strRef>
              <c:f>Stability_100!$O$16</c:f>
              <c:strCache>
                <c:ptCount val="1"/>
                <c:pt idx="0">
                  <c:v>RCP85_DIFF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Stability_100!$P$13:$T$13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Stability_100!$P$16:$T$16</c:f>
              <c:numCache>
                <c:formatCode>General</c:formatCode>
                <c:ptCount val="5"/>
                <c:pt idx="0">
                  <c:v>9.3714155757231996</c:v>
                </c:pt>
                <c:pt idx="1">
                  <c:v>6.8988139642680304</c:v>
                </c:pt>
                <c:pt idx="2">
                  <c:v>7.0778915858018498</c:v>
                </c:pt>
                <c:pt idx="3">
                  <c:v>6.4480132939124903</c:v>
                </c:pt>
                <c:pt idx="4">
                  <c:v>7.6638838816092596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B-42F6-8A2F-10B3365A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8799"/>
        <c:axId val="188755839"/>
      </c:radarChart>
      <c:catAx>
        <c:axId val="18876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5839"/>
        <c:crosses val="autoZero"/>
        <c:auto val="1"/>
        <c:lblAlgn val="ctr"/>
        <c:lblOffset val="100"/>
        <c:noMultiLvlLbl val="0"/>
      </c:catAx>
      <c:valAx>
        <c:axId val="1887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51213397650436E-2"/>
          <c:y val="0.10195167809688441"/>
          <c:w val="0.87790278539994948"/>
          <c:h val="0.68666033444425356"/>
        </c:manualLayout>
      </c:layout>
      <c:lineChart>
        <c:grouping val="standard"/>
        <c:varyColors val="0"/>
        <c:ser>
          <c:idx val="0"/>
          <c:order val="0"/>
          <c:tx>
            <c:strRef>
              <c:f>Stability_100!$W$14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Stability_100!$X$13:$AB$13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Stability_100!$X$14:$AB$14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0-4B32-9B30-9EC7D21FD6D9}"/>
            </c:ext>
          </c:extLst>
        </c:ser>
        <c:ser>
          <c:idx val="1"/>
          <c:order val="1"/>
          <c:tx>
            <c:strRef>
              <c:f>Stability_100!$W$15</c:f>
              <c:strCache>
                <c:ptCount val="1"/>
                <c:pt idx="0">
                  <c:v>RCP45_DIFF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Stability_100!$X$13:$AB$13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Stability_100!$X$15:$AB$15</c:f>
              <c:numCache>
                <c:formatCode>General</c:formatCode>
                <c:ptCount val="5"/>
                <c:pt idx="0">
                  <c:v>0.37346899102000997</c:v>
                </c:pt>
                <c:pt idx="1">
                  <c:v>1.0995286039915992</c:v>
                </c:pt>
                <c:pt idx="2">
                  <c:v>2.5821554784215701</c:v>
                </c:pt>
                <c:pt idx="3">
                  <c:v>2.2718567700971999</c:v>
                </c:pt>
                <c:pt idx="4">
                  <c:v>1.8036564147314103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0-4B32-9B30-9EC7D21FD6D9}"/>
            </c:ext>
          </c:extLst>
        </c:ser>
        <c:ser>
          <c:idx val="2"/>
          <c:order val="2"/>
          <c:tx>
            <c:strRef>
              <c:f>Stability_100!$W$16</c:f>
              <c:strCache>
                <c:ptCount val="1"/>
                <c:pt idx="0">
                  <c:v>RCP85_DIFF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Stability_100!$X$13:$AB$13</c:f>
              <c:strCache>
                <c:ptCount val="5"/>
                <c:pt idx="0">
                  <c:v>unmanaged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Stability_100!$X$16:$AB$16</c:f>
              <c:numCache>
                <c:formatCode>General</c:formatCode>
                <c:ptCount val="5"/>
                <c:pt idx="0">
                  <c:v>-0.11723097524676085</c:v>
                </c:pt>
                <c:pt idx="1">
                  <c:v>-0.70426770035367969</c:v>
                </c:pt>
                <c:pt idx="2">
                  <c:v>0.35288905758675959</c:v>
                </c:pt>
                <c:pt idx="3">
                  <c:v>0.56110558280585998</c:v>
                </c:pt>
                <c:pt idx="4">
                  <c:v>1.9205904171593495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0-4B32-9B30-9EC7D21F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762767"/>
        <c:axId val="281742127"/>
      </c:lineChart>
      <c:catAx>
        <c:axId val="2817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42127"/>
        <c:crosses val="autoZero"/>
        <c:auto val="1"/>
        <c:lblAlgn val="ctr"/>
        <c:lblOffset val="100"/>
        <c:noMultiLvlLbl val="0"/>
      </c:catAx>
      <c:valAx>
        <c:axId val="2817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6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80903660553106"/>
          <c:y val="0.89891476924971925"/>
          <c:w val="0.62585323487151812"/>
          <c:h val="7.4571208764519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Stability_100!$O$14</c:f>
              <c:strCache>
                <c:ptCount val="1"/>
                <c:pt idx="0">
                  <c:v>Historical 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Stability_100!$P$13:$T$13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Stability_100!$P$14:$T$14</c:f>
              <c:numCache>
                <c:formatCode>General</c:formatCode>
                <c:ptCount val="5"/>
                <c:pt idx="0">
                  <c:v>9.4886465509699605</c:v>
                </c:pt>
                <c:pt idx="1">
                  <c:v>7.6030816646217101</c:v>
                </c:pt>
                <c:pt idx="2">
                  <c:v>6.7250025282150903</c:v>
                </c:pt>
                <c:pt idx="3">
                  <c:v>5.8869077111066304</c:v>
                </c:pt>
                <c:pt idx="4">
                  <c:v>5.7432934644499101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1-4C0B-AB8E-97FE5232CC13}"/>
            </c:ext>
          </c:extLst>
        </c:ser>
        <c:ser>
          <c:idx val="1"/>
          <c:order val="1"/>
          <c:tx>
            <c:strRef>
              <c:f>Stability_100!$O$15</c:f>
              <c:strCache>
                <c:ptCount val="1"/>
                <c:pt idx="0">
                  <c:v>RCP45_DIFF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Stability_100!$P$13:$T$13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Stability_100!$P$15:$T$15</c:f>
              <c:numCache>
                <c:formatCode>General</c:formatCode>
                <c:ptCount val="5"/>
                <c:pt idx="0">
                  <c:v>9.8621155419899704</c:v>
                </c:pt>
                <c:pt idx="1">
                  <c:v>8.7026102686133093</c:v>
                </c:pt>
                <c:pt idx="2">
                  <c:v>9.3071580066366604</c:v>
                </c:pt>
                <c:pt idx="3">
                  <c:v>8.1587644812038302</c:v>
                </c:pt>
                <c:pt idx="4">
                  <c:v>7.5469498791813203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1-4C0B-AB8E-97FE5232CC13}"/>
            </c:ext>
          </c:extLst>
        </c:ser>
        <c:ser>
          <c:idx val="2"/>
          <c:order val="2"/>
          <c:tx>
            <c:strRef>
              <c:f>Stability_100!$O$16</c:f>
              <c:strCache>
                <c:ptCount val="1"/>
                <c:pt idx="0">
                  <c:v>RCP85_DIFF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Stability_100!$P$13:$T$13</c:f>
              <c:strCache>
                <c:ptCount val="5"/>
                <c:pt idx="0">
                  <c:v>UNMNG</c:v>
                </c:pt>
                <c:pt idx="1">
                  <c:v>CONSERV</c:v>
                </c:pt>
                <c:pt idx="2">
                  <c:v>BAU</c:v>
                </c:pt>
                <c:pt idx="3">
                  <c:v>ADAPT</c:v>
                </c:pt>
                <c:pt idx="4">
                  <c:v>BIO</c:v>
                </c:pt>
              </c:strCache>
            </c:strRef>
          </c:cat>
          <c:val>
            <c:numRef>
              <c:f>Stability_100!$P$16:$T$16</c:f>
              <c:numCache>
                <c:formatCode>General</c:formatCode>
                <c:ptCount val="5"/>
                <c:pt idx="0">
                  <c:v>9.3714155757231996</c:v>
                </c:pt>
                <c:pt idx="1">
                  <c:v>6.8988139642680304</c:v>
                </c:pt>
                <c:pt idx="2">
                  <c:v>7.0778915858018498</c:v>
                </c:pt>
                <c:pt idx="3">
                  <c:v>6.4480132939124903</c:v>
                </c:pt>
                <c:pt idx="4">
                  <c:v>7.6638838816092596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1-4C0B-AB8E-97FE5232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548655"/>
        <c:axId val="285556335"/>
      </c:lineChart>
      <c:catAx>
        <c:axId val="2855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6335"/>
        <c:crosses val="autoZero"/>
        <c:auto val="1"/>
        <c:lblAlgn val="ctr"/>
        <c:lblOffset val="100"/>
        <c:noMultiLvlLbl val="0"/>
      </c:catAx>
      <c:valAx>
        <c:axId val="28555633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58549</xdr:rowOff>
    </xdr:from>
    <xdr:to>
      <xdr:col>7</xdr:col>
      <xdr:colOff>683173</xdr:colOff>
      <xdr:row>41</xdr:row>
      <xdr:rowOff>82826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95E2B4D-DC66-1E57-E68A-58BE7139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773139</xdr:colOff>
      <xdr:row>17</xdr:row>
      <xdr:rowOff>183402</xdr:rowOff>
    </xdr:from>
    <xdr:to>
      <xdr:col>19</xdr:col>
      <xdr:colOff>744980</xdr:colOff>
      <xdr:row>32</xdr:row>
      <xdr:rowOff>73988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1E09BE8-C148-5F26-0B07-A07E842F75F6}"/>
            </a:ext>
            <a:ext uri="{147F2762-F138-4A5C-976F-8EAC2B608ADB}">
              <a16:predDERef xmlns:a16="http://schemas.microsoft.com/office/drawing/2014/main" pred="{C95E2B4D-DC66-1E57-E68A-58BE71396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910022</xdr:colOff>
      <xdr:row>18</xdr:row>
      <xdr:rowOff>10959</xdr:rowOff>
    </xdr:from>
    <xdr:to>
      <xdr:col>13</xdr:col>
      <xdr:colOff>459789</xdr:colOff>
      <xdr:row>32</xdr:row>
      <xdr:rowOff>87160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69CE76CD-0530-E295-9B19-D4AFA7EF46AE}"/>
            </a:ext>
            <a:ext uri="{147F2762-F138-4A5C-976F-8EAC2B608ADB}">
              <a16:predDERef xmlns:a16="http://schemas.microsoft.com/office/drawing/2014/main" pred="{A1E09BE8-C148-5F26-0B07-A07E842F7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21168</xdr:colOff>
      <xdr:row>25</xdr:row>
      <xdr:rowOff>74083</xdr:rowOff>
    </xdr:from>
    <xdr:to>
      <xdr:col>5</xdr:col>
      <xdr:colOff>730251</xdr:colOff>
      <xdr:row>50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D69D3-3F39-7E23-A4D6-7F6669D8B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222249</xdr:colOff>
      <xdr:row>15</xdr:row>
      <xdr:rowOff>25399</xdr:rowOff>
    </xdr:from>
    <xdr:to>
      <xdr:col>12</xdr:col>
      <xdr:colOff>740832</xdr:colOff>
      <xdr:row>36</xdr:row>
      <xdr:rowOff>10583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BB041C-3925-E383-9E4B-0041CA28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74082</xdr:colOff>
      <xdr:row>19</xdr:row>
      <xdr:rowOff>14816</xdr:rowOff>
    </xdr:from>
    <xdr:to>
      <xdr:col>19</xdr:col>
      <xdr:colOff>539750</xdr:colOff>
      <xdr:row>35</xdr:row>
      <xdr:rowOff>137584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507ABC-E703-F53F-BF0B-776B7CFAF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427973</xdr:colOff>
      <xdr:row>16</xdr:row>
      <xdr:rowOff>110647</xdr:rowOff>
    </xdr:from>
    <xdr:to>
      <xdr:col>19</xdr:col>
      <xdr:colOff>240082</xdr:colOff>
      <xdr:row>31</xdr:row>
      <xdr:rowOff>35491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A174C-61E8-D785-F290-52B4466D4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491613</xdr:colOff>
      <xdr:row>16</xdr:row>
      <xdr:rowOff>93407</xdr:rowOff>
    </xdr:from>
    <xdr:to>
      <xdr:col>25</xdr:col>
      <xdr:colOff>702236</xdr:colOff>
      <xdr:row>31</xdr:row>
      <xdr:rowOff>181896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8E29FC-3766-F212-DF37-016EC07EF6EC}"/>
            </a:ext>
            <a:ext uri="{147F2762-F138-4A5C-976F-8EAC2B608ADB}">
              <a16:predDERef xmlns:a16="http://schemas.microsoft.com/office/drawing/2014/main" pred="{0FDA174C-61E8-D785-F290-52B4466D4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195706</xdr:colOff>
      <xdr:row>32</xdr:row>
      <xdr:rowOff>147746</xdr:rowOff>
    </xdr:from>
    <xdr:to>
      <xdr:col>25</xdr:col>
      <xdr:colOff>785494</xdr:colOff>
      <xdr:row>47</xdr:row>
      <xdr:rowOff>127650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09C427-F86E-CAA9-D28C-EB4728FD577D}"/>
            </a:ext>
            <a:ext uri="{147F2762-F138-4A5C-976F-8EAC2B608ADB}">
              <a16:predDERef xmlns:a16="http://schemas.microsoft.com/office/drawing/2014/main" pred="{D38E29FC-3766-F212-DF37-016EC07E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zoomScale="59" zoomScaleNormal="115" workbookViewId="0">
      <selection activeCell="M36" sqref="M36"/>
    </sheetView>
  </sheetViews>
  <sheetFormatPr defaultColWidth="11.5546875" defaultRowHeight="14.4" x14ac:dyDescent="0.3"/>
  <cols>
    <col min="1" max="1" width="22.109375" bestFit="1" customWidth="1"/>
    <col min="2" max="2" width="12.109375" bestFit="1" customWidth="1"/>
    <col min="3" max="3" width="12.88671875" bestFit="1" customWidth="1"/>
    <col min="4" max="4" width="12.109375" bestFit="1" customWidth="1"/>
    <col min="5" max="5" width="22.109375" bestFit="1" customWidth="1"/>
    <col min="6" max="6" width="6.6640625" customWidth="1"/>
    <col min="7" max="7" width="8.109375" bestFit="1" customWidth="1"/>
    <col min="8" max="8" width="17.44140625" customWidth="1"/>
  </cols>
  <sheetData>
    <row r="1" spans="1:20" ht="28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2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20" x14ac:dyDescent="0.3">
      <c r="A2" t="s">
        <v>18</v>
      </c>
      <c r="B2" s="3">
        <v>7.3096514893684796</v>
      </c>
      <c r="C2">
        <v>5.8604405954744001</v>
      </c>
      <c r="D2">
        <v>10.589083584705699</v>
      </c>
      <c r="E2" t="s">
        <v>18</v>
      </c>
      <c r="H2" t="s">
        <v>20</v>
      </c>
      <c r="I2">
        <f>B2</f>
        <v>7.3096514893684796</v>
      </c>
      <c r="J2">
        <f>B5</f>
        <v>8.9425228315163992</v>
      </c>
      <c r="K2">
        <f>B8</f>
        <v>7.0492714828159198</v>
      </c>
      <c r="L2">
        <f>B11</f>
        <v>10.356617246359701</v>
      </c>
      <c r="M2">
        <f>B14</f>
        <v>13.1384997011073</v>
      </c>
    </row>
    <row r="3" spans="1:20" x14ac:dyDescent="0.3">
      <c r="A3" t="s">
        <v>21</v>
      </c>
      <c r="B3">
        <v>12.2778070649958</v>
      </c>
      <c r="C3">
        <v>9.5256976456247795</v>
      </c>
      <c r="D3">
        <v>16.522337699781701</v>
      </c>
      <c r="E3" t="s">
        <v>21</v>
      </c>
      <c r="H3" s="1" t="s">
        <v>23</v>
      </c>
      <c r="I3">
        <f>B3-B2</f>
        <v>4.9681555756273204</v>
      </c>
      <c r="J3">
        <f>B6-B5</f>
        <v>5.654230699179001</v>
      </c>
      <c r="K3">
        <f>B9-B8</f>
        <v>4.1954615517801805</v>
      </c>
      <c r="L3">
        <f>B12-B11</f>
        <v>3.8860677119826992</v>
      </c>
      <c r="M3">
        <f>B15-B14</f>
        <v>4.8831460042631001</v>
      </c>
    </row>
    <row r="4" spans="1:20" x14ac:dyDescent="0.3">
      <c r="A4" t="s">
        <v>24</v>
      </c>
      <c r="B4">
        <v>8.6429744503678094</v>
      </c>
      <c r="C4">
        <v>6.6545654179804998</v>
      </c>
      <c r="D4">
        <v>10.425887943332899</v>
      </c>
      <c r="E4" t="s">
        <v>24</v>
      </c>
      <c r="H4" s="1" t="s">
        <v>26</v>
      </c>
      <c r="I4">
        <f>B4-B2</f>
        <v>1.3333229609993298</v>
      </c>
      <c r="J4">
        <f>B7-B5</f>
        <v>1.3607399275199015</v>
      </c>
      <c r="K4">
        <f>B10-B8</f>
        <v>4.4600284045080798</v>
      </c>
      <c r="L4">
        <f>B13-B11</f>
        <v>-0.15361864836530081</v>
      </c>
      <c r="M4">
        <f>B16-B14</f>
        <v>0.70225576752929975</v>
      </c>
    </row>
    <row r="5" spans="1:20" x14ac:dyDescent="0.3">
      <c r="A5" t="s">
        <v>27</v>
      </c>
      <c r="B5" s="3">
        <v>8.9425228315163992</v>
      </c>
      <c r="C5">
        <v>6.8331849341097897</v>
      </c>
      <c r="D5">
        <v>10.3470402355729</v>
      </c>
      <c r="E5" t="s">
        <v>27</v>
      </c>
    </row>
    <row r="6" spans="1:20" x14ac:dyDescent="0.3">
      <c r="A6" t="s">
        <v>28</v>
      </c>
      <c r="B6">
        <v>14.5967535306954</v>
      </c>
      <c r="C6">
        <v>11.255972241416901</v>
      </c>
      <c r="D6">
        <v>17.474802954239401</v>
      </c>
      <c r="E6" t="s">
        <v>28</v>
      </c>
    </row>
    <row r="7" spans="1:20" x14ac:dyDescent="0.3">
      <c r="A7" t="s">
        <v>29</v>
      </c>
      <c r="B7">
        <v>10.303262759036301</v>
      </c>
      <c r="C7">
        <v>7.96957740364721</v>
      </c>
      <c r="D7">
        <v>12.6485370476688</v>
      </c>
      <c r="E7" t="s">
        <v>29</v>
      </c>
    </row>
    <row r="8" spans="1:20" x14ac:dyDescent="0.3">
      <c r="A8" t="s">
        <v>31</v>
      </c>
      <c r="B8" s="3">
        <v>7.0492714828159198</v>
      </c>
      <c r="C8">
        <v>5.7128385244520201</v>
      </c>
      <c r="D8">
        <v>9.5397733548672594</v>
      </c>
      <c r="E8" t="s">
        <v>31</v>
      </c>
    </row>
    <row r="9" spans="1:20" x14ac:dyDescent="0.3">
      <c r="A9" t="s">
        <v>32</v>
      </c>
      <c r="B9">
        <v>11.2447330345961</v>
      </c>
      <c r="C9">
        <v>9.0287552021892505</v>
      </c>
      <c r="D9">
        <v>16.055907290790898</v>
      </c>
      <c r="E9" t="s">
        <v>32</v>
      </c>
      <c r="H9" t="s">
        <v>30</v>
      </c>
      <c r="I9" t="s">
        <v>17</v>
      </c>
      <c r="J9" t="s">
        <v>16</v>
      </c>
      <c r="K9" t="s">
        <v>14</v>
      </c>
      <c r="L9" t="s">
        <v>13</v>
      </c>
      <c r="M9" t="s">
        <v>15</v>
      </c>
    </row>
    <row r="10" spans="1:20" x14ac:dyDescent="0.3">
      <c r="A10" t="s">
        <v>33</v>
      </c>
      <c r="B10">
        <v>11.509299887324</v>
      </c>
      <c r="C10">
        <v>9.2339964524360596</v>
      </c>
      <c r="D10">
        <v>16.519511186656501</v>
      </c>
      <c r="E10" t="s">
        <v>33</v>
      </c>
      <c r="H10" s="1" t="s">
        <v>20</v>
      </c>
      <c r="I10">
        <v>13.1384997011073</v>
      </c>
      <c r="J10">
        <v>10.356617246359701</v>
      </c>
      <c r="K10">
        <v>8.9425228315163992</v>
      </c>
      <c r="L10">
        <v>7.3096514893684796</v>
      </c>
      <c r="M10">
        <v>7.0492714828159198</v>
      </c>
    </row>
    <row r="11" spans="1:20" x14ac:dyDescent="0.3">
      <c r="A11" t="s">
        <v>34</v>
      </c>
      <c r="B11" s="3">
        <v>10.356617246359701</v>
      </c>
      <c r="C11">
        <v>7.7517756620218101</v>
      </c>
      <c r="D11">
        <v>11.233450243572699</v>
      </c>
      <c r="E11" t="s">
        <v>34</v>
      </c>
      <c r="H11" s="1" t="s">
        <v>23</v>
      </c>
      <c r="I11">
        <v>4.8831460042631001</v>
      </c>
      <c r="J11">
        <v>3.8860677119826992</v>
      </c>
      <c r="K11">
        <v>1.3607399275198999</v>
      </c>
      <c r="L11">
        <v>4.9681555756273204</v>
      </c>
      <c r="M11">
        <v>4.1954615517801805</v>
      </c>
    </row>
    <row r="12" spans="1:20" x14ac:dyDescent="0.3">
      <c r="A12" t="s">
        <v>35</v>
      </c>
      <c r="B12">
        <v>14.2426849583424</v>
      </c>
      <c r="C12">
        <v>10.9891897054962</v>
      </c>
      <c r="D12">
        <v>18.664559501839602</v>
      </c>
      <c r="E12" t="s">
        <v>35</v>
      </c>
      <c r="H12" s="1" t="s">
        <v>26</v>
      </c>
      <c r="I12">
        <v>0.70225576752929975</v>
      </c>
      <c r="J12">
        <v>-0.15361864836530081</v>
      </c>
      <c r="K12">
        <v>1.3607399275198999</v>
      </c>
      <c r="L12">
        <v>1.3333229609993298</v>
      </c>
      <c r="M12">
        <v>4.4600284045080798</v>
      </c>
    </row>
    <row r="13" spans="1:20" x14ac:dyDescent="0.3">
      <c r="A13" t="s">
        <v>36</v>
      </c>
      <c r="B13">
        <v>10.2029985979944</v>
      </c>
      <c r="C13">
        <v>7.9468124408177703</v>
      </c>
      <c r="D13">
        <v>12.8505805264742</v>
      </c>
      <c r="E13" t="s">
        <v>36</v>
      </c>
    </row>
    <row r="14" spans="1:20" x14ac:dyDescent="0.3">
      <c r="A14" t="s">
        <v>41</v>
      </c>
      <c r="B14" s="3">
        <v>13.1384997011073</v>
      </c>
      <c r="C14">
        <v>9.4112590631316895</v>
      </c>
      <c r="D14">
        <v>13.124455782914101</v>
      </c>
      <c r="E14" t="s">
        <v>41</v>
      </c>
      <c r="H14" s="1" t="s">
        <v>37</v>
      </c>
      <c r="I14" t="s">
        <v>38</v>
      </c>
      <c r="J14" t="s">
        <v>39</v>
      </c>
      <c r="K14" t="s">
        <v>14</v>
      </c>
      <c r="L14" t="s">
        <v>40</v>
      </c>
      <c r="M14" t="s">
        <v>15</v>
      </c>
      <c r="O14" s="1" t="s">
        <v>37</v>
      </c>
      <c r="P14" t="s">
        <v>17</v>
      </c>
      <c r="Q14" t="s">
        <v>16</v>
      </c>
      <c r="R14" t="s">
        <v>14</v>
      </c>
      <c r="S14" t="s">
        <v>13</v>
      </c>
      <c r="T14" t="s">
        <v>15</v>
      </c>
    </row>
    <row r="15" spans="1:20" x14ac:dyDescent="0.3">
      <c r="A15" t="s">
        <v>42</v>
      </c>
      <c r="B15">
        <v>18.0216457053704</v>
      </c>
      <c r="C15">
        <v>13.9914259143462</v>
      </c>
      <c r="D15">
        <v>23.310916593680101</v>
      </c>
      <c r="E15" t="s">
        <v>42</v>
      </c>
      <c r="H15" s="1" t="s">
        <v>20</v>
      </c>
      <c r="I15">
        <v>9.4112590631316895</v>
      </c>
      <c r="J15">
        <v>7.7517756620218101</v>
      </c>
      <c r="K15">
        <v>6.8331849341097897</v>
      </c>
      <c r="L15">
        <v>5.8604405954744001</v>
      </c>
      <c r="M15">
        <v>5.7128385244520201</v>
      </c>
    </row>
    <row r="16" spans="1:20" x14ac:dyDescent="0.3">
      <c r="A16" t="s">
        <v>43</v>
      </c>
      <c r="B16">
        <v>13.840755468636599</v>
      </c>
      <c r="C16">
        <v>10.736773823829701</v>
      </c>
      <c r="D16">
        <v>16.175149909212902</v>
      </c>
      <c r="E16" t="s">
        <v>43</v>
      </c>
      <c r="H16" s="1" t="s">
        <v>23</v>
      </c>
      <c r="I16">
        <v>13.9914259143462</v>
      </c>
      <c r="J16">
        <v>10.9891897054962</v>
      </c>
      <c r="K16">
        <v>11.255972241416901</v>
      </c>
      <c r="L16">
        <v>9.5256976456247795</v>
      </c>
      <c r="M16">
        <v>9.0287552021892505</v>
      </c>
      <c r="O16" s="1" t="s">
        <v>23</v>
      </c>
      <c r="P16">
        <f>I16-I15</f>
        <v>4.5801668512145106</v>
      </c>
      <c r="Q16">
        <f t="shared" ref="Q16:T16" si="0">J16-J15</f>
        <v>3.2374140434743897</v>
      </c>
      <c r="R16">
        <f t="shared" si="0"/>
        <v>4.4227873073071109</v>
      </c>
      <c r="S16">
        <f t="shared" si="0"/>
        <v>3.6652570501503794</v>
      </c>
      <c r="T16">
        <f t="shared" si="0"/>
        <v>3.3159166777372304</v>
      </c>
    </row>
    <row r="17" spans="8:20" x14ac:dyDescent="0.3">
      <c r="H17" s="1" t="s">
        <v>26</v>
      </c>
      <c r="I17">
        <v>10.736773823829701</v>
      </c>
      <c r="J17">
        <v>7.9468124408177703</v>
      </c>
      <c r="K17">
        <v>7.96957740364721</v>
      </c>
      <c r="L17">
        <v>6.6545654179804998</v>
      </c>
      <c r="M17">
        <v>9.2339964524360596</v>
      </c>
      <c r="O17" s="1" t="s">
        <v>26</v>
      </c>
      <c r="P17">
        <f>I17-I15</f>
        <v>1.3255147606980113</v>
      </c>
      <c r="Q17">
        <f t="shared" ref="Q17:T17" si="1">J17-J15</f>
        <v>0.19503677879596015</v>
      </c>
      <c r="R17">
        <f t="shared" si="1"/>
        <v>1.1363924695374203</v>
      </c>
      <c r="S17">
        <f t="shared" si="1"/>
        <v>0.79412482250609973</v>
      </c>
      <c r="T17">
        <f t="shared" si="1"/>
        <v>3.5211579279840395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AB80-E8A3-486A-84B7-03CA08344A17}">
  <dimension ref="A1:S23"/>
  <sheetViews>
    <sheetView tabSelected="1" topLeftCell="A3" zoomScale="72" workbookViewId="0">
      <selection activeCell="V37" sqref="V37"/>
    </sheetView>
  </sheetViews>
  <sheetFormatPr defaultColWidth="11.5546875" defaultRowHeight="14.4" x14ac:dyDescent="0.3"/>
  <cols>
    <col min="1" max="1" width="22.109375" bestFit="1" customWidth="1"/>
    <col min="2" max="2" width="13.33203125" bestFit="1" customWidth="1"/>
    <col min="3" max="3" width="16.88671875" bestFit="1" customWidth="1"/>
  </cols>
  <sheetData>
    <row r="1" spans="1:19" x14ac:dyDescent="0.3">
      <c r="A1" t="s">
        <v>0</v>
      </c>
      <c r="B1" t="s">
        <v>44</v>
      </c>
      <c r="C1" t="s">
        <v>45</v>
      </c>
    </row>
    <row r="2" spans="1:19" x14ac:dyDescent="0.3">
      <c r="A2" t="s">
        <v>18</v>
      </c>
      <c r="B2">
        <v>0.52021523779168</v>
      </c>
      <c r="C2" s="3">
        <v>95.928339914166898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9" x14ac:dyDescent="0.3">
      <c r="A3" t="s">
        <v>21</v>
      </c>
      <c r="B3">
        <v>0.65354451495227395</v>
      </c>
      <c r="C3">
        <v>113.576355347421</v>
      </c>
      <c r="G3" t="s">
        <v>20</v>
      </c>
      <c r="H3">
        <f>C2</f>
        <v>95.928339914166898</v>
      </c>
      <c r="I3">
        <f>C5</f>
        <v>131.71527665780999</v>
      </c>
      <c r="J3">
        <f>C8</f>
        <v>90.333238555934898</v>
      </c>
      <c r="K3">
        <f>C11</f>
        <v>177.17815229732301</v>
      </c>
      <c r="L3">
        <f>C14</f>
        <v>211.06121866244399</v>
      </c>
    </row>
    <row r="4" spans="1:19" x14ac:dyDescent="0.3">
      <c r="A4" t="s">
        <v>24</v>
      </c>
      <c r="B4">
        <v>0.68383317921329201</v>
      </c>
      <c r="C4">
        <v>116.40088028603201</v>
      </c>
      <c r="G4" t="s">
        <v>23</v>
      </c>
      <c r="H4">
        <f>C3-C2</f>
        <v>17.648015433254102</v>
      </c>
      <c r="I4">
        <f>C6-C5</f>
        <v>31.727919741281994</v>
      </c>
      <c r="J4">
        <f>C9-C8</f>
        <v>29.478190536161108</v>
      </c>
      <c r="K4">
        <f>C12-C11</f>
        <v>10.256216695505003</v>
      </c>
      <c r="L4">
        <f>C15-C14</f>
        <v>39.600106457551021</v>
      </c>
    </row>
    <row r="5" spans="1:19" x14ac:dyDescent="0.3">
      <c r="A5" t="s">
        <v>27</v>
      </c>
      <c r="B5">
        <v>0.66908662589497403</v>
      </c>
      <c r="C5" s="3">
        <v>131.71527665780999</v>
      </c>
      <c r="G5" t="s">
        <v>26</v>
      </c>
      <c r="H5">
        <f>C4-C2</f>
        <v>20.472540371865108</v>
      </c>
      <c r="I5">
        <f>C7-C5</f>
        <v>48.478564304819002</v>
      </c>
      <c r="J5">
        <f>C10-C8</f>
        <v>30.374476079390107</v>
      </c>
      <c r="K5">
        <f>C13-C11</f>
        <v>18.814220536994981</v>
      </c>
      <c r="L5">
        <f>C16-C14</f>
        <v>58.040818924733003</v>
      </c>
    </row>
    <row r="6" spans="1:19" x14ac:dyDescent="0.3">
      <c r="A6" t="s">
        <v>28</v>
      </c>
      <c r="B6">
        <v>0.87142725230089002</v>
      </c>
      <c r="C6">
        <v>163.44319639909199</v>
      </c>
    </row>
    <row r="7" spans="1:19" x14ac:dyDescent="0.3">
      <c r="A7" t="s">
        <v>29</v>
      </c>
      <c r="B7">
        <v>0.97405944534701905</v>
      </c>
      <c r="C7">
        <v>180.193840962629</v>
      </c>
    </row>
    <row r="8" spans="1:19" x14ac:dyDescent="0.3">
      <c r="A8" t="s">
        <v>31</v>
      </c>
      <c r="B8">
        <v>0.48253885216765902</v>
      </c>
      <c r="C8" s="3">
        <v>90.333238555934898</v>
      </c>
    </row>
    <row r="9" spans="1:19" x14ac:dyDescent="0.3">
      <c r="A9" t="s">
        <v>32</v>
      </c>
      <c r="B9">
        <v>0.68582822100699703</v>
      </c>
      <c r="C9">
        <v>119.81142909209601</v>
      </c>
    </row>
    <row r="10" spans="1:19" x14ac:dyDescent="0.3">
      <c r="A10" t="s">
        <v>33</v>
      </c>
      <c r="B10">
        <v>0.67028569370506197</v>
      </c>
      <c r="C10">
        <v>120.707714635325</v>
      </c>
      <c r="G10" t="s">
        <v>46</v>
      </c>
      <c r="H10" t="s">
        <v>17</v>
      </c>
      <c r="I10" t="s">
        <v>16</v>
      </c>
      <c r="J10" t="s">
        <v>14</v>
      </c>
      <c r="K10" t="s">
        <v>13</v>
      </c>
      <c r="L10" t="s">
        <v>15</v>
      </c>
    </row>
    <row r="11" spans="1:19" x14ac:dyDescent="0.3">
      <c r="A11" t="s">
        <v>34</v>
      </c>
      <c r="B11">
        <v>0.79941902401018095</v>
      </c>
      <c r="C11" s="3">
        <v>177.17815229732301</v>
      </c>
      <c r="G11" t="s">
        <v>20</v>
      </c>
      <c r="H11">
        <v>211.06121866244399</v>
      </c>
      <c r="I11">
        <v>177.17815229732301</v>
      </c>
      <c r="J11">
        <v>131.71527665780999</v>
      </c>
      <c r="K11">
        <v>95.928339914166898</v>
      </c>
      <c r="L11">
        <v>90.333238555934898</v>
      </c>
    </row>
    <row r="12" spans="1:19" x14ac:dyDescent="0.3">
      <c r="A12" t="s">
        <v>35</v>
      </c>
      <c r="B12">
        <v>0.98837929633605104</v>
      </c>
      <c r="C12">
        <v>187.43436899282801</v>
      </c>
      <c r="G12" t="s">
        <v>23</v>
      </c>
      <c r="H12">
        <v>39.600106457551021</v>
      </c>
      <c r="I12">
        <v>10.256216695505003</v>
      </c>
      <c r="J12">
        <v>31.727919741281994</v>
      </c>
      <c r="K12">
        <v>17.648015433254102</v>
      </c>
      <c r="L12">
        <v>29.478190536161108</v>
      </c>
    </row>
    <row r="13" spans="1:19" x14ac:dyDescent="0.3">
      <c r="A13" t="s">
        <v>36</v>
      </c>
      <c r="B13">
        <v>1.0669987708669999</v>
      </c>
      <c r="C13">
        <v>195.99237283431799</v>
      </c>
      <c r="G13" t="s">
        <v>26</v>
      </c>
      <c r="H13">
        <v>58.040818924733003</v>
      </c>
      <c r="I13">
        <v>18.814220536994981</v>
      </c>
      <c r="J13">
        <v>48.478564304819002</v>
      </c>
      <c r="K13">
        <v>20.472540371865108</v>
      </c>
      <c r="L13">
        <v>30.374476079390107</v>
      </c>
    </row>
    <row r="14" spans="1:19" x14ac:dyDescent="0.3">
      <c r="A14" t="s">
        <v>41</v>
      </c>
      <c r="B14">
        <v>0.73047098082624995</v>
      </c>
      <c r="C14" s="3">
        <v>211.06121866244399</v>
      </c>
    </row>
    <row r="15" spans="1:19" x14ac:dyDescent="0.3">
      <c r="A15" t="s">
        <v>42</v>
      </c>
      <c r="B15">
        <v>1.01553506646226</v>
      </c>
      <c r="C15">
        <v>250.66132511999501</v>
      </c>
      <c r="O15" t="s">
        <v>17</v>
      </c>
      <c r="P15" t="s">
        <v>16</v>
      </c>
      <c r="Q15" t="s">
        <v>14</v>
      </c>
      <c r="R15" t="s">
        <v>13</v>
      </c>
      <c r="S15" t="s">
        <v>15</v>
      </c>
    </row>
    <row r="16" spans="1:19" x14ac:dyDescent="0.3">
      <c r="A16" t="s">
        <v>43</v>
      </c>
      <c r="B16">
        <v>1.1003511414067999</v>
      </c>
      <c r="C16">
        <v>269.10203758717699</v>
      </c>
      <c r="N16" t="s">
        <v>20</v>
      </c>
      <c r="O16">
        <v>211.06121866244399</v>
      </c>
      <c r="P16">
        <v>177.17815229732301</v>
      </c>
      <c r="Q16">
        <v>131.71527665780999</v>
      </c>
      <c r="R16">
        <v>95.928339914166898</v>
      </c>
      <c r="S16">
        <v>90.333238555934898</v>
      </c>
    </row>
    <row r="17" spans="1:19" x14ac:dyDescent="0.3">
      <c r="N17" t="s">
        <v>23</v>
      </c>
      <c r="O17">
        <v>39.600106457551021</v>
      </c>
      <c r="P17">
        <v>10.256216695505003</v>
      </c>
      <c r="Q17">
        <v>31.727919741281994</v>
      </c>
      <c r="R17">
        <v>17.648015433254102</v>
      </c>
      <c r="S17">
        <v>29.478190536161108</v>
      </c>
    </row>
    <row r="18" spans="1:19" x14ac:dyDescent="0.3">
      <c r="N18" t="s">
        <v>26</v>
      </c>
      <c r="O18">
        <v>58.040818924733003</v>
      </c>
      <c r="P18">
        <v>18.814220536994981</v>
      </c>
      <c r="Q18">
        <v>48.478564304819002</v>
      </c>
      <c r="R18">
        <v>20.472540371865108</v>
      </c>
      <c r="S18">
        <v>30.374476079390107</v>
      </c>
    </row>
    <row r="20" spans="1:19" x14ac:dyDescent="0.3">
      <c r="A20" t="s">
        <v>46</v>
      </c>
      <c r="B20" t="s">
        <v>17</v>
      </c>
      <c r="C20" t="s">
        <v>16</v>
      </c>
      <c r="D20" t="s">
        <v>14</v>
      </c>
      <c r="E20" t="s">
        <v>13</v>
      </c>
      <c r="F20" t="s">
        <v>15</v>
      </c>
    </row>
    <row r="21" spans="1:19" x14ac:dyDescent="0.3">
      <c r="A21" t="s">
        <v>20</v>
      </c>
      <c r="B21">
        <f>C14</f>
        <v>211.06121866244399</v>
      </c>
      <c r="C21">
        <f>C11</f>
        <v>177.17815229732301</v>
      </c>
      <c r="D21">
        <f>C5</f>
        <v>131.71527665780999</v>
      </c>
      <c r="E21">
        <f>C2</f>
        <v>95.928339914166898</v>
      </c>
      <c r="F21">
        <f>C8</f>
        <v>90.333238555934898</v>
      </c>
    </row>
    <row r="22" spans="1:19" x14ac:dyDescent="0.3">
      <c r="A22" t="s">
        <v>47</v>
      </c>
      <c r="B22">
        <f>C15</f>
        <v>250.66132511999501</v>
      </c>
      <c r="C22">
        <f>C12</f>
        <v>187.43436899282801</v>
      </c>
      <c r="D22">
        <f>C6</f>
        <v>163.44319639909199</v>
      </c>
      <c r="E22">
        <f>C3</f>
        <v>113.576355347421</v>
      </c>
      <c r="F22">
        <f>C9</f>
        <v>119.81142909209601</v>
      </c>
    </row>
    <row r="23" spans="1:19" x14ac:dyDescent="0.3">
      <c r="A23" t="s">
        <v>48</v>
      </c>
      <c r="B23">
        <f>C16</f>
        <v>269.10203758717699</v>
      </c>
      <c r="C23">
        <f>C13</f>
        <v>195.99237283431799</v>
      </c>
      <c r="D23">
        <f>C7</f>
        <v>180.193840962629</v>
      </c>
      <c r="E23">
        <f>C4</f>
        <v>116.40088028603201</v>
      </c>
      <c r="F23">
        <f>C10</f>
        <v>120.707714635325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A0DA-2446-4B84-8C66-6EAE2D04BC28}">
  <dimension ref="A1:L16"/>
  <sheetViews>
    <sheetView workbookViewId="0"/>
  </sheetViews>
  <sheetFormatPr defaultColWidth="11.5546875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18</v>
      </c>
      <c r="B2">
        <v>7.3236005553106098</v>
      </c>
      <c r="C2">
        <v>5.8869077111066304</v>
      </c>
      <c r="D2">
        <v>9.6982349491518107</v>
      </c>
      <c r="E2" t="s">
        <v>18</v>
      </c>
      <c r="F2" t="s">
        <v>19</v>
      </c>
      <c r="G2">
        <v>8.3011397183046096</v>
      </c>
      <c r="H2">
        <v>292.87897861451398</v>
      </c>
      <c r="I2">
        <v>0.83244214879551104</v>
      </c>
      <c r="J2">
        <v>0.84982866296735304</v>
      </c>
      <c r="K2">
        <v>59.844884432495</v>
      </c>
      <c r="L2">
        <v>81</v>
      </c>
    </row>
    <row r="3" spans="1:12" x14ac:dyDescent="0.3">
      <c r="A3" t="s">
        <v>21</v>
      </c>
      <c r="B3">
        <v>10.2883273447811</v>
      </c>
      <c r="C3">
        <v>8.1587644812038302</v>
      </c>
      <c r="D3">
        <v>14.3390656291913</v>
      </c>
      <c r="E3" t="s">
        <v>21</v>
      </c>
      <c r="F3" t="s">
        <v>22</v>
      </c>
      <c r="G3">
        <v>8.4684484375911104</v>
      </c>
      <c r="H3">
        <v>321.04310900940999</v>
      </c>
      <c r="I3">
        <v>0.80743496889500399</v>
      </c>
      <c r="J3">
        <v>0.82781905685495105</v>
      </c>
      <c r="K3">
        <v>118.380968667814</v>
      </c>
      <c r="L3">
        <v>81</v>
      </c>
    </row>
    <row r="4" spans="1:12" x14ac:dyDescent="0.3">
      <c r="A4" t="s">
        <v>24</v>
      </c>
      <c r="B4">
        <v>8.14349201461261</v>
      </c>
      <c r="C4">
        <v>6.4480132939124903</v>
      </c>
      <c r="D4">
        <v>9.6626093400556403</v>
      </c>
      <c r="E4" t="s">
        <v>24</v>
      </c>
      <c r="F4" t="s">
        <v>25</v>
      </c>
      <c r="G4">
        <v>8.6293183403496805</v>
      </c>
      <c r="H4">
        <v>304.22289090872601</v>
      </c>
      <c r="I4">
        <v>0.904457053964838</v>
      </c>
      <c r="J4">
        <v>0.91476293517124097</v>
      </c>
      <c r="K4">
        <v>74.334682701568298</v>
      </c>
      <c r="L4">
        <v>81</v>
      </c>
    </row>
    <row r="5" spans="1:12" x14ac:dyDescent="0.3">
      <c r="A5" t="s">
        <v>27</v>
      </c>
      <c r="B5">
        <v>8.6620915734762001</v>
      </c>
      <c r="C5">
        <v>6.7250025282150903</v>
      </c>
      <c r="D5">
        <v>10.7402448435975</v>
      </c>
      <c r="E5" t="s">
        <v>27</v>
      </c>
      <c r="F5" t="s">
        <v>19</v>
      </c>
      <c r="G5">
        <v>8.3241975314275098</v>
      </c>
      <c r="H5">
        <v>306.30364019549597</v>
      </c>
      <c r="I5">
        <v>0.81707588413298504</v>
      </c>
      <c r="J5">
        <v>0.83610959005471996</v>
      </c>
      <c r="K5">
        <v>83.745786268872394</v>
      </c>
      <c r="L5">
        <v>81</v>
      </c>
    </row>
    <row r="6" spans="1:12" x14ac:dyDescent="0.3">
      <c r="A6" t="s">
        <v>28</v>
      </c>
      <c r="B6">
        <v>11.744118260873901</v>
      </c>
      <c r="C6">
        <v>9.3071580066366604</v>
      </c>
      <c r="D6">
        <v>16.127521354628499</v>
      </c>
      <c r="E6" t="s">
        <v>28</v>
      </c>
      <c r="F6" t="s">
        <v>22</v>
      </c>
      <c r="G6">
        <v>8.6090752741511896</v>
      </c>
      <c r="H6">
        <v>332.90870201308798</v>
      </c>
      <c r="I6">
        <v>0.79023329089093397</v>
      </c>
      <c r="J6">
        <v>0.81280700825007002</v>
      </c>
      <c r="K6">
        <v>154.55669106967301</v>
      </c>
      <c r="L6">
        <v>81</v>
      </c>
    </row>
    <row r="7" spans="1:12" x14ac:dyDescent="0.3">
      <c r="A7" t="s">
        <v>29</v>
      </c>
      <c r="B7">
        <v>9.0346746791103705</v>
      </c>
      <c r="C7">
        <v>7.0778915858018498</v>
      </c>
      <c r="D7">
        <v>10.502323240141701</v>
      </c>
      <c r="E7" t="s">
        <v>29</v>
      </c>
      <c r="F7" t="s">
        <v>25</v>
      </c>
      <c r="G7">
        <v>8.6835679844899598</v>
      </c>
      <c r="H7">
        <v>313.12977072511097</v>
      </c>
      <c r="I7">
        <v>0.886881363555724</v>
      </c>
      <c r="J7">
        <v>0.89915978067918301</v>
      </c>
      <c r="K7">
        <v>91.564139428182301</v>
      </c>
      <c r="L7">
        <v>81</v>
      </c>
    </row>
    <row r="8" spans="1:12" x14ac:dyDescent="0.3">
      <c r="A8" t="s">
        <v>31</v>
      </c>
      <c r="B8">
        <v>7.0417744309968997</v>
      </c>
      <c r="C8">
        <v>5.7432934644499101</v>
      </c>
      <c r="D8">
        <v>9.1712390770282504</v>
      </c>
      <c r="E8" t="s">
        <v>31</v>
      </c>
      <c r="F8" t="s">
        <v>19</v>
      </c>
      <c r="G8">
        <v>8.3505467219780591</v>
      </c>
      <c r="H8">
        <v>290.136355400772</v>
      </c>
      <c r="I8">
        <v>0.90730749685426304</v>
      </c>
      <c r="J8">
        <v>0.91698291033295798</v>
      </c>
      <c r="K8">
        <v>55.365767489815099</v>
      </c>
      <c r="L8">
        <v>81</v>
      </c>
    </row>
    <row r="9" spans="1:12" x14ac:dyDescent="0.3">
      <c r="A9" t="s">
        <v>32</v>
      </c>
      <c r="B9">
        <v>9.5603150088609894</v>
      </c>
      <c r="C9">
        <v>7.5469498791813203</v>
      </c>
      <c r="D9">
        <v>13.2086244506112</v>
      </c>
      <c r="E9" t="s">
        <v>32</v>
      </c>
      <c r="F9" t="s">
        <v>22</v>
      </c>
      <c r="G9">
        <v>8.4237999110209305</v>
      </c>
      <c r="H9">
        <v>314.864984954291</v>
      </c>
      <c r="I9">
        <v>0.86193888689133102</v>
      </c>
      <c r="J9">
        <v>0.87647637679533397</v>
      </c>
      <c r="K9">
        <v>102.15644077783401</v>
      </c>
      <c r="L9">
        <v>81</v>
      </c>
    </row>
    <row r="10" spans="1:12" x14ac:dyDescent="0.3">
      <c r="A10" t="s">
        <v>33</v>
      </c>
      <c r="B10">
        <v>9.7381332545398607</v>
      </c>
      <c r="C10">
        <v>7.6638838816092596</v>
      </c>
      <c r="D10">
        <v>13.4130706162831</v>
      </c>
      <c r="E10" t="s">
        <v>33</v>
      </c>
      <c r="F10" t="s">
        <v>25</v>
      </c>
      <c r="G10">
        <v>8.4375581870010397</v>
      </c>
      <c r="H10">
        <v>316.43533077995301</v>
      </c>
      <c r="I10">
        <v>0.881725355682206</v>
      </c>
      <c r="J10">
        <v>0.89419972060068398</v>
      </c>
      <c r="K10">
        <v>106.012301291764</v>
      </c>
      <c r="L10">
        <v>81</v>
      </c>
    </row>
    <row r="11" spans="1:12" x14ac:dyDescent="0.3">
      <c r="A11" t="s">
        <v>34</v>
      </c>
      <c r="B11">
        <v>10.1521449608141</v>
      </c>
      <c r="C11">
        <v>7.6030816646217101</v>
      </c>
      <c r="D11">
        <v>11.4535383798927</v>
      </c>
      <c r="E11" t="s">
        <v>34</v>
      </c>
      <c r="F11" t="s">
        <v>19</v>
      </c>
      <c r="G11">
        <v>8.4104631463109794</v>
      </c>
      <c r="H11">
        <v>319.50127330275501</v>
      </c>
      <c r="I11">
        <v>0.752957898435067</v>
      </c>
      <c r="J11">
        <v>0.77892962957005496</v>
      </c>
      <c r="K11">
        <v>115.174425576769</v>
      </c>
      <c r="L11">
        <v>81</v>
      </c>
    </row>
    <row r="12" spans="1:12" x14ac:dyDescent="0.3">
      <c r="A12" t="s">
        <v>35</v>
      </c>
      <c r="B12">
        <v>11.144194524384</v>
      </c>
      <c r="C12">
        <v>8.7026102686133093</v>
      </c>
      <c r="D12">
        <v>12.9308997843951</v>
      </c>
      <c r="E12" t="s">
        <v>35</v>
      </c>
      <c r="F12" t="s">
        <v>22</v>
      </c>
      <c r="G12">
        <v>8.6524783769807705</v>
      </c>
      <c r="H12">
        <v>329.29300734745999</v>
      </c>
      <c r="I12">
        <v>0.794857527691333</v>
      </c>
      <c r="J12">
        <v>0.817044912764472</v>
      </c>
      <c r="K12">
        <v>139.25425160920099</v>
      </c>
      <c r="L12">
        <v>81</v>
      </c>
    </row>
    <row r="13" spans="1:12" x14ac:dyDescent="0.3">
      <c r="A13" t="s">
        <v>36</v>
      </c>
      <c r="B13">
        <v>8.8832481780544104</v>
      </c>
      <c r="C13">
        <v>6.8988139642680304</v>
      </c>
      <c r="D13">
        <v>10.2983646930094</v>
      </c>
      <c r="E13" t="s">
        <v>36</v>
      </c>
      <c r="F13" t="s">
        <v>25</v>
      </c>
      <c r="G13">
        <v>8.6806698034282093</v>
      </c>
      <c r="H13">
        <v>311.75427373882201</v>
      </c>
      <c r="I13">
        <v>0.90026697156615099</v>
      </c>
      <c r="J13">
        <v>0.91108884017027802</v>
      </c>
      <c r="K13">
        <v>88.516925748357707</v>
      </c>
      <c r="L13">
        <v>81</v>
      </c>
    </row>
    <row r="14" spans="1:12" x14ac:dyDescent="0.3">
      <c r="A14" t="s">
        <v>41</v>
      </c>
      <c r="B14">
        <v>12.9964522316205</v>
      </c>
      <c r="C14">
        <v>9.4886465509699605</v>
      </c>
      <c r="D14">
        <v>12.3854003610919</v>
      </c>
      <c r="E14" t="s">
        <v>41</v>
      </c>
      <c r="F14" t="s">
        <v>19</v>
      </c>
      <c r="G14">
        <v>8.4412296488240592</v>
      </c>
      <c r="H14">
        <v>339.26781711243802</v>
      </c>
      <c r="I14">
        <v>0.89475088564981098</v>
      </c>
      <c r="J14">
        <v>0.90585628495687698</v>
      </c>
      <c r="K14">
        <v>188.83250204538101</v>
      </c>
      <c r="L14">
        <v>81</v>
      </c>
    </row>
    <row r="15" spans="1:12" x14ac:dyDescent="0.3">
      <c r="A15" t="s">
        <v>42</v>
      </c>
      <c r="B15">
        <v>13.060015215677801</v>
      </c>
      <c r="C15">
        <v>9.8621155419899704</v>
      </c>
      <c r="D15">
        <v>13.244935672680199</v>
      </c>
      <c r="E15" t="s">
        <v>42</v>
      </c>
      <c r="F15" t="s">
        <v>22</v>
      </c>
      <c r="G15">
        <v>8.7632398977956694</v>
      </c>
      <c r="H15">
        <v>343.50254112674997</v>
      </c>
      <c r="I15">
        <v>0.86071925191018595</v>
      </c>
      <c r="J15">
        <v>0.87597613451837997</v>
      </c>
      <c r="K15">
        <v>191.54604694433201</v>
      </c>
      <c r="L15">
        <v>81</v>
      </c>
    </row>
    <row r="16" spans="1:12" x14ac:dyDescent="0.3">
      <c r="A16" t="s">
        <v>43</v>
      </c>
      <c r="B16">
        <v>12.370396130732701</v>
      </c>
      <c r="C16">
        <v>9.3714155757231996</v>
      </c>
      <c r="D16">
        <v>15.381794879094601</v>
      </c>
      <c r="E16" t="s">
        <v>43</v>
      </c>
      <c r="F16" t="s">
        <v>25</v>
      </c>
      <c r="G16">
        <v>8.6859968671921592</v>
      </c>
      <c r="H16">
        <v>337.98837847674002</v>
      </c>
      <c r="I16">
        <v>0.89382820388511097</v>
      </c>
      <c r="J16">
        <v>0.905355802490587</v>
      </c>
      <c r="K16">
        <v>171.66524801168799</v>
      </c>
      <c r="L16">
        <v>81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7414-C424-429D-8BD8-D21C7DD35FA8}">
  <dimension ref="A1:AB16"/>
  <sheetViews>
    <sheetView zoomScale="47" workbookViewId="0">
      <selection activeCell="AG42" sqref="AG42"/>
    </sheetView>
  </sheetViews>
  <sheetFormatPr defaultColWidth="11.5546875" defaultRowHeight="14.4" x14ac:dyDescent="0.3"/>
  <cols>
    <col min="1" max="1" width="22.109375" bestFit="1" customWidth="1"/>
    <col min="2" max="2" width="12" bestFit="1" customWidth="1"/>
    <col min="3" max="3" width="12.6640625" bestFit="1" customWidth="1"/>
    <col min="4" max="4" width="12" bestFit="1" customWidth="1"/>
    <col min="5" max="5" width="22.109375" bestFit="1" customWidth="1"/>
    <col min="6" max="6" width="8.109375" bestFit="1" customWidth="1"/>
    <col min="7" max="8" width="12" bestFit="1" customWidth="1"/>
    <col min="9" max="9" width="13.109375" bestFit="1" customWidth="1"/>
    <col min="10" max="10" width="17.44140625" bestFit="1" customWidth="1"/>
    <col min="11" max="11" width="12" bestFit="1" customWidth="1"/>
    <col min="12" max="12" width="3" bestFit="1" customWidth="1"/>
  </cols>
  <sheetData>
    <row r="1" spans="1:28" ht="43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2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8" x14ac:dyDescent="0.3">
      <c r="A2" t="s">
        <v>18</v>
      </c>
      <c r="B2" s="3">
        <v>7.3236005553106098</v>
      </c>
      <c r="C2">
        <v>5.8869077111066304</v>
      </c>
      <c r="D2">
        <v>9.6982349491518107</v>
      </c>
      <c r="E2" t="s">
        <v>18</v>
      </c>
      <c r="F2" t="s">
        <v>19</v>
      </c>
      <c r="G2">
        <v>8.3011397183046096</v>
      </c>
      <c r="H2">
        <v>292.87897861451398</v>
      </c>
      <c r="I2">
        <v>0.83244214879551104</v>
      </c>
      <c r="J2">
        <v>0.84982866296735304</v>
      </c>
      <c r="K2">
        <v>59.844884432495</v>
      </c>
      <c r="L2">
        <v>81</v>
      </c>
      <c r="O2" t="s">
        <v>20</v>
      </c>
      <c r="P2">
        <f>B2</f>
        <v>7.3236005553106098</v>
      </c>
      <c r="Q2">
        <f>B5</f>
        <v>8.6620915734762001</v>
      </c>
      <c r="R2">
        <f>B8</f>
        <v>7.0417744309968997</v>
      </c>
      <c r="S2">
        <f>B11</f>
        <v>10.1521449608141</v>
      </c>
      <c r="T2">
        <f>B14</f>
        <v>12.9964522316205</v>
      </c>
    </row>
    <row r="3" spans="1:28" x14ac:dyDescent="0.3">
      <c r="A3" t="s">
        <v>21</v>
      </c>
      <c r="B3">
        <v>10.2883273447811</v>
      </c>
      <c r="C3">
        <v>8.1587644812038302</v>
      </c>
      <c r="D3">
        <v>14.3390656291913</v>
      </c>
      <c r="E3" t="s">
        <v>21</v>
      </c>
      <c r="F3" t="s">
        <v>22</v>
      </c>
      <c r="G3">
        <v>8.4684484375911104</v>
      </c>
      <c r="H3">
        <v>321.04310900940999</v>
      </c>
      <c r="I3">
        <v>0.80743496889500399</v>
      </c>
      <c r="J3">
        <v>0.82781905685495105</v>
      </c>
      <c r="K3">
        <v>118.380968667814</v>
      </c>
      <c r="L3">
        <v>81</v>
      </c>
      <c r="O3" s="1" t="s">
        <v>23</v>
      </c>
      <c r="P3">
        <f>B3-B2</f>
        <v>2.9647267894704905</v>
      </c>
      <c r="Q3">
        <f>B6-B5</f>
        <v>3.0820266873977005</v>
      </c>
      <c r="R3">
        <f>B9-B8</f>
        <v>2.5185405778640897</v>
      </c>
      <c r="S3">
        <f>B12-B11</f>
        <v>0.99204956356989982</v>
      </c>
      <c r="T3">
        <f>B15-B14</f>
        <v>6.3562984057300653E-2</v>
      </c>
    </row>
    <row r="4" spans="1:28" x14ac:dyDescent="0.3">
      <c r="A4" t="s">
        <v>24</v>
      </c>
      <c r="B4">
        <v>8.14349201461261</v>
      </c>
      <c r="C4">
        <v>6.4480132939124903</v>
      </c>
      <c r="D4">
        <v>9.6626093400556403</v>
      </c>
      <c r="E4" t="s">
        <v>24</v>
      </c>
      <c r="F4" t="s">
        <v>25</v>
      </c>
      <c r="G4">
        <v>8.6293183403496805</v>
      </c>
      <c r="H4">
        <v>304.22289090872601</v>
      </c>
      <c r="I4">
        <v>0.904457053964838</v>
      </c>
      <c r="J4">
        <v>0.91476293517124097</v>
      </c>
      <c r="K4">
        <v>74.334682701568298</v>
      </c>
      <c r="L4">
        <v>81</v>
      </c>
      <c r="O4" s="1" t="s">
        <v>26</v>
      </c>
      <c r="P4">
        <f>B4-B2</f>
        <v>0.81989145930200014</v>
      </c>
      <c r="Q4">
        <f>B7-B5</f>
        <v>0.37258310563417041</v>
      </c>
      <c r="R4">
        <f>B10-B8</f>
        <v>2.696358823542961</v>
      </c>
      <c r="S4">
        <f>B13-B11</f>
        <v>-1.2688967827596898</v>
      </c>
      <c r="T4">
        <f>B16-B14</f>
        <v>-0.62605610088779962</v>
      </c>
    </row>
    <row r="5" spans="1:28" x14ac:dyDescent="0.3">
      <c r="A5" t="s">
        <v>27</v>
      </c>
      <c r="B5" s="3">
        <v>8.6620915734762001</v>
      </c>
      <c r="C5">
        <v>6.7250025282150903</v>
      </c>
      <c r="D5">
        <v>10.7402448435975</v>
      </c>
      <c r="E5" t="s">
        <v>27</v>
      </c>
      <c r="F5" t="s">
        <v>19</v>
      </c>
      <c r="G5">
        <v>8.3241975314275098</v>
      </c>
      <c r="H5">
        <v>306.30364019549597</v>
      </c>
      <c r="I5">
        <v>0.81707588413298504</v>
      </c>
      <c r="J5">
        <v>0.83610959005471996</v>
      </c>
      <c r="K5">
        <v>83.745786268872394</v>
      </c>
      <c r="L5">
        <v>81</v>
      </c>
    </row>
    <row r="6" spans="1:28" x14ac:dyDescent="0.3">
      <c r="A6" t="s">
        <v>28</v>
      </c>
      <c r="B6">
        <v>11.744118260873901</v>
      </c>
      <c r="C6">
        <v>9.3071580066366604</v>
      </c>
      <c r="D6">
        <v>16.127521354628499</v>
      </c>
      <c r="E6" t="s">
        <v>28</v>
      </c>
      <c r="F6" t="s">
        <v>22</v>
      </c>
      <c r="G6">
        <v>8.6090752741511896</v>
      </c>
      <c r="H6">
        <v>332.90870201308798</v>
      </c>
      <c r="I6">
        <v>0.79023329089093397</v>
      </c>
      <c r="J6">
        <v>0.81280700825007002</v>
      </c>
      <c r="K6">
        <v>154.55669106967301</v>
      </c>
      <c r="L6">
        <v>81</v>
      </c>
    </row>
    <row r="7" spans="1:28" x14ac:dyDescent="0.3">
      <c r="A7" t="s">
        <v>29</v>
      </c>
      <c r="B7">
        <v>9.0346746791103705</v>
      </c>
      <c r="C7">
        <v>7.0778915858018498</v>
      </c>
      <c r="D7">
        <v>10.502323240141701</v>
      </c>
      <c r="E7" t="s">
        <v>29</v>
      </c>
      <c r="F7" t="s">
        <v>25</v>
      </c>
      <c r="G7">
        <v>8.6835679844899598</v>
      </c>
      <c r="H7">
        <v>313.12977072511097</v>
      </c>
      <c r="I7">
        <v>0.886881363555724</v>
      </c>
      <c r="J7">
        <v>0.89915978067918301</v>
      </c>
      <c r="K7">
        <v>91.564139428182301</v>
      </c>
      <c r="L7">
        <v>81</v>
      </c>
      <c r="O7" t="s">
        <v>30</v>
      </c>
      <c r="P7" t="s">
        <v>17</v>
      </c>
      <c r="Q7" t="s">
        <v>16</v>
      </c>
      <c r="R7" t="s">
        <v>14</v>
      </c>
      <c r="S7" t="s">
        <v>13</v>
      </c>
      <c r="T7" t="s">
        <v>15</v>
      </c>
    </row>
    <row r="8" spans="1:28" x14ac:dyDescent="0.3">
      <c r="A8" t="s">
        <v>31</v>
      </c>
      <c r="B8" s="3">
        <v>7.0417744309968997</v>
      </c>
      <c r="C8">
        <v>5.7432934644499101</v>
      </c>
      <c r="D8">
        <v>9.1712390770282504</v>
      </c>
      <c r="E8" t="s">
        <v>31</v>
      </c>
      <c r="F8" t="s">
        <v>19</v>
      </c>
      <c r="G8">
        <v>8.3505467219780591</v>
      </c>
      <c r="H8">
        <v>290.136355400772</v>
      </c>
      <c r="I8">
        <v>0.90730749685426304</v>
      </c>
      <c r="J8">
        <v>0.91698291033295798</v>
      </c>
      <c r="K8">
        <v>55.365767489815099</v>
      </c>
      <c r="L8">
        <v>81</v>
      </c>
      <c r="O8" s="1" t="s">
        <v>20</v>
      </c>
      <c r="P8">
        <v>12.9964522316205</v>
      </c>
      <c r="Q8">
        <v>10.1521449608141</v>
      </c>
      <c r="R8">
        <v>8.6620915734762001</v>
      </c>
      <c r="S8">
        <v>7.3236005553106098</v>
      </c>
      <c r="T8">
        <v>7.0417744309968997</v>
      </c>
    </row>
    <row r="9" spans="1:28" x14ac:dyDescent="0.3">
      <c r="A9" t="s">
        <v>32</v>
      </c>
      <c r="B9">
        <v>9.5603150088609894</v>
      </c>
      <c r="C9">
        <v>7.5469498791813203</v>
      </c>
      <c r="D9">
        <v>13.2086244506112</v>
      </c>
      <c r="E9" t="s">
        <v>32</v>
      </c>
      <c r="F9" t="s">
        <v>22</v>
      </c>
      <c r="G9">
        <v>8.4237999110209305</v>
      </c>
      <c r="H9">
        <v>314.864984954291</v>
      </c>
      <c r="I9">
        <v>0.86193888689133102</v>
      </c>
      <c r="J9">
        <v>0.87647637679533397</v>
      </c>
      <c r="K9">
        <v>102.15644077783401</v>
      </c>
      <c r="L9">
        <v>81</v>
      </c>
      <c r="O9" s="1" t="s">
        <v>23</v>
      </c>
      <c r="P9">
        <v>6.3562984057300653E-2</v>
      </c>
      <c r="Q9">
        <v>0.99204956356989982</v>
      </c>
      <c r="R9">
        <v>3.0820266873977005</v>
      </c>
      <c r="S9">
        <v>2.9647267894704905</v>
      </c>
      <c r="T9">
        <v>2.5185405778640897</v>
      </c>
    </row>
    <row r="10" spans="1:28" x14ac:dyDescent="0.3">
      <c r="A10" t="s">
        <v>33</v>
      </c>
      <c r="B10">
        <v>9.7381332545398607</v>
      </c>
      <c r="C10">
        <v>7.6638838816092596</v>
      </c>
      <c r="D10">
        <v>13.4130706162831</v>
      </c>
      <c r="E10" t="s">
        <v>33</v>
      </c>
      <c r="F10" t="s">
        <v>25</v>
      </c>
      <c r="G10">
        <v>8.4375581870010397</v>
      </c>
      <c r="H10">
        <v>316.43533077995301</v>
      </c>
      <c r="I10">
        <v>0.881725355682206</v>
      </c>
      <c r="J10">
        <v>0.89419972060068398</v>
      </c>
      <c r="K10">
        <v>106.012301291764</v>
      </c>
      <c r="L10">
        <v>81</v>
      </c>
      <c r="O10" s="1" t="s">
        <v>26</v>
      </c>
      <c r="P10">
        <v>-0.62605610088779962</v>
      </c>
      <c r="Q10">
        <v>-1.2688967827596898</v>
      </c>
      <c r="R10">
        <v>0.37258310563417041</v>
      </c>
      <c r="S10">
        <v>0.81989145930200014</v>
      </c>
      <c r="T10">
        <v>2.696358823542961</v>
      </c>
    </row>
    <row r="11" spans="1:28" x14ac:dyDescent="0.3">
      <c r="A11" t="s">
        <v>34</v>
      </c>
      <c r="B11" s="3">
        <v>10.1521449608141</v>
      </c>
      <c r="C11">
        <v>7.6030816646217101</v>
      </c>
      <c r="D11">
        <v>11.4535383798927</v>
      </c>
      <c r="E11" t="s">
        <v>34</v>
      </c>
      <c r="F11" t="s">
        <v>19</v>
      </c>
      <c r="G11">
        <v>8.4104631463109794</v>
      </c>
      <c r="H11">
        <v>319.50127330275501</v>
      </c>
      <c r="I11">
        <v>0.752957898435067</v>
      </c>
      <c r="J11">
        <v>0.77892962957005496</v>
      </c>
      <c r="K11">
        <v>115.174425576769</v>
      </c>
      <c r="L11">
        <v>81</v>
      </c>
    </row>
    <row r="12" spans="1:28" x14ac:dyDescent="0.3">
      <c r="A12" t="s">
        <v>35</v>
      </c>
      <c r="B12">
        <v>11.144194524384</v>
      </c>
      <c r="C12">
        <v>8.7026102686133093</v>
      </c>
      <c r="D12">
        <v>12.9308997843951</v>
      </c>
      <c r="E12" t="s">
        <v>35</v>
      </c>
      <c r="F12" t="s">
        <v>22</v>
      </c>
      <c r="G12">
        <v>8.6524783769807705</v>
      </c>
      <c r="H12">
        <v>329.29300734745999</v>
      </c>
      <c r="I12">
        <v>0.794857527691333</v>
      </c>
      <c r="J12">
        <v>0.817044912764472</v>
      </c>
      <c r="K12">
        <v>139.25425160920099</v>
      </c>
      <c r="L12">
        <v>81</v>
      </c>
    </row>
    <row r="13" spans="1:28" x14ac:dyDescent="0.3">
      <c r="A13" t="s">
        <v>36</v>
      </c>
      <c r="B13">
        <v>8.8832481780544104</v>
      </c>
      <c r="C13">
        <v>6.8988139642680304</v>
      </c>
      <c r="D13">
        <v>10.2983646930094</v>
      </c>
      <c r="E13" t="s">
        <v>36</v>
      </c>
      <c r="F13" t="s">
        <v>25</v>
      </c>
      <c r="G13">
        <v>8.6806698034282093</v>
      </c>
      <c r="H13">
        <v>311.75427373882201</v>
      </c>
      <c r="I13">
        <v>0.90026697156615099</v>
      </c>
      <c r="J13">
        <v>0.91108884017027802</v>
      </c>
      <c r="K13">
        <v>88.516925748357707</v>
      </c>
      <c r="L13">
        <v>81</v>
      </c>
      <c r="O13" s="1" t="s">
        <v>37</v>
      </c>
      <c r="P13" t="s">
        <v>38</v>
      </c>
      <c r="Q13" t="s">
        <v>39</v>
      </c>
      <c r="R13" t="s">
        <v>14</v>
      </c>
      <c r="S13" t="s">
        <v>40</v>
      </c>
      <c r="T13" t="s">
        <v>15</v>
      </c>
      <c r="W13" s="1" t="s">
        <v>37</v>
      </c>
      <c r="X13" t="s">
        <v>17</v>
      </c>
      <c r="Y13" t="s">
        <v>16</v>
      </c>
      <c r="Z13" t="s">
        <v>14</v>
      </c>
      <c r="AA13" t="s">
        <v>13</v>
      </c>
      <c r="AB13" t="s">
        <v>15</v>
      </c>
    </row>
    <row r="14" spans="1:28" x14ac:dyDescent="0.3">
      <c r="A14" t="s">
        <v>41</v>
      </c>
      <c r="B14" s="3">
        <v>12.9964522316205</v>
      </c>
      <c r="C14">
        <v>9.4886465509699605</v>
      </c>
      <c r="D14">
        <v>12.3854003610919</v>
      </c>
      <c r="E14" t="s">
        <v>41</v>
      </c>
      <c r="F14" t="s">
        <v>19</v>
      </c>
      <c r="G14">
        <v>8.4412296488240592</v>
      </c>
      <c r="H14">
        <v>339.26781711243802</v>
      </c>
      <c r="I14">
        <v>0.89475088564981098</v>
      </c>
      <c r="J14">
        <v>0.90585628495687698</v>
      </c>
      <c r="K14">
        <v>188.83250204538101</v>
      </c>
      <c r="L14">
        <v>81</v>
      </c>
      <c r="O14" s="1" t="s">
        <v>20</v>
      </c>
      <c r="P14">
        <v>9.4886465509699605</v>
      </c>
      <c r="Q14">
        <v>7.6030816646217101</v>
      </c>
      <c r="R14">
        <v>6.7250025282150903</v>
      </c>
      <c r="S14">
        <v>5.8869077111066304</v>
      </c>
      <c r="T14">
        <v>5.7432934644499101</v>
      </c>
      <c r="W14" s="1"/>
    </row>
    <row r="15" spans="1:28" x14ac:dyDescent="0.3">
      <c r="A15" t="s">
        <v>42</v>
      </c>
      <c r="B15">
        <v>13.060015215677801</v>
      </c>
      <c r="C15">
        <v>9.8621155419899704</v>
      </c>
      <c r="D15">
        <v>13.244935672680199</v>
      </c>
      <c r="E15" t="s">
        <v>42</v>
      </c>
      <c r="F15" t="s">
        <v>22</v>
      </c>
      <c r="G15">
        <v>8.7632398977956694</v>
      </c>
      <c r="H15">
        <v>343.50254112674997</v>
      </c>
      <c r="I15">
        <v>0.86071925191018595</v>
      </c>
      <c r="J15">
        <v>0.87597613451837997</v>
      </c>
      <c r="K15">
        <v>191.54604694433201</v>
      </c>
      <c r="L15">
        <v>81</v>
      </c>
      <c r="O15" s="1" t="s">
        <v>23</v>
      </c>
      <c r="P15">
        <v>9.8621155419899704</v>
      </c>
      <c r="Q15">
        <v>8.7026102686133093</v>
      </c>
      <c r="R15">
        <v>9.3071580066366604</v>
      </c>
      <c r="S15">
        <v>8.1587644812038302</v>
      </c>
      <c r="T15">
        <v>7.5469498791813203</v>
      </c>
      <c r="W15" s="1" t="s">
        <v>23</v>
      </c>
      <c r="X15">
        <f>P15-P14</f>
        <v>0.37346899102000997</v>
      </c>
      <c r="Y15">
        <f>Q15-Q14</f>
        <v>1.0995286039915992</v>
      </c>
      <c r="Z15">
        <f>R15-R14</f>
        <v>2.5821554784215701</v>
      </c>
      <c r="AA15">
        <f>S15-S14</f>
        <v>2.2718567700971999</v>
      </c>
      <c r="AB15">
        <f>T15-T14</f>
        <v>1.8036564147314103</v>
      </c>
    </row>
    <row r="16" spans="1:28" x14ac:dyDescent="0.3">
      <c r="A16" t="s">
        <v>43</v>
      </c>
      <c r="B16">
        <v>12.370396130732701</v>
      </c>
      <c r="C16">
        <v>9.3714155757231996</v>
      </c>
      <c r="D16">
        <v>15.381794879094601</v>
      </c>
      <c r="E16" t="s">
        <v>43</v>
      </c>
      <c r="F16" t="s">
        <v>25</v>
      </c>
      <c r="G16">
        <v>8.6859968671921592</v>
      </c>
      <c r="H16">
        <v>337.98837847674002</v>
      </c>
      <c r="I16">
        <v>0.89382820388511097</v>
      </c>
      <c r="J16">
        <v>0.905355802490587</v>
      </c>
      <c r="K16">
        <v>171.66524801168799</v>
      </c>
      <c r="L16">
        <v>81</v>
      </c>
      <c r="O16" s="1" t="s">
        <v>26</v>
      </c>
      <c r="P16">
        <v>9.3714155757231996</v>
      </c>
      <c r="Q16">
        <v>6.8988139642680304</v>
      </c>
      <c r="R16">
        <v>7.0778915858018498</v>
      </c>
      <c r="S16">
        <v>6.4480132939124903</v>
      </c>
      <c r="T16">
        <v>7.6638838816092596</v>
      </c>
      <c r="W16" s="1" t="s">
        <v>26</v>
      </c>
      <c r="X16">
        <f>P16-P14</f>
        <v>-0.11723097524676085</v>
      </c>
      <c r="Y16">
        <f>Q16-Q14</f>
        <v>-0.70426770035367969</v>
      </c>
      <c r="Z16">
        <f>R16-R14</f>
        <v>0.35288905758675959</v>
      </c>
      <c r="AA16">
        <f>S16-S14</f>
        <v>0.56110558280585998</v>
      </c>
      <c r="AB16">
        <f>T16-T14</f>
        <v>1.9205904171593495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E59B-AD07-4D1F-A0C6-54545F4296BF}">
  <dimension ref="A3:L18"/>
  <sheetViews>
    <sheetView workbookViewId="0">
      <selection activeCell="H29" sqref="H29"/>
    </sheetView>
  </sheetViews>
  <sheetFormatPr defaultRowHeight="14.4" x14ac:dyDescent="0.3"/>
  <cols>
    <col min="1" max="1" width="23.88671875" bestFit="1" customWidth="1"/>
    <col min="2" max="2" width="12" bestFit="1" customWidth="1"/>
    <col min="3" max="3" width="14" bestFit="1" customWidth="1"/>
    <col min="4" max="4" width="12.44140625" bestFit="1" customWidth="1"/>
    <col min="5" max="5" width="23.88671875" bestFit="1" customWidth="1"/>
    <col min="6" max="6" width="8.88671875" bestFit="1" customWidth="1"/>
    <col min="7" max="8" width="12" bestFit="1" customWidth="1"/>
    <col min="9" max="9" width="14.109375" bestFit="1" customWidth="1"/>
    <col min="10" max="10" width="19.33203125" bestFit="1" customWidth="1"/>
    <col min="11" max="11" width="12" bestFit="1" customWidth="1"/>
    <col min="12" max="12" width="8.109375" customWidth="1"/>
  </cols>
  <sheetData>
    <row r="3" spans="1:1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">
      <c r="A4" t="s">
        <v>18</v>
      </c>
      <c r="B4">
        <v>7.3096514893684796</v>
      </c>
      <c r="C4">
        <v>5.8604405954744001</v>
      </c>
      <c r="D4">
        <v>10.589083584705699</v>
      </c>
      <c r="E4" t="s">
        <v>18</v>
      </c>
      <c r="F4" t="s">
        <v>19</v>
      </c>
      <c r="G4">
        <v>8.5883237543740805</v>
      </c>
      <c r="H4">
        <v>363.55813790941801</v>
      </c>
      <c r="I4">
        <v>0.88288064478896999</v>
      </c>
      <c r="J4">
        <v>0.89293923419352905</v>
      </c>
      <c r="K4">
        <v>58.450962820609597</v>
      </c>
      <c r="L4">
        <v>101</v>
      </c>
    </row>
    <row r="5" spans="1:12" x14ac:dyDescent="0.3">
      <c r="A5" t="s">
        <v>21</v>
      </c>
      <c r="B5">
        <v>12.2778070649958</v>
      </c>
      <c r="C5">
        <v>9.5256976456247795</v>
      </c>
      <c r="D5">
        <v>16.522337699781701</v>
      </c>
      <c r="E5" t="s">
        <v>21</v>
      </c>
      <c r="F5" t="s">
        <v>22</v>
      </c>
      <c r="G5">
        <v>7.5503702313204997</v>
      </c>
      <c r="H5">
        <v>408.51889508599498</v>
      </c>
      <c r="I5">
        <v>0.71233871929383197</v>
      </c>
      <c r="J5">
        <v>0.73405821099930602</v>
      </c>
      <c r="K5">
        <v>163.055868046678</v>
      </c>
      <c r="L5">
        <v>101</v>
      </c>
    </row>
    <row r="6" spans="1:12" x14ac:dyDescent="0.3">
      <c r="A6" t="s">
        <v>24</v>
      </c>
      <c r="B6">
        <v>8.6429744503678094</v>
      </c>
      <c r="C6">
        <v>6.6545654179804998</v>
      </c>
      <c r="D6">
        <v>10.425887943332899</v>
      </c>
      <c r="E6" t="s">
        <v>24</v>
      </c>
      <c r="F6" t="s">
        <v>25</v>
      </c>
      <c r="G6">
        <v>8.7911980255884803</v>
      </c>
      <c r="H6">
        <v>383.11914790796197</v>
      </c>
      <c r="I6">
        <v>0.90101488531368801</v>
      </c>
      <c r="J6">
        <v>0.90971686276161801</v>
      </c>
      <c r="K6">
        <v>81.901094776651107</v>
      </c>
      <c r="L6">
        <v>101</v>
      </c>
    </row>
    <row r="7" spans="1:12" x14ac:dyDescent="0.3">
      <c r="A7" t="s">
        <v>27</v>
      </c>
      <c r="B7">
        <v>8.9425228315163992</v>
      </c>
      <c r="C7">
        <v>6.8331849341097897</v>
      </c>
      <c r="D7">
        <v>10.3470402355729</v>
      </c>
      <c r="E7" t="s">
        <v>27</v>
      </c>
      <c r="F7" t="s">
        <v>19</v>
      </c>
      <c r="G7">
        <v>8.4159359135626595</v>
      </c>
      <c r="H7">
        <v>381.89903858874197</v>
      </c>
      <c r="I7">
        <v>0.919062145989894</v>
      </c>
      <c r="J7">
        <v>0.92587382391319695</v>
      </c>
      <c r="K7">
        <v>87.317281002857996</v>
      </c>
      <c r="L7">
        <v>101</v>
      </c>
    </row>
    <row r="8" spans="1:12" x14ac:dyDescent="0.3">
      <c r="A8" t="s">
        <v>28</v>
      </c>
      <c r="B8">
        <v>14.5967535306954</v>
      </c>
      <c r="C8">
        <v>11.255972241416901</v>
      </c>
      <c r="D8">
        <v>17.474802954239401</v>
      </c>
      <c r="E8" t="s">
        <v>28</v>
      </c>
      <c r="F8" t="s">
        <v>22</v>
      </c>
      <c r="G8">
        <v>7.4177481726379897</v>
      </c>
      <c r="H8">
        <v>425.12176408018399</v>
      </c>
      <c r="I8">
        <v>0.66940206996600204</v>
      </c>
      <c r="J8">
        <v>0.69392499187987799</v>
      </c>
      <c r="K8">
        <v>230.136132390873</v>
      </c>
      <c r="L8">
        <v>101</v>
      </c>
    </row>
    <row r="9" spans="1:12" x14ac:dyDescent="0.3">
      <c r="A9" t="s">
        <v>29</v>
      </c>
      <c r="B9">
        <v>10.303262759036301</v>
      </c>
      <c r="C9">
        <v>7.96957740364721</v>
      </c>
      <c r="D9">
        <v>12.6485370476688</v>
      </c>
      <c r="E9" t="s">
        <v>29</v>
      </c>
      <c r="F9" t="s">
        <v>25</v>
      </c>
      <c r="G9">
        <v>8.7154998961524797</v>
      </c>
      <c r="H9">
        <v>399.18139026581503</v>
      </c>
      <c r="I9">
        <v>0.88711268922373299</v>
      </c>
      <c r="J9">
        <v>0.89695138267720798</v>
      </c>
      <c r="K9">
        <v>116.29271493076899</v>
      </c>
      <c r="L9">
        <v>101</v>
      </c>
    </row>
    <row r="10" spans="1:12" x14ac:dyDescent="0.3">
      <c r="A10" t="s">
        <v>31</v>
      </c>
      <c r="B10">
        <v>7.0492714828159198</v>
      </c>
      <c r="C10">
        <v>5.7128385244520201</v>
      </c>
      <c r="D10">
        <v>9.5397733548672594</v>
      </c>
      <c r="E10" t="s">
        <v>31</v>
      </c>
      <c r="F10" t="s">
        <v>19</v>
      </c>
      <c r="G10">
        <v>8.6577357041057894</v>
      </c>
      <c r="H10">
        <v>360.79437127891703</v>
      </c>
      <c r="I10">
        <v>0.952731283026238</v>
      </c>
      <c r="J10">
        <v>0.95682368361254799</v>
      </c>
      <c r="K10">
        <v>54.4022297032935</v>
      </c>
      <c r="L10">
        <v>101</v>
      </c>
    </row>
    <row r="11" spans="1:12" x14ac:dyDescent="0.3">
      <c r="A11" t="s">
        <v>32</v>
      </c>
      <c r="B11">
        <v>11.2447330345961</v>
      </c>
      <c r="C11">
        <v>9.0287552021892505</v>
      </c>
      <c r="D11">
        <v>16.055907290790898</v>
      </c>
      <c r="E11" t="s">
        <v>32</v>
      </c>
      <c r="F11" t="s">
        <v>22</v>
      </c>
      <c r="G11">
        <v>8.1359761761085405</v>
      </c>
      <c r="H11">
        <v>402.65110084686899</v>
      </c>
      <c r="I11">
        <v>0.80986756496378798</v>
      </c>
      <c r="J11">
        <v>0.82533669458139003</v>
      </c>
      <c r="K11">
        <v>137.64258929234001</v>
      </c>
      <c r="L11">
        <v>101</v>
      </c>
    </row>
    <row r="12" spans="1:12" x14ac:dyDescent="0.3">
      <c r="A12" t="s">
        <v>33</v>
      </c>
      <c r="B12">
        <v>11.509299887324</v>
      </c>
      <c r="C12">
        <v>9.2339964524360596</v>
      </c>
      <c r="D12">
        <v>16.519511186656501</v>
      </c>
      <c r="E12" t="s">
        <v>33</v>
      </c>
      <c r="F12" t="s">
        <v>25</v>
      </c>
      <c r="G12">
        <v>8.1634263806370395</v>
      </c>
      <c r="H12">
        <v>405.11800833784901</v>
      </c>
      <c r="I12">
        <v>0.84667040500568602</v>
      </c>
      <c r="J12">
        <v>0.85918735361277598</v>
      </c>
      <c r="K12">
        <v>144.23881322639801</v>
      </c>
      <c r="L12">
        <v>101</v>
      </c>
    </row>
    <row r="13" spans="1:12" x14ac:dyDescent="0.3">
      <c r="A13" t="s">
        <v>34</v>
      </c>
      <c r="B13">
        <v>10.356617246359701</v>
      </c>
      <c r="C13">
        <v>7.7517756620218101</v>
      </c>
      <c r="D13">
        <v>11.233450243572699</v>
      </c>
      <c r="E13" t="s">
        <v>34</v>
      </c>
      <c r="F13" t="s">
        <v>19</v>
      </c>
      <c r="G13">
        <v>8.5166190262492005</v>
      </c>
      <c r="H13">
        <v>397.318956468713</v>
      </c>
      <c r="I13">
        <v>0.90826235066468697</v>
      </c>
      <c r="J13">
        <v>0.916075296762212</v>
      </c>
      <c r="K13">
        <v>117.244815010031</v>
      </c>
      <c r="L13">
        <v>101</v>
      </c>
    </row>
    <row r="14" spans="1:12" x14ac:dyDescent="0.3">
      <c r="A14" t="s">
        <v>35</v>
      </c>
      <c r="B14">
        <v>14.2426849583424</v>
      </c>
      <c r="C14">
        <v>10.9891897054962</v>
      </c>
      <c r="D14">
        <v>18.664559501839602</v>
      </c>
      <c r="E14" t="s">
        <v>35</v>
      </c>
      <c r="F14" t="s">
        <v>22</v>
      </c>
      <c r="G14">
        <v>7.4401631137680999</v>
      </c>
      <c r="H14">
        <v>422.77735839002298</v>
      </c>
      <c r="I14">
        <v>0.64569198238766201</v>
      </c>
      <c r="J14">
        <v>0.67205307682317705</v>
      </c>
      <c r="K14">
        <v>219.15993118259999</v>
      </c>
      <c r="L14">
        <v>101</v>
      </c>
    </row>
    <row r="15" spans="1:12" x14ac:dyDescent="0.3">
      <c r="A15" t="s">
        <v>36</v>
      </c>
      <c r="B15">
        <v>10.2029985979944</v>
      </c>
      <c r="C15">
        <v>7.9468124408177703</v>
      </c>
      <c r="D15">
        <v>12.8505805264742</v>
      </c>
      <c r="E15" t="s">
        <v>36</v>
      </c>
      <c r="F15" t="s">
        <v>25</v>
      </c>
      <c r="G15">
        <v>8.6545048221914307</v>
      </c>
      <c r="H15">
        <v>397.35872977315302</v>
      </c>
      <c r="I15">
        <v>0.86955090603370799</v>
      </c>
      <c r="J15">
        <v>0.88084062916152595</v>
      </c>
      <c r="K15">
        <v>113.96421924040899</v>
      </c>
      <c r="L15">
        <v>101</v>
      </c>
    </row>
    <row r="16" spans="1:12" x14ac:dyDescent="0.3">
      <c r="A16" t="s">
        <v>41</v>
      </c>
      <c r="B16">
        <v>13.1384997011073</v>
      </c>
      <c r="C16">
        <v>9.4112590631316895</v>
      </c>
      <c r="D16">
        <v>13.124455782914101</v>
      </c>
      <c r="E16" t="s">
        <v>41</v>
      </c>
      <c r="F16" t="s">
        <v>19</v>
      </c>
      <c r="G16">
        <v>8.5474406795705793</v>
      </c>
      <c r="H16">
        <v>421.17597709809598</v>
      </c>
      <c r="I16">
        <v>0.95594161419879298</v>
      </c>
      <c r="J16">
        <v>0.95970747858952798</v>
      </c>
      <c r="K16">
        <v>188.75379287218601</v>
      </c>
      <c r="L16">
        <v>101</v>
      </c>
    </row>
    <row r="17" spans="1:12" x14ac:dyDescent="0.3">
      <c r="A17" t="s">
        <v>42</v>
      </c>
      <c r="B17">
        <v>18.0216457053704</v>
      </c>
      <c r="C17">
        <v>13.9914259143462</v>
      </c>
      <c r="D17">
        <v>23.310916593680101</v>
      </c>
      <c r="E17" t="s">
        <v>42</v>
      </c>
      <c r="F17" t="s">
        <v>22</v>
      </c>
      <c r="G17">
        <v>7.83283653173432</v>
      </c>
      <c r="H17">
        <v>447.74994256274601</v>
      </c>
      <c r="I17">
        <v>0.84149952101648895</v>
      </c>
      <c r="J17">
        <v>0.85391460443728295</v>
      </c>
      <c r="K17">
        <v>352.38115366512602</v>
      </c>
      <c r="L17">
        <v>101</v>
      </c>
    </row>
    <row r="18" spans="1:12" x14ac:dyDescent="0.3">
      <c r="A18" t="s">
        <v>43</v>
      </c>
      <c r="B18">
        <v>13.840755468636599</v>
      </c>
      <c r="C18">
        <v>10.736773823829701</v>
      </c>
      <c r="D18">
        <v>16.175149909212902</v>
      </c>
      <c r="E18" t="s">
        <v>43</v>
      </c>
      <c r="F18" t="s">
        <v>25</v>
      </c>
      <c r="G18">
        <v>8.6861626395117106</v>
      </c>
      <c r="H18">
        <v>427.97203993622401</v>
      </c>
      <c r="I18">
        <v>0.94036742678980101</v>
      </c>
      <c r="J18">
        <v>0.94554720908496503</v>
      </c>
      <c r="K18">
        <v>209.78913763784601</v>
      </c>
      <c r="L18">
        <v>101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97456-8adb-4cbf-a74d-0fa2ee96b87e">
      <Terms xmlns="http://schemas.microsoft.com/office/infopath/2007/PartnerControls"/>
    </lcf76f155ced4ddcb4097134ff3c332f>
    <TaxCatchAll xmlns="daedbbd3-86b6-4e18-9f07-476223ed54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1A659AB8FAA4E92A24157D73A27F3" ma:contentTypeVersion="14" ma:contentTypeDescription="Create a new document." ma:contentTypeScope="" ma:versionID="7861484bf9df9c5cdfb54beaaa8b5a3f">
  <xsd:schema xmlns:xsd="http://www.w3.org/2001/XMLSchema" xmlns:xs="http://www.w3.org/2001/XMLSchema" xmlns:p="http://schemas.microsoft.com/office/2006/metadata/properties" xmlns:ns2="08297456-8adb-4cbf-a74d-0fa2ee96b87e" xmlns:ns3="daedbbd3-86b6-4e18-9f07-476223ed54b8" targetNamespace="http://schemas.microsoft.com/office/2006/metadata/properties" ma:root="true" ma:fieldsID="b378e29f7781e61a3cb8c5083094c9d7" ns2:_="" ns3:_="">
    <xsd:import namespace="08297456-8adb-4cbf-a74d-0fa2ee96b87e"/>
    <xsd:import namespace="daedbbd3-86b6-4e18-9f07-476223ed54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97456-8adb-4cbf-a74d-0fa2ee96b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104055d-a7a1-4227-823d-893947fae5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dbbd3-86b6-4e18-9f07-476223ed54b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4be5c42-97b1-4104-8ed1-497948320d55}" ma:internalName="TaxCatchAll" ma:showField="CatchAllData" ma:web="daedbbd3-86b6-4e18-9f07-476223ed54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253B27-4629-4DAD-B414-5B67E27BF4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9F4396-7698-44F3-9FE1-1090CAF506BE}">
  <ds:schemaRefs>
    <ds:schemaRef ds:uri="http://schemas.microsoft.com/office/2006/metadata/properties"/>
    <ds:schemaRef ds:uri="http://schemas.microsoft.com/office/infopath/2007/PartnerControls"/>
    <ds:schemaRef ds:uri="08297456-8adb-4cbf-a74d-0fa2ee96b87e"/>
    <ds:schemaRef ds:uri="daedbbd3-86b6-4e18-9f07-476223ed54b8"/>
  </ds:schemaRefs>
</ds:datastoreItem>
</file>

<file path=customXml/itemProps3.xml><?xml version="1.0" encoding="utf-8"?>
<ds:datastoreItem xmlns:ds="http://schemas.openxmlformats.org/officeDocument/2006/customXml" ds:itemID="{11B38000-3444-4EB9-BA17-CBBF94C36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97456-8adb-4cbf-a74d-0fa2ee96b87e"/>
    <ds:schemaRef ds:uri="daedbbd3-86b6-4e18-9f07-476223ed54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Stability_80</vt:lpstr>
      <vt:lpstr>Damage_80</vt:lpstr>
      <vt:lpstr>GAM_statistics_80</vt:lpstr>
      <vt:lpstr>Stability_100</vt:lpstr>
      <vt:lpstr>GAM statistics_100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baldo</dc:creator>
  <cp:keywords/>
  <dc:description/>
  <cp:lastModifiedBy>Baldo Marco</cp:lastModifiedBy>
  <cp:revision/>
  <dcterms:created xsi:type="dcterms:W3CDTF">2024-08-19T13:50:40Z</dcterms:created>
  <dcterms:modified xsi:type="dcterms:W3CDTF">2024-08-22T11:39:29Z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0x010100C551A659AB8FAA4E92A24157D73A27F3</vt:lpwstr>
  </property>
  <property fmtid="{D5CDD505-2E9C-101B-9397-08002B2CF9AE}" pid="3" name="MediaServiceImageTags">
    <vt:lpwstr/>
  </property>
</Properties>
</file>