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sta_audzijonyte_utas_edu_au/Documents/Temperature_Romain/JAE fisheries manuscript/submission 2020/working/"/>
    </mc:Choice>
  </mc:AlternateContent>
  <xr:revisionPtr revIDLastSave="2" documentId="8_{E4C9F01A-FAE9-1F40-8B05-73947150973E}" xr6:coauthVersionLast="45" xr6:coauthVersionMax="45" xr10:uidLastSave="{1C512533-2C26-4847-911A-5F83C1D8D726}"/>
  <bookViews>
    <workbookView xWindow="360" yWindow="-23180" windowWidth="28040" windowHeight="16560" xr2:uid="{6D3E5788-7609-3040-A2E9-C36B4EB6F0F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C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</calcChain>
</file>

<file path=xl/sharedStrings.xml><?xml version="1.0" encoding="utf-8"?>
<sst xmlns="http://schemas.openxmlformats.org/spreadsheetml/2006/main" count="652" uniqueCount="255">
  <si>
    <t>Scorpaeniformes</t>
  </si>
  <si>
    <t>Clupeiformes</t>
  </si>
  <si>
    <t>Gadiformes</t>
  </si>
  <si>
    <t>Species</t>
  </si>
  <si>
    <t>Lm</t>
  </si>
  <si>
    <t>Fm</t>
  </si>
  <si>
    <t>W0</t>
  </si>
  <si>
    <t>k</t>
  </si>
  <si>
    <t>T</t>
  </si>
  <si>
    <t>q</t>
  </si>
  <si>
    <t>p</t>
  </si>
  <si>
    <t>Anoplopoma</t>
  </si>
  <si>
    <t>fimbria</t>
  </si>
  <si>
    <t>(W</t>
  </si>
  <si>
    <t>Canada)</t>
  </si>
  <si>
    <t>1,</t>
  </si>
  <si>
    <t>2,</t>
  </si>
  <si>
    <t>3,</t>
  </si>
  <si>
    <t>United</t>
  </si>
  <si>
    <t>States)</t>
  </si>
  <si>
    <t>5,</t>
  </si>
  <si>
    <t>Sebastes</t>
  </si>
  <si>
    <t>crameri</t>
  </si>
  <si>
    <t>6,</t>
  </si>
  <si>
    <t>7b,</t>
  </si>
  <si>
    <t>elongatus</t>
  </si>
  <si>
    <t>8,</t>
  </si>
  <si>
    <t>9,</t>
  </si>
  <si>
    <t>10b,</t>
  </si>
  <si>
    <t>flavidus</t>
  </si>
  <si>
    <t>11,</t>
  </si>
  <si>
    <t>12,</t>
  </si>
  <si>
    <t>Clupea</t>
  </si>
  <si>
    <t>harengus</t>
  </si>
  <si>
    <t>(North</t>
  </si>
  <si>
    <t>Sea)</t>
  </si>
  <si>
    <t>14a,</t>
  </si>
  <si>
    <t>14,</t>
  </si>
  <si>
    <t>Scotland)</t>
  </si>
  <si>
    <t>(Downs)</t>
  </si>
  <si>
    <t>(St.</t>
  </si>
  <si>
    <t>Lawrence)</t>
  </si>
  <si>
    <t>(N.</t>
  </si>
  <si>
    <t>Irish</t>
  </si>
  <si>
    <t>(Norway)</t>
  </si>
  <si>
    <t>(SW</t>
  </si>
  <si>
    <t>Nova</t>
  </si>
  <si>
    <t>Scotia)</t>
  </si>
  <si>
    <t>15a,</t>
  </si>
  <si>
    <t>16,</t>
  </si>
  <si>
    <t>pallasi</t>
  </si>
  <si>
    <t>(British</t>
  </si>
  <si>
    <t>Columbia)</t>
  </si>
  <si>
    <t>17a,</t>
  </si>
  <si>
    <t>18,</t>
  </si>
  <si>
    <t>(SE</t>
  </si>
  <si>
    <t>Alaska)</t>
  </si>
  <si>
    <t>(Strait</t>
  </si>
  <si>
    <t>of</t>
  </si>
  <si>
    <t>Georgia)</t>
  </si>
  <si>
    <t>Gadus</t>
  </si>
  <si>
    <t>macrocephalus</t>
  </si>
  <si>
    <t>(Hectate</t>
  </si>
  <si>
    <t>Strait)</t>
  </si>
  <si>
    <t>20a,</t>
  </si>
  <si>
    <t>21,</t>
  </si>
  <si>
    <t>morhua</t>
  </si>
  <si>
    <t>(Iceland)</t>
  </si>
  <si>
    <t>22a,</t>
  </si>
  <si>
    <t>22,</t>
  </si>
  <si>
    <t>23a,</t>
  </si>
  <si>
    <t>25,</t>
  </si>
  <si>
    <t>(Irish</t>
  </si>
  <si>
    <t>(Grand</t>
  </si>
  <si>
    <t>Banks)</t>
  </si>
  <si>
    <t>26a,</t>
  </si>
  <si>
    <t>27,</t>
  </si>
  <si>
    <t>(Newfoundland)</t>
  </si>
  <si>
    <t>Pierre</t>
  </si>
  <si>
    <t>Bank)</t>
  </si>
  <si>
    <t>Melanogrammus</t>
  </si>
  <si>
    <t>aeglefinus</t>
  </si>
  <si>
    <t>(N</t>
  </si>
  <si>
    <t>North</t>
  </si>
  <si>
    <t>29a,</t>
  </si>
  <si>
    <t>30,</t>
  </si>
  <si>
    <t>(Scotia</t>
  </si>
  <si>
    <t>Shelf)</t>
  </si>
  <si>
    <t>31a,</t>
  </si>
  <si>
    <t>Pleuronectiformes</t>
  </si>
  <si>
    <t>Carcharhiniformes</t>
  </si>
  <si>
    <t>Merlangius</t>
  </si>
  <si>
    <t>merlangus</t>
  </si>
  <si>
    <t>Theragra</t>
  </si>
  <si>
    <t>chalcogramma</t>
  </si>
  <si>
    <t>(E</t>
  </si>
  <si>
    <t>Bearing</t>
  </si>
  <si>
    <t>33a,</t>
  </si>
  <si>
    <t>34,</t>
  </si>
  <si>
    <t>Kamchatka)</t>
  </si>
  <si>
    <t>35,</t>
  </si>
  <si>
    <t>36,</t>
  </si>
  <si>
    <t>Trisopterus</t>
  </si>
  <si>
    <t>esmarkii</t>
  </si>
  <si>
    <t>Hippoglossoides</t>
  </si>
  <si>
    <t>platessoides</t>
  </si>
  <si>
    <t>40a,</t>
  </si>
  <si>
    <t>41,</t>
  </si>
  <si>
    <t>Pleuronectes</t>
  </si>
  <si>
    <t>ferruginae</t>
  </si>
  <si>
    <t>42a,</t>
  </si>
  <si>
    <t>43,</t>
  </si>
  <si>
    <t>(S</t>
  </si>
  <si>
    <t>New</t>
  </si>
  <si>
    <t>England)</t>
  </si>
  <si>
    <t>platessa</t>
  </si>
  <si>
    <t>(Celtic</t>
  </si>
  <si>
    <t>45,</t>
  </si>
  <si>
    <t>Solea</t>
  </si>
  <si>
    <t>solea</t>
  </si>
  <si>
    <t>46,</t>
  </si>
  <si>
    <t>Carcharhinus</t>
  </si>
  <si>
    <t>brevipinna</t>
  </si>
  <si>
    <t>(Gulf</t>
  </si>
  <si>
    <t>Mexico)</t>
  </si>
  <si>
    <t>47,</t>
  </si>
  <si>
    <t>48,</t>
  </si>
  <si>
    <t>49b,</t>
  </si>
  <si>
    <t>49,</t>
  </si>
  <si>
    <t>falciformis</t>
  </si>
  <si>
    <t>50,</t>
  </si>
  <si>
    <t>50b,</t>
  </si>
  <si>
    <t>isodon</t>
  </si>
  <si>
    <t>51,</t>
  </si>
  <si>
    <t>51+48,</t>
  </si>
  <si>
    <t>51b,</t>
  </si>
  <si>
    <t>limbatus</t>
  </si>
  <si>
    <t>53,</t>
  </si>
  <si>
    <t>48b,</t>
  </si>
  <si>
    <t>sorrah</t>
  </si>
  <si>
    <t>Indian</t>
  </si>
  <si>
    <t>Ocean)</t>
  </si>
  <si>
    <t>54,</t>
  </si>
  <si>
    <t>55+56,</t>
  </si>
  <si>
    <t>56b,</t>
  </si>
  <si>
    <t>57,</t>
  </si>
  <si>
    <t>Australia)</t>
  </si>
  <si>
    <t>55,</t>
  </si>
  <si>
    <t>55b,</t>
  </si>
  <si>
    <t>58,</t>
  </si>
  <si>
    <t>tilstoni</t>
  </si>
  <si>
    <t>Galeorhinus</t>
  </si>
  <si>
    <t>galeus</t>
  </si>
  <si>
    <t>62,</t>
  </si>
  <si>
    <t>62b,</t>
  </si>
  <si>
    <t>63,</t>
  </si>
  <si>
    <t>Mustelus</t>
  </si>
  <si>
    <t>antarcticus</t>
  </si>
  <si>
    <t>64,</t>
  </si>
  <si>
    <t>61,</t>
  </si>
  <si>
    <t>65,</t>
  </si>
  <si>
    <t>Prionace</t>
  </si>
  <si>
    <t>glauca</t>
  </si>
  <si>
    <t>(NW</t>
  </si>
  <si>
    <t>66,</t>
  </si>
  <si>
    <t>67+68,</t>
  </si>
  <si>
    <t>66b,</t>
  </si>
  <si>
    <t>Region</t>
  </si>
  <si>
    <t>58</t>
  </si>
  <si>
    <t>43</t>
  </si>
  <si>
    <t>25.7</t>
  </si>
  <si>
    <t>27</t>
  </si>
  <si>
    <t>24.5</t>
  </si>
  <si>
    <t>24900</t>
  </si>
  <si>
    <t>30</t>
  </si>
  <si>
    <t>31.2</t>
  </si>
  <si>
    <t>40700</t>
  </si>
  <si>
    <t>22</t>
  </si>
  <si>
    <t>25</t>
  </si>
  <si>
    <t>50.3</t>
  </si>
  <si>
    <t>82.4</t>
  </si>
  <si>
    <t>2418000</t>
  </si>
  <si>
    <t>69.7</t>
  </si>
  <si>
    <t>60.9</t>
  </si>
  <si>
    <t>61</t>
  </si>
  <si>
    <t>51</t>
  </si>
  <si>
    <t>358500</t>
  </si>
  <si>
    <t>42.8</t>
  </si>
  <si>
    <t>(W Canada)</t>
  </si>
  <si>
    <t>(W United</t>
  </si>
  <si>
    <t>(North Sea)</t>
  </si>
  <si>
    <t>(W Scotland)</t>
  </si>
  <si>
    <t>(Downs) 24.5</t>
  </si>
  <si>
    <t>(St. Lawrence)</t>
  </si>
  <si>
    <t>(N. Irish</t>
  </si>
  <si>
    <t>(Norway) 31.2</t>
  </si>
  <si>
    <t>(SW Nova</t>
  </si>
  <si>
    <t>(British Columbia)</t>
  </si>
  <si>
    <t>(SE Alaska)</t>
  </si>
  <si>
    <t>(Strait of</t>
  </si>
  <si>
    <t>(Hectate Strait)</t>
  </si>
  <si>
    <t>(Iceland) 82.4</t>
  </si>
  <si>
    <t>(Irish Sea)</t>
  </si>
  <si>
    <t>(Grand Banks)</t>
  </si>
  <si>
    <t>(Newfoundland) 51</t>
  </si>
  <si>
    <t>(St. Pierre</t>
  </si>
  <si>
    <t>(N North</t>
  </si>
  <si>
    <t>(Grand Bank)</t>
  </si>
  <si>
    <t>(Scotia Shelf)</t>
  </si>
  <si>
    <t>(E Bearing</t>
  </si>
  <si>
    <t>(W Kamchatka)</t>
  </si>
  <si>
    <t>(W Bearing</t>
  </si>
  <si>
    <t>(S New</t>
  </si>
  <si>
    <t>(Celtic Sea)</t>
  </si>
  <si>
    <t>(Gulf of</t>
  </si>
  <si>
    <t>(E Indian</t>
  </si>
  <si>
    <t>(N Australia)</t>
  </si>
  <si>
    <t>(S Australia)</t>
  </si>
  <si>
    <t>(E Australia)</t>
  </si>
  <si>
    <t>(W Australia)</t>
  </si>
  <si>
    <t>(NW Mexico)</t>
  </si>
  <si>
    <t>Anoplopoma fimbria</t>
  </si>
  <si>
    <t>Sebastes crameri</t>
  </si>
  <si>
    <t>Sebastes elongatus</t>
  </si>
  <si>
    <t>Sebastes flavidus</t>
  </si>
  <si>
    <t xml:space="preserve">Clupeiformes </t>
  </si>
  <si>
    <t>Clupea harengus</t>
  </si>
  <si>
    <t>Clupea pallasi</t>
  </si>
  <si>
    <t xml:space="preserve">Gadiformes </t>
  </si>
  <si>
    <t>Gadus macrocephalus</t>
  </si>
  <si>
    <t>Gadus morhua</t>
  </si>
  <si>
    <t>Melanogrammus aeglefinus</t>
  </si>
  <si>
    <t>Merlangius merlangus</t>
  </si>
  <si>
    <t>Theragra chalcogramma</t>
  </si>
  <si>
    <t>Trisopterus esmarkii</t>
  </si>
  <si>
    <t xml:space="preserve">Pleuronectiformes </t>
  </si>
  <si>
    <t>Hippoglossoides platessoides</t>
  </si>
  <si>
    <t>Pleuronectes ferruginae</t>
  </si>
  <si>
    <t>Pleuronectes platessa</t>
  </si>
  <si>
    <t>Solea solea</t>
  </si>
  <si>
    <t xml:space="preserve">Carcharhiniformes </t>
  </si>
  <si>
    <t>Carcharhinus brevipinna</t>
  </si>
  <si>
    <t>Carcharhinus falciformis</t>
  </si>
  <si>
    <t>Carcharhinus isodon</t>
  </si>
  <si>
    <t>Carcharhinus limbatus</t>
  </si>
  <si>
    <t>Carcharhinus sorrah</t>
  </si>
  <si>
    <t>Carcharhinus tilstoni</t>
  </si>
  <si>
    <t>Galeorhinus galeus</t>
  </si>
  <si>
    <t>Mustelus antarcticus</t>
  </si>
  <si>
    <t>Prionace glauca</t>
  </si>
  <si>
    <t>Order</t>
  </si>
  <si>
    <t>Wmat</t>
  </si>
  <si>
    <t>Winf</t>
  </si>
  <si>
    <t>Wmat/Winf</t>
  </si>
  <si>
    <t>Linf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</si>
</sst>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b/>
      <sz val="16"/>
      <color rgb="FF1E1E1E"/>
      <name val="Helvetica Neue"/>
      <family val="2"/>
    </font>
    <font>
      <sz val="11"/>
      <color rgb="FF1E1E1E"/>
      <name val="Helvetica Neue"/>
      <family val="2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A75D-1180-AE4D-B2BD-AAA9BFE83E4F}">
  <dimension ref="A1:N51"/>
  <sheetViews>
    <sheetView tabSelected="1" workbookViewId="0">
      <selection activeCell="B4" sqref="B4"/>
    </sheetView>
  </sheetViews>
  <sheetFormatPr baseColWidth="10" defaultRowHeight="16" x14ac:dyDescent="0.2"/>
  <cols>
    <col min="2" max="2" width="28.33203125" style="5" customWidth="1"/>
  </cols>
  <sheetData>
    <row r="1" spans="1:14" x14ac:dyDescent="0.2">
      <c r="A1" t="s">
        <v>250</v>
      </c>
      <c r="B1" s="5" t="s">
        <v>3</v>
      </c>
      <c r="C1" t="s">
        <v>167</v>
      </c>
      <c r="D1" t="s">
        <v>4</v>
      </c>
      <c r="E1" t="s">
        <v>5</v>
      </c>
      <c r="F1" t="s">
        <v>6</v>
      </c>
      <c r="G1" t="s">
        <v>7</v>
      </c>
      <c r="H1" t="s">
        <v>254</v>
      </c>
      <c r="I1" t="s">
        <v>8</v>
      </c>
      <c r="J1" t="s">
        <v>9</v>
      </c>
      <c r="K1" t="s">
        <v>10</v>
      </c>
      <c r="L1" t="s">
        <v>251</v>
      </c>
      <c r="M1" t="s">
        <v>252</v>
      </c>
      <c r="N1" t="s">
        <v>253</v>
      </c>
    </row>
    <row r="2" spans="1:14" x14ac:dyDescent="0.2">
      <c r="A2" s="6" t="s">
        <v>0</v>
      </c>
      <c r="B2" s="4" t="s">
        <v>221</v>
      </c>
      <c r="C2" t="s">
        <v>188</v>
      </c>
      <c r="D2">
        <v>58</v>
      </c>
      <c r="E2">
        <v>107100</v>
      </c>
      <c r="F2">
        <v>4.1999999999999997E-3</v>
      </c>
      <c r="G2">
        <v>0.22</v>
      </c>
      <c r="H2">
        <v>67</v>
      </c>
      <c r="I2">
        <v>5</v>
      </c>
      <c r="J2">
        <v>2.0299999999999999E-2</v>
      </c>
      <c r="K2">
        <v>2.86</v>
      </c>
      <c r="L2">
        <f>J2*D2^K2</f>
        <v>2243.3658243433902</v>
      </c>
      <c r="M2">
        <f>J2*H2^K2</f>
        <v>3388.9875519436059</v>
      </c>
      <c r="N2">
        <f>L2/M2</f>
        <v>0.66195752860077806</v>
      </c>
    </row>
    <row r="3" spans="1:14" x14ac:dyDescent="0.2">
      <c r="A3" s="6" t="s">
        <v>0</v>
      </c>
      <c r="B3" s="4" t="s">
        <v>221</v>
      </c>
      <c r="C3" t="s">
        <v>189</v>
      </c>
      <c r="D3">
        <v>60.2</v>
      </c>
      <c r="E3">
        <v>241200</v>
      </c>
      <c r="F3">
        <v>4.1999999999999997E-3</v>
      </c>
      <c r="G3">
        <v>0.5</v>
      </c>
      <c r="H3">
        <v>61</v>
      </c>
      <c r="I3">
        <v>4.5</v>
      </c>
      <c r="J3">
        <v>2.0299999999999999E-2</v>
      </c>
      <c r="K3">
        <v>2.86</v>
      </c>
      <c r="L3">
        <f t="shared" ref="L3:L51" si="0">J3*D3^K3</f>
        <v>2495.4105273885011</v>
      </c>
      <c r="M3">
        <f t="shared" ref="M3:M51" si="1">J3*H3^K3</f>
        <v>2591.429307361896</v>
      </c>
      <c r="N3">
        <f t="shared" ref="N3:N51" si="2">L3/M3</f>
        <v>0.96294755959554112</v>
      </c>
    </row>
    <row r="4" spans="1:14" x14ac:dyDescent="0.2">
      <c r="A4" s="6" t="s">
        <v>0</v>
      </c>
      <c r="B4" s="4" t="s">
        <v>222</v>
      </c>
      <c r="C4" t="s">
        <v>189</v>
      </c>
      <c r="D4">
        <v>36.700000000000003</v>
      </c>
      <c r="E4">
        <v>102986</v>
      </c>
      <c r="F4">
        <v>2.66E-3</v>
      </c>
      <c r="G4">
        <v>0.18</v>
      </c>
      <c r="H4">
        <v>45.6</v>
      </c>
      <c r="I4">
        <v>7</v>
      </c>
      <c r="J4">
        <v>1.47E-2</v>
      </c>
      <c r="K4">
        <v>3.04</v>
      </c>
      <c r="L4">
        <f t="shared" si="0"/>
        <v>839.2709096089078</v>
      </c>
      <c r="M4">
        <f t="shared" si="1"/>
        <v>1623.941784383147</v>
      </c>
      <c r="N4">
        <f t="shared" si="2"/>
        <v>0.51681095817588329</v>
      </c>
    </row>
    <row r="5" spans="1:14" x14ac:dyDescent="0.2">
      <c r="A5" s="6" t="s">
        <v>0</v>
      </c>
      <c r="B5" s="4" t="s">
        <v>223</v>
      </c>
      <c r="C5" t="s">
        <v>189</v>
      </c>
      <c r="D5">
        <v>21</v>
      </c>
      <c r="E5">
        <v>26000</v>
      </c>
      <c r="F5">
        <v>6.1300000000000005E-4</v>
      </c>
      <c r="G5">
        <v>0.08</v>
      </c>
      <c r="H5">
        <v>37.4</v>
      </c>
      <c r="I5">
        <v>7</v>
      </c>
      <c r="J5">
        <v>6.4999999999999997E-3</v>
      </c>
      <c r="K5">
        <v>3.21</v>
      </c>
      <c r="L5">
        <f t="shared" si="0"/>
        <v>114.0872975141076</v>
      </c>
      <c r="M5">
        <f t="shared" si="1"/>
        <v>727.49698820247988</v>
      </c>
      <c r="N5">
        <f t="shared" si="2"/>
        <v>0.15682167674122985</v>
      </c>
    </row>
    <row r="6" spans="1:14" x14ac:dyDescent="0.2">
      <c r="A6" s="6" t="s">
        <v>0</v>
      </c>
      <c r="B6" s="4" t="s">
        <v>224</v>
      </c>
      <c r="C6" t="s">
        <v>188</v>
      </c>
      <c r="D6">
        <v>43</v>
      </c>
      <c r="E6">
        <v>125000</v>
      </c>
      <c r="F6">
        <v>4.4999999999999999E-4</v>
      </c>
      <c r="G6">
        <v>0.16</v>
      </c>
      <c r="H6">
        <v>52.3</v>
      </c>
      <c r="I6">
        <v>12</v>
      </c>
      <c r="J6">
        <v>2.87E-2</v>
      </c>
      <c r="K6">
        <v>2.82</v>
      </c>
      <c r="L6">
        <f t="shared" si="0"/>
        <v>1159.4791446595764</v>
      </c>
      <c r="M6">
        <f t="shared" si="1"/>
        <v>2013.9869834086176</v>
      </c>
      <c r="N6">
        <f t="shared" si="2"/>
        <v>0.57571332596062252</v>
      </c>
    </row>
    <row r="7" spans="1:14" x14ac:dyDescent="0.2">
      <c r="A7" s="4" t="s">
        <v>225</v>
      </c>
      <c r="B7" s="4" t="s">
        <v>226</v>
      </c>
      <c r="C7" t="s">
        <v>190</v>
      </c>
      <c r="D7">
        <v>25.7</v>
      </c>
      <c r="E7">
        <v>41700</v>
      </c>
      <c r="F7">
        <v>9.6500000000000004E-4</v>
      </c>
      <c r="G7">
        <v>0.33</v>
      </c>
      <c r="H7">
        <v>30</v>
      </c>
      <c r="I7">
        <v>9</v>
      </c>
      <c r="J7">
        <v>5.4000000000000003E-3</v>
      </c>
      <c r="K7">
        <v>3.14</v>
      </c>
      <c r="L7">
        <f t="shared" si="0"/>
        <v>144.40551079889616</v>
      </c>
      <c r="M7">
        <f t="shared" si="1"/>
        <v>234.72237974721034</v>
      </c>
      <c r="N7">
        <f t="shared" si="2"/>
        <v>0.61521833135134785</v>
      </c>
    </row>
    <row r="8" spans="1:14" x14ac:dyDescent="0.2">
      <c r="A8" s="4" t="s">
        <v>225</v>
      </c>
      <c r="B8" s="4" t="s">
        <v>226</v>
      </c>
      <c r="C8" t="s">
        <v>191</v>
      </c>
      <c r="D8">
        <v>27</v>
      </c>
      <c r="E8">
        <v>39500</v>
      </c>
      <c r="F8">
        <v>1.3749999999999999E-3</v>
      </c>
      <c r="G8">
        <v>0.41</v>
      </c>
      <c r="H8">
        <v>34.9</v>
      </c>
      <c r="I8">
        <v>9.5</v>
      </c>
      <c r="J8">
        <v>1.95E-2</v>
      </c>
      <c r="K8">
        <v>2.72</v>
      </c>
      <c r="L8">
        <f t="shared" si="0"/>
        <v>152.52605930222265</v>
      </c>
      <c r="M8">
        <f t="shared" si="1"/>
        <v>306.56302491965585</v>
      </c>
      <c r="N8">
        <f t="shared" si="2"/>
        <v>0.49753573296126219</v>
      </c>
    </row>
    <row r="9" spans="1:14" ht="17" customHeight="1" x14ac:dyDescent="0.2">
      <c r="A9" s="4" t="s">
        <v>225</v>
      </c>
      <c r="B9" s="4" t="s">
        <v>226</v>
      </c>
      <c r="C9" t="s">
        <v>192</v>
      </c>
      <c r="D9">
        <v>24.5</v>
      </c>
      <c r="E9">
        <v>24900</v>
      </c>
      <c r="F9">
        <v>1.745E-3</v>
      </c>
      <c r="G9">
        <v>0.48</v>
      </c>
      <c r="H9">
        <v>29.2</v>
      </c>
      <c r="I9">
        <v>10.6</v>
      </c>
      <c r="J9">
        <v>6.3E-3</v>
      </c>
      <c r="K9">
        <v>3.1</v>
      </c>
      <c r="L9">
        <f t="shared" si="0"/>
        <v>127.57201374307644</v>
      </c>
      <c r="M9">
        <f t="shared" si="1"/>
        <v>219.79984860092438</v>
      </c>
      <c r="N9">
        <f t="shared" si="2"/>
        <v>0.58040082627490919</v>
      </c>
    </row>
    <row r="10" spans="1:14" x14ac:dyDescent="0.2">
      <c r="A10" s="4" t="s">
        <v>225</v>
      </c>
      <c r="B10" s="4" t="s">
        <v>226</v>
      </c>
      <c r="C10" t="s">
        <v>193</v>
      </c>
      <c r="D10">
        <v>30</v>
      </c>
      <c r="E10">
        <v>59700</v>
      </c>
      <c r="F10">
        <v>6.0999999999999997E-4</v>
      </c>
      <c r="G10">
        <v>0.28000000000000003</v>
      </c>
      <c r="H10">
        <v>35.200000000000003</v>
      </c>
      <c r="I10">
        <v>8</v>
      </c>
      <c r="J10">
        <v>2.5999999999999999E-3</v>
      </c>
      <c r="K10">
        <v>3.33</v>
      </c>
      <c r="L10">
        <f t="shared" si="0"/>
        <v>215.66870281708634</v>
      </c>
      <c r="M10">
        <f t="shared" si="1"/>
        <v>367.24882702843809</v>
      </c>
      <c r="N10">
        <f t="shared" si="2"/>
        <v>0.58725498066842274</v>
      </c>
    </row>
    <row r="11" spans="1:14" x14ac:dyDescent="0.2">
      <c r="A11" s="4" t="s">
        <v>225</v>
      </c>
      <c r="B11" s="4" t="s">
        <v>226</v>
      </c>
      <c r="C11" t="s">
        <v>194</v>
      </c>
      <c r="D11">
        <v>23.7</v>
      </c>
      <c r="E11">
        <v>31500</v>
      </c>
      <c r="F11">
        <v>1.17E-3</v>
      </c>
      <c r="G11">
        <v>0.35</v>
      </c>
      <c r="H11">
        <v>29.6</v>
      </c>
      <c r="I11">
        <v>10.3</v>
      </c>
      <c r="J11">
        <v>6.1000000000000004E-3</v>
      </c>
      <c r="K11">
        <v>3.13</v>
      </c>
      <c r="L11">
        <f t="shared" si="0"/>
        <v>122.54402986538435</v>
      </c>
      <c r="M11">
        <f t="shared" si="1"/>
        <v>245.73832325305267</v>
      </c>
      <c r="N11">
        <f t="shared" si="2"/>
        <v>0.49867691877751125</v>
      </c>
    </row>
    <row r="12" spans="1:14" x14ac:dyDescent="0.2">
      <c r="A12" s="4" t="s">
        <v>225</v>
      </c>
      <c r="B12" s="4" t="s">
        <v>226</v>
      </c>
      <c r="C12" t="s">
        <v>195</v>
      </c>
      <c r="D12">
        <v>31.2</v>
      </c>
      <c r="E12">
        <v>40700</v>
      </c>
      <c r="F12">
        <v>1.6249999999999999E-3</v>
      </c>
      <c r="G12">
        <v>0.26</v>
      </c>
      <c r="H12">
        <v>37</v>
      </c>
      <c r="I12">
        <v>8.1999999999999993</v>
      </c>
      <c r="J12">
        <v>1.4999999999999999E-2</v>
      </c>
      <c r="K12">
        <v>2.81</v>
      </c>
      <c r="L12">
        <f t="shared" si="0"/>
        <v>236.95488599203887</v>
      </c>
      <c r="M12">
        <f t="shared" si="1"/>
        <v>382.59395483162558</v>
      </c>
      <c r="N12">
        <f t="shared" si="2"/>
        <v>0.61933776788585038</v>
      </c>
    </row>
    <row r="13" spans="1:14" x14ac:dyDescent="0.2">
      <c r="A13" s="4" t="s">
        <v>225</v>
      </c>
      <c r="B13" s="4" t="s">
        <v>226</v>
      </c>
      <c r="C13" t="s">
        <v>196</v>
      </c>
      <c r="D13">
        <v>31</v>
      </c>
      <c r="E13">
        <v>92100</v>
      </c>
      <c r="F13">
        <v>6.2799999999999998E-4</v>
      </c>
      <c r="G13">
        <v>0.33</v>
      </c>
      <c r="H13">
        <v>34.1</v>
      </c>
      <c r="I13">
        <v>6</v>
      </c>
      <c r="J13">
        <v>2.5999999999999999E-3</v>
      </c>
      <c r="K13">
        <v>3.33</v>
      </c>
      <c r="L13">
        <f t="shared" si="0"/>
        <v>240.55134439810607</v>
      </c>
      <c r="M13">
        <f t="shared" si="1"/>
        <v>330.40410163828869</v>
      </c>
      <c r="N13">
        <f t="shared" si="2"/>
        <v>0.72805193157514336</v>
      </c>
    </row>
    <row r="14" spans="1:14" x14ac:dyDescent="0.2">
      <c r="A14" s="4" t="s">
        <v>225</v>
      </c>
      <c r="B14" s="4" t="s">
        <v>227</v>
      </c>
      <c r="C14" t="s">
        <v>197</v>
      </c>
      <c r="D14">
        <v>22</v>
      </c>
      <c r="E14">
        <v>28500</v>
      </c>
      <c r="F14">
        <v>1.3550000000000001E-3</v>
      </c>
      <c r="G14">
        <v>0.47</v>
      </c>
      <c r="H14">
        <v>27</v>
      </c>
      <c r="I14">
        <v>10</v>
      </c>
      <c r="J14">
        <v>1.7399999999999999E-2</v>
      </c>
      <c r="K14">
        <v>2.86</v>
      </c>
      <c r="L14">
        <f t="shared" si="0"/>
        <v>120.19270669466586</v>
      </c>
      <c r="M14">
        <f t="shared" si="1"/>
        <v>215.8984944244333</v>
      </c>
      <c r="N14">
        <f t="shared" si="2"/>
        <v>0.55670933238830222</v>
      </c>
    </row>
    <row r="15" spans="1:14" x14ac:dyDescent="0.2">
      <c r="A15" s="4" t="s">
        <v>225</v>
      </c>
      <c r="B15" s="4" t="s">
        <v>227</v>
      </c>
      <c r="C15" t="s">
        <v>198</v>
      </c>
      <c r="D15">
        <v>25</v>
      </c>
      <c r="E15">
        <v>37600</v>
      </c>
      <c r="F15">
        <v>1.3550000000000001E-3</v>
      </c>
      <c r="G15">
        <v>0.25</v>
      </c>
      <c r="H15">
        <v>35</v>
      </c>
      <c r="I15">
        <v>10</v>
      </c>
      <c r="J15">
        <v>1.7399999999999999E-2</v>
      </c>
      <c r="K15">
        <v>2.86</v>
      </c>
      <c r="L15">
        <f t="shared" si="0"/>
        <v>173.24378880282433</v>
      </c>
      <c r="M15">
        <f t="shared" si="1"/>
        <v>453.506854043489</v>
      </c>
      <c r="N15">
        <f t="shared" si="2"/>
        <v>0.38200919624074992</v>
      </c>
    </row>
    <row r="16" spans="1:14" x14ac:dyDescent="0.2">
      <c r="A16" s="4" t="s">
        <v>225</v>
      </c>
      <c r="B16" s="4" t="s">
        <v>227</v>
      </c>
      <c r="C16" t="s">
        <v>199</v>
      </c>
      <c r="D16">
        <v>17.899999999999999</v>
      </c>
      <c r="E16">
        <v>12200</v>
      </c>
      <c r="F16">
        <v>1.3550000000000001E-3</v>
      </c>
      <c r="G16">
        <v>0.48</v>
      </c>
      <c r="H16">
        <v>27</v>
      </c>
      <c r="I16">
        <v>10</v>
      </c>
      <c r="J16">
        <v>1.7399999999999999E-2</v>
      </c>
      <c r="K16">
        <v>2.86</v>
      </c>
      <c r="L16">
        <f t="shared" si="0"/>
        <v>66.6359995956836</v>
      </c>
      <c r="M16">
        <f t="shared" si="1"/>
        <v>215.8984944244333</v>
      </c>
      <c r="N16">
        <f t="shared" si="2"/>
        <v>0.30864504068603815</v>
      </c>
    </row>
    <row r="17" spans="1:14" x14ac:dyDescent="0.2">
      <c r="A17" s="4" t="s">
        <v>228</v>
      </c>
      <c r="B17" s="4" t="s">
        <v>229</v>
      </c>
      <c r="C17" t="s">
        <v>200</v>
      </c>
      <c r="D17">
        <v>50.3</v>
      </c>
      <c r="E17">
        <v>679500</v>
      </c>
      <c r="F17">
        <v>5.5500000000000005E-4</v>
      </c>
      <c r="G17">
        <v>0.25</v>
      </c>
      <c r="H17">
        <v>96.6</v>
      </c>
      <c r="I17">
        <v>7.6</v>
      </c>
      <c r="J17">
        <v>5.0000000000000001E-3</v>
      </c>
      <c r="K17">
        <v>3.21</v>
      </c>
      <c r="L17">
        <f t="shared" si="0"/>
        <v>1448.7826498430707</v>
      </c>
      <c r="M17">
        <f t="shared" si="1"/>
        <v>11769.190163691916</v>
      </c>
      <c r="N17">
        <f t="shared" si="2"/>
        <v>0.12309960410976972</v>
      </c>
    </row>
    <row r="18" spans="1:14" x14ac:dyDescent="0.2">
      <c r="A18" s="4" t="s">
        <v>228</v>
      </c>
      <c r="B18" s="4" t="s">
        <v>230</v>
      </c>
      <c r="C18" t="s">
        <v>201</v>
      </c>
      <c r="D18">
        <v>82.4</v>
      </c>
      <c r="E18">
        <v>2418000</v>
      </c>
      <c r="F18">
        <v>4.2999999999999999E-4</v>
      </c>
      <c r="G18">
        <v>0.2</v>
      </c>
      <c r="H18">
        <v>128</v>
      </c>
      <c r="I18">
        <v>7</v>
      </c>
      <c r="J18">
        <v>7.0000000000000001E-3</v>
      </c>
      <c r="K18">
        <v>3.09</v>
      </c>
      <c r="L18">
        <f t="shared" si="0"/>
        <v>5825.2306262641696</v>
      </c>
      <c r="M18">
        <f t="shared" si="1"/>
        <v>22718.353149361832</v>
      </c>
      <c r="N18">
        <f t="shared" si="2"/>
        <v>0.25641077889608399</v>
      </c>
    </row>
    <row r="19" spans="1:14" x14ac:dyDescent="0.2">
      <c r="A19" s="4" t="s">
        <v>228</v>
      </c>
      <c r="B19" s="4" t="s">
        <v>230</v>
      </c>
      <c r="C19" t="s">
        <v>190</v>
      </c>
      <c r="D19">
        <v>69.7</v>
      </c>
      <c r="E19">
        <v>1642500</v>
      </c>
      <c r="F19">
        <v>5.4500000000000002E-4</v>
      </c>
      <c r="G19">
        <v>0.23</v>
      </c>
      <c r="H19">
        <v>123</v>
      </c>
      <c r="I19">
        <v>8</v>
      </c>
      <c r="J19">
        <v>7.0000000000000001E-3</v>
      </c>
      <c r="K19">
        <v>3.09</v>
      </c>
      <c r="L19">
        <f t="shared" si="0"/>
        <v>3472.8603855234969</v>
      </c>
      <c r="M19">
        <f t="shared" si="1"/>
        <v>20086.526144007104</v>
      </c>
      <c r="N19">
        <f t="shared" si="2"/>
        <v>0.17289502229630874</v>
      </c>
    </row>
    <row r="20" spans="1:14" x14ac:dyDescent="0.2">
      <c r="A20" s="4" t="s">
        <v>228</v>
      </c>
      <c r="B20" s="4" t="s">
        <v>230</v>
      </c>
      <c r="C20" t="s">
        <v>202</v>
      </c>
      <c r="D20">
        <v>60.9</v>
      </c>
      <c r="E20">
        <v>1081200</v>
      </c>
      <c r="F20">
        <v>5.4500000000000002E-4</v>
      </c>
      <c r="G20">
        <v>0.39</v>
      </c>
      <c r="H20">
        <v>98.5</v>
      </c>
      <c r="I20">
        <v>10.3</v>
      </c>
      <c r="J20">
        <v>7.0000000000000001E-3</v>
      </c>
      <c r="K20">
        <v>3.09</v>
      </c>
      <c r="L20">
        <f t="shared" si="0"/>
        <v>2288.5767114657356</v>
      </c>
      <c r="M20">
        <f t="shared" si="1"/>
        <v>10111.509454072142</v>
      </c>
      <c r="N20">
        <f t="shared" si="2"/>
        <v>0.22633383490969017</v>
      </c>
    </row>
    <row r="21" spans="1:14" x14ac:dyDescent="0.2">
      <c r="A21" s="4" t="s">
        <v>228</v>
      </c>
      <c r="B21" s="4" t="s">
        <v>230</v>
      </c>
      <c r="C21" t="s">
        <v>203</v>
      </c>
      <c r="D21">
        <v>61</v>
      </c>
      <c r="E21">
        <v>434200</v>
      </c>
      <c r="F21">
        <v>4.75E-4</v>
      </c>
      <c r="G21">
        <v>0.2</v>
      </c>
      <c r="H21">
        <v>71.7</v>
      </c>
      <c r="I21">
        <v>6</v>
      </c>
      <c r="J21">
        <v>1.0500000000000001E-2</v>
      </c>
      <c r="K21">
        <v>2.96</v>
      </c>
      <c r="L21">
        <f t="shared" si="0"/>
        <v>2021.927647166561</v>
      </c>
      <c r="M21">
        <f t="shared" si="1"/>
        <v>3262.3158026976794</v>
      </c>
      <c r="N21">
        <f t="shared" si="2"/>
        <v>0.61978293011810359</v>
      </c>
    </row>
    <row r="22" spans="1:14" x14ac:dyDescent="0.2">
      <c r="A22" s="4" t="s">
        <v>228</v>
      </c>
      <c r="B22" s="4" t="s">
        <v>230</v>
      </c>
      <c r="C22" t="s">
        <v>204</v>
      </c>
      <c r="D22">
        <v>51</v>
      </c>
      <c r="E22">
        <v>358500</v>
      </c>
      <c r="F22">
        <v>4.75E-4</v>
      </c>
      <c r="G22">
        <v>0.25</v>
      </c>
      <c r="H22">
        <v>56.9</v>
      </c>
      <c r="I22">
        <v>6</v>
      </c>
      <c r="J22">
        <v>1.0500000000000001E-2</v>
      </c>
      <c r="K22">
        <v>2.96</v>
      </c>
      <c r="L22">
        <f t="shared" si="0"/>
        <v>1190.1371731838033</v>
      </c>
      <c r="M22">
        <f t="shared" si="1"/>
        <v>1645.5898789232699</v>
      </c>
      <c r="N22">
        <f t="shared" si="2"/>
        <v>0.7232283015513713</v>
      </c>
    </row>
    <row r="23" spans="1:14" x14ac:dyDescent="0.2">
      <c r="A23" s="4" t="s">
        <v>228</v>
      </c>
      <c r="B23" s="4" t="s">
        <v>230</v>
      </c>
      <c r="C23" t="s">
        <v>205</v>
      </c>
      <c r="D23">
        <v>58.3</v>
      </c>
      <c r="E23">
        <v>370900</v>
      </c>
      <c r="F23">
        <v>4.75E-4</v>
      </c>
      <c r="G23">
        <v>0.1</v>
      </c>
      <c r="H23">
        <v>117.7</v>
      </c>
      <c r="I23">
        <v>6</v>
      </c>
      <c r="J23">
        <v>1.0500000000000001E-2</v>
      </c>
      <c r="K23">
        <v>2.96</v>
      </c>
      <c r="L23">
        <f t="shared" si="0"/>
        <v>1768.3499772062792</v>
      </c>
      <c r="M23">
        <f t="shared" si="1"/>
        <v>14147.758213934698</v>
      </c>
      <c r="N23">
        <f t="shared" si="2"/>
        <v>0.12499153226018239</v>
      </c>
    </row>
    <row r="24" spans="1:14" x14ac:dyDescent="0.2">
      <c r="A24" s="4" t="s">
        <v>228</v>
      </c>
      <c r="B24" s="4" t="s">
        <v>231</v>
      </c>
      <c r="C24" t="s">
        <v>206</v>
      </c>
      <c r="D24">
        <v>31.5</v>
      </c>
      <c r="E24">
        <v>120200</v>
      </c>
      <c r="F24">
        <v>6.0499999999999996E-4</v>
      </c>
      <c r="G24">
        <v>0.19</v>
      </c>
      <c r="H24">
        <v>68.3</v>
      </c>
      <c r="I24">
        <v>8</v>
      </c>
      <c r="J24">
        <v>6.1999999999999998E-3</v>
      </c>
      <c r="K24">
        <v>3.12</v>
      </c>
      <c r="L24">
        <f t="shared" si="0"/>
        <v>293.17073601064459</v>
      </c>
      <c r="M24">
        <f t="shared" si="1"/>
        <v>3279.3236793220012</v>
      </c>
      <c r="N24">
        <f t="shared" si="2"/>
        <v>8.9399755766487038E-2</v>
      </c>
    </row>
    <row r="25" spans="1:14" x14ac:dyDescent="0.2">
      <c r="A25" s="4" t="s">
        <v>228</v>
      </c>
      <c r="B25" s="4" t="s">
        <v>231</v>
      </c>
      <c r="C25" t="s">
        <v>207</v>
      </c>
      <c r="D25">
        <v>42.8</v>
      </c>
      <c r="E25">
        <v>302400</v>
      </c>
      <c r="F25">
        <v>3.9500000000000001E-4</v>
      </c>
      <c r="G25">
        <v>0.12</v>
      </c>
      <c r="H25">
        <v>66.8</v>
      </c>
      <c r="I25">
        <v>5</v>
      </c>
      <c r="J25">
        <v>9.5999999999999992E-3</v>
      </c>
      <c r="K25">
        <v>2.98</v>
      </c>
      <c r="L25">
        <f t="shared" si="0"/>
        <v>698.1900650562784</v>
      </c>
      <c r="M25">
        <f t="shared" si="1"/>
        <v>2630.9045450217586</v>
      </c>
      <c r="N25">
        <f t="shared" si="2"/>
        <v>0.26538023448148479</v>
      </c>
    </row>
    <row r="26" spans="1:14" x14ac:dyDescent="0.2">
      <c r="A26" s="4" t="s">
        <v>228</v>
      </c>
      <c r="B26" s="4" t="s">
        <v>231</v>
      </c>
      <c r="C26" t="s">
        <v>208</v>
      </c>
      <c r="D26">
        <v>43</v>
      </c>
      <c r="E26">
        <v>278700</v>
      </c>
      <c r="F26">
        <v>4.0000000000000002E-4</v>
      </c>
      <c r="G26">
        <v>0.33</v>
      </c>
      <c r="H26">
        <v>75.8</v>
      </c>
      <c r="I26">
        <v>6</v>
      </c>
      <c r="J26">
        <v>9.5999999999999992E-3</v>
      </c>
      <c r="K26">
        <v>2.98</v>
      </c>
      <c r="L26">
        <f t="shared" si="0"/>
        <v>707.9575712312211</v>
      </c>
      <c r="M26">
        <f t="shared" si="1"/>
        <v>3834.2944930975004</v>
      </c>
      <c r="N26">
        <f t="shared" si="2"/>
        <v>0.18463828808811811</v>
      </c>
    </row>
    <row r="27" spans="1:14" x14ac:dyDescent="0.2">
      <c r="A27" s="4" t="s">
        <v>228</v>
      </c>
      <c r="B27" s="4" t="s">
        <v>232</v>
      </c>
      <c r="C27" t="s">
        <v>191</v>
      </c>
      <c r="D27">
        <v>28.4</v>
      </c>
      <c r="E27">
        <v>259000</v>
      </c>
      <c r="F27">
        <v>2.9500000000000001E-4</v>
      </c>
      <c r="G27">
        <v>0.11</v>
      </c>
      <c r="H27">
        <v>56.3</v>
      </c>
      <c r="I27">
        <v>9.5</v>
      </c>
      <c r="J27">
        <v>5.5999999999999999E-3</v>
      </c>
      <c r="K27">
        <v>3.1</v>
      </c>
      <c r="L27">
        <f t="shared" si="0"/>
        <v>179.25648704894527</v>
      </c>
      <c r="M27">
        <f t="shared" si="1"/>
        <v>1495.4229831955242</v>
      </c>
      <c r="N27">
        <f t="shared" si="2"/>
        <v>0.11987008964239503</v>
      </c>
    </row>
    <row r="28" spans="1:14" x14ac:dyDescent="0.2">
      <c r="A28" s="4" t="s">
        <v>228</v>
      </c>
      <c r="B28" s="4" t="s">
        <v>232</v>
      </c>
      <c r="C28" t="s">
        <v>190</v>
      </c>
      <c r="D28">
        <v>20.2</v>
      </c>
      <c r="E28">
        <v>107700</v>
      </c>
      <c r="F28">
        <v>2.9500000000000001E-4</v>
      </c>
      <c r="G28">
        <v>0.32</v>
      </c>
      <c r="H28">
        <v>42.4</v>
      </c>
      <c r="I28">
        <v>8</v>
      </c>
      <c r="J28">
        <v>5.5999999999999999E-3</v>
      </c>
      <c r="K28">
        <v>3.1</v>
      </c>
      <c r="L28">
        <f t="shared" si="0"/>
        <v>62.341503539361128</v>
      </c>
      <c r="M28">
        <f t="shared" si="1"/>
        <v>620.90074714534444</v>
      </c>
      <c r="N28">
        <f t="shared" si="2"/>
        <v>0.10040494205552603</v>
      </c>
    </row>
    <row r="29" spans="1:14" x14ac:dyDescent="0.2">
      <c r="A29" s="4" t="s">
        <v>228</v>
      </c>
      <c r="B29" s="4" t="s">
        <v>233</v>
      </c>
      <c r="C29" t="s">
        <v>209</v>
      </c>
      <c r="D29">
        <v>34</v>
      </c>
      <c r="E29">
        <v>58100</v>
      </c>
      <c r="F29">
        <v>1.1999999999999999E-3</v>
      </c>
      <c r="G29">
        <v>0.2</v>
      </c>
      <c r="H29">
        <v>73.8</v>
      </c>
      <c r="I29">
        <v>4</v>
      </c>
      <c r="J29">
        <v>7.4999999999999997E-3</v>
      </c>
      <c r="K29">
        <v>3</v>
      </c>
      <c r="L29">
        <f t="shared" si="0"/>
        <v>294.77999999999997</v>
      </c>
      <c r="M29">
        <f t="shared" si="1"/>
        <v>3014.6045399999994</v>
      </c>
      <c r="N29">
        <f t="shared" si="2"/>
        <v>9.7783970032765899E-2</v>
      </c>
    </row>
    <row r="30" spans="1:14" x14ac:dyDescent="0.2">
      <c r="A30" s="4" t="s">
        <v>228</v>
      </c>
      <c r="B30" s="4" t="s">
        <v>233</v>
      </c>
      <c r="C30" t="s">
        <v>210</v>
      </c>
      <c r="D30">
        <v>37</v>
      </c>
      <c r="E30">
        <v>130600</v>
      </c>
      <c r="F30">
        <v>1.1999999999999999E-3</v>
      </c>
      <c r="G30">
        <v>0.31</v>
      </c>
      <c r="H30">
        <v>46</v>
      </c>
      <c r="I30">
        <v>2</v>
      </c>
      <c r="J30">
        <v>7.4999999999999997E-3</v>
      </c>
      <c r="K30">
        <v>3</v>
      </c>
      <c r="L30">
        <f t="shared" si="0"/>
        <v>379.89749999999998</v>
      </c>
      <c r="M30">
        <f t="shared" si="1"/>
        <v>730.02</v>
      </c>
      <c r="N30">
        <f t="shared" si="2"/>
        <v>0.52039327689652337</v>
      </c>
    </row>
    <row r="31" spans="1:14" x14ac:dyDescent="0.2">
      <c r="A31" s="4" t="s">
        <v>228</v>
      </c>
      <c r="B31" s="4" t="s">
        <v>233</v>
      </c>
      <c r="C31" t="s">
        <v>211</v>
      </c>
      <c r="D31">
        <v>42</v>
      </c>
      <c r="E31">
        <v>126800</v>
      </c>
      <c r="F31">
        <v>1.1999999999999999E-3</v>
      </c>
      <c r="G31">
        <v>9.4E-2</v>
      </c>
      <c r="H31">
        <v>58.6</v>
      </c>
      <c r="I31">
        <v>4</v>
      </c>
      <c r="J31">
        <v>7.4999999999999997E-3</v>
      </c>
      <c r="K31">
        <v>3</v>
      </c>
      <c r="L31">
        <f t="shared" si="0"/>
        <v>555.66</v>
      </c>
      <c r="M31">
        <f t="shared" si="1"/>
        <v>1509.22542</v>
      </c>
      <c r="N31">
        <f t="shared" si="2"/>
        <v>0.3681756168670946</v>
      </c>
    </row>
    <row r="32" spans="1:14" x14ac:dyDescent="0.2">
      <c r="A32" s="4" t="s">
        <v>228</v>
      </c>
      <c r="B32" s="4" t="s">
        <v>234</v>
      </c>
      <c r="C32" t="s">
        <v>190</v>
      </c>
      <c r="D32">
        <v>18.600000000000001</v>
      </c>
      <c r="E32">
        <v>31300</v>
      </c>
      <c r="F32">
        <v>2.8499999999999999E-4</v>
      </c>
      <c r="G32">
        <v>0.52</v>
      </c>
      <c r="H32">
        <v>22.6</v>
      </c>
      <c r="I32">
        <v>8</v>
      </c>
      <c r="J32">
        <v>6.6E-3</v>
      </c>
      <c r="K32">
        <v>3</v>
      </c>
      <c r="L32">
        <f t="shared" si="0"/>
        <v>42.47004960000001</v>
      </c>
      <c r="M32">
        <f t="shared" si="1"/>
        <v>76.184961600000008</v>
      </c>
      <c r="N32">
        <f t="shared" si="2"/>
        <v>0.5574597493792004</v>
      </c>
    </row>
    <row r="33" spans="1:14" x14ac:dyDescent="0.2">
      <c r="A33" s="4" t="s">
        <v>235</v>
      </c>
      <c r="B33" s="4" t="s">
        <v>236</v>
      </c>
      <c r="C33" t="s">
        <v>207</v>
      </c>
      <c r="D33">
        <v>47.7</v>
      </c>
      <c r="E33">
        <v>441800</v>
      </c>
      <c r="F33">
        <v>6.2200000000000005E-4</v>
      </c>
      <c r="G33">
        <v>0.04</v>
      </c>
      <c r="H33">
        <v>85.5</v>
      </c>
      <c r="I33">
        <v>6</v>
      </c>
      <c r="J33">
        <v>5.4999999999999997E-3</v>
      </c>
      <c r="K33">
        <v>3.1</v>
      </c>
      <c r="L33">
        <f t="shared" si="0"/>
        <v>878.55643586330132</v>
      </c>
      <c r="M33">
        <f t="shared" si="1"/>
        <v>5363.6155988369155</v>
      </c>
      <c r="N33">
        <f t="shared" si="2"/>
        <v>0.16379929166695201</v>
      </c>
    </row>
    <row r="34" spans="1:14" x14ac:dyDescent="0.2">
      <c r="A34" s="4" t="s">
        <v>235</v>
      </c>
      <c r="B34" s="4" t="s">
        <v>237</v>
      </c>
      <c r="C34" t="s">
        <v>207</v>
      </c>
      <c r="D34">
        <v>35.4</v>
      </c>
      <c r="E34">
        <v>737200</v>
      </c>
      <c r="F34">
        <v>1.35E-4</v>
      </c>
      <c r="G34">
        <v>0.28999999999999998</v>
      </c>
      <c r="H34">
        <v>48.1</v>
      </c>
      <c r="I34">
        <v>5</v>
      </c>
      <c r="J34">
        <v>2.3E-3</v>
      </c>
      <c r="K34">
        <v>3.23</v>
      </c>
      <c r="L34">
        <f t="shared" si="0"/>
        <v>231.74393253031982</v>
      </c>
      <c r="M34">
        <f t="shared" si="1"/>
        <v>623.81588954246354</v>
      </c>
      <c r="N34">
        <f t="shared" si="2"/>
        <v>0.3714941161570795</v>
      </c>
    </row>
    <row r="35" spans="1:14" x14ac:dyDescent="0.2">
      <c r="A35" s="4" t="s">
        <v>235</v>
      </c>
      <c r="B35" s="4" t="s">
        <v>237</v>
      </c>
      <c r="C35" t="s">
        <v>212</v>
      </c>
      <c r="D35">
        <v>30.4</v>
      </c>
      <c r="E35">
        <v>787800</v>
      </c>
      <c r="F35">
        <v>1.35E-4</v>
      </c>
      <c r="G35">
        <v>0.34</v>
      </c>
      <c r="H35">
        <v>50</v>
      </c>
      <c r="I35">
        <v>5</v>
      </c>
      <c r="J35">
        <v>2.3E-3</v>
      </c>
      <c r="K35">
        <v>3.23</v>
      </c>
      <c r="L35">
        <f t="shared" si="0"/>
        <v>141.71294097889123</v>
      </c>
      <c r="M35">
        <f t="shared" si="1"/>
        <v>706.96994295057289</v>
      </c>
      <c r="N35">
        <f t="shared" si="2"/>
        <v>0.20045115410061917</v>
      </c>
    </row>
    <row r="36" spans="1:14" x14ac:dyDescent="0.2">
      <c r="A36" s="4" t="s">
        <v>235</v>
      </c>
      <c r="B36" s="4" t="s">
        <v>238</v>
      </c>
      <c r="C36" t="s">
        <v>213</v>
      </c>
      <c r="D36">
        <v>28.8</v>
      </c>
      <c r="E36">
        <v>59600</v>
      </c>
      <c r="F36">
        <v>1.5900000000000001E-3</v>
      </c>
      <c r="G36">
        <v>0.11</v>
      </c>
      <c r="H36">
        <v>59.4</v>
      </c>
      <c r="I36">
        <v>10</v>
      </c>
      <c r="J36">
        <v>8.8999999999999999E-3</v>
      </c>
      <c r="K36">
        <v>3.05</v>
      </c>
      <c r="L36">
        <f t="shared" si="0"/>
        <v>251.49948165877194</v>
      </c>
      <c r="M36">
        <f t="shared" si="1"/>
        <v>2287.908563464086</v>
      </c>
      <c r="N36">
        <f t="shared" si="2"/>
        <v>0.1099254951334159</v>
      </c>
    </row>
    <row r="37" spans="1:14" x14ac:dyDescent="0.2">
      <c r="A37" s="4" t="s">
        <v>235</v>
      </c>
      <c r="B37" s="4" t="s">
        <v>238</v>
      </c>
      <c r="C37" t="s">
        <v>202</v>
      </c>
      <c r="D37">
        <v>26.2</v>
      </c>
      <c r="E37">
        <v>46300</v>
      </c>
      <c r="F37">
        <v>1.5900000000000001E-3</v>
      </c>
      <c r="G37">
        <v>0.25</v>
      </c>
      <c r="H37">
        <v>46</v>
      </c>
      <c r="I37">
        <v>10.3</v>
      </c>
      <c r="J37">
        <v>8.8999999999999999E-3</v>
      </c>
      <c r="K37">
        <v>3.05</v>
      </c>
      <c r="L37">
        <f t="shared" si="0"/>
        <v>188.45555575416665</v>
      </c>
      <c r="M37">
        <f t="shared" si="1"/>
        <v>1049.0625733015061</v>
      </c>
      <c r="N37">
        <f t="shared" si="2"/>
        <v>0.17964186365078105</v>
      </c>
    </row>
    <row r="38" spans="1:14" x14ac:dyDescent="0.2">
      <c r="A38" s="4" t="s">
        <v>235</v>
      </c>
      <c r="B38" s="4" t="s">
        <v>238</v>
      </c>
      <c r="C38" t="s">
        <v>190</v>
      </c>
      <c r="D38">
        <v>26.6</v>
      </c>
      <c r="E38">
        <v>40000</v>
      </c>
      <c r="F38">
        <v>1.5900000000000001E-3</v>
      </c>
      <c r="G38">
        <v>0.11</v>
      </c>
      <c r="H38">
        <v>54.4</v>
      </c>
      <c r="I38">
        <v>8</v>
      </c>
      <c r="J38">
        <v>8.8999999999999999E-3</v>
      </c>
      <c r="K38">
        <v>3.05</v>
      </c>
      <c r="L38">
        <f t="shared" si="0"/>
        <v>197.36902620690489</v>
      </c>
      <c r="M38">
        <f t="shared" si="1"/>
        <v>1749.7123238526799</v>
      </c>
      <c r="N38">
        <f t="shared" si="2"/>
        <v>0.11280084361086247</v>
      </c>
    </row>
    <row r="39" spans="1:14" x14ac:dyDescent="0.2">
      <c r="A39" s="4" t="s">
        <v>235</v>
      </c>
      <c r="B39" s="4" t="s">
        <v>239</v>
      </c>
      <c r="C39" t="s">
        <v>213</v>
      </c>
      <c r="D39">
        <v>24.2</v>
      </c>
      <c r="E39">
        <v>44700</v>
      </c>
      <c r="F39">
        <v>1.441E-3</v>
      </c>
      <c r="G39">
        <v>0.13</v>
      </c>
      <c r="H39">
        <v>49.8</v>
      </c>
      <c r="I39">
        <v>10</v>
      </c>
      <c r="J39">
        <v>7.6E-3</v>
      </c>
      <c r="K39">
        <v>3.07</v>
      </c>
      <c r="L39">
        <f t="shared" si="0"/>
        <v>134.62532534094387</v>
      </c>
      <c r="M39">
        <f t="shared" si="1"/>
        <v>1233.9787319696522</v>
      </c>
      <c r="N39">
        <f t="shared" si="2"/>
        <v>0.10909857832481247</v>
      </c>
    </row>
    <row r="40" spans="1:14" x14ac:dyDescent="0.2">
      <c r="A40" s="4" t="s">
        <v>235</v>
      </c>
      <c r="B40" s="4" t="s">
        <v>239</v>
      </c>
      <c r="C40" t="s">
        <v>190</v>
      </c>
      <c r="D40">
        <v>24.8</v>
      </c>
      <c r="E40">
        <v>86100</v>
      </c>
      <c r="F40">
        <v>1.441E-3</v>
      </c>
      <c r="G40">
        <v>0.28000000000000003</v>
      </c>
      <c r="H40">
        <v>39.200000000000003</v>
      </c>
      <c r="I40">
        <v>8</v>
      </c>
      <c r="J40">
        <v>7.6E-3</v>
      </c>
      <c r="K40">
        <v>3.07</v>
      </c>
      <c r="L40">
        <f t="shared" si="0"/>
        <v>145.13770531046228</v>
      </c>
      <c r="M40">
        <f t="shared" si="1"/>
        <v>591.83659864078538</v>
      </c>
      <c r="N40">
        <f t="shared" si="2"/>
        <v>0.24523273086488093</v>
      </c>
    </row>
    <row r="41" spans="1:14" x14ac:dyDescent="0.2">
      <c r="A41" s="4" t="s">
        <v>240</v>
      </c>
      <c r="B41" s="4" t="s">
        <v>241</v>
      </c>
      <c r="C41" t="s">
        <v>214</v>
      </c>
      <c r="D41">
        <v>180</v>
      </c>
      <c r="E41">
        <v>3.5</v>
      </c>
      <c r="F41">
        <v>2435</v>
      </c>
      <c r="G41">
        <v>0.16</v>
      </c>
      <c r="H41">
        <v>264</v>
      </c>
      <c r="I41">
        <v>26</v>
      </c>
      <c r="J41">
        <v>1.2800000000000001E-2</v>
      </c>
      <c r="K41">
        <v>2.95</v>
      </c>
      <c r="L41">
        <f t="shared" si="0"/>
        <v>57578.965751765805</v>
      </c>
      <c r="M41">
        <f t="shared" si="1"/>
        <v>178213.89162458293</v>
      </c>
      <c r="N41">
        <f t="shared" si="2"/>
        <v>0.32308909943484637</v>
      </c>
    </row>
    <row r="42" spans="1:14" x14ac:dyDescent="0.2">
      <c r="A42" s="4" t="s">
        <v>240</v>
      </c>
      <c r="B42" s="4" t="s">
        <v>242</v>
      </c>
      <c r="C42" t="s">
        <v>214</v>
      </c>
      <c r="D42">
        <v>225</v>
      </c>
      <c r="E42">
        <v>4.3</v>
      </c>
      <c r="F42">
        <v>1996</v>
      </c>
      <c r="G42">
        <v>0.15</v>
      </c>
      <c r="H42">
        <v>291</v>
      </c>
      <c r="I42">
        <v>24</v>
      </c>
      <c r="J42">
        <v>2E-3</v>
      </c>
      <c r="K42">
        <v>3.23</v>
      </c>
      <c r="L42">
        <f t="shared" si="0"/>
        <v>79173.442586952093</v>
      </c>
      <c r="M42">
        <f t="shared" si="1"/>
        <v>181720.6786652075</v>
      </c>
      <c r="N42">
        <f t="shared" si="2"/>
        <v>0.43568757924802287</v>
      </c>
    </row>
    <row r="43" spans="1:14" x14ac:dyDescent="0.2">
      <c r="A43" s="4" t="s">
        <v>240</v>
      </c>
      <c r="B43" s="4" t="s">
        <v>243</v>
      </c>
      <c r="C43" t="s">
        <v>214</v>
      </c>
      <c r="D43">
        <v>123</v>
      </c>
      <c r="E43">
        <v>2</v>
      </c>
      <c r="F43">
        <v>728</v>
      </c>
      <c r="G43">
        <v>0.24</v>
      </c>
      <c r="H43">
        <v>156</v>
      </c>
      <c r="I43">
        <v>21.8</v>
      </c>
      <c r="J43">
        <v>4.1000000000000003E-3</v>
      </c>
      <c r="K43">
        <v>3.03</v>
      </c>
      <c r="L43">
        <f t="shared" si="0"/>
        <v>8814.4728494492338</v>
      </c>
      <c r="M43">
        <f t="shared" si="1"/>
        <v>18111.373619832579</v>
      </c>
      <c r="N43">
        <f t="shared" si="2"/>
        <v>0.4866816308066817</v>
      </c>
    </row>
    <row r="44" spans="1:14" x14ac:dyDescent="0.2">
      <c r="A44" s="4" t="s">
        <v>240</v>
      </c>
      <c r="B44" s="4" t="s">
        <v>244</v>
      </c>
      <c r="C44" t="s">
        <v>214</v>
      </c>
      <c r="D44">
        <v>132.5</v>
      </c>
      <c r="E44">
        <v>2.2999999999999998</v>
      </c>
      <c r="F44">
        <v>1106</v>
      </c>
      <c r="G44">
        <v>0.24</v>
      </c>
      <c r="H44">
        <v>159.69999999999999</v>
      </c>
      <c r="I44">
        <v>24.4</v>
      </c>
      <c r="J44">
        <v>6.7999999999999996E-3</v>
      </c>
      <c r="K44">
        <v>2.99</v>
      </c>
      <c r="L44">
        <f t="shared" si="0"/>
        <v>15063.794719563257</v>
      </c>
      <c r="M44">
        <f t="shared" si="1"/>
        <v>26326.347645688238</v>
      </c>
      <c r="N44">
        <f t="shared" si="2"/>
        <v>0.57219462882958716</v>
      </c>
    </row>
    <row r="45" spans="1:14" x14ac:dyDescent="0.2">
      <c r="A45" s="4" t="s">
        <v>240</v>
      </c>
      <c r="B45" s="4" t="s">
        <v>245</v>
      </c>
      <c r="C45" t="s">
        <v>215</v>
      </c>
      <c r="D45">
        <v>120</v>
      </c>
      <c r="E45">
        <v>5.0999999999999996</v>
      </c>
      <c r="F45">
        <v>635</v>
      </c>
      <c r="G45">
        <v>0.33</v>
      </c>
      <c r="H45">
        <v>165.8</v>
      </c>
      <c r="I45">
        <v>27</v>
      </c>
      <c r="J45">
        <v>1.9E-3</v>
      </c>
      <c r="K45">
        <v>3.19</v>
      </c>
      <c r="L45">
        <f t="shared" si="0"/>
        <v>8153.4568254047381</v>
      </c>
      <c r="M45">
        <f t="shared" si="1"/>
        <v>22868.002950502876</v>
      </c>
      <c r="N45">
        <f t="shared" si="2"/>
        <v>0.35654433152963366</v>
      </c>
    </row>
    <row r="46" spans="1:14" x14ac:dyDescent="0.2">
      <c r="A46" s="4" t="s">
        <v>240</v>
      </c>
      <c r="B46" s="4" t="s">
        <v>245</v>
      </c>
      <c r="C46" t="s">
        <v>216</v>
      </c>
      <c r="D46">
        <v>97</v>
      </c>
      <c r="E46">
        <v>3.1</v>
      </c>
      <c r="F46">
        <v>574.9</v>
      </c>
      <c r="G46">
        <v>0.34</v>
      </c>
      <c r="H46">
        <v>123.9</v>
      </c>
      <c r="I46">
        <v>26</v>
      </c>
      <c r="J46">
        <v>5.0000000000000001E-4</v>
      </c>
      <c r="K46">
        <v>3.51</v>
      </c>
      <c r="L46">
        <f t="shared" si="0"/>
        <v>4704.7742735607699</v>
      </c>
      <c r="M46">
        <f t="shared" si="1"/>
        <v>11108.368793281707</v>
      </c>
      <c r="N46">
        <f t="shared" si="2"/>
        <v>0.42353421650946599</v>
      </c>
    </row>
    <row r="47" spans="1:14" x14ac:dyDescent="0.2">
      <c r="A47" s="4" t="s">
        <v>240</v>
      </c>
      <c r="B47" s="4" t="s">
        <v>246</v>
      </c>
      <c r="C47" t="s">
        <v>216</v>
      </c>
      <c r="D47">
        <v>120</v>
      </c>
      <c r="E47">
        <v>3</v>
      </c>
      <c r="F47">
        <v>1279</v>
      </c>
      <c r="G47">
        <v>0.14000000000000001</v>
      </c>
      <c r="H47">
        <v>194.2</v>
      </c>
      <c r="I47">
        <v>26</v>
      </c>
      <c r="J47">
        <v>4.7999999999999996E-3</v>
      </c>
      <c r="K47">
        <v>3.06</v>
      </c>
      <c r="L47">
        <f t="shared" si="0"/>
        <v>11054.417179769571</v>
      </c>
      <c r="M47">
        <f t="shared" si="1"/>
        <v>48226.291583146281</v>
      </c>
      <c r="N47">
        <f t="shared" si="2"/>
        <v>0.22921972262185666</v>
      </c>
    </row>
    <row r="48" spans="1:14" x14ac:dyDescent="0.2">
      <c r="A48" s="4" t="s">
        <v>240</v>
      </c>
      <c r="B48" s="4" t="s">
        <v>247</v>
      </c>
      <c r="C48" t="s">
        <v>217</v>
      </c>
      <c r="D48">
        <v>136.5</v>
      </c>
      <c r="E48">
        <v>14.2</v>
      </c>
      <c r="F48">
        <v>109</v>
      </c>
      <c r="G48">
        <v>0.16</v>
      </c>
      <c r="H48">
        <v>161.80000000000001</v>
      </c>
      <c r="I48">
        <v>16</v>
      </c>
      <c r="J48">
        <v>2.2000000000000001E-3</v>
      </c>
      <c r="K48">
        <v>3.18</v>
      </c>
      <c r="L48">
        <f t="shared" si="0"/>
        <v>13556.404288822621</v>
      </c>
      <c r="M48">
        <f t="shared" si="1"/>
        <v>23279.538460936546</v>
      </c>
      <c r="N48">
        <f t="shared" si="2"/>
        <v>0.58233131690177165</v>
      </c>
    </row>
    <row r="49" spans="1:14" x14ac:dyDescent="0.2">
      <c r="A49" s="4" t="s">
        <v>240</v>
      </c>
      <c r="B49" s="4" t="s">
        <v>248</v>
      </c>
      <c r="C49" t="s">
        <v>218</v>
      </c>
      <c r="D49">
        <v>111</v>
      </c>
      <c r="E49">
        <v>7.4</v>
      </c>
      <c r="F49">
        <v>100</v>
      </c>
      <c r="G49">
        <v>0.12</v>
      </c>
      <c r="H49">
        <v>201.9</v>
      </c>
      <c r="I49">
        <v>16</v>
      </c>
      <c r="J49">
        <v>1.5E-3</v>
      </c>
      <c r="K49">
        <v>3.21</v>
      </c>
      <c r="L49">
        <f t="shared" si="0"/>
        <v>5515.4127781820753</v>
      </c>
      <c r="M49">
        <f t="shared" si="1"/>
        <v>37633.866749334855</v>
      </c>
      <c r="N49">
        <f t="shared" si="2"/>
        <v>0.14655450674038312</v>
      </c>
    </row>
    <row r="50" spans="1:14" x14ac:dyDescent="0.2">
      <c r="A50" s="4" t="s">
        <v>240</v>
      </c>
      <c r="B50" s="4" t="s">
        <v>248</v>
      </c>
      <c r="C50" t="s">
        <v>219</v>
      </c>
      <c r="D50">
        <v>113</v>
      </c>
      <c r="E50">
        <v>12.5</v>
      </c>
      <c r="F50">
        <v>100</v>
      </c>
      <c r="G50">
        <v>6.4000000000000001E-2</v>
      </c>
      <c r="H50">
        <v>218.8</v>
      </c>
      <c r="I50">
        <v>16</v>
      </c>
      <c r="J50">
        <v>1.5E-3</v>
      </c>
      <c r="K50">
        <v>3.21</v>
      </c>
      <c r="L50">
        <f t="shared" si="0"/>
        <v>5840.8097801402191</v>
      </c>
      <c r="M50">
        <f t="shared" si="1"/>
        <v>48712.806204696994</v>
      </c>
      <c r="N50">
        <f t="shared" si="2"/>
        <v>0.11990296259255612</v>
      </c>
    </row>
    <row r="51" spans="1:14" x14ac:dyDescent="0.2">
      <c r="A51" s="4" t="s">
        <v>240</v>
      </c>
      <c r="B51" s="4" t="s">
        <v>249</v>
      </c>
      <c r="C51" t="s">
        <v>220</v>
      </c>
      <c r="D51">
        <v>200</v>
      </c>
      <c r="E51">
        <v>35</v>
      </c>
      <c r="F51">
        <v>1077</v>
      </c>
      <c r="G51">
        <v>0.15</v>
      </c>
      <c r="H51">
        <v>237.5</v>
      </c>
      <c r="I51">
        <v>25</v>
      </c>
      <c r="J51">
        <v>1.9E-3</v>
      </c>
      <c r="K51">
        <v>3.49</v>
      </c>
      <c r="L51">
        <f t="shared" si="0"/>
        <v>203867.63545844861</v>
      </c>
      <c r="M51">
        <f t="shared" si="1"/>
        <v>371380.94217827695</v>
      </c>
      <c r="N51">
        <f t="shared" si="2"/>
        <v>0.54894479577410416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D08B-7DE1-3A46-9BB7-8AABDCE53A77}">
  <dimension ref="A1:T55"/>
  <sheetViews>
    <sheetView workbookViewId="0">
      <selection activeCell="C1" sqref="C1:C1048576"/>
    </sheetView>
  </sheetViews>
  <sheetFormatPr baseColWidth="10" defaultRowHeight="16" x14ac:dyDescent="0.2"/>
  <sheetData>
    <row r="1" spans="1:20" x14ac:dyDescent="0.2">
      <c r="A1" s="2" t="s">
        <v>0</v>
      </c>
    </row>
    <row r="2" spans="1:20" ht="20" x14ac:dyDescent="0.2">
      <c r="A2" s="2" t="s">
        <v>11</v>
      </c>
      <c r="B2" s="3" t="s">
        <v>12</v>
      </c>
      <c r="C2" s="1" t="str">
        <f>D2&amp;" "&amp;E2</f>
        <v>(W Canada)</v>
      </c>
      <c r="D2" s="3" t="s">
        <v>13</v>
      </c>
      <c r="E2" s="3" t="s">
        <v>14</v>
      </c>
      <c r="F2" s="3" t="s">
        <v>168</v>
      </c>
      <c r="G2">
        <v>107100</v>
      </c>
      <c r="H2">
        <v>4.1999999999999997E-3</v>
      </c>
      <c r="I2">
        <v>0.22</v>
      </c>
      <c r="J2">
        <v>67</v>
      </c>
      <c r="K2">
        <v>5</v>
      </c>
      <c r="L2">
        <v>2.0299999999999999E-2</v>
      </c>
      <c r="M2">
        <v>2.86</v>
      </c>
      <c r="N2" t="s">
        <v>15</v>
      </c>
      <c r="O2" t="s">
        <v>15</v>
      </c>
      <c r="P2" t="s">
        <v>16</v>
      </c>
      <c r="Q2" t="s">
        <v>17</v>
      </c>
      <c r="R2" t="s">
        <v>17</v>
      </c>
      <c r="S2">
        <v>4</v>
      </c>
    </row>
    <row r="3" spans="1:20" ht="20" x14ac:dyDescent="0.2">
      <c r="A3" s="2" t="s">
        <v>11</v>
      </c>
      <c r="B3" s="3" t="s">
        <v>12</v>
      </c>
      <c r="C3" s="1" t="str">
        <f t="shared" ref="C3:C55" si="0">D3&amp;" "&amp;E3</f>
        <v>(W United</v>
      </c>
      <c r="D3" s="3" t="s">
        <v>13</v>
      </c>
      <c r="E3" s="3" t="s">
        <v>18</v>
      </c>
      <c r="F3" s="3" t="s">
        <v>19</v>
      </c>
      <c r="G3">
        <v>60.2</v>
      </c>
      <c r="H3">
        <v>241200</v>
      </c>
      <c r="I3">
        <v>4.1999999999999997E-3</v>
      </c>
      <c r="J3">
        <v>0.5</v>
      </c>
      <c r="K3">
        <v>61</v>
      </c>
      <c r="L3">
        <v>4.5</v>
      </c>
      <c r="M3">
        <v>2.0299999999999999E-2</v>
      </c>
      <c r="N3">
        <v>2.86</v>
      </c>
      <c r="O3" t="s">
        <v>15</v>
      </c>
      <c r="P3" t="s">
        <v>15</v>
      </c>
      <c r="Q3" t="s">
        <v>16</v>
      </c>
      <c r="R3" t="s">
        <v>20</v>
      </c>
      <c r="S3" t="s">
        <v>20</v>
      </c>
      <c r="T3">
        <v>4</v>
      </c>
    </row>
    <row r="4" spans="1:20" ht="20" x14ac:dyDescent="0.2">
      <c r="A4" s="2" t="s">
        <v>21</v>
      </c>
      <c r="B4" s="3" t="s">
        <v>22</v>
      </c>
      <c r="C4" s="1" t="str">
        <f t="shared" si="0"/>
        <v>(W United</v>
      </c>
      <c r="D4" s="3" t="s">
        <v>13</v>
      </c>
      <c r="E4" s="3" t="s">
        <v>18</v>
      </c>
      <c r="F4" s="3" t="s">
        <v>19</v>
      </c>
      <c r="G4">
        <v>36.700000000000003</v>
      </c>
      <c r="H4">
        <v>102986</v>
      </c>
      <c r="I4">
        <v>2.66E-3</v>
      </c>
      <c r="J4">
        <v>0.18</v>
      </c>
      <c r="K4">
        <v>45.6</v>
      </c>
      <c r="L4">
        <v>7</v>
      </c>
      <c r="M4">
        <v>1.47E-2</v>
      </c>
      <c r="N4">
        <v>3.04</v>
      </c>
      <c r="O4" t="s">
        <v>23</v>
      </c>
      <c r="P4" t="s">
        <v>23</v>
      </c>
      <c r="Q4" t="s">
        <v>24</v>
      </c>
      <c r="R4" t="s">
        <v>23</v>
      </c>
      <c r="S4" t="s">
        <v>23</v>
      </c>
      <c r="T4">
        <v>6</v>
      </c>
    </row>
    <row r="5" spans="1:20" ht="20" x14ac:dyDescent="0.2">
      <c r="A5" s="2" t="s">
        <v>21</v>
      </c>
      <c r="B5" s="3" t="s">
        <v>25</v>
      </c>
      <c r="C5" s="1" t="str">
        <f t="shared" si="0"/>
        <v>(W United</v>
      </c>
      <c r="D5" s="3" t="s">
        <v>13</v>
      </c>
      <c r="E5" s="3" t="s">
        <v>18</v>
      </c>
      <c r="F5" s="3" t="s">
        <v>19</v>
      </c>
      <c r="G5">
        <v>21</v>
      </c>
      <c r="H5">
        <v>26000</v>
      </c>
      <c r="I5">
        <v>6.1300000000000005E-4</v>
      </c>
      <c r="J5">
        <v>0.08</v>
      </c>
      <c r="K5">
        <v>37.4</v>
      </c>
      <c r="L5">
        <v>7</v>
      </c>
      <c r="M5">
        <v>6.4999999999999997E-3</v>
      </c>
      <c r="N5">
        <v>3.21</v>
      </c>
      <c r="O5" t="s">
        <v>26</v>
      </c>
      <c r="P5" t="s">
        <v>27</v>
      </c>
      <c r="Q5" t="s">
        <v>28</v>
      </c>
      <c r="R5" t="s">
        <v>26</v>
      </c>
      <c r="S5" t="s">
        <v>26</v>
      </c>
      <c r="T5">
        <v>8</v>
      </c>
    </row>
    <row r="6" spans="1:20" ht="20" x14ac:dyDescent="0.2">
      <c r="A6" s="2" t="s">
        <v>21</v>
      </c>
      <c r="B6" s="3" t="s">
        <v>29</v>
      </c>
      <c r="C6" s="1" t="str">
        <f t="shared" si="0"/>
        <v>(W Canada)</v>
      </c>
      <c r="D6" s="3" t="s">
        <v>13</v>
      </c>
      <c r="E6" s="3" t="s">
        <v>14</v>
      </c>
      <c r="F6" s="3" t="s">
        <v>169</v>
      </c>
      <c r="G6">
        <v>125000</v>
      </c>
      <c r="H6">
        <v>4.4999999999999999E-4</v>
      </c>
      <c r="I6">
        <v>0.16</v>
      </c>
      <c r="J6">
        <v>52.3</v>
      </c>
      <c r="K6">
        <v>12</v>
      </c>
      <c r="L6">
        <v>2.87E-2</v>
      </c>
      <c r="M6">
        <v>2.82</v>
      </c>
      <c r="N6" t="s">
        <v>27</v>
      </c>
      <c r="O6" t="s">
        <v>27</v>
      </c>
      <c r="P6" t="s">
        <v>30</v>
      </c>
      <c r="Q6" t="s">
        <v>31</v>
      </c>
      <c r="R6" t="s">
        <v>31</v>
      </c>
      <c r="S6">
        <v>13</v>
      </c>
    </row>
    <row r="7" spans="1:20" ht="20" x14ac:dyDescent="0.2">
      <c r="A7" s="2" t="s">
        <v>1</v>
      </c>
      <c r="C7" s="1" t="str">
        <f t="shared" si="0"/>
        <v xml:space="preserve"> </v>
      </c>
    </row>
    <row r="8" spans="1:20" ht="20" x14ac:dyDescent="0.2">
      <c r="A8" s="2" t="s">
        <v>32</v>
      </c>
      <c r="B8" s="3" t="s">
        <v>33</v>
      </c>
      <c r="C8" s="1" t="str">
        <f t="shared" si="0"/>
        <v>(North Sea)</v>
      </c>
      <c r="D8" s="3" t="s">
        <v>34</v>
      </c>
      <c r="E8" s="3" t="s">
        <v>35</v>
      </c>
      <c r="F8" s="3" t="s">
        <v>170</v>
      </c>
      <c r="G8">
        <v>41700</v>
      </c>
      <c r="H8">
        <v>9.6500000000000004E-4</v>
      </c>
      <c r="I8">
        <v>0.33</v>
      </c>
      <c r="J8">
        <v>30</v>
      </c>
      <c r="K8">
        <v>9</v>
      </c>
      <c r="L8">
        <v>5.4000000000000003E-3</v>
      </c>
      <c r="M8">
        <v>3.14</v>
      </c>
      <c r="N8" t="s">
        <v>15</v>
      </c>
      <c r="O8" t="s">
        <v>15</v>
      </c>
      <c r="P8" t="s">
        <v>36</v>
      </c>
      <c r="Q8" t="s">
        <v>37</v>
      </c>
      <c r="R8" t="s">
        <v>37</v>
      </c>
      <c r="S8">
        <v>14</v>
      </c>
    </row>
    <row r="9" spans="1:20" ht="20" x14ac:dyDescent="0.2">
      <c r="A9" s="2" t="s">
        <v>32</v>
      </c>
      <c r="B9" s="3" t="s">
        <v>33</v>
      </c>
      <c r="C9" s="1" t="str">
        <f t="shared" si="0"/>
        <v>(W Scotland)</v>
      </c>
      <c r="D9" s="3" t="s">
        <v>13</v>
      </c>
      <c r="E9" s="3" t="s">
        <v>38</v>
      </c>
      <c r="F9" s="3" t="s">
        <v>171</v>
      </c>
      <c r="G9">
        <v>39500</v>
      </c>
      <c r="H9">
        <v>1.3749999999999999E-3</v>
      </c>
      <c r="I9">
        <v>0.41</v>
      </c>
      <c r="J9">
        <v>34.9</v>
      </c>
      <c r="K9">
        <v>9.5</v>
      </c>
      <c r="L9">
        <v>1.95E-2</v>
      </c>
      <c r="M9">
        <v>2.72</v>
      </c>
      <c r="N9" t="s">
        <v>15</v>
      </c>
      <c r="O9" t="s">
        <v>15</v>
      </c>
      <c r="P9" t="s">
        <v>36</v>
      </c>
      <c r="Q9" t="s">
        <v>37</v>
      </c>
      <c r="R9" t="s">
        <v>37</v>
      </c>
      <c r="S9">
        <v>14</v>
      </c>
    </row>
    <row r="10" spans="1:20" ht="20" x14ac:dyDescent="0.2">
      <c r="A10" s="2" t="s">
        <v>32</v>
      </c>
      <c r="B10" s="3" t="s">
        <v>33</v>
      </c>
      <c r="C10" s="1" t="str">
        <f t="shared" si="0"/>
        <v>(Downs) 24.5</v>
      </c>
      <c r="D10" s="3" t="s">
        <v>39</v>
      </c>
      <c r="E10" s="3" t="s">
        <v>172</v>
      </c>
      <c r="F10" s="3" t="s">
        <v>173</v>
      </c>
      <c r="G10">
        <v>1.745E-3</v>
      </c>
      <c r="H10">
        <v>0.48</v>
      </c>
      <c r="I10">
        <v>29.2</v>
      </c>
      <c r="J10">
        <v>10.6</v>
      </c>
      <c r="K10">
        <v>6.3E-3</v>
      </c>
      <c r="L10">
        <v>3.1</v>
      </c>
      <c r="M10" t="s">
        <v>15</v>
      </c>
      <c r="N10" t="s">
        <v>15</v>
      </c>
      <c r="O10" t="s">
        <v>36</v>
      </c>
      <c r="P10" t="s">
        <v>37</v>
      </c>
      <c r="Q10" t="s">
        <v>37</v>
      </c>
      <c r="R10">
        <v>14</v>
      </c>
    </row>
    <row r="11" spans="1:20" ht="20" x14ac:dyDescent="0.2">
      <c r="A11" s="2" t="s">
        <v>32</v>
      </c>
      <c r="B11" s="3" t="s">
        <v>33</v>
      </c>
      <c r="C11" s="1" t="str">
        <f t="shared" si="0"/>
        <v>(St. Lawrence)</v>
      </c>
      <c r="D11" s="3" t="s">
        <v>40</v>
      </c>
      <c r="E11" s="3" t="s">
        <v>41</v>
      </c>
      <c r="F11" s="3" t="s">
        <v>174</v>
      </c>
      <c r="G11">
        <v>59700</v>
      </c>
      <c r="H11">
        <v>6.0999999999999997E-4</v>
      </c>
      <c r="I11">
        <v>0.28000000000000003</v>
      </c>
      <c r="J11">
        <v>35.200000000000003</v>
      </c>
      <c r="K11">
        <v>8</v>
      </c>
      <c r="L11">
        <v>2.5999999999999999E-3</v>
      </c>
      <c r="M11">
        <v>3.33</v>
      </c>
      <c r="N11" t="s">
        <v>15</v>
      </c>
      <c r="O11" t="s">
        <v>15</v>
      </c>
      <c r="P11" t="s">
        <v>36</v>
      </c>
      <c r="Q11" t="s">
        <v>37</v>
      </c>
      <c r="R11" t="s">
        <v>37</v>
      </c>
      <c r="S11">
        <v>14</v>
      </c>
    </row>
    <row r="12" spans="1:20" ht="20" x14ac:dyDescent="0.2">
      <c r="A12" s="2" t="s">
        <v>32</v>
      </c>
      <c r="B12" s="3" t="s">
        <v>33</v>
      </c>
      <c r="C12" s="1" t="str">
        <f t="shared" si="0"/>
        <v>(N. Irish</v>
      </c>
      <c r="D12" s="3" t="s">
        <v>42</v>
      </c>
      <c r="E12" s="3" t="s">
        <v>43</v>
      </c>
      <c r="F12" s="3" t="s">
        <v>35</v>
      </c>
      <c r="G12">
        <v>23.7</v>
      </c>
      <c r="H12">
        <v>31500</v>
      </c>
      <c r="I12">
        <v>1.17E-3</v>
      </c>
      <c r="J12">
        <v>0.35</v>
      </c>
      <c r="K12">
        <v>29.6</v>
      </c>
      <c r="L12">
        <v>10.3</v>
      </c>
      <c r="M12">
        <v>6.1000000000000004E-3</v>
      </c>
      <c r="N12">
        <v>3.13</v>
      </c>
      <c r="O12" t="s">
        <v>15</v>
      </c>
      <c r="P12" t="s">
        <v>15</v>
      </c>
      <c r="Q12" t="s">
        <v>36</v>
      </c>
      <c r="R12" t="s">
        <v>37</v>
      </c>
      <c r="S12" t="s">
        <v>37</v>
      </c>
      <c r="T12">
        <v>14</v>
      </c>
    </row>
    <row r="13" spans="1:20" ht="20" x14ac:dyDescent="0.2">
      <c r="A13" s="2" t="s">
        <v>32</v>
      </c>
      <c r="B13" s="3" t="s">
        <v>33</v>
      </c>
      <c r="C13" s="1" t="str">
        <f t="shared" si="0"/>
        <v>(Norway) 31.2</v>
      </c>
      <c r="D13" s="3" t="s">
        <v>44</v>
      </c>
      <c r="E13" s="3" t="s">
        <v>175</v>
      </c>
      <c r="F13" s="3" t="s">
        <v>176</v>
      </c>
      <c r="G13">
        <v>1.6249999999999999E-3</v>
      </c>
      <c r="H13">
        <v>0.26</v>
      </c>
      <c r="I13">
        <v>37</v>
      </c>
      <c r="J13">
        <v>8.1999999999999993</v>
      </c>
      <c r="K13">
        <v>1.4999999999999999E-2</v>
      </c>
      <c r="L13">
        <v>2.81</v>
      </c>
      <c r="M13" t="s">
        <v>15</v>
      </c>
      <c r="N13" t="s">
        <v>15</v>
      </c>
      <c r="O13" t="s">
        <v>36</v>
      </c>
      <c r="P13" t="s">
        <v>37</v>
      </c>
      <c r="Q13" t="s">
        <v>37</v>
      </c>
      <c r="R13">
        <v>14</v>
      </c>
    </row>
    <row r="14" spans="1:20" ht="20" x14ac:dyDescent="0.2">
      <c r="A14" s="2" t="s">
        <v>32</v>
      </c>
      <c r="B14" s="3" t="s">
        <v>33</v>
      </c>
      <c r="C14" s="1" t="str">
        <f t="shared" si="0"/>
        <v>(SW Nova</v>
      </c>
      <c r="D14" s="3" t="s">
        <v>45</v>
      </c>
      <c r="E14" s="3" t="s">
        <v>46</v>
      </c>
      <c r="F14" s="3" t="s">
        <v>47</v>
      </c>
      <c r="G14">
        <v>31</v>
      </c>
      <c r="H14">
        <v>92100</v>
      </c>
      <c r="I14">
        <v>6.2799999999999998E-4</v>
      </c>
      <c r="J14">
        <v>0.33</v>
      </c>
      <c r="K14">
        <v>34.1</v>
      </c>
      <c r="L14">
        <v>6</v>
      </c>
      <c r="M14">
        <v>2.5999999999999999E-3</v>
      </c>
      <c r="N14">
        <v>3.33</v>
      </c>
      <c r="O14" t="s">
        <v>15</v>
      </c>
      <c r="P14" t="s">
        <v>15</v>
      </c>
      <c r="Q14" t="s">
        <v>48</v>
      </c>
      <c r="R14" t="s">
        <v>49</v>
      </c>
      <c r="S14" t="s">
        <v>49</v>
      </c>
      <c r="T14">
        <v>14</v>
      </c>
    </row>
    <row r="15" spans="1:20" ht="20" x14ac:dyDescent="0.2">
      <c r="A15" s="2" t="s">
        <v>32</v>
      </c>
      <c r="B15" s="3" t="s">
        <v>50</v>
      </c>
      <c r="C15" s="1" t="str">
        <f t="shared" si="0"/>
        <v>(British Columbia)</v>
      </c>
      <c r="D15" s="3" t="s">
        <v>51</v>
      </c>
      <c r="E15" s="3" t="s">
        <v>52</v>
      </c>
      <c r="F15" s="3" t="s">
        <v>177</v>
      </c>
      <c r="G15">
        <v>28500</v>
      </c>
      <c r="H15">
        <v>1.3550000000000001E-3</v>
      </c>
      <c r="I15">
        <v>0.47</v>
      </c>
      <c r="J15">
        <v>27</v>
      </c>
      <c r="K15">
        <v>10</v>
      </c>
      <c r="L15">
        <v>1.7399999999999999E-2</v>
      </c>
      <c r="M15">
        <v>2.86</v>
      </c>
      <c r="N15" t="s">
        <v>15</v>
      </c>
      <c r="O15" t="s">
        <v>15</v>
      </c>
      <c r="P15" t="s">
        <v>53</v>
      </c>
      <c r="Q15" t="s">
        <v>54</v>
      </c>
      <c r="R15" t="s">
        <v>54</v>
      </c>
      <c r="S15">
        <v>19</v>
      </c>
    </row>
    <row r="16" spans="1:20" ht="20" x14ac:dyDescent="0.2">
      <c r="A16" s="2" t="s">
        <v>32</v>
      </c>
      <c r="B16" s="3" t="s">
        <v>50</v>
      </c>
      <c r="C16" s="1" t="str">
        <f t="shared" si="0"/>
        <v>(SE Alaska)</v>
      </c>
      <c r="D16" s="3" t="s">
        <v>55</v>
      </c>
      <c r="E16" s="3" t="s">
        <v>56</v>
      </c>
      <c r="F16" s="3" t="s">
        <v>178</v>
      </c>
      <c r="G16">
        <v>37600</v>
      </c>
      <c r="H16">
        <v>1.3550000000000001E-3</v>
      </c>
      <c r="I16">
        <v>0.25</v>
      </c>
      <c r="J16">
        <v>35</v>
      </c>
      <c r="K16">
        <v>10</v>
      </c>
      <c r="L16">
        <v>1.7399999999999999E-2</v>
      </c>
      <c r="M16">
        <v>2.86</v>
      </c>
      <c r="N16" t="s">
        <v>15</v>
      </c>
      <c r="O16" t="s">
        <v>15</v>
      </c>
      <c r="P16" t="s">
        <v>53</v>
      </c>
      <c r="Q16" t="s">
        <v>54</v>
      </c>
      <c r="R16" t="s">
        <v>54</v>
      </c>
      <c r="S16">
        <v>19</v>
      </c>
    </row>
    <row r="17" spans="1:20" ht="20" x14ac:dyDescent="0.2">
      <c r="A17" s="2" t="s">
        <v>32</v>
      </c>
      <c r="B17" s="3" t="s">
        <v>50</v>
      </c>
      <c r="C17" s="1" t="str">
        <f t="shared" si="0"/>
        <v>(Strait of</v>
      </c>
      <c r="D17" s="3" t="s">
        <v>57</v>
      </c>
      <c r="E17" s="3" t="s">
        <v>58</v>
      </c>
      <c r="F17" s="3" t="s">
        <v>59</v>
      </c>
      <c r="G17">
        <v>17.899999999999999</v>
      </c>
      <c r="H17">
        <v>12200</v>
      </c>
      <c r="I17">
        <v>1.3550000000000001E-3</v>
      </c>
      <c r="J17">
        <v>0.48</v>
      </c>
      <c r="K17">
        <v>27</v>
      </c>
      <c r="L17">
        <v>10</v>
      </c>
      <c r="M17">
        <v>1.7399999999999999E-2</v>
      </c>
      <c r="N17">
        <v>2.86</v>
      </c>
      <c r="O17" t="s">
        <v>15</v>
      </c>
      <c r="P17" t="s">
        <v>15</v>
      </c>
      <c r="Q17" t="s">
        <v>53</v>
      </c>
      <c r="R17" t="s">
        <v>54</v>
      </c>
      <c r="S17" t="s">
        <v>54</v>
      </c>
      <c r="T17">
        <v>19</v>
      </c>
    </row>
    <row r="18" spans="1:20" ht="20" x14ac:dyDescent="0.2">
      <c r="A18" s="2" t="s">
        <v>2</v>
      </c>
      <c r="C18" s="1" t="str">
        <f t="shared" si="0"/>
        <v xml:space="preserve"> </v>
      </c>
    </row>
    <row r="19" spans="1:20" ht="20" x14ac:dyDescent="0.2">
      <c r="A19" s="2" t="s">
        <v>60</v>
      </c>
      <c r="B19" s="3" t="s">
        <v>61</v>
      </c>
      <c r="C19" s="1" t="str">
        <f t="shared" si="0"/>
        <v>(Hectate Strait)</v>
      </c>
      <c r="D19" s="3" t="s">
        <v>62</v>
      </c>
      <c r="E19" s="3" t="s">
        <v>63</v>
      </c>
      <c r="F19" s="3" t="s">
        <v>179</v>
      </c>
      <c r="G19">
        <v>679500</v>
      </c>
      <c r="H19">
        <v>5.5500000000000005E-4</v>
      </c>
      <c r="I19">
        <v>0.25</v>
      </c>
      <c r="J19">
        <v>96.6</v>
      </c>
      <c r="K19">
        <v>7.6</v>
      </c>
      <c r="L19">
        <v>5.0000000000000001E-3</v>
      </c>
      <c r="M19">
        <v>3.21</v>
      </c>
      <c r="N19" t="s">
        <v>15</v>
      </c>
      <c r="O19" t="s">
        <v>15</v>
      </c>
      <c r="P19" t="s">
        <v>64</v>
      </c>
      <c r="Q19" t="s">
        <v>65</v>
      </c>
      <c r="R19" t="s">
        <v>65</v>
      </c>
      <c r="S19">
        <v>21</v>
      </c>
    </row>
    <row r="20" spans="1:20" ht="20" x14ac:dyDescent="0.2">
      <c r="A20" s="2" t="s">
        <v>60</v>
      </c>
      <c r="B20" s="3" t="s">
        <v>66</v>
      </c>
      <c r="C20" s="1" t="str">
        <f t="shared" si="0"/>
        <v>(Iceland) 82.4</v>
      </c>
      <c r="D20" s="3" t="s">
        <v>67</v>
      </c>
      <c r="E20" s="3" t="s">
        <v>180</v>
      </c>
      <c r="F20" s="3" t="s">
        <v>181</v>
      </c>
      <c r="G20">
        <v>4.2999999999999999E-4</v>
      </c>
      <c r="H20">
        <v>0.2</v>
      </c>
      <c r="I20">
        <v>128</v>
      </c>
      <c r="J20">
        <v>7</v>
      </c>
      <c r="K20">
        <v>7.0000000000000001E-3</v>
      </c>
      <c r="L20">
        <v>3.09</v>
      </c>
      <c r="M20" t="s">
        <v>15</v>
      </c>
      <c r="N20" t="s">
        <v>15</v>
      </c>
      <c r="O20" t="s">
        <v>68</v>
      </c>
      <c r="P20" t="s">
        <v>69</v>
      </c>
      <c r="Q20" t="s">
        <v>69</v>
      </c>
      <c r="R20">
        <v>24</v>
      </c>
    </row>
    <row r="21" spans="1:20" ht="20" x14ac:dyDescent="0.2">
      <c r="A21" s="2" t="s">
        <v>60</v>
      </c>
      <c r="B21" s="3" t="s">
        <v>66</v>
      </c>
      <c r="C21" s="1" t="str">
        <f t="shared" si="0"/>
        <v>(North Sea)</v>
      </c>
      <c r="D21" s="3" t="s">
        <v>34</v>
      </c>
      <c r="E21" s="3" t="s">
        <v>35</v>
      </c>
      <c r="F21" s="3" t="s">
        <v>182</v>
      </c>
      <c r="G21">
        <v>1642500</v>
      </c>
      <c r="H21">
        <v>5.4500000000000002E-4</v>
      </c>
      <c r="I21">
        <v>0.23</v>
      </c>
      <c r="J21">
        <v>123</v>
      </c>
      <c r="K21">
        <v>8</v>
      </c>
      <c r="L21">
        <v>7.0000000000000001E-3</v>
      </c>
      <c r="M21">
        <v>3.09</v>
      </c>
      <c r="N21" t="s">
        <v>15</v>
      </c>
      <c r="O21" t="s">
        <v>15</v>
      </c>
      <c r="P21" t="s">
        <v>70</v>
      </c>
      <c r="Q21" t="s">
        <v>71</v>
      </c>
      <c r="R21" t="s">
        <v>71</v>
      </c>
      <c r="S21">
        <v>24</v>
      </c>
    </row>
    <row r="22" spans="1:20" ht="20" x14ac:dyDescent="0.2">
      <c r="A22" s="2" t="s">
        <v>60</v>
      </c>
      <c r="B22" s="3" t="s">
        <v>66</v>
      </c>
      <c r="C22" s="1" t="str">
        <f t="shared" si="0"/>
        <v>(Irish Sea)</v>
      </c>
      <c r="D22" s="3" t="s">
        <v>72</v>
      </c>
      <c r="E22" s="3" t="s">
        <v>35</v>
      </c>
      <c r="F22" s="3" t="s">
        <v>183</v>
      </c>
      <c r="G22">
        <v>1081200</v>
      </c>
      <c r="H22">
        <v>5.4500000000000002E-4</v>
      </c>
      <c r="I22">
        <v>0.39</v>
      </c>
      <c r="J22">
        <v>98.5</v>
      </c>
      <c r="K22">
        <v>10.3</v>
      </c>
      <c r="L22">
        <v>7.0000000000000001E-3</v>
      </c>
      <c r="M22">
        <v>3.09</v>
      </c>
      <c r="N22" t="s">
        <v>15</v>
      </c>
      <c r="O22" t="s">
        <v>15</v>
      </c>
      <c r="P22" t="s">
        <v>70</v>
      </c>
      <c r="Q22" t="s">
        <v>71</v>
      </c>
      <c r="R22" t="s">
        <v>71</v>
      </c>
      <c r="S22">
        <v>24</v>
      </c>
    </row>
    <row r="23" spans="1:20" ht="20" x14ac:dyDescent="0.2">
      <c r="A23" s="2" t="s">
        <v>60</v>
      </c>
      <c r="B23" s="3" t="s">
        <v>66</v>
      </c>
      <c r="C23" s="1" t="str">
        <f t="shared" si="0"/>
        <v>(Grand Banks)</v>
      </c>
      <c r="D23" s="3" t="s">
        <v>73</v>
      </c>
      <c r="E23" s="3" t="s">
        <v>74</v>
      </c>
      <c r="F23" s="3" t="s">
        <v>184</v>
      </c>
      <c r="G23">
        <v>434200</v>
      </c>
      <c r="H23">
        <v>4.75E-4</v>
      </c>
      <c r="I23">
        <v>0.2</v>
      </c>
      <c r="J23">
        <v>71.7</v>
      </c>
      <c r="K23">
        <v>6</v>
      </c>
      <c r="L23">
        <v>1.0500000000000001E-2</v>
      </c>
      <c r="M23">
        <v>2.96</v>
      </c>
      <c r="N23" t="s">
        <v>15</v>
      </c>
      <c r="O23" t="s">
        <v>15</v>
      </c>
      <c r="P23" t="s">
        <v>75</v>
      </c>
      <c r="Q23" t="s">
        <v>76</v>
      </c>
      <c r="R23" t="s">
        <v>76</v>
      </c>
      <c r="S23">
        <v>28</v>
      </c>
    </row>
    <row r="24" spans="1:20" ht="20" x14ac:dyDescent="0.2">
      <c r="A24" s="2" t="s">
        <v>60</v>
      </c>
      <c r="B24" s="3" t="s">
        <v>66</v>
      </c>
      <c r="C24" s="1" t="str">
        <f t="shared" si="0"/>
        <v>(Newfoundland) 51</v>
      </c>
      <c r="D24" s="3" t="s">
        <v>77</v>
      </c>
      <c r="E24" s="3" t="s">
        <v>185</v>
      </c>
      <c r="F24" s="3" t="s">
        <v>186</v>
      </c>
      <c r="G24">
        <v>4.75E-4</v>
      </c>
      <c r="H24">
        <v>0.25</v>
      </c>
      <c r="I24">
        <v>56.9</v>
      </c>
      <c r="J24">
        <v>6</v>
      </c>
      <c r="K24">
        <v>1.0500000000000001E-2</v>
      </c>
      <c r="L24">
        <v>2.96</v>
      </c>
      <c r="M24" t="s">
        <v>15</v>
      </c>
      <c r="N24" t="s">
        <v>15</v>
      </c>
      <c r="O24" t="s">
        <v>75</v>
      </c>
      <c r="P24" t="s">
        <v>76</v>
      </c>
      <c r="Q24" t="s">
        <v>76</v>
      </c>
      <c r="R24">
        <v>28</v>
      </c>
    </row>
    <row r="25" spans="1:20" ht="20" x14ac:dyDescent="0.2">
      <c r="A25" s="2" t="s">
        <v>60</v>
      </c>
      <c r="B25" s="3" t="s">
        <v>66</v>
      </c>
      <c r="C25" s="1" t="str">
        <f t="shared" si="0"/>
        <v>(St. Pierre</v>
      </c>
      <c r="D25" s="3" t="s">
        <v>40</v>
      </c>
      <c r="E25" s="3" t="s">
        <v>78</v>
      </c>
      <c r="F25" s="3" t="s">
        <v>79</v>
      </c>
      <c r="G25">
        <v>58.3</v>
      </c>
      <c r="H25">
        <v>370900</v>
      </c>
      <c r="I25">
        <v>4.75E-4</v>
      </c>
      <c r="J25">
        <v>0.1</v>
      </c>
      <c r="K25">
        <v>117.7</v>
      </c>
      <c r="L25">
        <v>6</v>
      </c>
      <c r="M25">
        <v>1.0500000000000001E-2</v>
      </c>
      <c r="N25">
        <v>2.96</v>
      </c>
      <c r="O25" t="s">
        <v>15</v>
      </c>
      <c r="P25" t="s">
        <v>15</v>
      </c>
      <c r="Q25" t="s">
        <v>75</v>
      </c>
      <c r="R25" t="s">
        <v>76</v>
      </c>
      <c r="S25" t="s">
        <v>76</v>
      </c>
      <c r="T25">
        <v>28</v>
      </c>
    </row>
    <row r="26" spans="1:20" ht="20" x14ac:dyDescent="0.2">
      <c r="A26" s="2" t="s">
        <v>80</v>
      </c>
      <c r="B26" s="3" t="s">
        <v>81</v>
      </c>
      <c r="C26" s="1" t="str">
        <f t="shared" si="0"/>
        <v>(N North</v>
      </c>
      <c r="D26" s="3" t="s">
        <v>82</v>
      </c>
      <c r="E26" s="3" t="s">
        <v>83</v>
      </c>
      <c r="F26" s="3" t="s">
        <v>35</v>
      </c>
      <c r="G26">
        <v>31.5</v>
      </c>
      <c r="H26">
        <v>120200</v>
      </c>
      <c r="I26">
        <v>6.0499999999999996E-4</v>
      </c>
      <c r="J26">
        <v>0.19</v>
      </c>
      <c r="K26">
        <v>68.3</v>
      </c>
      <c r="L26">
        <v>8</v>
      </c>
      <c r="M26">
        <v>6.1999999999999998E-3</v>
      </c>
      <c r="N26">
        <v>3.12</v>
      </c>
      <c r="O26" t="s">
        <v>15</v>
      </c>
      <c r="P26" t="s">
        <v>15</v>
      </c>
      <c r="Q26" t="s">
        <v>70</v>
      </c>
      <c r="R26" t="s">
        <v>71</v>
      </c>
      <c r="S26" t="s">
        <v>71</v>
      </c>
      <c r="T26">
        <v>24</v>
      </c>
    </row>
    <row r="27" spans="1:20" ht="20" x14ac:dyDescent="0.2">
      <c r="A27" s="2" t="s">
        <v>80</v>
      </c>
      <c r="B27" s="3" t="s">
        <v>81</v>
      </c>
      <c r="C27" s="1" t="str">
        <f t="shared" si="0"/>
        <v>(Grand Bank)</v>
      </c>
      <c r="D27" s="3" t="s">
        <v>73</v>
      </c>
      <c r="E27" s="3" t="s">
        <v>79</v>
      </c>
      <c r="F27" s="3" t="s">
        <v>187</v>
      </c>
      <c r="G27">
        <v>302400</v>
      </c>
      <c r="H27">
        <v>3.9500000000000001E-4</v>
      </c>
      <c r="I27">
        <v>0.12</v>
      </c>
      <c r="J27">
        <v>66.8</v>
      </c>
      <c r="K27">
        <v>5</v>
      </c>
      <c r="L27">
        <v>9.5999999999999992E-3</v>
      </c>
      <c r="M27">
        <v>2.98</v>
      </c>
      <c r="N27" t="s">
        <v>15</v>
      </c>
      <c r="O27" t="s">
        <v>15</v>
      </c>
      <c r="P27" t="s">
        <v>84</v>
      </c>
      <c r="Q27" t="s">
        <v>85</v>
      </c>
      <c r="R27" t="s">
        <v>85</v>
      </c>
      <c r="S27">
        <v>32</v>
      </c>
    </row>
    <row r="28" spans="1:20" ht="20" x14ac:dyDescent="0.2">
      <c r="A28" s="2" t="s">
        <v>80</v>
      </c>
      <c r="B28" s="3" t="s">
        <v>81</v>
      </c>
      <c r="C28" s="1" t="str">
        <f t="shared" si="0"/>
        <v>(Scotia Shelf)</v>
      </c>
      <c r="D28" s="3" t="s">
        <v>86</v>
      </c>
      <c r="E28" s="3" t="s">
        <v>87</v>
      </c>
      <c r="F28" s="3" t="s">
        <v>169</v>
      </c>
      <c r="G28">
        <v>278700</v>
      </c>
      <c r="H28">
        <v>4.0000000000000002E-4</v>
      </c>
      <c r="I28">
        <v>0.33</v>
      </c>
      <c r="J28">
        <v>75.8</v>
      </c>
      <c r="K28">
        <v>6</v>
      </c>
      <c r="L28">
        <v>9.5999999999999992E-3</v>
      </c>
      <c r="M28">
        <v>2.98</v>
      </c>
      <c r="N28" t="s">
        <v>15</v>
      </c>
      <c r="O28" t="s">
        <v>15</v>
      </c>
      <c r="P28" t="s">
        <v>88</v>
      </c>
      <c r="Q28" t="s">
        <v>49</v>
      </c>
      <c r="R28" t="s">
        <v>49</v>
      </c>
      <c r="S28">
        <v>32</v>
      </c>
    </row>
    <row r="29" spans="1:20" ht="20" x14ac:dyDescent="0.2">
      <c r="A29" s="2" t="s">
        <v>91</v>
      </c>
      <c r="B29" s="3" t="s">
        <v>92</v>
      </c>
      <c r="C29" s="1" t="str">
        <f t="shared" si="0"/>
        <v>(W Scotland)</v>
      </c>
      <c r="D29" s="3" t="s">
        <v>13</v>
      </c>
      <c r="E29" s="3" t="s">
        <v>38</v>
      </c>
      <c r="F29">
        <v>28.4</v>
      </c>
      <c r="G29">
        <v>259000</v>
      </c>
      <c r="H29">
        <v>2.9500000000000001E-4</v>
      </c>
      <c r="I29">
        <v>0.11</v>
      </c>
      <c r="J29">
        <v>56.3</v>
      </c>
      <c r="K29">
        <v>9.5</v>
      </c>
      <c r="L29">
        <v>5.5999999999999999E-3</v>
      </c>
      <c r="M29">
        <v>3.1</v>
      </c>
      <c r="N29" t="s">
        <v>15</v>
      </c>
      <c r="O29" t="s">
        <v>15</v>
      </c>
      <c r="P29" t="s">
        <v>70</v>
      </c>
      <c r="Q29" t="s">
        <v>71</v>
      </c>
      <c r="R29" t="s">
        <v>71</v>
      </c>
      <c r="S29">
        <v>24</v>
      </c>
    </row>
    <row r="30" spans="1:20" ht="20" x14ac:dyDescent="0.2">
      <c r="A30" s="2" t="s">
        <v>91</v>
      </c>
      <c r="B30" s="3" t="s">
        <v>92</v>
      </c>
      <c r="C30" s="1" t="str">
        <f t="shared" si="0"/>
        <v>(North Sea)</v>
      </c>
      <c r="D30" s="3" t="s">
        <v>34</v>
      </c>
      <c r="E30" s="3" t="s">
        <v>35</v>
      </c>
      <c r="F30">
        <v>20.2</v>
      </c>
      <c r="G30">
        <v>107700</v>
      </c>
      <c r="H30">
        <v>2.9500000000000001E-4</v>
      </c>
      <c r="I30">
        <v>0.32</v>
      </c>
      <c r="J30">
        <v>42.4</v>
      </c>
      <c r="K30">
        <v>8</v>
      </c>
      <c r="L30">
        <v>5.5999999999999999E-3</v>
      </c>
      <c r="M30">
        <v>3.1</v>
      </c>
      <c r="N30" t="s">
        <v>15</v>
      </c>
      <c r="O30" t="s">
        <v>15</v>
      </c>
      <c r="P30" t="s">
        <v>70</v>
      </c>
      <c r="Q30" t="s">
        <v>71</v>
      </c>
      <c r="R30" t="s">
        <v>71</v>
      </c>
      <c r="S30">
        <v>24</v>
      </c>
    </row>
    <row r="31" spans="1:20" ht="20" x14ac:dyDescent="0.2">
      <c r="A31" s="2" t="s">
        <v>93</v>
      </c>
      <c r="B31" s="3" t="s">
        <v>94</v>
      </c>
      <c r="C31" s="1" t="str">
        <f t="shared" si="0"/>
        <v>(E Bearing</v>
      </c>
      <c r="D31" s="3" t="s">
        <v>95</v>
      </c>
      <c r="E31" s="3" t="s">
        <v>96</v>
      </c>
      <c r="F31" t="s">
        <v>35</v>
      </c>
      <c r="G31">
        <v>34</v>
      </c>
      <c r="H31">
        <v>58100</v>
      </c>
      <c r="I31">
        <v>1.1999999999999999E-3</v>
      </c>
      <c r="J31">
        <v>0.2</v>
      </c>
      <c r="K31">
        <v>73.8</v>
      </c>
      <c r="L31">
        <v>4</v>
      </c>
      <c r="M31">
        <v>7.4999999999999997E-3</v>
      </c>
      <c r="N31">
        <v>3</v>
      </c>
      <c r="O31" t="s">
        <v>15</v>
      </c>
      <c r="P31" t="s">
        <v>15</v>
      </c>
      <c r="Q31" t="s">
        <v>97</v>
      </c>
      <c r="R31" t="s">
        <v>98</v>
      </c>
      <c r="S31" t="s">
        <v>98</v>
      </c>
      <c r="T31">
        <v>34</v>
      </c>
    </row>
    <row r="32" spans="1:20" ht="20" x14ac:dyDescent="0.2">
      <c r="A32" s="2" t="s">
        <v>93</v>
      </c>
      <c r="B32" s="3" t="s">
        <v>94</v>
      </c>
      <c r="C32" s="1" t="str">
        <f t="shared" si="0"/>
        <v>(W Kamchatka)</v>
      </c>
      <c r="D32" s="3" t="s">
        <v>13</v>
      </c>
      <c r="E32" s="3" t="s">
        <v>99</v>
      </c>
      <c r="F32">
        <v>37</v>
      </c>
      <c r="G32">
        <v>130600</v>
      </c>
      <c r="H32">
        <v>1.1999999999999999E-3</v>
      </c>
      <c r="I32">
        <v>0.31</v>
      </c>
      <c r="J32">
        <v>46</v>
      </c>
      <c r="K32">
        <v>2</v>
      </c>
      <c r="L32">
        <v>7.4999999999999997E-3</v>
      </c>
      <c r="M32">
        <v>3</v>
      </c>
      <c r="N32" t="s">
        <v>15</v>
      </c>
      <c r="O32" t="s">
        <v>15</v>
      </c>
      <c r="P32" t="s">
        <v>97</v>
      </c>
      <c r="Q32" t="s">
        <v>100</v>
      </c>
      <c r="R32" t="s">
        <v>100</v>
      </c>
      <c r="S32">
        <v>34</v>
      </c>
    </row>
    <row r="33" spans="1:20" ht="20" x14ac:dyDescent="0.2">
      <c r="A33" s="2" t="s">
        <v>93</v>
      </c>
      <c r="B33" s="3" t="s">
        <v>94</v>
      </c>
      <c r="C33" s="1" t="str">
        <f t="shared" si="0"/>
        <v>(W Bearing</v>
      </c>
      <c r="D33" s="3" t="s">
        <v>13</v>
      </c>
      <c r="E33" s="3" t="s">
        <v>96</v>
      </c>
      <c r="F33" t="s">
        <v>35</v>
      </c>
      <c r="G33">
        <v>42</v>
      </c>
      <c r="H33">
        <v>126800</v>
      </c>
      <c r="I33">
        <v>1.1999999999999999E-3</v>
      </c>
      <c r="J33">
        <v>9.4E-2</v>
      </c>
      <c r="K33">
        <v>58.6</v>
      </c>
      <c r="L33">
        <v>4</v>
      </c>
      <c r="M33">
        <v>7.4999999999999997E-3</v>
      </c>
      <c r="N33">
        <v>3</v>
      </c>
      <c r="O33" t="s">
        <v>15</v>
      </c>
      <c r="P33" t="s">
        <v>15</v>
      </c>
      <c r="Q33" t="s">
        <v>97</v>
      </c>
      <c r="R33" t="s">
        <v>101</v>
      </c>
      <c r="S33" t="s">
        <v>101</v>
      </c>
      <c r="T33">
        <v>34</v>
      </c>
    </row>
    <row r="34" spans="1:20" ht="20" x14ac:dyDescent="0.2">
      <c r="A34" s="2" t="s">
        <v>102</v>
      </c>
      <c r="B34" s="3" t="s">
        <v>103</v>
      </c>
      <c r="C34" s="1" t="str">
        <f t="shared" si="0"/>
        <v>(North Sea)</v>
      </c>
      <c r="D34" s="3" t="s">
        <v>34</v>
      </c>
      <c r="E34" s="3" t="s">
        <v>35</v>
      </c>
      <c r="F34">
        <v>18.600000000000001</v>
      </c>
      <c r="G34">
        <v>31300</v>
      </c>
      <c r="H34">
        <v>2.8499999999999999E-4</v>
      </c>
      <c r="I34">
        <v>0.52</v>
      </c>
      <c r="J34">
        <v>22.6</v>
      </c>
      <c r="K34">
        <v>8</v>
      </c>
      <c r="L34">
        <v>6.6E-3</v>
      </c>
      <c r="M34">
        <v>3</v>
      </c>
      <c r="N34" t="s">
        <v>15</v>
      </c>
      <c r="O34" t="s">
        <v>15</v>
      </c>
      <c r="P34" t="s">
        <v>70</v>
      </c>
      <c r="Q34" t="s">
        <v>71</v>
      </c>
      <c r="R34" t="s">
        <v>71</v>
      </c>
      <c r="S34">
        <v>37</v>
      </c>
    </row>
    <row r="35" spans="1:20" ht="20" x14ac:dyDescent="0.2">
      <c r="A35" s="2" t="s">
        <v>89</v>
      </c>
      <c r="C35" s="1" t="str">
        <f t="shared" si="0"/>
        <v xml:space="preserve"> </v>
      </c>
    </row>
    <row r="36" spans="1:20" ht="20" x14ac:dyDescent="0.2">
      <c r="A36" s="2" t="s">
        <v>104</v>
      </c>
      <c r="B36" s="3" t="s">
        <v>105</v>
      </c>
      <c r="C36" s="1" t="str">
        <f t="shared" si="0"/>
        <v>(Grand Bank)</v>
      </c>
      <c r="D36" s="3" t="s">
        <v>73</v>
      </c>
      <c r="E36" s="3" t="s">
        <v>79</v>
      </c>
      <c r="F36">
        <v>47.7</v>
      </c>
      <c r="G36">
        <v>441800</v>
      </c>
      <c r="H36">
        <v>6.2200000000000005E-4</v>
      </c>
      <c r="I36">
        <v>0.04</v>
      </c>
      <c r="J36">
        <v>85.5</v>
      </c>
      <c r="K36">
        <v>6</v>
      </c>
      <c r="L36">
        <v>5.4999999999999997E-3</v>
      </c>
      <c r="M36">
        <v>3.1</v>
      </c>
      <c r="N36" t="s">
        <v>15</v>
      </c>
      <c r="O36" t="s">
        <v>15</v>
      </c>
      <c r="P36" t="s">
        <v>106</v>
      </c>
      <c r="Q36" t="s">
        <v>107</v>
      </c>
      <c r="R36" t="s">
        <v>107</v>
      </c>
      <c r="S36">
        <v>41</v>
      </c>
    </row>
    <row r="37" spans="1:20" ht="20" x14ac:dyDescent="0.2">
      <c r="A37" s="2" t="s">
        <v>108</v>
      </c>
      <c r="B37" s="3" t="s">
        <v>109</v>
      </c>
      <c r="C37" s="1" t="str">
        <f t="shared" si="0"/>
        <v>(Grand Bank)</v>
      </c>
      <c r="D37" s="3" t="s">
        <v>73</v>
      </c>
      <c r="E37" s="3" t="s">
        <v>79</v>
      </c>
      <c r="F37">
        <v>35.4</v>
      </c>
      <c r="G37">
        <v>737200</v>
      </c>
      <c r="H37">
        <v>1.35E-4</v>
      </c>
      <c r="I37">
        <v>0.28999999999999998</v>
      </c>
      <c r="J37">
        <v>48.1</v>
      </c>
      <c r="K37">
        <v>5</v>
      </c>
      <c r="L37">
        <v>2.3E-3</v>
      </c>
      <c r="M37">
        <v>3.23</v>
      </c>
      <c r="N37" t="s">
        <v>15</v>
      </c>
      <c r="O37" t="s">
        <v>15</v>
      </c>
      <c r="P37" t="s">
        <v>110</v>
      </c>
      <c r="Q37" t="s">
        <v>111</v>
      </c>
      <c r="R37" t="s">
        <v>111</v>
      </c>
      <c r="S37">
        <v>44</v>
      </c>
    </row>
    <row r="38" spans="1:20" ht="20" x14ac:dyDescent="0.2">
      <c r="A38" s="2" t="s">
        <v>108</v>
      </c>
      <c r="B38" s="3" t="s">
        <v>109</v>
      </c>
      <c r="C38" s="1" t="str">
        <f t="shared" si="0"/>
        <v>(S New</v>
      </c>
      <c r="D38" s="3" t="s">
        <v>112</v>
      </c>
      <c r="E38" s="3" t="s">
        <v>113</v>
      </c>
      <c r="F38" t="s">
        <v>114</v>
      </c>
      <c r="G38">
        <v>30.4</v>
      </c>
      <c r="H38">
        <v>787800</v>
      </c>
      <c r="I38">
        <v>1.35E-4</v>
      </c>
      <c r="J38">
        <v>0.34</v>
      </c>
      <c r="K38">
        <v>50</v>
      </c>
      <c r="L38">
        <v>5</v>
      </c>
      <c r="M38">
        <v>2.3E-3</v>
      </c>
      <c r="N38">
        <v>3.23</v>
      </c>
      <c r="O38" t="s">
        <v>15</v>
      </c>
      <c r="P38" t="s">
        <v>15</v>
      </c>
      <c r="Q38" t="s">
        <v>110</v>
      </c>
      <c r="R38" t="s">
        <v>111</v>
      </c>
      <c r="S38" t="s">
        <v>111</v>
      </c>
      <c r="T38">
        <v>44</v>
      </c>
    </row>
    <row r="39" spans="1:20" ht="20" x14ac:dyDescent="0.2">
      <c r="A39" s="2" t="s">
        <v>108</v>
      </c>
      <c r="B39" s="3" t="s">
        <v>115</v>
      </c>
      <c r="C39" s="1" t="str">
        <f t="shared" si="0"/>
        <v>(Celtic Sea)</v>
      </c>
      <c r="D39" s="3" t="s">
        <v>116</v>
      </c>
      <c r="E39" s="3" t="s">
        <v>35</v>
      </c>
      <c r="F39">
        <v>28.8</v>
      </c>
      <c r="G39">
        <v>59600</v>
      </c>
      <c r="H39">
        <v>1.5900000000000001E-3</v>
      </c>
      <c r="I39">
        <v>0.11</v>
      </c>
      <c r="J39">
        <v>59.4</v>
      </c>
      <c r="K39">
        <v>10</v>
      </c>
      <c r="L39">
        <v>8.8999999999999999E-3</v>
      </c>
      <c r="M39">
        <v>3.05</v>
      </c>
      <c r="N39" t="s">
        <v>15</v>
      </c>
      <c r="O39" t="s">
        <v>15</v>
      </c>
      <c r="P39" t="s">
        <v>70</v>
      </c>
      <c r="Q39" t="s">
        <v>71</v>
      </c>
      <c r="R39" t="s">
        <v>71</v>
      </c>
      <c r="S39">
        <v>24</v>
      </c>
    </row>
    <row r="40" spans="1:20" ht="20" x14ac:dyDescent="0.2">
      <c r="A40" s="2" t="s">
        <v>108</v>
      </c>
      <c r="B40" s="3" t="s">
        <v>115</v>
      </c>
      <c r="C40" s="1" t="str">
        <f t="shared" si="0"/>
        <v>(Irish Sea)</v>
      </c>
      <c r="D40" s="3" t="s">
        <v>72</v>
      </c>
      <c r="E40" s="3" t="s">
        <v>35</v>
      </c>
      <c r="F40">
        <v>26.2</v>
      </c>
      <c r="G40">
        <v>46300</v>
      </c>
      <c r="H40">
        <v>1.5900000000000001E-3</v>
      </c>
      <c r="I40">
        <v>0.25</v>
      </c>
      <c r="J40">
        <v>46</v>
      </c>
      <c r="K40">
        <v>10.3</v>
      </c>
      <c r="L40">
        <v>8.8999999999999999E-3</v>
      </c>
      <c r="M40">
        <v>3.05</v>
      </c>
      <c r="N40" t="s">
        <v>15</v>
      </c>
      <c r="O40" t="s">
        <v>15</v>
      </c>
      <c r="P40" t="s">
        <v>70</v>
      </c>
      <c r="Q40" t="s">
        <v>117</v>
      </c>
      <c r="R40" t="s">
        <v>117</v>
      </c>
      <c r="S40">
        <v>24</v>
      </c>
    </row>
    <row r="41" spans="1:20" ht="20" x14ac:dyDescent="0.2">
      <c r="A41" s="2" t="s">
        <v>108</v>
      </c>
      <c r="B41" s="3" t="s">
        <v>115</v>
      </c>
      <c r="C41" s="1" t="str">
        <f t="shared" si="0"/>
        <v>(North Sea)</v>
      </c>
      <c r="D41" s="3" t="s">
        <v>34</v>
      </c>
      <c r="E41" s="3" t="s">
        <v>35</v>
      </c>
      <c r="F41">
        <v>26.6</v>
      </c>
      <c r="G41">
        <v>40000</v>
      </c>
      <c r="H41">
        <v>1.5900000000000001E-3</v>
      </c>
      <c r="I41">
        <v>0.11</v>
      </c>
      <c r="J41">
        <v>54.4</v>
      </c>
      <c r="K41">
        <v>8</v>
      </c>
      <c r="L41">
        <v>8.8999999999999999E-3</v>
      </c>
      <c r="M41">
        <v>3.05</v>
      </c>
      <c r="N41" t="s">
        <v>15</v>
      </c>
      <c r="O41" t="s">
        <v>15</v>
      </c>
      <c r="P41" t="s">
        <v>70</v>
      </c>
      <c r="Q41" t="s">
        <v>71</v>
      </c>
      <c r="R41" t="s">
        <v>71</v>
      </c>
      <c r="S41">
        <v>24</v>
      </c>
    </row>
    <row r="42" spans="1:20" ht="20" x14ac:dyDescent="0.2">
      <c r="A42" s="2" t="s">
        <v>118</v>
      </c>
      <c r="B42" s="3" t="s">
        <v>119</v>
      </c>
      <c r="C42" s="1" t="str">
        <f t="shared" si="0"/>
        <v>(Celtic Sea)</v>
      </c>
      <c r="D42" s="3" t="s">
        <v>116</v>
      </c>
      <c r="E42" s="3" t="s">
        <v>35</v>
      </c>
      <c r="F42">
        <v>24.2</v>
      </c>
      <c r="G42">
        <v>44700</v>
      </c>
      <c r="H42">
        <v>1.441E-3</v>
      </c>
      <c r="I42">
        <v>0.13</v>
      </c>
      <c r="J42">
        <v>49.8</v>
      </c>
      <c r="K42">
        <v>10</v>
      </c>
      <c r="L42">
        <v>7.6E-3</v>
      </c>
      <c r="M42">
        <v>3.07</v>
      </c>
      <c r="N42" t="s">
        <v>15</v>
      </c>
      <c r="O42" t="s">
        <v>15</v>
      </c>
      <c r="P42" t="s">
        <v>120</v>
      </c>
      <c r="Q42" t="s">
        <v>71</v>
      </c>
      <c r="R42" t="s">
        <v>71</v>
      </c>
      <c r="S42">
        <v>24</v>
      </c>
    </row>
    <row r="43" spans="1:20" ht="20" x14ac:dyDescent="0.2">
      <c r="A43" s="2" t="s">
        <v>118</v>
      </c>
      <c r="B43" s="3" t="s">
        <v>119</v>
      </c>
      <c r="C43" s="1" t="str">
        <f t="shared" si="0"/>
        <v>(North Sea)</v>
      </c>
      <c r="D43" s="3" t="s">
        <v>34</v>
      </c>
      <c r="E43" s="3" t="s">
        <v>35</v>
      </c>
      <c r="F43">
        <v>24.8</v>
      </c>
      <c r="G43">
        <v>86100</v>
      </c>
      <c r="H43">
        <v>1.441E-3</v>
      </c>
      <c r="I43">
        <v>0.28000000000000003</v>
      </c>
      <c r="J43">
        <v>39.200000000000003</v>
      </c>
      <c r="K43">
        <v>8</v>
      </c>
      <c r="L43">
        <v>7.6E-3</v>
      </c>
      <c r="M43">
        <v>3.07</v>
      </c>
      <c r="N43" t="s">
        <v>15</v>
      </c>
      <c r="O43" t="s">
        <v>15</v>
      </c>
      <c r="P43" t="s">
        <v>120</v>
      </c>
      <c r="Q43" t="s">
        <v>71</v>
      </c>
      <c r="R43" t="s">
        <v>71</v>
      </c>
      <c r="S43">
        <v>24</v>
      </c>
    </row>
    <row r="44" spans="1:20" ht="20" x14ac:dyDescent="0.2">
      <c r="A44" s="2" t="s">
        <v>90</v>
      </c>
      <c r="C44" s="1" t="str">
        <f t="shared" si="0"/>
        <v xml:space="preserve"> </v>
      </c>
    </row>
    <row r="45" spans="1:20" ht="20" x14ac:dyDescent="0.2">
      <c r="A45" s="2" t="s">
        <v>121</v>
      </c>
      <c r="B45" s="3" t="s">
        <v>122</v>
      </c>
      <c r="C45" s="1" t="str">
        <f t="shared" si="0"/>
        <v>(Gulf of</v>
      </c>
      <c r="D45" s="3" t="s">
        <v>123</v>
      </c>
      <c r="E45" s="3" t="s">
        <v>58</v>
      </c>
      <c r="F45" t="s">
        <v>124</v>
      </c>
      <c r="G45">
        <v>180</v>
      </c>
      <c r="H45">
        <v>3.5</v>
      </c>
      <c r="I45">
        <v>2435</v>
      </c>
      <c r="J45">
        <v>0.16</v>
      </c>
      <c r="K45">
        <v>264</v>
      </c>
      <c r="L45">
        <v>26</v>
      </c>
      <c r="M45">
        <v>1.2800000000000001E-2</v>
      </c>
      <c r="N45">
        <v>2.95</v>
      </c>
      <c r="O45" t="s">
        <v>125</v>
      </c>
      <c r="P45" t="s">
        <v>126</v>
      </c>
      <c r="Q45" t="s">
        <v>127</v>
      </c>
      <c r="R45" t="s">
        <v>128</v>
      </c>
      <c r="S45" t="s">
        <v>128</v>
      </c>
      <c r="T45">
        <v>49</v>
      </c>
    </row>
    <row r="46" spans="1:20" ht="20" x14ac:dyDescent="0.2">
      <c r="A46" s="2" t="s">
        <v>121</v>
      </c>
      <c r="B46" s="3" t="s">
        <v>129</v>
      </c>
      <c r="C46" s="1" t="str">
        <f t="shared" si="0"/>
        <v>(Gulf of</v>
      </c>
      <c r="D46" s="3" t="s">
        <v>123</v>
      </c>
      <c r="E46" s="3" t="s">
        <v>58</v>
      </c>
      <c r="F46" t="s">
        <v>124</v>
      </c>
      <c r="G46">
        <v>225</v>
      </c>
      <c r="H46">
        <v>4.3</v>
      </c>
      <c r="I46">
        <v>1996</v>
      </c>
      <c r="J46">
        <v>0.15</v>
      </c>
      <c r="K46">
        <v>291</v>
      </c>
      <c r="L46">
        <v>24</v>
      </c>
      <c r="M46">
        <v>2E-3</v>
      </c>
      <c r="N46">
        <v>3.23</v>
      </c>
      <c r="O46" t="s">
        <v>130</v>
      </c>
      <c r="P46" t="s">
        <v>130</v>
      </c>
      <c r="Q46" t="s">
        <v>131</v>
      </c>
      <c r="R46" t="s">
        <v>130</v>
      </c>
      <c r="S46" t="s">
        <v>130</v>
      </c>
      <c r="T46">
        <v>50</v>
      </c>
    </row>
    <row r="47" spans="1:20" ht="20" x14ac:dyDescent="0.2">
      <c r="A47" s="2" t="s">
        <v>121</v>
      </c>
      <c r="B47" s="3" t="s">
        <v>132</v>
      </c>
      <c r="C47" s="1" t="str">
        <f t="shared" si="0"/>
        <v>(Gulf of</v>
      </c>
      <c r="D47" s="3" t="s">
        <v>123</v>
      </c>
      <c r="E47" s="3" t="s">
        <v>58</v>
      </c>
      <c r="F47" t="s">
        <v>124</v>
      </c>
      <c r="G47">
        <v>123</v>
      </c>
      <c r="H47">
        <v>2</v>
      </c>
      <c r="I47">
        <v>728</v>
      </c>
      <c r="J47">
        <v>0.24</v>
      </c>
      <c r="K47">
        <v>156</v>
      </c>
      <c r="L47">
        <v>21.8</v>
      </c>
      <c r="M47">
        <v>4.1000000000000003E-3</v>
      </c>
      <c r="N47">
        <v>3.03</v>
      </c>
      <c r="O47" t="s">
        <v>133</v>
      </c>
      <c r="P47" t="s">
        <v>134</v>
      </c>
      <c r="Q47" t="s">
        <v>135</v>
      </c>
      <c r="R47" t="s">
        <v>133</v>
      </c>
      <c r="S47" t="s">
        <v>133</v>
      </c>
      <c r="T47">
        <v>52</v>
      </c>
    </row>
    <row r="48" spans="1:20" ht="20" x14ac:dyDescent="0.2">
      <c r="A48" s="2" t="s">
        <v>121</v>
      </c>
      <c r="B48" s="3" t="s">
        <v>136</v>
      </c>
      <c r="C48" s="1" t="str">
        <f t="shared" si="0"/>
        <v>(Gulf of</v>
      </c>
      <c r="D48" s="3" t="s">
        <v>123</v>
      </c>
      <c r="E48" s="3" t="s">
        <v>58</v>
      </c>
      <c r="F48" t="s">
        <v>124</v>
      </c>
      <c r="G48">
        <v>132.5</v>
      </c>
      <c r="H48">
        <v>2.2999999999999998</v>
      </c>
      <c r="I48">
        <v>1106</v>
      </c>
      <c r="J48">
        <v>0.24</v>
      </c>
      <c r="K48">
        <v>159.69999999999999</v>
      </c>
      <c r="L48">
        <v>24.4</v>
      </c>
      <c r="M48">
        <v>6.7999999999999996E-3</v>
      </c>
      <c r="N48">
        <v>2.99</v>
      </c>
      <c r="O48" t="s">
        <v>137</v>
      </c>
      <c r="P48" t="s">
        <v>126</v>
      </c>
      <c r="Q48" t="s">
        <v>138</v>
      </c>
      <c r="R48" t="s">
        <v>137</v>
      </c>
      <c r="S48" t="s">
        <v>137</v>
      </c>
      <c r="T48">
        <v>48</v>
      </c>
    </row>
    <row r="49" spans="1:20" ht="20" x14ac:dyDescent="0.2">
      <c r="A49" s="2" t="s">
        <v>121</v>
      </c>
      <c r="B49" s="3" t="s">
        <v>139</v>
      </c>
      <c r="C49" s="1" t="str">
        <f t="shared" si="0"/>
        <v>(E Indian</v>
      </c>
      <c r="D49" s="3" t="s">
        <v>95</v>
      </c>
      <c r="E49" s="3" t="s">
        <v>140</v>
      </c>
      <c r="F49" t="s">
        <v>141</v>
      </c>
      <c r="G49">
        <v>120</v>
      </c>
      <c r="H49">
        <v>5.0999999999999996</v>
      </c>
      <c r="I49">
        <v>635</v>
      </c>
      <c r="J49">
        <v>0.33</v>
      </c>
      <c r="K49">
        <v>165.8</v>
      </c>
      <c r="L49">
        <v>27</v>
      </c>
      <c r="M49">
        <v>1.9E-3</v>
      </c>
      <c r="N49">
        <v>3.19</v>
      </c>
      <c r="O49" t="s">
        <v>142</v>
      </c>
      <c r="P49" t="s">
        <v>143</v>
      </c>
      <c r="Q49" t="s">
        <v>144</v>
      </c>
      <c r="R49" t="s">
        <v>145</v>
      </c>
      <c r="S49" t="s">
        <v>145</v>
      </c>
      <c r="T49">
        <v>57</v>
      </c>
    </row>
    <row r="50" spans="1:20" ht="20" x14ac:dyDescent="0.2">
      <c r="A50" s="2" t="s">
        <v>121</v>
      </c>
      <c r="B50" s="3" t="s">
        <v>139</v>
      </c>
      <c r="C50" s="1" t="str">
        <f t="shared" si="0"/>
        <v>(N Australia)</v>
      </c>
      <c r="D50" s="3" t="s">
        <v>82</v>
      </c>
      <c r="E50" s="3" t="s">
        <v>146</v>
      </c>
      <c r="F50">
        <v>97</v>
      </c>
      <c r="G50">
        <v>3.1</v>
      </c>
      <c r="H50">
        <v>574.9</v>
      </c>
      <c r="I50">
        <v>0.34</v>
      </c>
      <c r="J50">
        <v>123.9</v>
      </c>
      <c r="K50">
        <v>26</v>
      </c>
      <c r="L50">
        <v>5.0000000000000001E-4</v>
      </c>
      <c r="M50">
        <v>3.51</v>
      </c>
      <c r="N50" t="s">
        <v>147</v>
      </c>
      <c r="O50" t="s">
        <v>147</v>
      </c>
      <c r="P50" t="s">
        <v>148</v>
      </c>
      <c r="Q50" t="s">
        <v>149</v>
      </c>
      <c r="R50" t="s">
        <v>149</v>
      </c>
      <c r="S50">
        <v>55</v>
      </c>
    </row>
    <row r="51" spans="1:20" ht="20" x14ac:dyDescent="0.2">
      <c r="A51" s="2" t="s">
        <v>121</v>
      </c>
      <c r="B51" s="3" t="s">
        <v>150</v>
      </c>
      <c r="C51" s="1" t="str">
        <f t="shared" si="0"/>
        <v>(N Australia)</v>
      </c>
      <c r="D51" s="3" t="s">
        <v>82</v>
      </c>
      <c r="E51" s="3" t="s">
        <v>146</v>
      </c>
      <c r="F51">
        <v>120</v>
      </c>
      <c r="G51">
        <v>3</v>
      </c>
      <c r="H51">
        <v>1279</v>
      </c>
      <c r="I51">
        <v>0.14000000000000001</v>
      </c>
      <c r="J51">
        <v>194.2</v>
      </c>
      <c r="K51">
        <v>26</v>
      </c>
      <c r="L51">
        <v>4.7999999999999996E-3</v>
      </c>
      <c r="M51">
        <v>3.06</v>
      </c>
      <c r="N51" t="s">
        <v>147</v>
      </c>
      <c r="O51" t="s">
        <v>147</v>
      </c>
      <c r="P51" t="s">
        <v>148</v>
      </c>
      <c r="Q51" t="s">
        <v>149</v>
      </c>
      <c r="R51" t="s">
        <v>149</v>
      </c>
      <c r="S51">
        <v>55</v>
      </c>
    </row>
    <row r="52" spans="1:20" ht="20" x14ac:dyDescent="0.2">
      <c r="A52" s="2" t="s">
        <v>151</v>
      </c>
      <c r="B52" s="3" t="s">
        <v>152</v>
      </c>
      <c r="C52" s="1" t="str">
        <f t="shared" si="0"/>
        <v>(S Australia)</v>
      </c>
      <c r="D52" s="3" t="s">
        <v>112</v>
      </c>
      <c r="E52" s="3" t="s">
        <v>146</v>
      </c>
      <c r="F52">
        <v>136.5</v>
      </c>
      <c r="G52">
        <v>14.2</v>
      </c>
      <c r="H52">
        <v>109</v>
      </c>
      <c r="I52">
        <v>0.16</v>
      </c>
      <c r="J52">
        <v>161.80000000000001</v>
      </c>
      <c r="K52">
        <v>16</v>
      </c>
      <c r="L52">
        <v>2.2000000000000001E-3</v>
      </c>
      <c r="M52">
        <v>3.18</v>
      </c>
      <c r="N52" t="s">
        <v>153</v>
      </c>
      <c r="O52" t="s">
        <v>153</v>
      </c>
      <c r="P52" t="s">
        <v>154</v>
      </c>
      <c r="Q52" t="s">
        <v>155</v>
      </c>
      <c r="R52" t="s">
        <v>155</v>
      </c>
      <c r="S52">
        <v>62</v>
      </c>
    </row>
    <row r="53" spans="1:20" ht="20" x14ac:dyDescent="0.2">
      <c r="A53" s="2" t="s">
        <v>156</v>
      </c>
      <c r="B53" s="3" t="s">
        <v>157</v>
      </c>
      <c r="C53" s="1" t="str">
        <f t="shared" si="0"/>
        <v>(E Australia)</v>
      </c>
      <c r="D53" s="3" t="s">
        <v>95</v>
      </c>
      <c r="E53" s="3" t="s">
        <v>146</v>
      </c>
      <c r="F53">
        <v>111</v>
      </c>
      <c r="G53">
        <v>7.4</v>
      </c>
      <c r="H53">
        <v>100</v>
      </c>
      <c r="I53">
        <v>0.12</v>
      </c>
      <c r="J53">
        <v>201.9</v>
      </c>
      <c r="K53">
        <v>16</v>
      </c>
      <c r="L53">
        <v>1.5E-3</v>
      </c>
      <c r="M53">
        <v>3.21</v>
      </c>
      <c r="N53" t="s">
        <v>158</v>
      </c>
      <c r="O53" t="s">
        <v>158</v>
      </c>
      <c r="P53" t="s">
        <v>158</v>
      </c>
      <c r="Q53" t="s">
        <v>159</v>
      </c>
      <c r="R53" t="s">
        <v>159</v>
      </c>
      <c r="S53">
        <v>64</v>
      </c>
    </row>
    <row r="54" spans="1:20" ht="20" x14ac:dyDescent="0.2">
      <c r="A54" s="2" t="s">
        <v>156</v>
      </c>
      <c r="B54" s="3" t="s">
        <v>157</v>
      </c>
      <c r="C54" s="1" t="str">
        <f t="shared" si="0"/>
        <v>(W Australia)</v>
      </c>
      <c r="D54" s="3" t="s">
        <v>13</v>
      </c>
      <c r="E54" s="3" t="s">
        <v>146</v>
      </c>
      <c r="F54">
        <v>113</v>
      </c>
      <c r="G54">
        <v>12.5</v>
      </c>
      <c r="H54">
        <v>100</v>
      </c>
      <c r="I54">
        <v>6.4000000000000001E-2</v>
      </c>
      <c r="J54">
        <v>218.8</v>
      </c>
      <c r="K54">
        <v>16</v>
      </c>
      <c r="L54">
        <v>1.5E-3</v>
      </c>
      <c r="M54">
        <v>3.21</v>
      </c>
      <c r="N54" t="s">
        <v>158</v>
      </c>
      <c r="O54" t="s">
        <v>160</v>
      </c>
      <c r="P54" t="s">
        <v>158</v>
      </c>
      <c r="Q54" t="s">
        <v>159</v>
      </c>
      <c r="R54" t="s">
        <v>159</v>
      </c>
      <c r="S54">
        <v>64</v>
      </c>
    </row>
    <row r="55" spans="1:20" ht="20" x14ac:dyDescent="0.2">
      <c r="A55" s="2" t="s">
        <v>161</v>
      </c>
      <c r="B55" s="3" t="s">
        <v>162</v>
      </c>
      <c r="C55" s="1" t="str">
        <f t="shared" si="0"/>
        <v>(NW Mexico)</v>
      </c>
      <c r="D55" s="3" t="s">
        <v>163</v>
      </c>
      <c r="E55" s="3" t="s">
        <v>124</v>
      </c>
      <c r="F55">
        <v>200</v>
      </c>
      <c r="G55">
        <v>35</v>
      </c>
      <c r="H55">
        <v>1077</v>
      </c>
      <c r="I55">
        <v>0.15</v>
      </c>
      <c r="J55">
        <v>237.5</v>
      </c>
      <c r="K55">
        <v>25</v>
      </c>
      <c r="L55">
        <v>1.9E-3</v>
      </c>
      <c r="M55">
        <v>3.49</v>
      </c>
      <c r="N55" t="s">
        <v>164</v>
      </c>
      <c r="O55" t="s">
        <v>165</v>
      </c>
      <c r="P55" t="s">
        <v>166</v>
      </c>
      <c r="Q55" t="s">
        <v>164</v>
      </c>
      <c r="R55" t="s">
        <v>164</v>
      </c>
      <c r="S55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C75D-2E46-264B-9B55-686C333A46F5}">
  <dimension ref="A1"/>
  <sheetViews>
    <sheetView workbookViewId="0">
      <selection sqref="A1:S2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 Blanchard</cp:lastModifiedBy>
  <dcterms:created xsi:type="dcterms:W3CDTF">2020-05-06T03:14:21Z</dcterms:created>
  <dcterms:modified xsi:type="dcterms:W3CDTF">2020-05-06T03:34:52Z</dcterms:modified>
</cp:coreProperties>
</file>