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alladaniel\Desktop\phd_local\pub_webmaps_codecomplexity_performance\webmaplibs_performance\"/>
    </mc:Choice>
  </mc:AlternateContent>
  <xr:revisionPtr revIDLastSave="0" documentId="13_ncr:1_{401FA170-A405-415F-AF09-2C6E46E35009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Points" sheetId="1" r:id="rId1"/>
    <sheet name="Points_3070PC" sheetId="6" r:id="rId2"/>
    <sheet name="Lines" sheetId="4" r:id="rId3"/>
    <sheet name="Lines_3070PC" sheetId="8" r:id="rId4"/>
    <sheet name="Polygons" sheetId="7" r:id="rId5"/>
    <sheet name="Polygons_3070PC" sheetId="9" r:id="rId6"/>
    <sheet name="DatasetFileSize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9" l="1"/>
  <c r="I71" i="9"/>
  <c r="H71" i="9"/>
  <c r="G71" i="9"/>
  <c r="F71" i="9"/>
  <c r="E71" i="9"/>
  <c r="D71" i="9"/>
  <c r="C71" i="9"/>
  <c r="B71" i="9"/>
  <c r="J70" i="9"/>
  <c r="I70" i="9"/>
  <c r="H70" i="9"/>
  <c r="G70" i="9"/>
  <c r="F70" i="9"/>
  <c r="E70" i="9"/>
  <c r="D70" i="9"/>
  <c r="C70" i="9"/>
  <c r="B70" i="9"/>
  <c r="J69" i="9"/>
  <c r="I69" i="9"/>
  <c r="H69" i="9"/>
  <c r="G69" i="9"/>
  <c r="F69" i="9"/>
  <c r="E69" i="9"/>
  <c r="D69" i="9"/>
  <c r="C69" i="9"/>
  <c r="B69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71" i="8"/>
  <c r="I71" i="8"/>
  <c r="H71" i="8"/>
  <c r="G71" i="8"/>
  <c r="F71" i="8"/>
  <c r="E71" i="8"/>
  <c r="D71" i="8"/>
  <c r="C71" i="8"/>
  <c r="B71" i="8"/>
  <c r="J70" i="8"/>
  <c r="I70" i="8"/>
  <c r="H70" i="8"/>
  <c r="G70" i="8"/>
  <c r="F70" i="8"/>
  <c r="E70" i="8"/>
  <c r="D70" i="8"/>
  <c r="C70" i="8"/>
  <c r="B70" i="8"/>
  <c r="J69" i="8"/>
  <c r="I69" i="8"/>
  <c r="H69" i="8"/>
  <c r="G69" i="8"/>
  <c r="F69" i="8"/>
  <c r="E69" i="8"/>
  <c r="D69" i="8"/>
  <c r="C69" i="8"/>
  <c r="B69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71" i="7"/>
  <c r="I71" i="7"/>
  <c r="H71" i="7"/>
  <c r="G71" i="7"/>
  <c r="F71" i="7"/>
  <c r="E71" i="7"/>
  <c r="D71" i="7"/>
  <c r="C71" i="7"/>
  <c r="B71" i="7"/>
  <c r="J70" i="7"/>
  <c r="I70" i="7"/>
  <c r="H70" i="7"/>
  <c r="G70" i="7"/>
  <c r="F70" i="7"/>
  <c r="E70" i="7"/>
  <c r="D70" i="7"/>
  <c r="C70" i="7"/>
  <c r="B70" i="7"/>
  <c r="J69" i="7"/>
  <c r="I69" i="7"/>
  <c r="H69" i="7"/>
  <c r="G69" i="7"/>
  <c r="F69" i="7"/>
  <c r="E69" i="7"/>
  <c r="D69" i="7"/>
  <c r="C69" i="7"/>
  <c r="B69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71" i="6"/>
  <c r="I71" i="6"/>
  <c r="H71" i="6"/>
  <c r="G71" i="6"/>
  <c r="F71" i="6"/>
  <c r="E71" i="6"/>
  <c r="D71" i="6"/>
  <c r="C71" i="6"/>
  <c r="B71" i="6"/>
  <c r="J70" i="6"/>
  <c r="I70" i="6"/>
  <c r="H70" i="6"/>
  <c r="G70" i="6"/>
  <c r="F70" i="6"/>
  <c r="E70" i="6"/>
  <c r="D70" i="6"/>
  <c r="C70" i="6"/>
  <c r="B70" i="6"/>
  <c r="J69" i="6"/>
  <c r="I69" i="6"/>
  <c r="H69" i="6"/>
  <c r="G69" i="6"/>
  <c r="F69" i="6"/>
  <c r="E69" i="6"/>
  <c r="D69" i="6"/>
  <c r="C69" i="6"/>
  <c r="B69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<sst xmlns="http://schemas.openxmlformats.org/spreadsheetml/2006/main" count="551" uniqueCount="51">
  <si>
    <t>Run #</t>
  </si>
  <si>
    <t>Feature count</t>
  </si>
  <si>
    <t>ms</t>
  </si>
  <si>
    <t>Mean</t>
  </si>
  <si>
    <t>Std.dev P</t>
  </si>
  <si>
    <t>Std.dev S</t>
  </si>
  <si>
    <t>Points</t>
  </si>
  <si>
    <t>CPU</t>
  </si>
  <si>
    <t>RAM (amount, variant, clock)</t>
  </si>
  <si>
    <t>GPU</t>
  </si>
  <si>
    <t>Browser (version, engine)</t>
  </si>
  <si>
    <t>Desktop resolution</t>
  </si>
  <si>
    <t>MBoxGLJS-nél valami furcsaság van, olyan, mintha tényleg a netes verificationre várna a kis mennyiségeknél</t>
  </si>
  <si>
    <t>Nem netes dolog lesz az, mert a MLibGLJS is hasonloan sokaig tart a kis feature szamnal</t>
  </si>
  <si>
    <t>POINTS</t>
  </si>
  <si>
    <t>LINES</t>
  </si>
  <si>
    <t>Lines</t>
  </si>
  <si>
    <t>POLYGONS</t>
  </si>
  <si>
    <t>Polygons</t>
  </si>
  <si>
    <t>MBoxGLJS 1 db feature betolteset, sot, reteg nelkuli betolteset is kb 200msig csinalja, ugyhogy megiscsak network dolog. Plusz felfedezes: az mellett, hogy mar map object initnel kell lennie tokennek, ha elrontom a tokent (tehat van string, de rossz), akkor egy pillanatig megjelenik a terkep a pontommal, es utana eltuntet mindent.</t>
  </si>
  <si>
    <t>Egy dolgot nem magyaraznak ezek: MLibGLJS miert hasonloan lassu?! Lehet csak veletlen a hasonlosag, es ennyit tud a MLib, tul van bonyolitva a kod es egyszeruen sokaig tart meg ugy is, hogy nincs semmi network request.</t>
  </si>
  <si>
    <t>https://docs.mapbox.com/help/troubleshooting/working-with-large-geojson-data/</t>
  </si>
  <si>
    <t>Konkluzio fele: mapbox kb 50000 featuretol veri le idoben a Leafletet es OL-t, csak azert mert tokent checkel/authol, ami megkerulhetetlen. Szep....</t>
  </si>
  <si>
    <t>just to see if having a strong GPU makes a difference in non-opengl and opengl libraries</t>
  </si>
  <si>
    <t>PC WITH 3070 (OPENGL!) / R5 3600</t>
  </si>
  <si>
    <t>Leaflet 1.9.4</t>
  </si>
  <si>
    <t>MBoxGLJS 3.7</t>
  </si>
  <si>
    <t>MLibGLJS 4.7.1</t>
  </si>
  <si>
    <t>OpenLayers 10.2.1</t>
  </si>
  <si>
    <t>-</t>
  </si>
  <si>
    <t>Geojson load &lt;-&gt; LCP (time = ON TIMELINE)</t>
  </si>
  <si>
    <t>weaker PC (iGPU, OpenGL 4.4)</t>
  </si>
  <si>
    <t>PC Specs for this sheet</t>
  </si>
  <si>
    <t>Intel Core i7-6700</t>
  </si>
  <si>
    <t xml:space="preserve">16GB, DDR4-2400 </t>
  </si>
  <si>
    <t>iGPU (Intel HD Graphics 530)</t>
  </si>
  <si>
    <t>Chrome 131.0.6778.86 (64-bit)</t>
  </si>
  <si>
    <t>OS</t>
  </si>
  <si>
    <t>Windows 10 Enterprise 64-bit</t>
  </si>
  <si>
    <t>1920x1080</t>
  </si>
  <si>
    <t>Map object canvas resolution</t>
  </si>
  <si>
    <t>1000x953</t>
  </si>
  <si>
    <t>OpenGL version</t>
  </si>
  <si>
    <t>weak PC (iGPU, OpenGL 4.4)</t>
  </si>
  <si>
    <t>Type</t>
  </si>
  <si>
    <t>Number of features</t>
  </si>
  <si>
    <t>points</t>
  </si>
  <si>
    <t>lines</t>
  </si>
  <si>
    <t>polygons</t>
  </si>
  <si>
    <t>Filesizes</t>
  </si>
  <si>
    <t>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</si>
</sst>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3EAF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6" fillId="0" borderId="0" xfId="0" applyFont="1"/>
    <xf numFmtId="0" fontId="3" fillId="0" borderId="0" xfId="0" applyFont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EAFB"/>
      <color rgb="FF94D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(LINEAR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63-4039-A5E9-32192614F27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63-4039-A5E9-32192614F27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63-4039-A5E9-32192614F27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63-4039-A5E9-32192614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  <c:pt idx="6">
                  <c:v>1266.6666666666667</c:v>
                </c:pt>
                <c:pt idx="7">
                  <c:v>2596.6666666666665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9-4482-AE34-37E5C942CDFC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  <c:pt idx="6">
                  <c:v>1345.3333333333333</c:v>
                </c:pt>
                <c:pt idx="7">
                  <c:v>2501.3333333333335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9-4482-AE34-37E5C942CDFC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  <c:pt idx="6">
                  <c:v>1987.6666666666667</c:v>
                </c:pt>
                <c:pt idx="7">
                  <c:v>3542.3333333333335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9-4482-AE34-37E5C942CDFC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  <c:pt idx="6">
                  <c:v>678.5</c:v>
                </c:pt>
                <c:pt idx="7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9-4482-AE34-37E5C942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Lines_3070PC!$B$15:$G$15</c:f>
              <c:numCache>
                <c:formatCode>General</c:formatCode>
                <c:ptCount val="6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2-405F-85EA-58D5A97C5781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Lines_3070PC!$B$33:$G$33</c:f>
              <c:numCache>
                <c:formatCode>General</c:formatCode>
                <c:ptCount val="6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2-405F-85EA-58D5A97C5781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Lines_3070PC!$B$51:$G$51</c:f>
              <c:numCache>
                <c:formatCode>General</c:formatCode>
                <c:ptCount val="6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2-405F-85EA-58D5A97C5781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Lines_3070PC!$B$69:$G$69</c:f>
              <c:numCache>
                <c:formatCode>General</c:formatCode>
                <c:ptCount val="6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2-405F-85EA-58D5A97C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  <c:pt idx="6">
                  <c:v>1266.6666666666667</c:v>
                </c:pt>
                <c:pt idx="7">
                  <c:v>2596.6666666666665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E-4E25-9E04-D58979483AB5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  <c:pt idx="6">
                  <c:v>1345.3333333333333</c:v>
                </c:pt>
                <c:pt idx="7">
                  <c:v>2501.3333333333335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E-4E25-9E04-D58979483AB5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  <c:pt idx="6">
                  <c:v>1987.6666666666667</c:v>
                </c:pt>
                <c:pt idx="7">
                  <c:v>3542.3333333333335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E-4E25-9E04-D58979483AB5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  <c:pt idx="6">
                  <c:v>678.5</c:v>
                </c:pt>
                <c:pt idx="7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E-4E25-9E04-D5897948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  <c:pt idx="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F09-B704-87791881CC17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  <c:pt idx="6">
                  <c:v>1760.3333333333333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9-4F09-B704-87791881CC17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  <c:pt idx="6">
                  <c:v>2411.25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9-4F09-B704-87791881CC17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  <c:pt idx="6">
                  <c:v>3253.8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9-4F09-B704-87791881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Polygons!$B$15:$G$15</c:f>
              <c:numCache>
                <c:formatCode>General</c:formatCode>
                <c:ptCount val="6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7-40B4-A753-5C9BB51F3A9B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Polygons!$B$33:$G$33</c:f>
              <c:numCache>
                <c:formatCode>General</c:formatCode>
                <c:ptCount val="6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7-40B4-A753-5C9BB51F3A9B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Polygons!$B$51:$G$51</c:f>
              <c:numCache>
                <c:formatCode>General</c:formatCode>
                <c:ptCount val="6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7-40B4-A753-5C9BB51F3A9B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Polygons!$B$69:$G$69</c:f>
              <c:numCache>
                <c:formatCode>General</c:formatCode>
                <c:ptCount val="6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7-40B4-A753-5C9BB51F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 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41.2</c:v>
                </c:pt>
                <c:pt idx="1">
                  <c:v>45</c:v>
                </c:pt>
                <c:pt idx="2">
                  <c:v>77.166666666666671</c:v>
                </c:pt>
                <c:pt idx="3">
                  <c:v>106</c:v>
                </c:pt>
                <c:pt idx="4">
                  <c:v>299.39999999999998</c:v>
                </c:pt>
                <c:pt idx="5">
                  <c:v>529.25</c:v>
                </c:pt>
                <c:pt idx="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6-4706-A368-7544EFF1EF95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255.33333333333334</c:v>
                </c:pt>
                <c:pt idx="1">
                  <c:v>268.2</c:v>
                </c:pt>
                <c:pt idx="2">
                  <c:v>320.5</c:v>
                </c:pt>
                <c:pt idx="3">
                  <c:v>357</c:v>
                </c:pt>
                <c:pt idx="4">
                  <c:v>552</c:v>
                </c:pt>
                <c:pt idx="5">
                  <c:v>728.33333333333337</c:v>
                </c:pt>
                <c:pt idx="6">
                  <c:v>1760.3333333333333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6-4706-A368-7544EFF1EF95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386.6</c:v>
                </c:pt>
                <c:pt idx="1">
                  <c:v>383.14285714285717</c:v>
                </c:pt>
                <c:pt idx="2">
                  <c:v>383.57142857142856</c:v>
                </c:pt>
                <c:pt idx="3">
                  <c:v>389</c:v>
                </c:pt>
                <c:pt idx="4">
                  <c:v>570</c:v>
                </c:pt>
                <c:pt idx="5">
                  <c:v>817</c:v>
                </c:pt>
                <c:pt idx="6">
                  <c:v>2411.25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6-4706-A368-7544EFF1EF95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65.3</c:v>
                </c:pt>
                <c:pt idx="1">
                  <c:v>68</c:v>
                </c:pt>
                <c:pt idx="2">
                  <c:v>99.666666666666671</c:v>
                </c:pt>
                <c:pt idx="3">
                  <c:v>137.80000000000001</c:v>
                </c:pt>
                <c:pt idx="4">
                  <c:v>382.75</c:v>
                </c:pt>
                <c:pt idx="5">
                  <c:v>713.2</c:v>
                </c:pt>
                <c:pt idx="6">
                  <c:v>3253.8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6-4706-A368-7544EFF1E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  <c:pt idx="6">
                  <c:v>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4833-BF78-844FB6F92644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  <c:pt idx="6">
                  <c:v>1580.6666666666667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E-4833-BF78-844FB6F92644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  <c:pt idx="6">
                  <c:v>2138.8333333333335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E-4833-BF78-844FB6F92644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  <c:pt idx="6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E-4833-BF78-844FB6F9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polygon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Polygons_3070PC!$B$15:$G$15</c:f>
              <c:numCache>
                <c:formatCode>General</c:formatCode>
                <c:ptCount val="6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7-4AD3-A88A-479CCD4E74E5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Polygons_3070PC!$B$33:$G$33</c:f>
              <c:numCache>
                <c:formatCode>General</c:formatCode>
                <c:ptCount val="6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7-4AD3-A88A-479CCD4E74E5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Polygons_3070PC!$B$51:$G$51</c:f>
              <c:numCache>
                <c:formatCode>General</c:formatCode>
                <c:ptCount val="6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7-4AD3-A88A-479CCD4E74E5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Polygons_3070PC!$B$69:$G$69</c:f>
              <c:numCache>
                <c:formatCode>General</c:formatCode>
                <c:ptCount val="6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7-4AD3-A88A-479CCD4E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polygon</a:t>
            </a:r>
            <a:r>
              <a:rPr lang="sk-SK" baseline="0"/>
              <a:t> </a:t>
            </a:r>
            <a:r>
              <a:rPr lang="sk-SK"/>
              <a:t>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  <c:pt idx="6">
                  <c:v>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1-4C2C-AB99-7EFA563A4158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  <c:pt idx="6">
                  <c:v>1580.6666666666667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1-4C2C-AB99-7EFA563A4158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  <c:pt idx="6">
                  <c:v>2138.8333333333335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1-4C2C-AB99-7EFA563A4158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  <c:pt idx="6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1-4C2C-AB99-7EFA563A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Points!$B$15:$J$15</c15:sqref>
                  </c15:fullRef>
                </c:ext>
              </c:extLst>
              <c:f>Points!$B$15:$G$15</c:f>
              <c:numCache>
                <c:formatCode>General</c:formatCode>
                <c:ptCount val="6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D8C-861E-67CC575FEF5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Points!$B$33:$J$33</c15:sqref>
                  </c15:fullRef>
                </c:ext>
              </c:extLst>
              <c:f>Points!$B$33:$G$33</c:f>
              <c:numCache>
                <c:formatCode>General</c:formatCode>
                <c:ptCount val="6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0-4D8C-861E-67CC575FEF5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Points!$B$51:$J$51</c15:sqref>
                  </c15:fullRef>
                </c:ext>
              </c:extLst>
              <c:f>Points!$B$51:$G$51</c:f>
              <c:numCache>
                <c:formatCode>General</c:formatCode>
                <c:ptCount val="6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0-4D8C-861E-67CC575FEF5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Points!$B$69:$J$69</c15:sqref>
                  </c15:fullRef>
                </c:ext>
              </c:extLst>
              <c:f>Points!$B$69:$G$69</c:f>
              <c:numCache>
                <c:formatCode>General</c:formatCode>
                <c:ptCount val="6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0-4D8C-861E-67CC575F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35.799999999999997</c:v>
                </c:pt>
                <c:pt idx="1">
                  <c:v>39.9</c:v>
                </c:pt>
                <c:pt idx="2">
                  <c:v>57.7</c:v>
                </c:pt>
                <c:pt idx="3">
                  <c:v>82.2</c:v>
                </c:pt>
                <c:pt idx="4">
                  <c:v>203.1</c:v>
                </c:pt>
                <c:pt idx="5">
                  <c:v>364.8</c:v>
                </c:pt>
                <c:pt idx="6">
                  <c:v>1570.9</c:v>
                </c:pt>
                <c:pt idx="7">
                  <c:v>3059.2</c:v>
                </c:pt>
                <c:pt idx="8">
                  <c:v>15382.4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9B0-84FD-FA5686FBC1E8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1-49B0-84FD-FA5686FBC1E8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1-49B0-84FD-FA5686FBC1E8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63.2</c:v>
                </c:pt>
                <c:pt idx="1">
                  <c:v>64.2</c:v>
                </c:pt>
                <c:pt idx="2">
                  <c:v>85.7</c:v>
                </c:pt>
                <c:pt idx="3">
                  <c:v>96.1</c:v>
                </c:pt>
                <c:pt idx="4">
                  <c:v>183.7</c:v>
                </c:pt>
                <c:pt idx="5">
                  <c:v>269.7</c:v>
                </c:pt>
                <c:pt idx="6">
                  <c:v>888.2</c:v>
                </c:pt>
                <c:pt idx="7">
                  <c:v>1496.3</c:v>
                </c:pt>
                <c:pt idx="8">
                  <c:v>7696.5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1-49B0-84FD-FA5686FB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</a:t>
            </a:r>
            <a:r>
              <a:rPr lang="sk-SK" baseline="0"/>
              <a:t> </a:t>
            </a:r>
            <a:r>
              <a:rPr lang="sk-SK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  <c:pt idx="6">
                  <c:v>1097</c:v>
                </c:pt>
                <c:pt idx="7">
                  <c:v>2161.3333333333335</c:v>
                </c:pt>
                <c:pt idx="8">
                  <c:v>10791.75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7-4B3A-8F5C-CD4AAB8D31DD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  <c:pt idx="6">
                  <c:v>453.5</c:v>
                </c:pt>
                <c:pt idx="7">
                  <c:v>762</c:v>
                </c:pt>
                <c:pt idx="8">
                  <c:v>4054.6666666666665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7-4B3A-8F5C-CD4AAB8D31DD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  <c:pt idx="6">
                  <c:v>1050.5</c:v>
                </c:pt>
                <c:pt idx="7">
                  <c:v>1907</c:v>
                </c:pt>
                <c:pt idx="8">
                  <c:v>10590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7-4B3A-8F5C-CD4AAB8D31DD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  <c:pt idx="6">
                  <c:v>580.33333333333337</c:v>
                </c:pt>
                <c:pt idx="7">
                  <c:v>1191</c:v>
                </c:pt>
                <c:pt idx="8">
                  <c:v>5854.666666666667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7-4B3A-8F5C-CD4AAB8D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</a:t>
            </a:r>
            <a:r>
              <a:rPr lang="sk-SK" baseline="0"/>
              <a:t> for</a:t>
            </a:r>
            <a:r>
              <a:rPr lang="sk-SK"/>
              <a:t> 50 - 10000 point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Points_3070PC!$B$15:$J$15</c15:sqref>
                  </c15:fullRef>
                </c:ext>
              </c:extLst>
              <c:f>Points_3070PC!$B$15:$G$15</c:f>
              <c:numCache>
                <c:formatCode>General</c:formatCode>
                <c:ptCount val="6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7-45CC-B6DD-56A4722C38CE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Points_3070PC!$B$33:$J$33</c15:sqref>
                  </c15:fullRef>
                </c:ext>
              </c:extLst>
              <c:f>Points_3070PC!$B$33:$G$33</c:f>
              <c:numCache>
                <c:formatCode>General</c:formatCode>
                <c:ptCount val="6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5CC-B6DD-56A4722C38CE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Points_3070PC!$B$51:$J$51</c15:sqref>
                  </c15:fullRef>
                </c:ext>
              </c:extLst>
              <c:f>Points_3070PC!$B$51:$G$51</c:f>
              <c:numCache>
                <c:formatCode>General</c:formatCode>
                <c:ptCount val="6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5CC-B6DD-56A4722C38CE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Points_3070PC!$B$4:$J$4</c15:sqref>
                  </c15:fullRef>
                </c:ext>
              </c:extLst>
              <c:f>Points_3070PC!$B$4:$G$4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Points_3070PC!$B$69:$J$69</c15:sqref>
                  </c15:fullRef>
                </c:ext>
              </c:extLst>
              <c:f>Points_3070PC!$B$69:$G$69</c:f>
              <c:numCache>
                <c:formatCode>General</c:formatCode>
                <c:ptCount val="6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7-45CC-B6DD-56A4722C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point features 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Points_3070PC!$B$15:$J$15</c:f>
              <c:numCache>
                <c:formatCode>General</c:formatCode>
                <c:ptCount val="9"/>
                <c:pt idx="0">
                  <c:v>18.399999999999999</c:v>
                </c:pt>
                <c:pt idx="1">
                  <c:v>22.25</c:v>
                </c:pt>
                <c:pt idx="2">
                  <c:v>35.6</c:v>
                </c:pt>
                <c:pt idx="3">
                  <c:v>50.333333333333336</c:v>
                </c:pt>
                <c:pt idx="4">
                  <c:v>137</c:v>
                </c:pt>
                <c:pt idx="5">
                  <c:v>245.33333333333334</c:v>
                </c:pt>
                <c:pt idx="6">
                  <c:v>1097</c:v>
                </c:pt>
                <c:pt idx="7">
                  <c:v>2161.3333333333335</c:v>
                </c:pt>
                <c:pt idx="8">
                  <c:v>10791.75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5-40F5-8EC1-4ED298BED518}"/>
            </c:ext>
          </c:extLst>
        </c:ser>
        <c:ser>
          <c:idx val="1"/>
          <c:order val="1"/>
          <c:tx>
            <c:strRef>
              <c:f>Points_3070PC!$A$20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Points_3070PC!$B$33:$J$33</c:f>
              <c:numCache>
                <c:formatCode>General</c:formatCode>
                <c:ptCount val="9"/>
                <c:pt idx="0">
                  <c:v>140</c:v>
                </c:pt>
                <c:pt idx="1">
                  <c:v>135.5</c:v>
                </c:pt>
                <c:pt idx="2">
                  <c:v>141</c:v>
                </c:pt>
                <c:pt idx="3">
                  <c:v>150.66666666666666</c:v>
                </c:pt>
                <c:pt idx="4">
                  <c:v>188</c:v>
                </c:pt>
                <c:pt idx="5">
                  <c:v>228.66666666666666</c:v>
                </c:pt>
                <c:pt idx="6">
                  <c:v>453.5</c:v>
                </c:pt>
                <c:pt idx="7">
                  <c:v>762</c:v>
                </c:pt>
                <c:pt idx="8">
                  <c:v>4054.6666666666665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5-40F5-8EC1-4ED298BED518}"/>
            </c:ext>
          </c:extLst>
        </c:ser>
        <c:ser>
          <c:idx val="2"/>
          <c:order val="2"/>
          <c:tx>
            <c:strRef>
              <c:f>Points_3070PC!$A$38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Points_3070PC!$B$51:$J$51</c:f>
              <c:numCache>
                <c:formatCode>General</c:formatCode>
                <c:ptCount val="9"/>
                <c:pt idx="0">
                  <c:v>352.33333333333331</c:v>
                </c:pt>
                <c:pt idx="1">
                  <c:v>353</c:v>
                </c:pt>
                <c:pt idx="2">
                  <c:v>351.66666666666669</c:v>
                </c:pt>
                <c:pt idx="3">
                  <c:v>351.5</c:v>
                </c:pt>
                <c:pt idx="4">
                  <c:v>354.5</c:v>
                </c:pt>
                <c:pt idx="5">
                  <c:v>357.5</c:v>
                </c:pt>
                <c:pt idx="6">
                  <c:v>1050.5</c:v>
                </c:pt>
                <c:pt idx="7">
                  <c:v>1907</c:v>
                </c:pt>
                <c:pt idx="8">
                  <c:v>10590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5-40F5-8EC1-4ED298BED518}"/>
            </c:ext>
          </c:extLst>
        </c:ser>
        <c:ser>
          <c:idx val="3"/>
          <c:order val="3"/>
          <c:tx>
            <c:strRef>
              <c:f>Points_3070PC!$A$56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Points_3070PC!$B$4:$J$4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Points_3070PC!$B$69:$J$69</c:f>
              <c:numCache>
                <c:formatCode>General</c:formatCode>
                <c:ptCount val="9"/>
                <c:pt idx="0">
                  <c:v>35.6</c:v>
                </c:pt>
                <c:pt idx="1">
                  <c:v>36.25</c:v>
                </c:pt>
                <c:pt idx="2">
                  <c:v>49.5</c:v>
                </c:pt>
                <c:pt idx="3">
                  <c:v>62.75</c:v>
                </c:pt>
                <c:pt idx="4">
                  <c:v>115.75</c:v>
                </c:pt>
                <c:pt idx="5">
                  <c:v>174.66666666666666</c:v>
                </c:pt>
                <c:pt idx="6">
                  <c:v>580.33333333333337</c:v>
                </c:pt>
                <c:pt idx="7">
                  <c:v>1191</c:v>
                </c:pt>
                <c:pt idx="8">
                  <c:v>5854.666666666667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5-40F5-8EC1-4ED298BE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65359"/>
        <c:axId val="1185266799"/>
      </c:lineChart>
      <c:catAx>
        <c:axId val="11852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6799"/>
        <c:crosses val="autoZero"/>
        <c:auto val="1"/>
        <c:lblAlgn val="ctr"/>
        <c:lblOffset val="100"/>
        <c:noMultiLvlLbl val="0"/>
      </c:catAx>
      <c:valAx>
        <c:axId val="1185266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0-4931-8A8C-D20D9044E140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0-4931-8A8C-D20D9044E140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0-4931-8A8C-D20D9044E140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0-4931-8A8C-D20D9044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line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Lines!$B$15:$G$15</c:f>
              <c:numCache>
                <c:formatCode>General</c:formatCode>
                <c:ptCount val="6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6-456C-A35C-5BE0499180A6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Lines!$B$33:$G$33</c:f>
              <c:numCache>
                <c:formatCode>General</c:formatCode>
                <c:ptCount val="6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6-456C-A35C-5BE0499180A6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Lines!$B$51:$G$51</c:f>
              <c:numCache>
                <c:formatCode>General</c:formatCode>
                <c:ptCount val="6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6-456C-A35C-5BE0499180A6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Lines!$B$69:$G$69</c:f>
              <c:numCache>
                <c:formatCode>General</c:formatCode>
                <c:ptCount val="6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6-456C-A35C-5BE04991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line features</a:t>
            </a:r>
            <a:r>
              <a:rPr lang="en-US"/>
              <a:t> </a:t>
            </a:r>
            <a:r>
              <a:rPr lang="sk-SK"/>
              <a:t>(LOG</a:t>
            </a:r>
            <a:r>
              <a:rPr lang="sk-SK" baseline="0"/>
              <a:t>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39.25</c:v>
                </c:pt>
                <c:pt idx="1">
                  <c:v>42.4</c:v>
                </c:pt>
                <c:pt idx="2">
                  <c:v>71</c:v>
                </c:pt>
                <c:pt idx="3">
                  <c:v>91.5</c:v>
                </c:pt>
                <c:pt idx="4">
                  <c:v>247.6</c:v>
                </c:pt>
                <c:pt idx="5">
                  <c:v>433</c:v>
                </c:pt>
                <c:pt idx="6">
                  <c:v>1881.3333333333333</c:v>
                </c:pt>
                <c:pt idx="7">
                  <c:v>3873.5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2-451E-9423-58A99894276D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253.5</c:v>
                </c:pt>
                <c:pt idx="1">
                  <c:v>259.5</c:v>
                </c:pt>
                <c:pt idx="2">
                  <c:v>306.66666666666669</c:v>
                </c:pt>
                <c:pt idx="3">
                  <c:v>323</c:v>
                </c:pt>
                <c:pt idx="4">
                  <c:v>476.66666666666669</c:v>
                </c:pt>
                <c:pt idx="5">
                  <c:v>634.66666666666663</c:v>
                </c:pt>
                <c:pt idx="6">
                  <c:v>1733.3333333333333</c:v>
                </c:pt>
                <c:pt idx="7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2-451E-9423-58A99894276D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385.5</c:v>
                </c:pt>
                <c:pt idx="1">
                  <c:v>388</c:v>
                </c:pt>
                <c:pt idx="2">
                  <c:v>387.4</c:v>
                </c:pt>
                <c:pt idx="3">
                  <c:v>390</c:v>
                </c:pt>
                <c:pt idx="4">
                  <c:v>511.5</c:v>
                </c:pt>
                <c:pt idx="5">
                  <c:v>696.85714285714289</c:v>
                </c:pt>
                <c:pt idx="6">
                  <c:v>2467.8571428571427</c:v>
                </c:pt>
                <c:pt idx="7">
                  <c:v>4622.2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2-451E-9423-58A99894276D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63.8</c:v>
                </c:pt>
                <c:pt idx="1">
                  <c:v>64.599999999999994</c:v>
                </c:pt>
                <c:pt idx="2">
                  <c:v>87.75</c:v>
                </c:pt>
                <c:pt idx="3">
                  <c:v>95</c:v>
                </c:pt>
                <c:pt idx="4">
                  <c:v>174.75</c:v>
                </c:pt>
                <c:pt idx="5">
                  <c:v>279.5</c:v>
                </c:pt>
                <c:pt idx="6">
                  <c:v>902.75</c:v>
                </c:pt>
                <c:pt idx="7">
                  <c:v>1751.5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2-451E-9423-58A998942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F1C69-DBB5-DE0C-6EB7-D0473994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40</xdr:row>
      <xdr:rowOff>57150</xdr:rowOff>
    </xdr:from>
    <xdr:to>
      <xdr:col>26</xdr:col>
      <xdr:colOff>190500</xdr:colOff>
      <xdr:row>73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A1B0B-F8B6-4098-9A44-B37C7A79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CA9B0-DF93-4C52-AF97-C51DA1106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9</xdr:row>
      <xdr:rowOff>42861</xdr:rowOff>
    </xdr:from>
    <xdr:to>
      <xdr:col>24</xdr:col>
      <xdr:colOff>333374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49B23-AA38-CEBE-2CA1-6AE174D5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32</xdr:row>
      <xdr:rowOff>19050</xdr:rowOff>
    </xdr:from>
    <xdr:to>
      <xdr:col>24</xdr:col>
      <xdr:colOff>342900</xdr:colOff>
      <xdr:row>54</xdr:row>
      <xdr:rowOff>119064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2DB346-8710-4C44-AA83-07625AA99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542925</xdr:colOff>
      <xdr:row>9</xdr:row>
      <xdr:rowOff>47625</xdr:rowOff>
    </xdr:from>
    <xdr:to>
      <xdr:col>38</xdr:col>
      <xdr:colOff>342900</xdr:colOff>
      <xdr:row>31</xdr:row>
      <xdr:rowOff>147639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9E8F8-E467-467A-8916-4D0ADCF88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816F-80D0-4298-98F8-4BC611DAA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289E0-5D27-4FE9-A791-4EE3E273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695F4-E712-462C-BDDB-D5F6C87D4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9</xdr:row>
      <xdr:rowOff>100012</xdr:rowOff>
    </xdr:from>
    <xdr:to>
      <xdr:col>24</xdr:col>
      <xdr:colOff>238125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09A23-6AA3-45C6-962E-785FA8AE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33</xdr:row>
      <xdr:rowOff>28575</xdr:rowOff>
    </xdr:from>
    <xdr:to>
      <xdr:col>24</xdr:col>
      <xdr:colOff>228600</xdr:colOff>
      <xdr:row>64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25824-6906-4999-AB86-6146B40F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276225</xdr:colOff>
      <xdr:row>9</xdr:row>
      <xdr:rowOff>104775</xdr:rowOff>
    </xdr:from>
    <xdr:to>
      <xdr:col>38</xdr:col>
      <xdr:colOff>257175</xdr:colOff>
      <xdr:row>32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8B4FF-485C-4FC2-8308-9F7FF1E14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0A744-6DF7-4528-8285-7CDD21E2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A6573-1743-4587-8DB9-A531585C1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68068-4974-4559-91C1-AA2911F0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9</xdr:row>
      <xdr:rowOff>80962</xdr:rowOff>
    </xdr:from>
    <xdr:to>
      <xdr:col>24</xdr:col>
      <xdr:colOff>295275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C9DB0-5722-4756-B579-60AC03DDA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32</xdr:row>
      <xdr:rowOff>180975</xdr:rowOff>
    </xdr:from>
    <xdr:to>
      <xdr:col>25</xdr:col>
      <xdr:colOff>276225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B1F8A-03D9-4977-8344-5CC235D53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333375</xdr:colOff>
      <xdr:row>9</xdr:row>
      <xdr:rowOff>85725</xdr:rowOff>
    </xdr:from>
    <xdr:to>
      <xdr:col>38</xdr:col>
      <xdr:colOff>314325</xdr:colOff>
      <xdr:row>32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32A66-6EA9-4B78-873A-2B21E12F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workbookViewId="0">
      <selection activeCell="O9" sqref="O9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28" t="s">
        <v>14</v>
      </c>
      <c r="B1" s="29"/>
      <c r="C1" s="29"/>
      <c r="D1" s="29"/>
      <c r="E1" s="29"/>
      <c r="F1" s="29"/>
      <c r="G1" s="29"/>
      <c r="H1" s="29"/>
      <c r="I1" s="29"/>
      <c r="J1" s="30"/>
      <c r="L1" s="23" t="s">
        <v>31</v>
      </c>
      <c r="M1" s="23"/>
      <c r="N1" s="23"/>
      <c r="O1" s="23"/>
      <c r="P1" s="23"/>
      <c r="Q1" s="23"/>
      <c r="R1" s="23"/>
      <c r="S1" s="23"/>
    </row>
    <row r="2" spans="1:24" x14ac:dyDescent="0.25">
      <c r="A2" s="35" t="s">
        <v>25</v>
      </c>
      <c r="B2" s="36"/>
      <c r="C2" s="7" t="s">
        <v>6</v>
      </c>
      <c r="D2" s="7" t="s">
        <v>2</v>
      </c>
      <c r="E2" s="7" t="s">
        <v>30</v>
      </c>
      <c r="F2" s="7"/>
      <c r="G2" s="7"/>
      <c r="H2" s="7"/>
      <c r="I2" s="7"/>
      <c r="J2" s="8"/>
      <c r="L2" s="23"/>
      <c r="M2" s="23"/>
      <c r="N2" s="23"/>
      <c r="O2" s="23"/>
      <c r="P2" s="23"/>
      <c r="Q2" s="23"/>
      <c r="R2" s="23"/>
      <c r="S2" s="23"/>
      <c r="U2" t="s">
        <v>32</v>
      </c>
    </row>
    <row r="3" spans="1:24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L3" s="23"/>
      <c r="M3" s="23"/>
      <c r="N3" s="23"/>
      <c r="O3" s="23"/>
      <c r="P3" s="23"/>
      <c r="Q3" s="23"/>
      <c r="R3" s="23"/>
      <c r="S3" s="23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3"/>
      <c r="M4" s="23"/>
      <c r="N4" s="23"/>
      <c r="O4" s="23"/>
      <c r="P4" s="23"/>
      <c r="Q4" s="23"/>
      <c r="R4" s="23"/>
      <c r="S4" s="23"/>
      <c r="U4" t="s">
        <v>8</v>
      </c>
      <c r="X4" t="s">
        <v>34</v>
      </c>
    </row>
    <row r="5" spans="1:24" x14ac:dyDescent="0.25">
      <c r="A5" s="9">
        <v>1</v>
      </c>
      <c r="B5">
        <v>27</v>
      </c>
      <c r="C5">
        <v>42</v>
      </c>
      <c r="D5">
        <v>52</v>
      </c>
      <c r="E5">
        <v>76</v>
      </c>
      <c r="F5">
        <v>202</v>
      </c>
      <c r="G5">
        <v>364</v>
      </c>
      <c r="H5">
        <v>1638</v>
      </c>
      <c r="I5">
        <v>3003</v>
      </c>
      <c r="J5" s="15">
        <v>16080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43</v>
      </c>
      <c r="C6">
        <v>46</v>
      </c>
      <c r="D6">
        <v>63</v>
      </c>
      <c r="E6">
        <v>79</v>
      </c>
      <c r="F6">
        <v>208</v>
      </c>
      <c r="G6">
        <v>376</v>
      </c>
      <c r="H6">
        <v>1572</v>
      </c>
      <c r="I6">
        <v>3047</v>
      </c>
      <c r="J6" s="15">
        <v>15281</v>
      </c>
      <c r="U6" t="s">
        <v>42</v>
      </c>
      <c r="X6" s="20">
        <v>4.4000000000000004</v>
      </c>
    </row>
    <row r="7" spans="1:24" ht="15" customHeight="1" x14ac:dyDescent="0.25">
      <c r="A7" s="9">
        <v>3</v>
      </c>
      <c r="B7">
        <v>37</v>
      </c>
      <c r="C7">
        <v>29</v>
      </c>
      <c r="D7">
        <v>58</v>
      </c>
      <c r="E7">
        <v>72</v>
      </c>
      <c r="F7">
        <v>209</v>
      </c>
      <c r="G7">
        <v>369</v>
      </c>
      <c r="H7">
        <v>1562</v>
      </c>
      <c r="I7">
        <v>3005</v>
      </c>
      <c r="J7" s="15">
        <v>15403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29</v>
      </c>
      <c r="C8">
        <v>39</v>
      </c>
      <c r="D8">
        <v>63</v>
      </c>
      <c r="E8">
        <v>85</v>
      </c>
      <c r="F8">
        <v>202</v>
      </c>
      <c r="G8">
        <v>360</v>
      </c>
      <c r="H8">
        <v>1590</v>
      </c>
      <c r="I8">
        <v>3051</v>
      </c>
      <c r="J8" s="15">
        <v>15089</v>
      </c>
      <c r="U8" t="s">
        <v>37</v>
      </c>
      <c r="X8" t="s">
        <v>38</v>
      </c>
    </row>
    <row r="9" spans="1:24" ht="15" customHeight="1" x14ac:dyDescent="0.25">
      <c r="A9" s="9">
        <v>5</v>
      </c>
      <c r="B9">
        <v>36</v>
      </c>
      <c r="C9">
        <v>39</v>
      </c>
      <c r="D9">
        <v>50</v>
      </c>
      <c r="E9">
        <v>92</v>
      </c>
      <c r="F9">
        <v>206</v>
      </c>
      <c r="G9">
        <v>350</v>
      </c>
      <c r="H9">
        <v>1564</v>
      </c>
      <c r="I9">
        <v>3094</v>
      </c>
      <c r="J9" s="15">
        <v>15088</v>
      </c>
      <c r="U9" t="s">
        <v>11</v>
      </c>
      <c r="X9" t="s">
        <v>39</v>
      </c>
    </row>
    <row r="10" spans="1:24" x14ac:dyDescent="0.25">
      <c r="A10" s="9">
        <v>6</v>
      </c>
      <c r="B10">
        <v>40</v>
      </c>
      <c r="C10">
        <v>36</v>
      </c>
      <c r="D10">
        <v>48</v>
      </c>
      <c r="E10">
        <v>84</v>
      </c>
      <c r="F10">
        <v>193</v>
      </c>
      <c r="G10">
        <v>373</v>
      </c>
      <c r="H10">
        <v>1560</v>
      </c>
      <c r="I10">
        <v>3077</v>
      </c>
      <c r="J10" s="15">
        <v>15045</v>
      </c>
      <c r="U10" t="s">
        <v>40</v>
      </c>
      <c r="X10" t="s">
        <v>41</v>
      </c>
    </row>
    <row r="11" spans="1:24" x14ac:dyDescent="0.25">
      <c r="A11" s="9">
        <v>7</v>
      </c>
      <c r="B11">
        <v>34</v>
      </c>
      <c r="C11">
        <v>41</v>
      </c>
      <c r="D11">
        <v>54</v>
      </c>
      <c r="E11">
        <v>83</v>
      </c>
      <c r="F11">
        <v>205</v>
      </c>
      <c r="G11">
        <v>365</v>
      </c>
      <c r="H11">
        <v>1529</v>
      </c>
      <c r="I11">
        <v>3063</v>
      </c>
      <c r="J11" s="15">
        <v>15677</v>
      </c>
    </row>
    <row r="12" spans="1:24" x14ac:dyDescent="0.25">
      <c r="A12" s="9">
        <v>8</v>
      </c>
      <c r="B12">
        <v>40</v>
      </c>
      <c r="C12">
        <v>44</v>
      </c>
      <c r="D12">
        <v>62</v>
      </c>
      <c r="E12">
        <v>75</v>
      </c>
      <c r="F12">
        <v>200</v>
      </c>
      <c r="G12">
        <v>361</v>
      </c>
      <c r="H12">
        <v>1598</v>
      </c>
      <c r="I12">
        <v>3121</v>
      </c>
      <c r="J12" s="15">
        <v>14920</v>
      </c>
    </row>
    <row r="13" spans="1:24" x14ac:dyDescent="0.25">
      <c r="A13" s="9">
        <v>9</v>
      </c>
      <c r="B13">
        <v>40</v>
      </c>
      <c r="C13">
        <v>43</v>
      </c>
      <c r="D13">
        <v>69</v>
      </c>
      <c r="E13">
        <v>83</v>
      </c>
      <c r="F13">
        <v>203</v>
      </c>
      <c r="G13">
        <v>367</v>
      </c>
      <c r="H13">
        <v>1550</v>
      </c>
      <c r="I13">
        <v>3115</v>
      </c>
      <c r="J13" s="15">
        <v>16097</v>
      </c>
    </row>
    <row r="14" spans="1:24" x14ac:dyDescent="0.25">
      <c r="A14" s="9">
        <v>10</v>
      </c>
      <c r="B14">
        <v>32</v>
      </c>
      <c r="C14">
        <v>40</v>
      </c>
      <c r="D14">
        <v>58</v>
      </c>
      <c r="E14">
        <v>93</v>
      </c>
      <c r="F14">
        <v>203</v>
      </c>
      <c r="G14">
        <v>363</v>
      </c>
      <c r="H14">
        <v>1546</v>
      </c>
      <c r="I14">
        <v>3016</v>
      </c>
      <c r="J14" s="15">
        <v>15144</v>
      </c>
    </row>
    <row r="15" spans="1:24" s="1" customFormat="1" x14ac:dyDescent="0.25">
      <c r="A15" s="12" t="s">
        <v>3</v>
      </c>
      <c r="B15" s="1">
        <f>AVERAGE(B5:B14)</f>
        <v>35.799999999999997</v>
      </c>
      <c r="C15" s="1">
        <f t="shared" ref="C15:J15" si="0">AVERAGE(C5:C14)</f>
        <v>39.9</v>
      </c>
      <c r="D15" s="1">
        <f t="shared" si="0"/>
        <v>57.7</v>
      </c>
      <c r="E15" s="1">
        <f t="shared" si="0"/>
        <v>82.2</v>
      </c>
      <c r="F15" s="1">
        <f t="shared" si="0"/>
        <v>203.1</v>
      </c>
      <c r="G15" s="1">
        <f t="shared" si="0"/>
        <v>364.8</v>
      </c>
      <c r="H15" s="1">
        <f t="shared" si="0"/>
        <v>1570.9</v>
      </c>
      <c r="I15" s="1">
        <f t="shared" si="0"/>
        <v>3059.2</v>
      </c>
      <c r="J15" s="13">
        <f t="shared" si="0"/>
        <v>15382.4</v>
      </c>
    </row>
    <row r="16" spans="1:24" x14ac:dyDescent="0.25">
      <c r="A16" s="9" t="s">
        <v>4</v>
      </c>
      <c r="B16">
        <f>_xlfn.STDEV.P(B5:B14)</f>
        <v>4.9759421218498918</v>
      </c>
      <c r="C16">
        <f t="shared" ref="C16:I16" si="1">_xlfn.STDEV.P(C5:C14)</f>
        <v>4.5265881191025095</v>
      </c>
      <c r="D16">
        <f t="shared" si="1"/>
        <v>6.3411355449950761</v>
      </c>
      <c r="E16">
        <f t="shared" si="1"/>
        <v>6.5543878432695752</v>
      </c>
      <c r="F16">
        <f t="shared" si="1"/>
        <v>4.3</v>
      </c>
      <c r="G16">
        <f t="shared" si="1"/>
        <v>6.8963758598266676</v>
      </c>
      <c r="H16">
        <f t="shared" si="1"/>
        <v>29.429407061644991</v>
      </c>
      <c r="I16">
        <f t="shared" si="1"/>
        <v>40.808822575516679</v>
      </c>
      <c r="J16" s="15">
        <f>_xlfn.STDEV.P(J5:J14)</f>
        <v>406.45250645063072</v>
      </c>
    </row>
    <row r="17" spans="1:10" x14ac:dyDescent="0.25">
      <c r="A17" s="16" t="s">
        <v>5</v>
      </c>
      <c r="B17" s="17">
        <f>_xlfn.STDEV.S(B5:B14)</f>
        <v>5.245103536738922</v>
      </c>
      <c r="C17" s="17">
        <f t="shared" ref="C17:J17" si="2">_xlfn.STDEV.S(C5:C14)</f>
        <v>4.7714428286071531</v>
      </c>
      <c r="D17" s="17">
        <f t="shared" si="2"/>
        <v>6.6841437580125111</v>
      </c>
      <c r="E17" s="17">
        <f t="shared" si="2"/>
        <v>6.908931417616861</v>
      </c>
      <c r="F17" s="17">
        <f t="shared" si="2"/>
        <v>4.5325979795746765</v>
      </c>
      <c r="G17" s="17">
        <f t="shared" si="2"/>
        <v>7.2694184392181231</v>
      </c>
      <c r="H17" s="17">
        <f t="shared" si="2"/>
        <v>31.02131883434717</v>
      </c>
      <c r="I17" s="17">
        <f t="shared" si="2"/>
        <v>43.016275989443805</v>
      </c>
      <c r="J17" s="18">
        <f t="shared" si="2"/>
        <v>428.43856035609122</v>
      </c>
    </row>
    <row r="20" spans="1:10" x14ac:dyDescent="0.25">
      <c r="A20" s="33" t="s">
        <v>26</v>
      </c>
      <c r="B20" s="34"/>
      <c r="C20" s="7"/>
      <c r="D20" s="7" t="s">
        <v>6</v>
      </c>
      <c r="E20" s="7" t="s">
        <v>2</v>
      </c>
      <c r="F20" s="7" t="s">
        <v>21</v>
      </c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 s="14">
        <v>264</v>
      </c>
      <c r="C23" s="14">
        <v>284</v>
      </c>
      <c r="D23" s="14">
        <v>303</v>
      </c>
      <c r="E23" s="14">
        <v>299</v>
      </c>
      <c r="F23" s="14">
        <v>370</v>
      </c>
      <c r="G23" s="14">
        <v>444</v>
      </c>
      <c r="H23">
        <v>817</v>
      </c>
      <c r="I23">
        <v>1287</v>
      </c>
      <c r="J23" s="15">
        <v>6530</v>
      </c>
    </row>
    <row r="24" spans="1:10" x14ac:dyDescent="0.25">
      <c r="A24" s="9">
        <v>2</v>
      </c>
      <c r="B24" s="14">
        <v>252</v>
      </c>
      <c r="C24" s="14">
        <v>253</v>
      </c>
      <c r="D24" s="14">
        <v>289</v>
      </c>
      <c r="E24" s="14">
        <v>315</v>
      </c>
      <c r="F24" s="14">
        <v>385</v>
      </c>
      <c r="G24" s="14"/>
      <c r="J24" s="15"/>
    </row>
    <row r="25" spans="1:10" x14ac:dyDescent="0.25">
      <c r="A25" s="9">
        <v>3</v>
      </c>
      <c r="B25" s="14"/>
      <c r="C25" s="14"/>
      <c r="D25" s="14"/>
      <c r="E25" s="14">
        <v>317</v>
      </c>
      <c r="F25" s="14"/>
      <c r="G25" s="14"/>
      <c r="J25" s="15"/>
    </row>
    <row r="26" spans="1:10" x14ac:dyDescent="0.25">
      <c r="A26" s="9">
        <v>4</v>
      </c>
      <c r="B26" s="14"/>
      <c r="C26" s="14"/>
      <c r="D26" s="14"/>
      <c r="E26" s="14"/>
      <c r="F26" s="14"/>
      <c r="G26" s="14"/>
      <c r="J26" s="15"/>
    </row>
    <row r="27" spans="1:10" x14ac:dyDescent="0.25">
      <c r="A27" s="9">
        <v>5</v>
      </c>
      <c r="B27" s="14"/>
      <c r="C27" s="14"/>
      <c r="D27" s="14"/>
      <c r="E27" s="14"/>
      <c r="F27" s="14"/>
      <c r="G27" s="14"/>
      <c r="J27" s="15"/>
    </row>
    <row r="28" spans="1:10" x14ac:dyDescent="0.25">
      <c r="A28" s="9">
        <v>6</v>
      </c>
      <c r="B28" s="14"/>
      <c r="C28" s="14"/>
      <c r="D28" s="14"/>
      <c r="E28" s="14"/>
      <c r="F28" s="14"/>
      <c r="G28" s="14"/>
      <c r="J28" s="15"/>
    </row>
    <row r="29" spans="1:10" x14ac:dyDescent="0.25">
      <c r="A29" s="9">
        <v>7</v>
      </c>
      <c r="B29" s="14"/>
      <c r="C29" s="14"/>
      <c r="D29" s="14"/>
      <c r="E29" s="14"/>
      <c r="F29" s="14"/>
      <c r="G29" s="14"/>
      <c r="J29" s="15"/>
    </row>
    <row r="30" spans="1:10" x14ac:dyDescent="0.25">
      <c r="A30" s="9">
        <v>8</v>
      </c>
      <c r="B30" s="14"/>
      <c r="C30" s="14"/>
      <c r="D30" s="14"/>
      <c r="E30" s="14"/>
      <c r="F30" s="14"/>
      <c r="G30" s="14"/>
      <c r="J30" s="15"/>
    </row>
    <row r="31" spans="1:10" x14ac:dyDescent="0.25">
      <c r="A31" s="9">
        <v>9</v>
      </c>
      <c r="B31" s="14"/>
      <c r="C31" s="14"/>
      <c r="D31" s="14"/>
      <c r="E31" s="14"/>
      <c r="F31" s="14"/>
      <c r="G31" s="14"/>
      <c r="J31" s="15"/>
    </row>
    <row r="32" spans="1:10" x14ac:dyDescent="0.25">
      <c r="A32" s="9">
        <v>10</v>
      </c>
      <c r="B32" s="14"/>
      <c r="C32" s="14"/>
      <c r="D32" s="14"/>
      <c r="E32" s="14"/>
      <c r="F32" s="14"/>
      <c r="G32" s="14"/>
      <c r="J32" s="15"/>
    </row>
    <row r="33" spans="1:28" x14ac:dyDescent="0.25">
      <c r="A33" s="12" t="s">
        <v>3</v>
      </c>
      <c r="B33" s="1">
        <f t="shared" ref="B33:J33" si="3">AVERAGE(B23:B32)</f>
        <v>258</v>
      </c>
      <c r="C33" s="1">
        <f t="shared" si="3"/>
        <v>268.5</v>
      </c>
      <c r="D33" s="1">
        <f t="shared" si="3"/>
        <v>296</v>
      </c>
      <c r="E33" s="1">
        <f t="shared" si="3"/>
        <v>310.33333333333331</v>
      </c>
      <c r="F33" s="1">
        <f t="shared" si="3"/>
        <v>377.5</v>
      </c>
      <c r="G33" s="1">
        <f t="shared" si="3"/>
        <v>444</v>
      </c>
      <c r="H33" s="1">
        <f t="shared" si="3"/>
        <v>817</v>
      </c>
      <c r="I33" s="1">
        <f t="shared" si="3"/>
        <v>1287</v>
      </c>
      <c r="J33" s="13">
        <f t="shared" si="3"/>
        <v>6530</v>
      </c>
    </row>
    <row r="34" spans="1:28" x14ac:dyDescent="0.25">
      <c r="A34" s="9" t="s">
        <v>4</v>
      </c>
      <c r="B34">
        <f t="shared" ref="B34:J34" si="4">_xlfn.STDEV.P(B23:B32)</f>
        <v>6</v>
      </c>
      <c r="C34">
        <f t="shared" si="4"/>
        <v>15.5</v>
      </c>
      <c r="D34">
        <f t="shared" si="4"/>
        <v>7</v>
      </c>
      <c r="E34">
        <f t="shared" si="4"/>
        <v>8.055363982396381</v>
      </c>
      <c r="F34">
        <f t="shared" si="4"/>
        <v>7.5</v>
      </c>
      <c r="G34">
        <f t="shared" si="4"/>
        <v>0</v>
      </c>
      <c r="H34">
        <f t="shared" si="4"/>
        <v>0</v>
      </c>
      <c r="I34">
        <f t="shared" si="4"/>
        <v>0</v>
      </c>
      <c r="J34" s="15">
        <f t="shared" si="4"/>
        <v>0</v>
      </c>
      <c r="L34" s="4" t="s">
        <v>12</v>
      </c>
    </row>
    <row r="35" spans="1:28" x14ac:dyDescent="0.25">
      <c r="A35" s="16" t="s">
        <v>5</v>
      </c>
      <c r="B35" s="17">
        <f t="shared" ref="B35:J35" si="5">_xlfn.STDEV.S(B23:B32)</f>
        <v>8.4852813742385695</v>
      </c>
      <c r="C35" s="17">
        <f t="shared" si="5"/>
        <v>21.920310216782973</v>
      </c>
      <c r="D35" s="17">
        <f t="shared" si="5"/>
        <v>9.8994949366116654</v>
      </c>
      <c r="E35" s="17">
        <f t="shared" si="5"/>
        <v>9.8657657246324941</v>
      </c>
      <c r="F35" s="17">
        <f t="shared" si="5"/>
        <v>10.606601717798213</v>
      </c>
      <c r="G35" s="17" t="e">
        <f t="shared" si="5"/>
        <v>#DIV/0!</v>
      </c>
      <c r="H35" s="17" t="e">
        <f t="shared" si="5"/>
        <v>#DIV/0!</v>
      </c>
      <c r="I35" s="17" t="e">
        <f t="shared" si="5"/>
        <v>#DIV/0!</v>
      </c>
      <c r="J35" s="18" t="e">
        <f t="shared" si="5"/>
        <v>#DIV/0!</v>
      </c>
      <c r="L35" s="2" t="s">
        <v>13</v>
      </c>
      <c r="U35" s="25" t="s">
        <v>19</v>
      </c>
      <c r="V35" s="25"/>
      <c r="W35" s="25"/>
      <c r="X35" s="25"/>
      <c r="Y35" s="25"/>
      <c r="Z35" s="25"/>
      <c r="AA35" s="25"/>
    </row>
    <row r="36" spans="1:28" ht="15" customHeight="1" x14ac:dyDescent="0.25">
      <c r="L36" s="24" t="s">
        <v>22</v>
      </c>
      <c r="M36" s="24"/>
      <c r="N36" s="24"/>
      <c r="O36" s="24"/>
      <c r="P36" s="24"/>
      <c r="Q36" s="24"/>
      <c r="R36" s="24"/>
      <c r="S36" s="24"/>
      <c r="T36" s="24"/>
      <c r="U36" s="25"/>
      <c r="V36" s="25"/>
      <c r="W36" s="25"/>
      <c r="X36" s="25"/>
      <c r="Y36" s="25"/>
      <c r="Z36" s="25"/>
      <c r="AA36" s="25"/>
      <c r="AB36" s="3"/>
    </row>
    <row r="37" spans="1:28" x14ac:dyDescent="0.25">
      <c r="L37" s="24"/>
      <c r="M37" s="24"/>
      <c r="N37" s="24"/>
      <c r="O37" s="24"/>
      <c r="P37" s="24"/>
      <c r="Q37" s="24"/>
      <c r="R37" s="24"/>
      <c r="S37" s="24"/>
      <c r="T37" s="24"/>
      <c r="U37" s="25"/>
      <c r="V37" s="25"/>
      <c r="W37" s="25"/>
      <c r="X37" s="25"/>
      <c r="Y37" s="25"/>
      <c r="Z37" s="25"/>
      <c r="AA37" s="25"/>
      <c r="AB37" s="3"/>
    </row>
    <row r="38" spans="1:28" x14ac:dyDescent="0.25">
      <c r="A38" s="31" t="s">
        <v>27</v>
      </c>
      <c r="B38" s="32"/>
      <c r="C38" s="7" t="s">
        <v>6</v>
      </c>
      <c r="D38" s="7" t="s">
        <v>2</v>
      </c>
      <c r="E38" s="7"/>
      <c r="F38" s="7"/>
      <c r="G38" s="7"/>
      <c r="H38" s="7"/>
      <c r="I38" s="7"/>
      <c r="J38" s="8"/>
      <c r="L38" s="25" t="s">
        <v>20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3"/>
    </row>
    <row r="39" spans="1:28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3"/>
    </row>
    <row r="40" spans="1:28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  <c r="L40" s="25"/>
      <c r="M40" s="25"/>
      <c r="N40" s="25"/>
      <c r="O40" s="25"/>
      <c r="P40" s="25"/>
      <c r="Q40" s="25"/>
      <c r="R40" s="25"/>
      <c r="S40" s="25"/>
      <c r="T40" s="25"/>
    </row>
    <row r="41" spans="1:28" x14ac:dyDescent="0.25">
      <c r="A41" s="9">
        <v>1</v>
      </c>
      <c r="B41">
        <v>376</v>
      </c>
      <c r="C41">
        <v>391</v>
      </c>
      <c r="D41">
        <v>365</v>
      </c>
      <c r="E41">
        <v>369</v>
      </c>
      <c r="F41">
        <v>391</v>
      </c>
      <c r="G41">
        <v>486</v>
      </c>
      <c r="H41">
        <v>1400</v>
      </c>
      <c r="I41">
        <v>2388</v>
      </c>
      <c r="J41" s="15">
        <v>12440</v>
      </c>
    </row>
    <row r="42" spans="1:28" x14ac:dyDescent="0.25">
      <c r="A42" s="9">
        <v>2</v>
      </c>
      <c r="B42">
        <v>364</v>
      </c>
      <c r="C42">
        <v>364</v>
      </c>
      <c r="D42">
        <v>395</v>
      </c>
      <c r="E42">
        <v>375</v>
      </c>
      <c r="F42">
        <v>396</v>
      </c>
      <c r="G42">
        <v>508</v>
      </c>
      <c r="H42">
        <v>1409</v>
      </c>
      <c r="I42">
        <v>2440</v>
      </c>
      <c r="J42" s="15">
        <v>12350</v>
      </c>
    </row>
    <row r="43" spans="1:28" x14ac:dyDescent="0.25">
      <c r="A43" s="9">
        <v>3</v>
      </c>
      <c r="D43">
        <v>365</v>
      </c>
      <c r="F43">
        <v>374</v>
      </c>
      <c r="J43" s="15"/>
    </row>
    <row r="44" spans="1:28" x14ac:dyDescent="0.25">
      <c r="A44" s="9">
        <v>4</v>
      </c>
      <c r="F44">
        <v>385</v>
      </c>
      <c r="J44" s="15"/>
    </row>
    <row r="45" spans="1:28" x14ac:dyDescent="0.25">
      <c r="A45" s="9">
        <v>5</v>
      </c>
      <c r="J45" s="15"/>
    </row>
    <row r="46" spans="1:28" x14ac:dyDescent="0.25">
      <c r="A46" s="9">
        <v>6</v>
      </c>
      <c r="J46" s="15"/>
    </row>
    <row r="47" spans="1:28" x14ac:dyDescent="0.25">
      <c r="A47" s="9">
        <v>7</v>
      </c>
      <c r="J47" s="15"/>
    </row>
    <row r="48" spans="1:28" x14ac:dyDescent="0.25">
      <c r="A48" s="9">
        <v>8</v>
      </c>
      <c r="J48" s="15"/>
    </row>
    <row r="49" spans="1:10" x14ac:dyDescent="0.25">
      <c r="A49" s="9">
        <v>9</v>
      </c>
      <c r="J49" s="15"/>
    </row>
    <row r="50" spans="1:10" x14ac:dyDescent="0.25">
      <c r="A50" s="9">
        <v>10</v>
      </c>
      <c r="J50" s="15"/>
    </row>
    <row r="51" spans="1:10" x14ac:dyDescent="0.25">
      <c r="A51" s="12" t="s">
        <v>3</v>
      </c>
      <c r="B51" s="1">
        <f>AVERAGE(B41:B50)</f>
        <v>370</v>
      </c>
      <c r="C51" s="1">
        <f t="shared" ref="C51:J51" si="6">AVERAGE(C41:C50)</f>
        <v>377.5</v>
      </c>
      <c r="D51" s="1">
        <f t="shared" si="6"/>
        <v>375</v>
      </c>
      <c r="E51" s="1">
        <f t="shared" si="6"/>
        <v>372</v>
      </c>
      <c r="F51" s="1">
        <f t="shared" si="6"/>
        <v>386.5</v>
      </c>
      <c r="G51" s="1">
        <f t="shared" si="6"/>
        <v>497</v>
      </c>
      <c r="H51" s="1">
        <f t="shared" si="6"/>
        <v>1404.5</v>
      </c>
      <c r="I51" s="1">
        <f t="shared" si="6"/>
        <v>2414</v>
      </c>
      <c r="J51" s="13">
        <f t="shared" si="6"/>
        <v>12395</v>
      </c>
    </row>
    <row r="52" spans="1:10" x14ac:dyDescent="0.25">
      <c r="A52" s="9" t="s">
        <v>4</v>
      </c>
      <c r="B52">
        <f>_xlfn.STDEV.P(B41:B50)</f>
        <v>6</v>
      </c>
      <c r="C52">
        <f t="shared" ref="C52:J52" si="7">_xlfn.STDEV.P(C41:C50)</f>
        <v>13.5</v>
      </c>
      <c r="D52">
        <f t="shared" si="7"/>
        <v>14.142135623730951</v>
      </c>
      <c r="E52">
        <f t="shared" si="7"/>
        <v>3</v>
      </c>
      <c r="F52">
        <f t="shared" si="7"/>
        <v>8.2006097334283634</v>
      </c>
      <c r="G52">
        <f t="shared" si="7"/>
        <v>11</v>
      </c>
      <c r="H52">
        <f t="shared" si="7"/>
        <v>4.5</v>
      </c>
      <c r="I52">
        <f t="shared" si="7"/>
        <v>26</v>
      </c>
      <c r="J52" s="15">
        <f t="shared" si="7"/>
        <v>45</v>
      </c>
    </row>
    <row r="53" spans="1:10" x14ac:dyDescent="0.25">
      <c r="A53" s="16" t="s">
        <v>5</v>
      </c>
      <c r="B53" s="17">
        <f>_xlfn.STDEV.S(B41:B50)</f>
        <v>8.4852813742385695</v>
      </c>
      <c r="C53" s="17">
        <f t="shared" ref="C53:J53" si="8">_xlfn.STDEV.S(C41:C50)</f>
        <v>19.091883092036785</v>
      </c>
      <c r="D53" s="17">
        <f t="shared" si="8"/>
        <v>17.320508075688775</v>
      </c>
      <c r="E53" s="17">
        <f t="shared" si="8"/>
        <v>4.2426406871192848</v>
      </c>
      <c r="F53" s="17">
        <f t="shared" si="8"/>
        <v>9.4692484742278609</v>
      </c>
      <c r="G53" s="17">
        <f t="shared" si="8"/>
        <v>15.556349186104045</v>
      </c>
      <c r="H53" s="17">
        <f t="shared" si="8"/>
        <v>6.3639610306789276</v>
      </c>
      <c r="I53" s="17">
        <f t="shared" si="8"/>
        <v>36.76955262170047</v>
      </c>
      <c r="J53" s="18">
        <f t="shared" si="8"/>
        <v>63.63961030678928</v>
      </c>
    </row>
    <row r="56" spans="1:10" x14ac:dyDescent="0.25">
      <c r="A56" s="26" t="s">
        <v>28</v>
      </c>
      <c r="B56" s="27"/>
      <c r="C56" s="7" t="s">
        <v>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68</v>
      </c>
      <c r="C59">
        <v>61</v>
      </c>
      <c r="D59">
        <v>85</v>
      </c>
      <c r="E59">
        <v>94</v>
      </c>
      <c r="F59">
        <v>177</v>
      </c>
      <c r="G59">
        <v>280</v>
      </c>
      <c r="H59">
        <v>891</v>
      </c>
      <c r="I59">
        <v>1540</v>
      </c>
      <c r="J59" s="15">
        <v>7500</v>
      </c>
    </row>
    <row r="60" spans="1:10" x14ac:dyDescent="0.25">
      <c r="A60" s="9">
        <v>2</v>
      </c>
      <c r="B60">
        <v>57</v>
      </c>
      <c r="C60">
        <v>67</v>
      </c>
      <c r="D60">
        <v>77</v>
      </c>
      <c r="E60">
        <v>95</v>
      </c>
      <c r="F60">
        <v>177</v>
      </c>
      <c r="G60">
        <v>270</v>
      </c>
      <c r="H60">
        <v>880</v>
      </c>
      <c r="I60">
        <v>1488</v>
      </c>
      <c r="J60" s="15">
        <v>7285</v>
      </c>
    </row>
    <row r="61" spans="1:10" x14ac:dyDescent="0.25">
      <c r="A61" s="9">
        <v>3</v>
      </c>
      <c r="B61">
        <v>66</v>
      </c>
      <c r="C61">
        <v>71</v>
      </c>
      <c r="D61">
        <v>87</v>
      </c>
      <c r="E61">
        <v>92</v>
      </c>
      <c r="F61">
        <v>176</v>
      </c>
      <c r="G61">
        <v>259</v>
      </c>
      <c r="H61">
        <v>863</v>
      </c>
      <c r="I61">
        <v>1471</v>
      </c>
      <c r="J61" s="15">
        <v>7621</v>
      </c>
    </row>
    <row r="62" spans="1:10" x14ac:dyDescent="0.25">
      <c r="A62" s="9">
        <v>4</v>
      </c>
      <c r="B62">
        <v>57</v>
      </c>
      <c r="C62">
        <v>70</v>
      </c>
      <c r="D62">
        <v>91</v>
      </c>
      <c r="E62">
        <v>102</v>
      </c>
      <c r="F62">
        <v>175</v>
      </c>
      <c r="G62">
        <v>290</v>
      </c>
      <c r="H62">
        <v>942</v>
      </c>
      <c r="I62">
        <v>1494</v>
      </c>
      <c r="J62" s="15">
        <v>7580</v>
      </c>
    </row>
    <row r="63" spans="1:10" x14ac:dyDescent="0.25">
      <c r="A63" s="9">
        <v>5</v>
      </c>
      <c r="B63">
        <v>67</v>
      </c>
      <c r="C63">
        <v>66</v>
      </c>
      <c r="D63">
        <v>90</v>
      </c>
      <c r="E63">
        <v>104</v>
      </c>
      <c r="F63">
        <v>198</v>
      </c>
      <c r="G63">
        <v>253</v>
      </c>
      <c r="H63">
        <v>872</v>
      </c>
      <c r="I63">
        <v>1528</v>
      </c>
      <c r="J63" s="15">
        <v>7623</v>
      </c>
    </row>
    <row r="64" spans="1:10" x14ac:dyDescent="0.25">
      <c r="A64" s="9">
        <v>6</v>
      </c>
      <c r="B64">
        <v>64</v>
      </c>
      <c r="C64">
        <v>63</v>
      </c>
      <c r="D64">
        <v>85</v>
      </c>
      <c r="E64">
        <v>95</v>
      </c>
      <c r="F64">
        <v>178</v>
      </c>
      <c r="G64">
        <v>262</v>
      </c>
      <c r="H64">
        <v>862</v>
      </c>
      <c r="I64">
        <v>1464</v>
      </c>
      <c r="J64" s="15">
        <v>7774</v>
      </c>
    </row>
    <row r="65" spans="1:10" x14ac:dyDescent="0.25">
      <c r="A65" s="9">
        <v>7</v>
      </c>
      <c r="B65">
        <v>68</v>
      </c>
      <c r="C65">
        <v>51</v>
      </c>
      <c r="D65">
        <v>86</v>
      </c>
      <c r="E65">
        <v>99</v>
      </c>
      <c r="F65">
        <v>191</v>
      </c>
      <c r="G65">
        <v>262</v>
      </c>
      <c r="H65">
        <v>890</v>
      </c>
      <c r="I65">
        <v>1483</v>
      </c>
      <c r="J65" s="15">
        <v>8137</v>
      </c>
    </row>
    <row r="66" spans="1:10" x14ac:dyDescent="0.25">
      <c r="A66" s="9">
        <v>8</v>
      </c>
      <c r="B66">
        <v>62</v>
      </c>
      <c r="C66">
        <v>71</v>
      </c>
      <c r="D66">
        <v>76</v>
      </c>
      <c r="E66">
        <v>102</v>
      </c>
      <c r="F66">
        <v>179</v>
      </c>
      <c r="G66">
        <v>268</v>
      </c>
      <c r="H66">
        <v>897</v>
      </c>
      <c r="I66">
        <v>1466</v>
      </c>
      <c r="J66" s="15">
        <v>8107</v>
      </c>
    </row>
    <row r="67" spans="1:10" x14ac:dyDescent="0.25">
      <c r="A67" s="9">
        <v>9</v>
      </c>
      <c r="B67">
        <v>55</v>
      </c>
      <c r="C67">
        <v>60</v>
      </c>
      <c r="D67">
        <v>88</v>
      </c>
      <c r="E67">
        <v>91</v>
      </c>
      <c r="F67">
        <v>192</v>
      </c>
      <c r="G67">
        <v>285</v>
      </c>
      <c r="H67">
        <v>899</v>
      </c>
      <c r="I67">
        <v>1503</v>
      </c>
      <c r="J67" s="15">
        <v>7948</v>
      </c>
    </row>
    <row r="68" spans="1:10" x14ac:dyDescent="0.25">
      <c r="A68" s="9">
        <v>10</v>
      </c>
      <c r="B68">
        <v>68</v>
      </c>
      <c r="C68">
        <v>62</v>
      </c>
      <c r="D68">
        <v>92</v>
      </c>
      <c r="E68">
        <v>87</v>
      </c>
      <c r="F68">
        <v>194</v>
      </c>
      <c r="G68">
        <v>268</v>
      </c>
      <c r="H68">
        <v>886</v>
      </c>
      <c r="I68">
        <v>1526</v>
      </c>
      <c r="J68" s="15">
        <v>7390</v>
      </c>
    </row>
    <row r="69" spans="1:10" x14ac:dyDescent="0.25">
      <c r="A69" s="12" t="s">
        <v>3</v>
      </c>
      <c r="B69" s="1">
        <f>AVERAGE(B59:B68)</f>
        <v>63.2</v>
      </c>
      <c r="C69" s="1">
        <f t="shared" ref="C69:J69" si="9">AVERAGE(C59:C68)</f>
        <v>64.2</v>
      </c>
      <c r="D69" s="1">
        <f>AVERAGE(D59:D68)</f>
        <v>85.7</v>
      </c>
      <c r="E69" s="1">
        <f t="shared" si="9"/>
        <v>96.1</v>
      </c>
      <c r="F69" s="1">
        <f t="shared" si="9"/>
        <v>183.7</v>
      </c>
      <c r="G69" s="1">
        <f t="shared" si="9"/>
        <v>269.7</v>
      </c>
      <c r="H69" s="1">
        <f t="shared" si="9"/>
        <v>888.2</v>
      </c>
      <c r="I69" s="1">
        <f t="shared" si="9"/>
        <v>1496.3</v>
      </c>
      <c r="J69" s="13">
        <f t="shared" si="9"/>
        <v>7696.5</v>
      </c>
    </row>
    <row r="70" spans="1:10" x14ac:dyDescent="0.25">
      <c r="A70" s="9" t="s">
        <v>4</v>
      </c>
      <c r="B70">
        <f>_xlfn.STDEV.P(B59:B68)</f>
        <v>4.8744230427815758</v>
      </c>
      <c r="C70">
        <f t="shared" ref="C70:J70" si="10">_xlfn.STDEV.P(C59:C68)</f>
        <v>5.8787753826796276</v>
      </c>
      <c r="D70">
        <f>_xlfn.STDEV.P(D59:D68)</f>
        <v>5.139066063011839</v>
      </c>
      <c r="E70">
        <f t="shared" si="10"/>
        <v>5.2239831546435909</v>
      </c>
      <c r="F70">
        <f t="shared" si="10"/>
        <v>8.4386017799159134</v>
      </c>
      <c r="G70">
        <f t="shared" si="10"/>
        <v>11.269871339105872</v>
      </c>
      <c r="H70">
        <f t="shared" si="10"/>
        <v>21.807338214463499</v>
      </c>
      <c r="I70">
        <f t="shared" si="10"/>
        <v>25.872958856690513</v>
      </c>
      <c r="J70" s="15">
        <f t="shared" si="10"/>
        <v>275.38527556861135</v>
      </c>
    </row>
    <row r="71" spans="1:10" x14ac:dyDescent="0.25">
      <c r="A71" s="16" t="s">
        <v>5</v>
      </c>
      <c r="B71" s="17">
        <f>_xlfn.STDEV.S(B59:B68)</f>
        <v>5.1380930314660516</v>
      </c>
      <c r="C71" s="17">
        <f t="shared" ref="C71:J71" si="11">_xlfn.STDEV.S(C59:C68)</f>
        <v>6.1967733539318672</v>
      </c>
      <c r="D71" s="17">
        <f>_xlfn.STDEV.S(D59:D68)</f>
        <v>5.4170512683972678</v>
      </c>
      <c r="E71" s="17">
        <f t="shared" si="11"/>
        <v>5.5065617423417876</v>
      </c>
      <c r="F71" s="17">
        <f t="shared" si="11"/>
        <v>8.8950672972284046</v>
      </c>
      <c r="G71" s="17">
        <f t="shared" si="11"/>
        <v>11.8794874562088</v>
      </c>
      <c r="H71" s="17">
        <f t="shared" si="11"/>
        <v>22.986952821111373</v>
      </c>
      <c r="I71" s="17">
        <f t="shared" si="11"/>
        <v>27.27249326498934</v>
      </c>
      <c r="J71" s="18">
        <f t="shared" si="11"/>
        <v>290.28156828997754</v>
      </c>
    </row>
  </sheetData>
  <mergeCells count="13">
    <mergeCell ref="B57:J57"/>
    <mergeCell ref="L1:S4"/>
    <mergeCell ref="L36:T37"/>
    <mergeCell ref="U35:AA39"/>
    <mergeCell ref="L38:T40"/>
    <mergeCell ref="A56:B56"/>
    <mergeCell ref="B3:J3"/>
    <mergeCell ref="B21:J21"/>
    <mergeCell ref="B39:J39"/>
    <mergeCell ref="A1:J1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F72D-FE2E-4499-9C3F-B7DCE9FC1F96}">
  <dimension ref="A1:U71"/>
  <sheetViews>
    <sheetView topLeftCell="A3" zoomScaleNormal="100" workbookViewId="0">
      <selection activeCell="N5" sqref="N5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8" t="s">
        <v>14</v>
      </c>
      <c r="B1" s="29"/>
      <c r="C1" s="29"/>
      <c r="D1" s="29"/>
      <c r="E1" s="29"/>
      <c r="F1" s="29"/>
      <c r="G1" s="29"/>
      <c r="H1" s="29"/>
      <c r="I1" s="29"/>
      <c r="J1" s="30"/>
      <c r="L1" s="5" t="s">
        <v>24</v>
      </c>
      <c r="U1" t="s">
        <v>32</v>
      </c>
    </row>
    <row r="2" spans="1:21" x14ac:dyDescent="0.25">
      <c r="A2" s="35" t="s">
        <v>25</v>
      </c>
      <c r="B2" s="36"/>
      <c r="C2" s="7" t="s">
        <v>6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18</v>
      </c>
      <c r="C5">
        <v>24</v>
      </c>
      <c r="D5">
        <v>34</v>
      </c>
      <c r="E5">
        <v>48</v>
      </c>
      <c r="F5">
        <v>133</v>
      </c>
      <c r="G5">
        <v>241</v>
      </c>
      <c r="H5">
        <v>1099</v>
      </c>
      <c r="I5">
        <v>2169</v>
      </c>
      <c r="J5" s="15">
        <v>10719</v>
      </c>
      <c r="U5" t="s">
        <v>42</v>
      </c>
    </row>
    <row r="6" spans="1:21" x14ac:dyDescent="0.25">
      <c r="A6" s="9">
        <v>2</v>
      </c>
      <c r="B6">
        <v>19</v>
      </c>
      <c r="C6">
        <v>24</v>
      </c>
      <c r="D6">
        <v>31</v>
      </c>
      <c r="E6">
        <v>50</v>
      </c>
      <c r="F6">
        <v>139</v>
      </c>
      <c r="G6">
        <v>247</v>
      </c>
      <c r="H6">
        <v>1099</v>
      </c>
      <c r="I6">
        <v>2162</v>
      </c>
      <c r="J6" s="15">
        <v>11125</v>
      </c>
      <c r="U6" t="s">
        <v>10</v>
      </c>
    </row>
    <row r="7" spans="1:21" x14ac:dyDescent="0.25">
      <c r="A7" s="9">
        <v>3</v>
      </c>
      <c r="B7">
        <v>22</v>
      </c>
      <c r="C7">
        <v>21</v>
      </c>
      <c r="D7">
        <v>39</v>
      </c>
      <c r="E7">
        <v>53</v>
      </c>
      <c r="F7">
        <v>139</v>
      </c>
      <c r="G7">
        <v>248</v>
      </c>
      <c r="H7">
        <v>1093</v>
      </c>
      <c r="I7">
        <v>2153</v>
      </c>
      <c r="J7" s="15">
        <v>10835</v>
      </c>
      <c r="U7" t="s">
        <v>37</v>
      </c>
    </row>
    <row r="8" spans="1:21" x14ac:dyDescent="0.25">
      <c r="A8" s="9">
        <v>4</v>
      </c>
      <c r="B8">
        <v>15</v>
      </c>
      <c r="C8">
        <v>20</v>
      </c>
      <c r="D8">
        <v>37</v>
      </c>
      <c r="J8" s="15">
        <v>10488</v>
      </c>
      <c r="U8" t="s">
        <v>11</v>
      </c>
    </row>
    <row r="9" spans="1:21" x14ac:dyDescent="0.25">
      <c r="A9" s="9">
        <v>5</v>
      </c>
      <c r="B9">
        <v>18</v>
      </c>
      <c r="D9">
        <v>37</v>
      </c>
      <c r="J9" s="15"/>
      <c r="U9" t="s">
        <v>40</v>
      </c>
    </row>
    <row r="10" spans="1:21" x14ac:dyDescent="0.25">
      <c r="A10" s="9">
        <v>6</v>
      </c>
      <c r="J10" s="15"/>
    </row>
    <row r="11" spans="1:21" x14ac:dyDescent="0.25">
      <c r="A11" s="9">
        <v>7</v>
      </c>
      <c r="J11" s="15"/>
    </row>
    <row r="12" spans="1:21" x14ac:dyDescent="0.25">
      <c r="A12" s="9">
        <v>8</v>
      </c>
      <c r="J12" s="15"/>
    </row>
    <row r="13" spans="1:21" x14ac:dyDescent="0.25">
      <c r="A13" s="9">
        <v>9</v>
      </c>
      <c r="J13" s="15"/>
    </row>
    <row r="14" spans="1:21" x14ac:dyDescent="0.25">
      <c r="A14" s="9">
        <v>10</v>
      </c>
      <c r="J14" s="15"/>
    </row>
    <row r="15" spans="1:21" x14ac:dyDescent="0.25">
      <c r="A15" s="12" t="s">
        <v>3</v>
      </c>
      <c r="B15" s="1">
        <f>AVERAGE(B5:B14)</f>
        <v>18.399999999999999</v>
      </c>
      <c r="C15" s="1">
        <f t="shared" ref="C15:J15" si="0">AVERAGE(C5:C14)</f>
        <v>22.25</v>
      </c>
      <c r="D15" s="1">
        <f t="shared" si="0"/>
        <v>35.6</v>
      </c>
      <c r="E15" s="1">
        <f t="shared" si="0"/>
        <v>50.333333333333336</v>
      </c>
      <c r="F15" s="1">
        <f t="shared" si="0"/>
        <v>137</v>
      </c>
      <c r="G15" s="1">
        <f t="shared" si="0"/>
        <v>245.33333333333334</v>
      </c>
      <c r="H15" s="1">
        <f t="shared" si="0"/>
        <v>1097</v>
      </c>
      <c r="I15" s="1">
        <f t="shared" si="0"/>
        <v>2161.3333333333335</v>
      </c>
      <c r="J15" s="13">
        <f t="shared" si="0"/>
        <v>10791.75</v>
      </c>
    </row>
    <row r="16" spans="1:21" x14ac:dyDescent="0.25">
      <c r="A16" s="9" t="s">
        <v>4</v>
      </c>
      <c r="B16">
        <f>_xlfn.STDEV.P(B5:B14)</f>
        <v>2.2449944320643649</v>
      </c>
      <c r="C16">
        <f t="shared" ref="C16:I16" si="1">_xlfn.STDEV.P(C5:C14)</f>
        <v>1.7853571071357126</v>
      </c>
      <c r="D16">
        <f t="shared" si="1"/>
        <v>2.8</v>
      </c>
      <c r="E16">
        <f t="shared" si="1"/>
        <v>2.0548046676563256</v>
      </c>
      <c r="F16">
        <f t="shared" si="1"/>
        <v>2.8284271247461903</v>
      </c>
      <c r="G16">
        <f t="shared" si="1"/>
        <v>3.0912061651652345</v>
      </c>
      <c r="H16">
        <f t="shared" si="1"/>
        <v>2.8284271247461903</v>
      </c>
      <c r="I16">
        <f t="shared" si="1"/>
        <v>6.5489609014628334</v>
      </c>
      <c r="J16" s="15">
        <f>_xlfn.STDEV.P(J5:J14)</f>
        <v>229.39199528318332</v>
      </c>
    </row>
    <row r="17" spans="1:10" x14ac:dyDescent="0.25">
      <c r="A17" s="16" t="s">
        <v>5</v>
      </c>
      <c r="B17" s="17">
        <f>_xlfn.STDEV.S(B5:B14)</f>
        <v>2.5099800796022289</v>
      </c>
      <c r="C17" s="17">
        <f t="shared" ref="C17:J17" si="2">_xlfn.STDEV.S(C5:C14)</f>
        <v>2.0615528128088303</v>
      </c>
      <c r="D17" s="17">
        <f t="shared" si="2"/>
        <v>3.1304951684997055</v>
      </c>
      <c r="E17" s="17">
        <f t="shared" si="2"/>
        <v>2.5166114784235831</v>
      </c>
      <c r="F17" s="17">
        <f t="shared" si="2"/>
        <v>3.4641016151377544</v>
      </c>
      <c r="G17" s="17">
        <f t="shared" si="2"/>
        <v>3.7859388972001824</v>
      </c>
      <c r="H17" s="17">
        <f t="shared" si="2"/>
        <v>3.4641016151377544</v>
      </c>
      <c r="I17" s="17">
        <f t="shared" si="2"/>
        <v>8.0208062770106441</v>
      </c>
      <c r="J17" s="18">
        <f t="shared" si="2"/>
        <v>264.87906045338252</v>
      </c>
    </row>
    <row r="20" spans="1:10" x14ac:dyDescent="0.25">
      <c r="A20" s="33" t="s">
        <v>26</v>
      </c>
      <c r="B20" s="34"/>
      <c r="C20" s="7" t="s">
        <v>6</v>
      </c>
      <c r="D20" s="7" t="s">
        <v>2</v>
      </c>
      <c r="E20" s="7" t="s">
        <v>21</v>
      </c>
      <c r="F20" s="7"/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140</v>
      </c>
      <c r="C23">
        <v>135</v>
      </c>
      <c r="D23">
        <v>144</v>
      </c>
      <c r="E23">
        <v>150</v>
      </c>
      <c r="F23">
        <v>185</v>
      </c>
      <c r="G23">
        <v>224</v>
      </c>
      <c r="H23">
        <v>456</v>
      </c>
      <c r="I23">
        <v>715</v>
      </c>
      <c r="J23" s="15">
        <v>4253</v>
      </c>
    </row>
    <row r="24" spans="1:10" x14ac:dyDescent="0.25">
      <c r="A24" s="9">
        <v>2</v>
      </c>
      <c r="C24">
        <v>136</v>
      </c>
      <c r="D24">
        <v>140</v>
      </c>
      <c r="E24">
        <v>153</v>
      </c>
      <c r="F24">
        <v>194</v>
      </c>
      <c r="G24">
        <v>228</v>
      </c>
      <c r="H24">
        <v>451</v>
      </c>
      <c r="I24">
        <v>809</v>
      </c>
      <c r="J24" s="15">
        <v>4090</v>
      </c>
    </row>
    <row r="25" spans="1:10" x14ac:dyDescent="0.25">
      <c r="A25" s="9">
        <v>3</v>
      </c>
      <c r="D25">
        <v>139</v>
      </c>
      <c r="E25">
        <v>149</v>
      </c>
      <c r="F25">
        <v>185</v>
      </c>
      <c r="G25">
        <v>234</v>
      </c>
      <c r="J25" s="15">
        <v>3821</v>
      </c>
    </row>
    <row r="26" spans="1:10" x14ac:dyDescent="0.25">
      <c r="A26" s="9">
        <v>4</v>
      </c>
      <c r="J26" s="15"/>
    </row>
    <row r="27" spans="1:10" x14ac:dyDescent="0.25">
      <c r="A27" s="9">
        <v>5</v>
      </c>
      <c r="J27" s="15"/>
    </row>
    <row r="28" spans="1:10" x14ac:dyDescent="0.25">
      <c r="A28" s="9">
        <v>6</v>
      </c>
      <c r="J28" s="15"/>
    </row>
    <row r="29" spans="1:10" x14ac:dyDescent="0.25">
      <c r="A29" s="9">
        <v>7</v>
      </c>
      <c r="J29" s="15"/>
    </row>
    <row r="30" spans="1:10" x14ac:dyDescent="0.25">
      <c r="A30" s="9">
        <v>8</v>
      </c>
      <c r="J30" s="15"/>
    </row>
    <row r="31" spans="1:10" x14ac:dyDescent="0.25">
      <c r="A31" s="9">
        <v>9</v>
      </c>
      <c r="J31" s="15"/>
    </row>
    <row r="32" spans="1:10" x14ac:dyDescent="0.25">
      <c r="A32" s="9">
        <v>10</v>
      </c>
      <c r="J32" s="15"/>
    </row>
    <row r="33" spans="1:10" x14ac:dyDescent="0.25">
      <c r="A33" s="12" t="s">
        <v>3</v>
      </c>
      <c r="B33" s="1">
        <f t="shared" ref="B33:J33" si="3">AVERAGE(B23:B32)</f>
        <v>140</v>
      </c>
      <c r="C33" s="1">
        <f t="shared" si="3"/>
        <v>135.5</v>
      </c>
      <c r="D33" s="1">
        <f t="shared" si="3"/>
        <v>141</v>
      </c>
      <c r="E33" s="1">
        <f t="shared" si="3"/>
        <v>150.66666666666666</v>
      </c>
      <c r="F33" s="1">
        <f t="shared" si="3"/>
        <v>188</v>
      </c>
      <c r="G33" s="1">
        <f>AVERAGE(G23:G32)</f>
        <v>228.66666666666666</v>
      </c>
      <c r="H33" s="1">
        <f t="shared" si="3"/>
        <v>453.5</v>
      </c>
      <c r="I33" s="1">
        <f t="shared" si="3"/>
        <v>762</v>
      </c>
      <c r="J33" s="13">
        <f t="shared" si="3"/>
        <v>4054.6666666666665</v>
      </c>
    </row>
    <row r="34" spans="1:10" x14ac:dyDescent="0.25">
      <c r="A34" s="9" t="s">
        <v>4</v>
      </c>
      <c r="B34">
        <f t="shared" ref="B34:J34" si="4">_xlfn.STDEV.P(B23:B32)</f>
        <v>0</v>
      </c>
      <c r="C34">
        <f t="shared" si="4"/>
        <v>0.5</v>
      </c>
      <c r="D34">
        <f t="shared" si="4"/>
        <v>2.1602468994692869</v>
      </c>
      <c r="E34">
        <f t="shared" si="4"/>
        <v>1.699673171197595</v>
      </c>
      <c r="F34">
        <f t="shared" si="4"/>
        <v>4.2426406871192848</v>
      </c>
      <c r="G34">
        <f>_xlfn.STDEV.P(G23:G32)</f>
        <v>4.1096093353126513</v>
      </c>
      <c r="H34">
        <f t="shared" si="4"/>
        <v>2.5</v>
      </c>
      <c r="I34">
        <f t="shared" si="4"/>
        <v>47</v>
      </c>
      <c r="J34" s="15">
        <f t="shared" si="4"/>
        <v>178.12417641135136</v>
      </c>
    </row>
    <row r="35" spans="1:10" x14ac:dyDescent="0.25">
      <c r="A35" s="16" t="s">
        <v>5</v>
      </c>
      <c r="B35" s="17" t="e">
        <f t="shared" ref="B35:J35" si="5">_xlfn.STDEV.S(B23:B32)</f>
        <v>#DIV/0!</v>
      </c>
      <c r="C35" s="17">
        <f t="shared" si="5"/>
        <v>0.70710678118654757</v>
      </c>
      <c r="D35" s="17">
        <f t="shared" si="5"/>
        <v>2.6457513110645907</v>
      </c>
      <c r="E35" s="17">
        <f t="shared" si="5"/>
        <v>2.0816659994661331</v>
      </c>
      <c r="F35" s="17">
        <f t="shared" si="5"/>
        <v>5.196152422706632</v>
      </c>
      <c r="G35" s="17">
        <f>_xlfn.STDEV.S(G23:G32)</f>
        <v>5.0332229568471671</v>
      </c>
      <c r="H35" s="17">
        <f t="shared" si="5"/>
        <v>3.5355339059327378</v>
      </c>
      <c r="I35" s="17">
        <f t="shared" si="5"/>
        <v>66.468037431535464</v>
      </c>
      <c r="J35" s="18">
        <f t="shared" si="5"/>
        <v>218.15667153065323</v>
      </c>
    </row>
    <row r="38" spans="1:10" x14ac:dyDescent="0.25">
      <c r="A38" s="31" t="s">
        <v>27</v>
      </c>
      <c r="B38" s="32"/>
      <c r="C38" s="7" t="s">
        <v>6</v>
      </c>
      <c r="D38" s="7" t="s">
        <v>2</v>
      </c>
      <c r="E38" s="7"/>
      <c r="F38" s="7"/>
      <c r="G38" s="7"/>
      <c r="H38" s="7"/>
      <c r="I38" s="7"/>
      <c r="J38" s="8"/>
    </row>
    <row r="39" spans="1:10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</row>
    <row r="40" spans="1:1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10" x14ac:dyDescent="0.25">
      <c r="A41" s="9">
        <v>1</v>
      </c>
      <c r="B41">
        <v>353</v>
      </c>
      <c r="C41">
        <v>355</v>
      </c>
      <c r="D41">
        <v>350</v>
      </c>
      <c r="E41">
        <v>357</v>
      </c>
      <c r="F41">
        <v>353</v>
      </c>
      <c r="G41">
        <v>352</v>
      </c>
      <c r="H41">
        <v>1060</v>
      </c>
      <c r="I41">
        <v>1907</v>
      </c>
      <c r="J41" s="15">
        <v>10590</v>
      </c>
    </row>
    <row r="42" spans="1:10" x14ac:dyDescent="0.25">
      <c r="A42" s="9">
        <v>2</v>
      </c>
      <c r="B42">
        <v>353</v>
      </c>
      <c r="C42">
        <v>354</v>
      </c>
      <c r="D42">
        <v>352</v>
      </c>
      <c r="E42">
        <v>348</v>
      </c>
      <c r="F42">
        <v>356</v>
      </c>
      <c r="G42">
        <v>363</v>
      </c>
      <c r="H42">
        <v>1041</v>
      </c>
      <c r="J42" s="15"/>
    </row>
    <row r="43" spans="1:10" x14ac:dyDescent="0.25">
      <c r="A43" s="9">
        <v>3</v>
      </c>
      <c r="B43">
        <v>351</v>
      </c>
      <c r="C43">
        <v>350</v>
      </c>
      <c r="D43">
        <v>353</v>
      </c>
      <c r="E43">
        <v>353</v>
      </c>
      <c r="J43" s="15"/>
    </row>
    <row r="44" spans="1:10" x14ac:dyDescent="0.25">
      <c r="A44" s="9">
        <v>4</v>
      </c>
      <c r="E44">
        <v>348</v>
      </c>
      <c r="J44" s="15"/>
    </row>
    <row r="45" spans="1:10" x14ac:dyDescent="0.25">
      <c r="A45" s="9">
        <v>5</v>
      </c>
      <c r="J45" s="15"/>
    </row>
    <row r="46" spans="1:10" x14ac:dyDescent="0.25">
      <c r="A46" s="9">
        <v>6</v>
      </c>
      <c r="J46" s="15"/>
    </row>
    <row r="47" spans="1:10" x14ac:dyDescent="0.25">
      <c r="A47" s="9">
        <v>7</v>
      </c>
      <c r="J47" s="15"/>
    </row>
    <row r="48" spans="1:10" x14ac:dyDescent="0.25">
      <c r="A48" s="9">
        <v>8</v>
      </c>
      <c r="J48" s="15"/>
    </row>
    <row r="49" spans="1:10" x14ac:dyDescent="0.25">
      <c r="A49" s="9">
        <v>9</v>
      </c>
      <c r="J49" s="15"/>
    </row>
    <row r="50" spans="1:10" x14ac:dyDescent="0.25">
      <c r="A50" s="9">
        <v>10</v>
      </c>
      <c r="J50" s="15"/>
    </row>
    <row r="51" spans="1:10" x14ac:dyDescent="0.25">
      <c r="A51" s="12" t="s">
        <v>3</v>
      </c>
      <c r="B51" s="1">
        <f>AVERAGE(B41:B50)</f>
        <v>352.33333333333331</v>
      </c>
      <c r="C51" s="1">
        <f t="shared" ref="C51:J51" si="6">AVERAGE(C41:C50)</f>
        <v>353</v>
      </c>
      <c r="D51" s="1">
        <f t="shared" si="6"/>
        <v>351.66666666666669</v>
      </c>
      <c r="E51" s="1">
        <f t="shared" si="6"/>
        <v>351.5</v>
      </c>
      <c r="F51" s="1">
        <f t="shared" si="6"/>
        <v>354.5</v>
      </c>
      <c r="G51" s="1">
        <f t="shared" si="6"/>
        <v>357.5</v>
      </c>
      <c r="H51" s="1">
        <f t="shared" si="6"/>
        <v>1050.5</v>
      </c>
      <c r="I51" s="1">
        <f t="shared" si="6"/>
        <v>1907</v>
      </c>
      <c r="J51" s="13">
        <f t="shared" si="6"/>
        <v>10590</v>
      </c>
    </row>
    <row r="52" spans="1:10" x14ac:dyDescent="0.25">
      <c r="A52" s="9" t="s">
        <v>4</v>
      </c>
      <c r="B52">
        <f>_xlfn.STDEV.P(B41:B50)</f>
        <v>0.94280904158206336</v>
      </c>
      <c r="C52">
        <f t="shared" ref="C52:J52" si="7">_xlfn.STDEV.P(C41:C50)</f>
        <v>2.1602468994692869</v>
      </c>
      <c r="D52">
        <f t="shared" si="7"/>
        <v>1.247219128924647</v>
      </c>
      <c r="E52">
        <f t="shared" si="7"/>
        <v>3.7749172176353749</v>
      </c>
      <c r="F52">
        <f t="shared" si="7"/>
        <v>1.5</v>
      </c>
      <c r="G52">
        <f t="shared" si="7"/>
        <v>5.5</v>
      </c>
      <c r="H52">
        <f t="shared" si="7"/>
        <v>9.5</v>
      </c>
      <c r="I52">
        <f t="shared" si="7"/>
        <v>0</v>
      </c>
      <c r="J52" s="15">
        <f t="shared" si="7"/>
        <v>0</v>
      </c>
    </row>
    <row r="53" spans="1:10" x14ac:dyDescent="0.25">
      <c r="A53" s="16" t="s">
        <v>5</v>
      </c>
      <c r="B53" s="17">
        <f>_xlfn.STDEV.S(B41:B50)</f>
        <v>1.1547005383792517</v>
      </c>
      <c r="C53" s="17">
        <f t="shared" ref="C53:J53" si="8">_xlfn.STDEV.S(C41:C50)</f>
        <v>2.6457513110645907</v>
      </c>
      <c r="D53" s="17">
        <f t="shared" si="8"/>
        <v>1.5275252316519465</v>
      </c>
      <c r="E53" s="17">
        <f t="shared" si="8"/>
        <v>4.358898943540674</v>
      </c>
      <c r="F53" s="17">
        <f t="shared" si="8"/>
        <v>2.1213203435596424</v>
      </c>
      <c r="G53" s="17">
        <f t="shared" si="8"/>
        <v>7.7781745930520225</v>
      </c>
      <c r="H53" s="17">
        <f t="shared" si="8"/>
        <v>13.435028842544403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26" t="s">
        <v>28</v>
      </c>
      <c r="B56" s="27"/>
      <c r="C56" s="7" t="s">
        <v>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39</v>
      </c>
      <c r="C59">
        <v>34</v>
      </c>
      <c r="D59">
        <v>52</v>
      </c>
      <c r="E59">
        <v>60</v>
      </c>
      <c r="F59">
        <v>119</v>
      </c>
      <c r="G59">
        <v>174</v>
      </c>
      <c r="H59">
        <v>583</v>
      </c>
      <c r="I59">
        <v>1182</v>
      </c>
      <c r="J59" s="15">
        <v>5882</v>
      </c>
    </row>
    <row r="60" spans="1:10" x14ac:dyDescent="0.25">
      <c r="A60" s="9">
        <v>2</v>
      </c>
      <c r="B60">
        <v>36</v>
      </c>
      <c r="C60">
        <v>38</v>
      </c>
      <c r="D60">
        <v>47</v>
      </c>
      <c r="E60">
        <v>58</v>
      </c>
      <c r="F60">
        <v>115</v>
      </c>
      <c r="G60">
        <v>173</v>
      </c>
      <c r="H60">
        <v>580</v>
      </c>
      <c r="I60">
        <v>1191</v>
      </c>
      <c r="J60" s="15">
        <v>5873</v>
      </c>
    </row>
    <row r="61" spans="1:10" x14ac:dyDescent="0.25">
      <c r="A61" s="9">
        <v>3</v>
      </c>
      <c r="B61">
        <v>31</v>
      </c>
      <c r="C61">
        <v>38</v>
      </c>
      <c r="D61">
        <v>47</v>
      </c>
      <c r="E61">
        <v>64</v>
      </c>
      <c r="F61">
        <v>114</v>
      </c>
      <c r="G61">
        <v>177</v>
      </c>
      <c r="H61">
        <v>578</v>
      </c>
      <c r="I61">
        <v>1200</v>
      </c>
      <c r="J61" s="15">
        <v>5809</v>
      </c>
    </row>
    <row r="62" spans="1:10" x14ac:dyDescent="0.25">
      <c r="A62" s="9">
        <v>4</v>
      </c>
      <c r="B62">
        <v>36</v>
      </c>
      <c r="C62">
        <v>35</v>
      </c>
      <c r="D62">
        <v>52</v>
      </c>
      <c r="E62">
        <v>69</v>
      </c>
      <c r="F62">
        <v>115</v>
      </c>
      <c r="J62" s="15"/>
    </row>
    <row r="63" spans="1:10" x14ac:dyDescent="0.25">
      <c r="A63" s="9">
        <v>5</v>
      </c>
      <c r="B63">
        <v>36</v>
      </c>
      <c r="J63" s="15"/>
    </row>
    <row r="64" spans="1:10" x14ac:dyDescent="0.25">
      <c r="A64" s="9">
        <v>6</v>
      </c>
      <c r="J64" s="15"/>
    </row>
    <row r="65" spans="1:10" x14ac:dyDescent="0.25">
      <c r="A65" s="9">
        <v>7</v>
      </c>
      <c r="J65" s="15"/>
    </row>
    <row r="66" spans="1:10" x14ac:dyDescent="0.25">
      <c r="A66" s="9">
        <v>8</v>
      </c>
      <c r="J66" s="15"/>
    </row>
    <row r="67" spans="1:10" x14ac:dyDescent="0.25">
      <c r="A67" s="9">
        <v>9</v>
      </c>
      <c r="J67" s="15"/>
    </row>
    <row r="68" spans="1:10" x14ac:dyDescent="0.25">
      <c r="A68" s="9">
        <v>10</v>
      </c>
      <c r="J68" s="15"/>
    </row>
    <row r="69" spans="1:10" x14ac:dyDescent="0.25">
      <c r="A69" s="12" t="s">
        <v>3</v>
      </c>
      <c r="B69" s="1">
        <f>AVERAGE(B59:B68)</f>
        <v>35.6</v>
      </c>
      <c r="C69" s="1">
        <f t="shared" ref="C69:J69" si="9">AVERAGE(C59:C68)</f>
        <v>36.25</v>
      </c>
      <c r="D69" s="1">
        <f>AVERAGE(D59:D68)</f>
        <v>49.5</v>
      </c>
      <c r="E69" s="1">
        <f t="shared" si="9"/>
        <v>62.75</v>
      </c>
      <c r="F69" s="1">
        <f t="shared" si="9"/>
        <v>115.75</v>
      </c>
      <c r="G69" s="1">
        <f t="shared" si="9"/>
        <v>174.66666666666666</v>
      </c>
      <c r="H69" s="1">
        <f t="shared" si="9"/>
        <v>580.33333333333337</v>
      </c>
      <c r="I69" s="1">
        <f t="shared" si="9"/>
        <v>1191</v>
      </c>
      <c r="J69" s="13">
        <f t="shared" si="9"/>
        <v>5854.666666666667</v>
      </c>
    </row>
    <row r="70" spans="1:10" x14ac:dyDescent="0.25">
      <c r="A70" s="9" t="s">
        <v>4</v>
      </c>
      <c r="B70">
        <f>_xlfn.STDEV.P(B59:B68)</f>
        <v>2.5768197453450248</v>
      </c>
      <c r="C70">
        <f t="shared" ref="C70:J70" si="10">_xlfn.STDEV.P(C59:C68)</f>
        <v>1.7853571071357126</v>
      </c>
      <c r="D70">
        <f>_xlfn.STDEV.P(D59:D68)</f>
        <v>2.5</v>
      </c>
      <c r="E70">
        <f t="shared" si="10"/>
        <v>4.2056509603151806</v>
      </c>
      <c r="F70">
        <f t="shared" si="10"/>
        <v>1.920286436967152</v>
      </c>
      <c r="G70">
        <f t="shared" si="10"/>
        <v>1.699673171197595</v>
      </c>
      <c r="H70">
        <f t="shared" si="10"/>
        <v>2.0548046676563256</v>
      </c>
      <c r="I70">
        <f t="shared" si="10"/>
        <v>7.3484692283495345</v>
      </c>
      <c r="J70" s="15">
        <f t="shared" si="10"/>
        <v>32.499572646762942</v>
      </c>
    </row>
    <row r="71" spans="1:10" x14ac:dyDescent="0.25">
      <c r="A71" s="16" t="s">
        <v>5</v>
      </c>
      <c r="B71" s="17">
        <f>_xlfn.STDEV.S(B59:B68)</f>
        <v>2.8809720581775866</v>
      </c>
      <c r="C71" s="17">
        <f t="shared" ref="C71:J71" si="11">_xlfn.STDEV.S(C59:C68)</f>
        <v>2.0615528128088303</v>
      </c>
      <c r="D71" s="17">
        <f>_xlfn.STDEV.S(D59:D68)</f>
        <v>2.8867513459481291</v>
      </c>
      <c r="E71" s="17">
        <f t="shared" si="11"/>
        <v>4.8562674281111553</v>
      </c>
      <c r="F71" s="17">
        <f t="shared" si="11"/>
        <v>2.2173557826083452</v>
      </c>
      <c r="G71" s="17">
        <f t="shared" si="11"/>
        <v>2.0816659994661331</v>
      </c>
      <c r="H71" s="17">
        <f t="shared" si="11"/>
        <v>2.5166114784235836</v>
      </c>
      <c r="I71" s="17">
        <f t="shared" si="11"/>
        <v>9</v>
      </c>
      <c r="J71" s="18">
        <f t="shared" si="11"/>
        <v>39.80368492154129</v>
      </c>
    </row>
  </sheetData>
  <mergeCells count="9">
    <mergeCell ref="B3:J3"/>
    <mergeCell ref="B21:J21"/>
    <mergeCell ref="B39:J39"/>
    <mergeCell ref="B57:J57"/>
    <mergeCell ref="A1:J1"/>
    <mergeCell ref="A56:B56"/>
    <mergeCell ref="A38:B38"/>
    <mergeCell ref="A20:B20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AADB-FA8C-4ED4-A981-E1DCADC2505D}">
  <dimension ref="A1:X71"/>
  <sheetViews>
    <sheetView workbookViewId="0">
      <selection activeCell="L1" sqref="L1:S4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28" t="s">
        <v>15</v>
      </c>
      <c r="B1" s="29"/>
      <c r="C1" s="29"/>
      <c r="D1" s="29"/>
      <c r="E1" s="29"/>
      <c r="F1" s="29"/>
      <c r="G1" s="29"/>
      <c r="H1" s="29"/>
      <c r="I1" s="29"/>
      <c r="J1" s="30"/>
      <c r="L1" s="23" t="s">
        <v>43</v>
      </c>
      <c r="M1" s="23"/>
      <c r="N1" s="23"/>
      <c r="O1" s="23"/>
      <c r="P1" s="23"/>
      <c r="Q1" s="23"/>
      <c r="R1" s="23"/>
      <c r="S1" s="23"/>
    </row>
    <row r="2" spans="1:24" x14ac:dyDescent="0.25">
      <c r="A2" s="35" t="s">
        <v>25</v>
      </c>
      <c r="B2" s="36"/>
      <c r="C2" s="7" t="s">
        <v>16</v>
      </c>
      <c r="D2" s="7" t="s">
        <v>2</v>
      </c>
      <c r="E2" s="7" t="s">
        <v>30</v>
      </c>
      <c r="F2" s="7"/>
      <c r="G2" s="7"/>
      <c r="H2" s="7"/>
      <c r="I2" s="7"/>
      <c r="J2" s="8"/>
      <c r="L2" s="23"/>
      <c r="M2" s="23"/>
      <c r="N2" s="23"/>
      <c r="O2" s="23"/>
      <c r="P2" s="23"/>
      <c r="Q2" s="23"/>
      <c r="R2" s="23"/>
      <c r="S2" s="23"/>
      <c r="U2" t="s">
        <v>32</v>
      </c>
    </row>
    <row r="3" spans="1:24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L3" s="23"/>
      <c r="M3" s="23"/>
      <c r="N3" s="23"/>
      <c r="O3" s="23"/>
      <c r="P3" s="23"/>
      <c r="Q3" s="23"/>
      <c r="R3" s="23"/>
      <c r="S3" s="23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3"/>
      <c r="M4" s="23"/>
      <c r="N4" s="23"/>
      <c r="O4" s="23"/>
      <c r="P4" s="23"/>
      <c r="Q4" s="23"/>
      <c r="R4" s="23"/>
      <c r="S4" s="23"/>
      <c r="U4" t="s">
        <v>8</v>
      </c>
      <c r="X4" t="s">
        <v>34</v>
      </c>
    </row>
    <row r="5" spans="1:24" x14ac:dyDescent="0.25">
      <c r="A5" s="9">
        <v>1</v>
      </c>
      <c r="B5">
        <v>39</v>
      </c>
      <c r="C5">
        <v>45</v>
      </c>
      <c r="D5">
        <v>75</v>
      </c>
      <c r="E5">
        <v>99</v>
      </c>
      <c r="F5">
        <v>260</v>
      </c>
      <c r="G5">
        <v>434</v>
      </c>
      <c r="H5">
        <v>1894</v>
      </c>
      <c r="I5">
        <v>3745</v>
      </c>
      <c r="J5" s="11" t="s">
        <v>29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31</v>
      </c>
      <c r="C6">
        <v>49</v>
      </c>
      <c r="D6">
        <v>65</v>
      </c>
      <c r="E6">
        <v>86</v>
      </c>
      <c r="F6">
        <v>248</v>
      </c>
      <c r="G6">
        <v>435</v>
      </c>
      <c r="H6">
        <v>1892</v>
      </c>
      <c r="I6">
        <v>3911</v>
      </c>
      <c r="J6" s="11" t="s">
        <v>29</v>
      </c>
      <c r="U6" t="s">
        <v>42</v>
      </c>
      <c r="X6" s="20">
        <v>4.4000000000000004</v>
      </c>
    </row>
    <row r="7" spans="1:24" ht="15" customHeight="1" x14ac:dyDescent="0.25">
      <c r="A7" s="9">
        <v>3</v>
      </c>
      <c r="B7">
        <v>45</v>
      </c>
      <c r="C7">
        <v>38</v>
      </c>
      <c r="D7">
        <v>70</v>
      </c>
      <c r="E7">
        <v>93</v>
      </c>
      <c r="F7">
        <v>226</v>
      </c>
      <c r="G7">
        <v>430</v>
      </c>
      <c r="H7">
        <v>1858</v>
      </c>
      <c r="I7">
        <v>3867</v>
      </c>
      <c r="J7" s="11" t="s">
        <v>29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42</v>
      </c>
      <c r="C8">
        <v>41</v>
      </c>
      <c r="D8">
        <v>74</v>
      </c>
      <c r="E8">
        <v>88</v>
      </c>
      <c r="F8">
        <v>242</v>
      </c>
      <c r="I8">
        <v>3971</v>
      </c>
      <c r="J8" s="11" t="s">
        <v>29</v>
      </c>
      <c r="U8" t="s">
        <v>37</v>
      </c>
      <c r="X8" t="s">
        <v>38</v>
      </c>
    </row>
    <row r="9" spans="1:24" ht="15" customHeight="1" x14ac:dyDescent="0.25">
      <c r="A9" s="9">
        <v>5</v>
      </c>
      <c r="C9">
        <v>39</v>
      </c>
      <c r="F9">
        <v>262</v>
      </c>
      <c r="J9" s="11" t="s">
        <v>29</v>
      </c>
      <c r="U9" t="s">
        <v>11</v>
      </c>
      <c r="X9" t="s">
        <v>39</v>
      </c>
    </row>
    <row r="10" spans="1:24" x14ac:dyDescent="0.25">
      <c r="A10" s="9">
        <v>6</v>
      </c>
      <c r="J10" s="11" t="s">
        <v>29</v>
      </c>
      <c r="U10" t="s">
        <v>40</v>
      </c>
      <c r="X10" t="s">
        <v>41</v>
      </c>
    </row>
    <row r="11" spans="1:24" x14ac:dyDescent="0.25">
      <c r="A11" s="9">
        <v>7</v>
      </c>
      <c r="J11" s="11" t="s">
        <v>29</v>
      </c>
    </row>
    <row r="12" spans="1:24" x14ac:dyDescent="0.25">
      <c r="A12" s="9">
        <v>8</v>
      </c>
      <c r="J12" s="11" t="s">
        <v>29</v>
      </c>
    </row>
    <row r="13" spans="1:24" x14ac:dyDescent="0.25">
      <c r="A13" s="9">
        <v>9</v>
      </c>
      <c r="J13" s="11" t="s">
        <v>29</v>
      </c>
    </row>
    <row r="14" spans="1:24" x14ac:dyDescent="0.25">
      <c r="A14" s="9">
        <v>10</v>
      </c>
      <c r="J14" s="11" t="s">
        <v>29</v>
      </c>
    </row>
    <row r="15" spans="1:24" s="1" customFormat="1" x14ac:dyDescent="0.25">
      <c r="A15" s="12" t="s">
        <v>3</v>
      </c>
      <c r="B15" s="1">
        <f>AVERAGE(B5:B14)</f>
        <v>39.25</v>
      </c>
      <c r="C15" s="1">
        <f t="shared" ref="C15:J15" si="0">AVERAGE(C5:C14)</f>
        <v>42.4</v>
      </c>
      <c r="D15" s="1">
        <f t="shared" si="0"/>
        <v>71</v>
      </c>
      <c r="E15" s="1">
        <f t="shared" si="0"/>
        <v>91.5</v>
      </c>
      <c r="F15" s="1">
        <f t="shared" si="0"/>
        <v>247.6</v>
      </c>
      <c r="G15" s="1">
        <f t="shared" si="0"/>
        <v>433</v>
      </c>
      <c r="H15" s="1">
        <f t="shared" si="0"/>
        <v>1881.3333333333333</v>
      </c>
      <c r="I15" s="1">
        <f t="shared" si="0"/>
        <v>3873.5</v>
      </c>
      <c r="J15" s="13" t="e">
        <f t="shared" si="0"/>
        <v>#DIV/0!</v>
      </c>
    </row>
    <row r="16" spans="1:24" x14ac:dyDescent="0.25">
      <c r="A16" s="9" t="s">
        <v>4</v>
      </c>
      <c r="B16">
        <f>_xlfn.STDEV.P(B5:B14)</f>
        <v>5.2141634036535525</v>
      </c>
      <c r="C16">
        <f t="shared" ref="C16:I16" si="1">_xlfn.STDEV.P(C5:C14)</f>
        <v>4.0792156108742272</v>
      </c>
      <c r="D16">
        <f t="shared" si="1"/>
        <v>3.9370039370059056</v>
      </c>
      <c r="E16">
        <f t="shared" si="1"/>
        <v>5.024937810560445</v>
      </c>
      <c r="F16">
        <f t="shared" si="1"/>
        <v>13.10877568653915</v>
      </c>
      <c r="G16">
        <f t="shared" si="1"/>
        <v>2.1602468994692869</v>
      </c>
      <c r="H16">
        <f t="shared" si="1"/>
        <v>16.519348924485158</v>
      </c>
      <c r="I16">
        <f t="shared" si="1"/>
        <v>82.865855453256501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6.0207972893961479</v>
      </c>
      <c r="C17" s="17">
        <f t="shared" ref="C17:J17" si="2">_xlfn.STDEV.S(C5:C14)</f>
        <v>4.5607017003965513</v>
      </c>
      <c r="D17" s="17">
        <f t="shared" si="2"/>
        <v>4.5460605656619517</v>
      </c>
      <c r="E17" s="17">
        <f t="shared" si="2"/>
        <v>5.8022983951764031</v>
      </c>
      <c r="F17" s="17">
        <f t="shared" si="2"/>
        <v>14.656056768449009</v>
      </c>
      <c r="G17" s="17">
        <f t="shared" si="2"/>
        <v>2.6457513110645907</v>
      </c>
      <c r="H17" s="17">
        <f t="shared" si="2"/>
        <v>20.231987873991358</v>
      </c>
      <c r="I17" s="17">
        <f t="shared" si="2"/>
        <v>95.685247905132513</v>
      </c>
      <c r="J17" s="18" t="e">
        <f t="shared" si="2"/>
        <v>#DIV/0!</v>
      </c>
    </row>
    <row r="20" spans="1:10" x14ac:dyDescent="0.25">
      <c r="A20" s="33" t="s">
        <v>26</v>
      </c>
      <c r="B20" s="34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254</v>
      </c>
      <c r="C23">
        <v>257</v>
      </c>
      <c r="D23">
        <v>308</v>
      </c>
      <c r="E23">
        <v>331</v>
      </c>
      <c r="F23">
        <v>464</v>
      </c>
      <c r="G23">
        <v>629</v>
      </c>
      <c r="H23">
        <v>1791</v>
      </c>
      <c r="I23">
        <v>3153</v>
      </c>
      <c r="J23" s="11" t="s">
        <v>29</v>
      </c>
    </row>
    <row r="24" spans="1:10" x14ac:dyDescent="0.25">
      <c r="A24" s="9">
        <v>2</v>
      </c>
      <c r="B24">
        <v>259</v>
      </c>
      <c r="C24">
        <v>245</v>
      </c>
      <c r="D24">
        <v>301</v>
      </c>
      <c r="E24">
        <v>322</v>
      </c>
      <c r="F24">
        <v>486</v>
      </c>
      <c r="G24">
        <v>631</v>
      </c>
      <c r="H24">
        <v>1719</v>
      </c>
      <c r="I24">
        <v>3198</v>
      </c>
      <c r="J24" s="11" t="s">
        <v>29</v>
      </c>
    </row>
    <row r="25" spans="1:10" x14ac:dyDescent="0.25">
      <c r="A25" s="9">
        <v>3</v>
      </c>
      <c r="B25">
        <v>242</v>
      </c>
      <c r="C25">
        <v>276</v>
      </c>
      <c r="D25">
        <v>311</v>
      </c>
      <c r="E25">
        <v>316</v>
      </c>
      <c r="F25">
        <v>480</v>
      </c>
      <c r="G25">
        <v>644</v>
      </c>
      <c r="H25">
        <v>1690</v>
      </c>
      <c r="I25">
        <v>3159</v>
      </c>
      <c r="J25" s="11" t="s">
        <v>29</v>
      </c>
    </row>
    <row r="26" spans="1:10" x14ac:dyDescent="0.25">
      <c r="A26" s="9">
        <v>4</v>
      </c>
      <c r="B26">
        <v>259</v>
      </c>
      <c r="C26">
        <v>260</v>
      </c>
      <c r="J26" s="11" t="s">
        <v>29</v>
      </c>
    </row>
    <row r="27" spans="1:10" x14ac:dyDescent="0.25">
      <c r="A27" s="9">
        <v>5</v>
      </c>
      <c r="J27" s="11" t="s">
        <v>29</v>
      </c>
    </row>
    <row r="28" spans="1:10" x14ac:dyDescent="0.25">
      <c r="A28" s="9">
        <v>6</v>
      </c>
      <c r="J28" s="11" t="s">
        <v>29</v>
      </c>
    </row>
    <row r="29" spans="1:10" x14ac:dyDescent="0.25">
      <c r="A29" s="9">
        <v>7</v>
      </c>
      <c r="J29" s="11" t="s">
        <v>29</v>
      </c>
    </row>
    <row r="30" spans="1:10" x14ac:dyDescent="0.25">
      <c r="A30" s="9">
        <v>8</v>
      </c>
      <c r="J30" s="11" t="s">
        <v>29</v>
      </c>
    </row>
    <row r="31" spans="1:10" x14ac:dyDescent="0.25">
      <c r="A31" s="9">
        <v>9</v>
      </c>
      <c r="J31" s="11" t="s">
        <v>29</v>
      </c>
    </row>
    <row r="32" spans="1:10" x14ac:dyDescent="0.25">
      <c r="A32" s="9">
        <v>10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253.5</v>
      </c>
      <c r="C33" s="1">
        <f t="shared" si="3"/>
        <v>259.5</v>
      </c>
      <c r="D33" s="1">
        <f t="shared" si="3"/>
        <v>306.66666666666669</v>
      </c>
      <c r="E33" s="1">
        <f t="shared" si="3"/>
        <v>323</v>
      </c>
      <c r="F33" s="1">
        <f t="shared" si="3"/>
        <v>476.66666666666669</v>
      </c>
      <c r="G33" s="1">
        <f t="shared" si="3"/>
        <v>634.66666666666663</v>
      </c>
      <c r="H33" s="1">
        <f t="shared" si="3"/>
        <v>1733.3333333333333</v>
      </c>
      <c r="I33" s="1">
        <f t="shared" si="3"/>
        <v>3170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6.946221994724902</v>
      </c>
      <c r="C34">
        <f t="shared" si="4"/>
        <v>11.056672193747991</v>
      </c>
      <c r="D34">
        <f t="shared" si="4"/>
        <v>4.1899350299921787</v>
      </c>
      <c r="E34">
        <f t="shared" si="4"/>
        <v>6.164414002968976</v>
      </c>
      <c r="F34">
        <f t="shared" si="4"/>
        <v>9.2855921847894116</v>
      </c>
      <c r="G34">
        <f t="shared" si="4"/>
        <v>6.6499791144200016</v>
      </c>
      <c r="H34">
        <f t="shared" si="4"/>
        <v>42.460439103816256</v>
      </c>
      <c r="I34">
        <f t="shared" si="4"/>
        <v>19.949937343260004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8.0208062770106423</v>
      </c>
      <c r="C35" s="17">
        <f t="shared" si="5"/>
        <v>12.767145334803704</v>
      </c>
      <c r="D35" s="17">
        <f t="shared" si="5"/>
        <v>5.1316014394468841</v>
      </c>
      <c r="E35" s="17">
        <f t="shared" si="5"/>
        <v>7.5498344352707498</v>
      </c>
      <c r="F35" s="17">
        <f t="shared" si="5"/>
        <v>11.372481406154654</v>
      </c>
      <c r="G35" s="17">
        <f t="shared" si="5"/>
        <v>8.1445278152470788</v>
      </c>
      <c r="H35" s="17">
        <f t="shared" si="5"/>
        <v>52.003205029433843</v>
      </c>
      <c r="I35" s="17">
        <f t="shared" si="5"/>
        <v>24.433583445741231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1" t="s">
        <v>27</v>
      </c>
      <c r="B38" s="32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391</v>
      </c>
      <c r="C41">
        <v>399</v>
      </c>
      <c r="D41">
        <v>386</v>
      </c>
      <c r="E41">
        <v>387</v>
      </c>
      <c r="F41">
        <v>510</v>
      </c>
      <c r="G41">
        <v>687</v>
      </c>
      <c r="H41">
        <v>2574</v>
      </c>
      <c r="I41">
        <v>4740</v>
      </c>
      <c r="J41" s="11" t="s">
        <v>29</v>
      </c>
    </row>
    <row r="42" spans="1:20" x14ac:dyDescent="0.25">
      <c r="A42" s="9">
        <v>2</v>
      </c>
      <c r="B42">
        <v>381</v>
      </c>
      <c r="C42">
        <v>390</v>
      </c>
      <c r="D42">
        <v>382</v>
      </c>
      <c r="E42">
        <v>383</v>
      </c>
      <c r="F42">
        <v>505</v>
      </c>
      <c r="G42">
        <v>688</v>
      </c>
      <c r="H42">
        <v>2505</v>
      </c>
      <c r="I42">
        <v>4702</v>
      </c>
      <c r="J42" s="11" t="s">
        <v>29</v>
      </c>
    </row>
    <row r="43" spans="1:20" x14ac:dyDescent="0.25">
      <c r="A43" s="9">
        <v>3</v>
      </c>
      <c r="B43">
        <v>394</v>
      </c>
      <c r="C43">
        <v>379</v>
      </c>
      <c r="D43">
        <v>387</v>
      </c>
      <c r="E43">
        <v>388</v>
      </c>
      <c r="F43">
        <v>510</v>
      </c>
      <c r="G43">
        <v>681</v>
      </c>
      <c r="H43">
        <v>2534</v>
      </c>
      <c r="I43">
        <v>4467</v>
      </c>
      <c r="J43" s="11" t="s">
        <v>29</v>
      </c>
    </row>
    <row r="44" spans="1:20" x14ac:dyDescent="0.25">
      <c r="A44" s="9">
        <v>4</v>
      </c>
      <c r="B44">
        <v>376</v>
      </c>
      <c r="C44">
        <v>384</v>
      </c>
      <c r="D44">
        <v>404</v>
      </c>
      <c r="E44">
        <v>399</v>
      </c>
      <c r="F44">
        <v>521</v>
      </c>
      <c r="G44">
        <v>720</v>
      </c>
      <c r="H44">
        <v>2312</v>
      </c>
      <c r="I44">
        <v>4729</v>
      </c>
      <c r="J44" s="11" t="s">
        <v>29</v>
      </c>
    </row>
    <row r="45" spans="1:20" x14ac:dyDescent="0.25">
      <c r="A45" s="9">
        <v>5</v>
      </c>
      <c r="D45">
        <v>378</v>
      </c>
      <c r="E45">
        <v>393</v>
      </c>
      <c r="G45">
        <v>687</v>
      </c>
      <c r="H45">
        <v>2291</v>
      </c>
      <c r="I45">
        <v>4473</v>
      </c>
      <c r="J45" s="11" t="s">
        <v>29</v>
      </c>
    </row>
    <row r="46" spans="1:20" x14ac:dyDescent="0.25">
      <c r="A46" s="9">
        <v>6</v>
      </c>
      <c r="G46">
        <v>708</v>
      </c>
      <c r="H46">
        <v>2529</v>
      </c>
      <c r="J46" s="11" t="s">
        <v>29</v>
      </c>
    </row>
    <row r="47" spans="1:20" x14ac:dyDescent="0.25">
      <c r="A47" s="9">
        <v>7</v>
      </c>
      <c r="G47">
        <v>707</v>
      </c>
      <c r="H47">
        <v>2530</v>
      </c>
      <c r="J47" s="11" t="s">
        <v>29</v>
      </c>
    </row>
    <row r="48" spans="1:20" x14ac:dyDescent="0.25">
      <c r="A48" s="9">
        <v>8</v>
      </c>
      <c r="J48" s="11" t="s">
        <v>29</v>
      </c>
    </row>
    <row r="49" spans="1:10" x14ac:dyDescent="0.25">
      <c r="A49" s="9">
        <v>9</v>
      </c>
      <c r="J49" s="11" t="s">
        <v>29</v>
      </c>
    </row>
    <row r="50" spans="1:10" x14ac:dyDescent="0.25">
      <c r="A50" s="9">
        <v>10</v>
      </c>
      <c r="J50" s="11" t="s">
        <v>29</v>
      </c>
    </row>
    <row r="51" spans="1:10" x14ac:dyDescent="0.25">
      <c r="A51" s="12" t="s">
        <v>3</v>
      </c>
      <c r="B51" s="1">
        <f>AVERAGE(B41:B50)</f>
        <v>385.5</v>
      </c>
      <c r="C51" s="1">
        <f t="shared" ref="C51:J51" si="6">AVERAGE(C41:C50)</f>
        <v>388</v>
      </c>
      <c r="D51" s="1">
        <f t="shared" si="6"/>
        <v>387.4</v>
      </c>
      <c r="E51" s="1">
        <f t="shared" si="6"/>
        <v>390</v>
      </c>
      <c r="F51" s="1">
        <f t="shared" si="6"/>
        <v>511.5</v>
      </c>
      <c r="G51" s="1">
        <f t="shared" si="6"/>
        <v>696.85714285714289</v>
      </c>
      <c r="H51" s="1">
        <f t="shared" si="6"/>
        <v>2467.8571428571427</v>
      </c>
      <c r="I51" s="1">
        <f t="shared" si="6"/>
        <v>4622.2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7.2972597596632118</v>
      </c>
      <c r="C52">
        <f t="shared" ref="C52:J52" si="7">_xlfn.STDEV.P(C41:C50)</f>
        <v>7.4498322128756698</v>
      </c>
      <c r="D52">
        <f t="shared" si="7"/>
        <v>8.8904443083571465</v>
      </c>
      <c r="E52">
        <f t="shared" si="7"/>
        <v>5.5136195008360884</v>
      </c>
      <c r="F52">
        <f t="shared" si="7"/>
        <v>5.8523499553598128</v>
      </c>
      <c r="G52">
        <f t="shared" si="7"/>
        <v>13.558640591662483</v>
      </c>
      <c r="H52">
        <f t="shared" si="7"/>
        <v>107.03194259048968</v>
      </c>
      <c r="I52">
        <f t="shared" si="7"/>
        <v>124.89899919534983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8.426149773176359</v>
      </c>
      <c r="C53" s="17">
        <f t="shared" ref="C53:J53" si="8">_xlfn.STDEV.S(C41:C50)</f>
        <v>8.6023252670426267</v>
      </c>
      <c r="D53" s="17">
        <f t="shared" si="8"/>
        <v>9.9398189118313418</v>
      </c>
      <c r="E53" s="17">
        <f t="shared" si="8"/>
        <v>6.164414002968976</v>
      </c>
      <c r="F53" s="17">
        <f t="shared" si="8"/>
        <v>6.757711644237764</v>
      </c>
      <c r="G53" s="17">
        <f t="shared" si="8"/>
        <v>14.645005649578646</v>
      </c>
      <c r="H53" s="17">
        <f t="shared" si="8"/>
        <v>115.60771106264001</v>
      </c>
      <c r="I53" s="17">
        <f t="shared" si="8"/>
        <v>139.64132626124689</v>
      </c>
      <c r="J53" s="18" t="e">
        <f t="shared" si="8"/>
        <v>#DIV/0!</v>
      </c>
    </row>
    <row r="56" spans="1:10" x14ac:dyDescent="0.25">
      <c r="A56" s="26" t="s">
        <v>28</v>
      </c>
      <c r="B56" s="27"/>
      <c r="C56" s="7" t="s">
        <v>16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67</v>
      </c>
      <c r="C59">
        <v>54</v>
      </c>
      <c r="D59">
        <v>87</v>
      </c>
      <c r="E59">
        <v>90</v>
      </c>
      <c r="F59">
        <v>176</v>
      </c>
      <c r="G59">
        <v>278</v>
      </c>
      <c r="H59">
        <v>897</v>
      </c>
      <c r="I59">
        <v>1737</v>
      </c>
      <c r="J59" s="11" t="s">
        <v>29</v>
      </c>
    </row>
    <row r="60" spans="1:10" x14ac:dyDescent="0.25">
      <c r="A60" s="9">
        <v>2</v>
      </c>
      <c r="B60">
        <v>57</v>
      </c>
      <c r="C60">
        <v>77</v>
      </c>
      <c r="D60">
        <v>90</v>
      </c>
      <c r="E60">
        <v>87</v>
      </c>
      <c r="F60">
        <v>170</v>
      </c>
      <c r="G60">
        <v>276</v>
      </c>
      <c r="H60">
        <v>892</v>
      </c>
      <c r="I60">
        <v>1767</v>
      </c>
      <c r="J60" s="11" t="s">
        <v>29</v>
      </c>
    </row>
    <row r="61" spans="1:10" x14ac:dyDescent="0.25">
      <c r="A61" s="9">
        <v>3</v>
      </c>
      <c r="B61">
        <v>69</v>
      </c>
      <c r="C61">
        <v>68</v>
      </c>
      <c r="D61">
        <v>89</v>
      </c>
      <c r="E61">
        <v>101</v>
      </c>
      <c r="F61">
        <v>173</v>
      </c>
      <c r="G61">
        <v>278</v>
      </c>
      <c r="H61">
        <v>918</v>
      </c>
      <c r="I61">
        <v>1742</v>
      </c>
      <c r="J61" s="11" t="s">
        <v>29</v>
      </c>
    </row>
    <row r="62" spans="1:10" x14ac:dyDescent="0.25">
      <c r="A62" s="9">
        <v>4</v>
      </c>
      <c r="B62">
        <v>68</v>
      </c>
      <c r="C62">
        <v>68</v>
      </c>
      <c r="D62">
        <v>85</v>
      </c>
      <c r="E62">
        <v>102</v>
      </c>
      <c r="F62">
        <v>180</v>
      </c>
      <c r="G62">
        <v>286</v>
      </c>
      <c r="H62">
        <v>904</v>
      </c>
      <c r="I62">
        <v>1754</v>
      </c>
      <c r="J62" s="11" t="s">
        <v>29</v>
      </c>
    </row>
    <row r="63" spans="1:10" x14ac:dyDescent="0.25">
      <c r="A63" s="9">
        <v>5</v>
      </c>
      <c r="B63">
        <v>58</v>
      </c>
      <c r="C63">
        <v>56</v>
      </c>
      <c r="I63">
        <v>1765</v>
      </c>
      <c r="J63" s="11" t="s">
        <v>29</v>
      </c>
    </row>
    <row r="64" spans="1:10" x14ac:dyDescent="0.25">
      <c r="A64" s="9">
        <v>6</v>
      </c>
      <c r="I64">
        <v>1744</v>
      </c>
      <c r="J64" s="11" t="s">
        <v>29</v>
      </c>
    </row>
    <row r="65" spans="1:10" x14ac:dyDescent="0.25">
      <c r="A65" s="9">
        <v>7</v>
      </c>
      <c r="J65" s="11" t="s">
        <v>29</v>
      </c>
    </row>
    <row r="66" spans="1:10" x14ac:dyDescent="0.25">
      <c r="A66" s="9">
        <v>8</v>
      </c>
      <c r="J66" s="11" t="s">
        <v>29</v>
      </c>
    </row>
    <row r="67" spans="1:10" x14ac:dyDescent="0.25">
      <c r="A67" s="9">
        <v>9</v>
      </c>
      <c r="J67" s="11" t="s">
        <v>29</v>
      </c>
    </row>
    <row r="68" spans="1:10" x14ac:dyDescent="0.25">
      <c r="A68" s="9">
        <v>10</v>
      </c>
      <c r="J68" s="11" t="s">
        <v>29</v>
      </c>
    </row>
    <row r="69" spans="1:10" x14ac:dyDescent="0.25">
      <c r="A69" s="12" t="s">
        <v>3</v>
      </c>
      <c r="B69" s="1">
        <f>AVERAGE(B59:B68)</f>
        <v>63.8</v>
      </c>
      <c r="C69" s="1">
        <f t="shared" ref="C69:J69" si="9">AVERAGE(C59:C68)</f>
        <v>64.599999999999994</v>
      </c>
      <c r="D69" s="1">
        <f>AVERAGE(D59:D68)</f>
        <v>87.75</v>
      </c>
      <c r="E69" s="1">
        <f t="shared" si="9"/>
        <v>95</v>
      </c>
      <c r="F69" s="1">
        <f t="shared" si="9"/>
        <v>174.75</v>
      </c>
      <c r="G69" s="1">
        <f t="shared" si="9"/>
        <v>279.5</v>
      </c>
      <c r="H69" s="1">
        <f t="shared" si="9"/>
        <v>902.75</v>
      </c>
      <c r="I69" s="1">
        <f t="shared" si="9"/>
        <v>1751.5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5.1923019942988677</v>
      </c>
      <c r="C70">
        <f t="shared" ref="C70:J70" si="10">_xlfn.STDEV.P(C59:C68)</f>
        <v>8.5229103010650071</v>
      </c>
      <c r="D70">
        <f>_xlfn.STDEV.P(D59:D68)</f>
        <v>1.920286436967152</v>
      </c>
      <c r="E70">
        <f t="shared" si="10"/>
        <v>6.5954529791364598</v>
      </c>
      <c r="F70">
        <f t="shared" si="10"/>
        <v>3.6996621467371855</v>
      </c>
      <c r="G70">
        <f t="shared" si="10"/>
        <v>3.8405728739343039</v>
      </c>
      <c r="H70">
        <f t="shared" si="10"/>
        <v>9.7819987732569249</v>
      </c>
      <c r="I70">
        <f t="shared" si="10"/>
        <v>11.4418821295566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5.805170109479997</v>
      </c>
      <c r="C71" s="17">
        <f t="shared" ref="C71:J71" si="11">_xlfn.STDEV.S(C59:C68)</f>
        <v>9.5289033996572865</v>
      </c>
      <c r="D71" s="17">
        <f>_xlfn.STDEV.S(D59:D68)</f>
        <v>2.2173557826083452</v>
      </c>
      <c r="E71" s="17">
        <f t="shared" si="11"/>
        <v>7.6157731058639087</v>
      </c>
      <c r="F71" s="17">
        <f t="shared" si="11"/>
        <v>4.2720018726587652</v>
      </c>
      <c r="G71" s="17">
        <f t="shared" si="11"/>
        <v>4.4347115652166904</v>
      </c>
      <c r="H71" s="17">
        <f t="shared" si="11"/>
        <v>11.295279249904951</v>
      </c>
      <c r="I71" s="17">
        <f t="shared" si="11"/>
        <v>12.533953885346794</v>
      </c>
      <c r="J71" s="18" t="e">
        <f t="shared" si="11"/>
        <v>#DIV/0!</v>
      </c>
    </row>
  </sheetData>
  <mergeCells count="10">
    <mergeCell ref="B57:J57"/>
    <mergeCell ref="B3:J3"/>
    <mergeCell ref="L1:S4"/>
    <mergeCell ref="B21:J21"/>
    <mergeCell ref="B39:J39"/>
    <mergeCell ref="A1:J1"/>
    <mergeCell ref="A38:B38"/>
    <mergeCell ref="A56:B56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BAC0-5818-4841-9C2B-B960F1215CE6}">
  <dimension ref="A1:U71"/>
  <sheetViews>
    <sheetView zoomScaleNormal="100" workbookViewId="0">
      <selection activeCell="U1" sqref="U1:U9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8" t="s">
        <v>15</v>
      </c>
      <c r="B1" s="29"/>
      <c r="C1" s="29"/>
      <c r="D1" s="29"/>
      <c r="E1" s="29"/>
      <c r="F1" s="29"/>
      <c r="G1" s="29"/>
      <c r="H1" s="29"/>
      <c r="I1" s="29"/>
      <c r="J1" s="30"/>
      <c r="L1" s="5" t="s">
        <v>24</v>
      </c>
      <c r="U1" t="s">
        <v>32</v>
      </c>
    </row>
    <row r="2" spans="1:21" x14ac:dyDescent="0.25">
      <c r="A2" s="35" t="s">
        <v>25</v>
      </c>
      <c r="B2" s="36"/>
      <c r="C2" s="7" t="s">
        <v>16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23</v>
      </c>
      <c r="C5">
        <v>30</v>
      </c>
      <c r="D5">
        <v>43</v>
      </c>
      <c r="E5">
        <v>60</v>
      </c>
      <c r="F5">
        <v>158</v>
      </c>
      <c r="G5">
        <v>279</v>
      </c>
      <c r="H5">
        <v>1269</v>
      </c>
      <c r="I5">
        <v>2634</v>
      </c>
      <c r="J5" s="11" t="s">
        <v>29</v>
      </c>
      <c r="U5" t="s">
        <v>42</v>
      </c>
    </row>
    <row r="6" spans="1:21" ht="15" customHeight="1" x14ac:dyDescent="0.25">
      <c r="A6" s="9">
        <v>2</v>
      </c>
      <c r="B6">
        <v>26</v>
      </c>
      <c r="C6">
        <v>24</v>
      </c>
      <c r="D6">
        <v>43</v>
      </c>
      <c r="E6">
        <v>57</v>
      </c>
      <c r="F6">
        <v>159</v>
      </c>
      <c r="G6">
        <v>280</v>
      </c>
      <c r="H6">
        <v>1268</v>
      </c>
      <c r="I6">
        <v>2572</v>
      </c>
      <c r="J6" s="11" t="s">
        <v>29</v>
      </c>
      <c r="L6" s="19"/>
      <c r="M6" s="19"/>
      <c r="N6" s="19"/>
      <c r="O6" s="19"/>
      <c r="P6" s="19"/>
      <c r="Q6" s="19"/>
      <c r="R6" s="19"/>
      <c r="S6" s="19"/>
      <c r="U6" t="s">
        <v>10</v>
      </c>
    </row>
    <row r="7" spans="1:21" ht="15" customHeight="1" x14ac:dyDescent="0.25">
      <c r="A7" s="9">
        <v>3</v>
      </c>
      <c r="B7">
        <v>24</v>
      </c>
      <c r="C7">
        <v>31</v>
      </c>
      <c r="D7">
        <v>44</v>
      </c>
      <c r="E7">
        <v>60</v>
      </c>
      <c r="F7">
        <v>162</v>
      </c>
      <c r="G7">
        <v>274</v>
      </c>
      <c r="H7">
        <v>1263</v>
      </c>
      <c r="I7">
        <v>2584</v>
      </c>
      <c r="J7" s="11" t="s">
        <v>29</v>
      </c>
      <c r="L7" s="19"/>
      <c r="M7" s="19"/>
      <c r="N7" s="19"/>
      <c r="O7" s="19"/>
      <c r="P7" s="19"/>
      <c r="Q7" s="19"/>
      <c r="R7" s="19"/>
      <c r="S7" s="19"/>
      <c r="U7" t="s">
        <v>37</v>
      </c>
    </row>
    <row r="8" spans="1:21" ht="15" customHeight="1" x14ac:dyDescent="0.25">
      <c r="A8" s="9">
        <v>4</v>
      </c>
      <c r="C8">
        <v>39</v>
      </c>
      <c r="J8" s="11" t="s">
        <v>29</v>
      </c>
      <c r="L8" s="19"/>
      <c r="M8" s="19"/>
      <c r="N8" s="19"/>
      <c r="O8" s="19"/>
      <c r="P8" s="19"/>
      <c r="Q8" s="19"/>
      <c r="R8" s="19"/>
      <c r="S8" s="19"/>
      <c r="U8" t="s">
        <v>11</v>
      </c>
    </row>
    <row r="9" spans="1:21" ht="15" customHeight="1" x14ac:dyDescent="0.25">
      <c r="A9" s="9">
        <v>5</v>
      </c>
      <c r="C9">
        <v>24</v>
      </c>
      <c r="J9" s="11" t="s">
        <v>29</v>
      </c>
      <c r="L9" s="19"/>
      <c r="M9" s="19"/>
      <c r="N9" s="19"/>
      <c r="O9" s="19"/>
      <c r="P9" s="19"/>
      <c r="Q9" s="19"/>
      <c r="R9" s="19"/>
      <c r="S9" s="19"/>
      <c r="U9" t="s">
        <v>40</v>
      </c>
    </row>
    <row r="10" spans="1:21" x14ac:dyDescent="0.25">
      <c r="A10" s="9">
        <v>6</v>
      </c>
      <c r="C10">
        <v>24</v>
      </c>
      <c r="J10" s="11" t="s">
        <v>29</v>
      </c>
    </row>
    <row r="11" spans="1:21" x14ac:dyDescent="0.25">
      <c r="A11" s="9">
        <v>7</v>
      </c>
      <c r="C11">
        <v>27</v>
      </c>
      <c r="J11" s="11" t="s">
        <v>29</v>
      </c>
    </row>
    <row r="12" spans="1:21" x14ac:dyDescent="0.25">
      <c r="A12" s="9">
        <v>8</v>
      </c>
      <c r="J12" s="11" t="s">
        <v>29</v>
      </c>
    </row>
    <row r="13" spans="1:21" x14ac:dyDescent="0.25">
      <c r="A13" s="9">
        <v>9</v>
      </c>
      <c r="J13" s="11" t="s">
        <v>29</v>
      </c>
    </row>
    <row r="14" spans="1:21" x14ac:dyDescent="0.25">
      <c r="A14" s="9">
        <v>10</v>
      </c>
      <c r="J14" s="11" t="s">
        <v>29</v>
      </c>
    </row>
    <row r="15" spans="1:21" s="1" customFormat="1" x14ac:dyDescent="0.25">
      <c r="A15" s="12" t="s">
        <v>3</v>
      </c>
      <c r="B15" s="1">
        <f>AVERAGE(B5:B14)</f>
        <v>24.333333333333332</v>
      </c>
      <c r="C15" s="1">
        <f t="shared" ref="C15:J15" si="0">AVERAGE(C5:C14)</f>
        <v>28.428571428571427</v>
      </c>
      <c r="D15" s="1">
        <f t="shared" si="0"/>
        <v>43.333333333333336</v>
      </c>
      <c r="E15" s="1">
        <f t="shared" si="0"/>
        <v>59</v>
      </c>
      <c r="F15" s="1">
        <f t="shared" si="0"/>
        <v>159.66666666666666</v>
      </c>
      <c r="G15" s="1">
        <f t="shared" si="0"/>
        <v>277.66666666666669</v>
      </c>
      <c r="H15" s="1">
        <f t="shared" si="0"/>
        <v>1266.6666666666667</v>
      </c>
      <c r="I15" s="1">
        <f t="shared" si="0"/>
        <v>2596.6666666666665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1.247219128924647</v>
      </c>
      <c r="C16">
        <f t="shared" ref="C16:I16" si="1">_xlfn.STDEV.P(C5:C14)</f>
        <v>5.0950155714648595</v>
      </c>
      <c r="D16">
        <f t="shared" si="1"/>
        <v>0.47140452079103168</v>
      </c>
      <c r="E16">
        <f t="shared" si="1"/>
        <v>1.4142135623730951</v>
      </c>
      <c r="F16">
        <f t="shared" si="1"/>
        <v>1.699673171197595</v>
      </c>
      <c r="G16">
        <f t="shared" si="1"/>
        <v>2.6246692913372702</v>
      </c>
      <c r="H16">
        <f t="shared" si="1"/>
        <v>2.6246692913372702</v>
      </c>
      <c r="I16">
        <f t="shared" si="1"/>
        <v>26.849374087469695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1.5275252316519468</v>
      </c>
      <c r="C17" s="17">
        <f t="shared" ref="C17:J17" si="2">_xlfn.STDEV.S(C5:C14)</f>
        <v>5.5032457955023437</v>
      </c>
      <c r="D17" s="17">
        <f t="shared" si="2"/>
        <v>0.57735026918962584</v>
      </c>
      <c r="E17" s="17">
        <f t="shared" si="2"/>
        <v>1.7320508075688772</v>
      </c>
      <c r="F17" s="17">
        <f t="shared" si="2"/>
        <v>2.0816659994661331</v>
      </c>
      <c r="G17" s="17">
        <f t="shared" si="2"/>
        <v>3.214550253664318</v>
      </c>
      <c r="H17" s="17">
        <f t="shared" si="2"/>
        <v>3.2145502536643185</v>
      </c>
      <c r="I17" s="17">
        <f t="shared" si="2"/>
        <v>32.88363321370273</v>
      </c>
      <c r="J17" s="18" t="e">
        <f t="shared" si="2"/>
        <v>#DIV/0!</v>
      </c>
    </row>
    <row r="20" spans="1:10" x14ac:dyDescent="0.25">
      <c r="A20" s="33" t="s">
        <v>26</v>
      </c>
      <c r="B20" s="34"/>
      <c r="C20" s="7" t="s">
        <v>16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148</v>
      </c>
      <c r="C23">
        <v>163</v>
      </c>
      <c r="D23">
        <v>173</v>
      </c>
      <c r="E23">
        <v>202</v>
      </c>
      <c r="F23">
        <v>290</v>
      </c>
      <c r="G23">
        <v>428</v>
      </c>
      <c r="H23">
        <v>1278</v>
      </c>
      <c r="I23">
        <v>2428</v>
      </c>
      <c r="J23" s="11" t="s">
        <v>29</v>
      </c>
    </row>
    <row r="24" spans="1:10" x14ac:dyDescent="0.25">
      <c r="A24" s="9">
        <v>2</v>
      </c>
      <c r="B24">
        <v>149</v>
      </c>
      <c r="C24">
        <v>155</v>
      </c>
      <c r="D24">
        <v>176</v>
      </c>
      <c r="E24">
        <v>193</v>
      </c>
      <c r="F24">
        <v>299</v>
      </c>
      <c r="G24">
        <v>427</v>
      </c>
      <c r="H24">
        <v>1402</v>
      </c>
      <c r="I24">
        <v>2537</v>
      </c>
      <c r="J24" s="11" t="s">
        <v>29</v>
      </c>
    </row>
    <row r="25" spans="1:10" x14ac:dyDescent="0.25">
      <c r="A25" s="9">
        <v>3</v>
      </c>
      <c r="B25">
        <v>149</v>
      </c>
      <c r="C25">
        <v>154</v>
      </c>
      <c r="D25">
        <v>178</v>
      </c>
      <c r="E25">
        <v>191</v>
      </c>
      <c r="F25">
        <v>297</v>
      </c>
      <c r="G25">
        <v>424</v>
      </c>
      <c r="H25">
        <v>1356</v>
      </c>
      <c r="I25">
        <v>2539</v>
      </c>
      <c r="J25" s="11" t="s">
        <v>29</v>
      </c>
    </row>
    <row r="26" spans="1:10" x14ac:dyDescent="0.25">
      <c r="A26" s="9">
        <v>4</v>
      </c>
      <c r="F26">
        <v>301</v>
      </c>
      <c r="J26" s="11" t="s">
        <v>29</v>
      </c>
    </row>
    <row r="27" spans="1:10" x14ac:dyDescent="0.25">
      <c r="A27" s="9">
        <v>5</v>
      </c>
      <c r="J27" s="11" t="s">
        <v>29</v>
      </c>
    </row>
    <row r="28" spans="1:10" x14ac:dyDescent="0.25">
      <c r="A28" s="9">
        <v>6</v>
      </c>
      <c r="J28" s="11" t="s">
        <v>29</v>
      </c>
    </row>
    <row r="29" spans="1:10" x14ac:dyDescent="0.25">
      <c r="A29" s="9">
        <v>7</v>
      </c>
      <c r="J29" s="11" t="s">
        <v>29</v>
      </c>
    </row>
    <row r="30" spans="1:10" x14ac:dyDescent="0.25">
      <c r="A30" s="9">
        <v>8</v>
      </c>
      <c r="J30" s="11" t="s">
        <v>29</v>
      </c>
    </row>
    <row r="31" spans="1:10" x14ac:dyDescent="0.25">
      <c r="A31" s="9">
        <v>9</v>
      </c>
      <c r="J31" s="11" t="s">
        <v>29</v>
      </c>
    </row>
    <row r="32" spans="1:10" x14ac:dyDescent="0.25">
      <c r="A32" s="9">
        <v>10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148.66666666666666</v>
      </c>
      <c r="C33" s="1">
        <f t="shared" si="3"/>
        <v>157.33333333333334</v>
      </c>
      <c r="D33" s="1">
        <f t="shared" si="3"/>
        <v>175.66666666666666</v>
      </c>
      <c r="E33" s="1">
        <f t="shared" si="3"/>
        <v>195.33333333333334</v>
      </c>
      <c r="F33" s="1">
        <f t="shared" si="3"/>
        <v>296.75</v>
      </c>
      <c r="G33" s="1">
        <f t="shared" si="3"/>
        <v>426.33333333333331</v>
      </c>
      <c r="H33" s="1">
        <f t="shared" si="3"/>
        <v>1345.3333333333333</v>
      </c>
      <c r="I33" s="1">
        <f t="shared" si="3"/>
        <v>2501.3333333333335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0.47140452079103168</v>
      </c>
      <c r="C34">
        <f t="shared" si="4"/>
        <v>4.0276819911981905</v>
      </c>
      <c r="D34">
        <f t="shared" si="4"/>
        <v>2.0548046676563256</v>
      </c>
      <c r="E34">
        <f t="shared" si="4"/>
        <v>4.7842333648024411</v>
      </c>
      <c r="F34">
        <f t="shared" si="4"/>
        <v>4.1457809879442502</v>
      </c>
      <c r="G34">
        <f t="shared" si="4"/>
        <v>1.699673171197595</v>
      </c>
      <c r="H34">
        <f t="shared" si="4"/>
        <v>51.181593913784624</v>
      </c>
      <c r="I34">
        <f t="shared" si="4"/>
        <v>51.860925132083359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0.57735026918962584</v>
      </c>
      <c r="C35" s="17">
        <f t="shared" si="5"/>
        <v>4.9328828623162471</v>
      </c>
      <c r="D35" s="17">
        <f t="shared" si="5"/>
        <v>2.5166114784235836</v>
      </c>
      <c r="E35" s="17">
        <f t="shared" si="5"/>
        <v>5.8594652770823146</v>
      </c>
      <c r="F35" s="17">
        <f t="shared" si="5"/>
        <v>4.7871355387816905</v>
      </c>
      <c r="G35" s="17">
        <f t="shared" si="5"/>
        <v>2.0816659994661326</v>
      </c>
      <c r="H35" s="17">
        <f t="shared" si="5"/>
        <v>62.684394655554691</v>
      </c>
      <c r="I35" s="17">
        <f t="shared" si="5"/>
        <v>63.516402081142267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1" t="s">
        <v>27</v>
      </c>
      <c r="B38" s="32"/>
      <c r="C38" s="7" t="s">
        <v>16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356</v>
      </c>
      <c r="C41">
        <v>351</v>
      </c>
      <c r="D41">
        <v>353</v>
      </c>
      <c r="E41">
        <v>350</v>
      </c>
      <c r="F41">
        <v>357</v>
      </c>
      <c r="G41">
        <v>525</v>
      </c>
      <c r="H41">
        <v>2022</v>
      </c>
      <c r="I41">
        <v>3557</v>
      </c>
      <c r="J41" s="11" t="s">
        <v>29</v>
      </c>
    </row>
    <row r="42" spans="1:20" x14ac:dyDescent="0.25">
      <c r="A42" s="9">
        <v>2</v>
      </c>
      <c r="B42">
        <v>353</v>
      </c>
      <c r="C42">
        <v>352</v>
      </c>
      <c r="D42">
        <v>354</v>
      </c>
      <c r="E42">
        <v>354</v>
      </c>
      <c r="F42">
        <v>363</v>
      </c>
      <c r="G42">
        <v>503</v>
      </c>
      <c r="H42">
        <v>1960</v>
      </c>
      <c r="I42">
        <v>3542</v>
      </c>
      <c r="J42" s="11" t="s">
        <v>29</v>
      </c>
    </row>
    <row r="43" spans="1:20" x14ac:dyDescent="0.25">
      <c r="A43" s="9">
        <v>3</v>
      </c>
      <c r="B43">
        <v>354</v>
      </c>
      <c r="C43">
        <v>353</v>
      </c>
      <c r="D43">
        <v>358</v>
      </c>
      <c r="E43">
        <v>351</v>
      </c>
      <c r="F43">
        <v>360</v>
      </c>
      <c r="G43">
        <v>517</v>
      </c>
      <c r="H43">
        <v>1981</v>
      </c>
      <c r="I43">
        <v>3528</v>
      </c>
      <c r="J43" s="11" t="s">
        <v>29</v>
      </c>
    </row>
    <row r="44" spans="1:20" x14ac:dyDescent="0.25">
      <c r="A44" s="9">
        <v>4</v>
      </c>
      <c r="J44" s="11" t="s">
        <v>29</v>
      </c>
    </row>
    <row r="45" spans="1:20" x14ac:dyDescent="0.25">
      <c r="A45" s="9">
        <v>5</v>
      </c>
      <c r="J45" s="11" t="s">
        <v>29</v>
      </c>
    </row>
    <row r="46" spans="1:20" x14ac:dyDescent="0.25">
      <c r="A46" s="9">
        <v>6</v>
      </c>
      <c r="J46" s="11" t="s">
        <v>29</v>
      </c>
    </row>
    <row r="47" spans="1:20" x14ac:dyDescent="0.25">
      <c r="A47" s="9">
        <v>7</v>
      </c>
      <c r="J47" s="11" t="s">
        <v>29</v>
      </c>
    </row>
    <row r="48" spans="1:20" x14ac:dyDescent="0.25">
      <c r="A48" s="9">
        <v>8</v>
      </c>
      <c r="J48" s="11" t="s">
        <v>29</v>
      </c>
    </row>
    <row r="49" spans="1:10" x14ac:dyDescent="0.25">
      <c r="A49" s="9">
        <v>9</v>
      </c>
      <c r="J49" s="11" t="s">
        <v>29</v>
      </c>
    </row>
    <row r="50" spans="1:10" x14ac:dyDescent="0.25">
      <c r="A50" s="9">
        <v>10</v>
      </c>
      <c r="J50" s="11" t="s">
        <v>29</v>
      </c>
    </row>
    <row r="51" spans="1:10" x14ac:dyDescent="0.25">
      <c r="A51" s="12" t="s">
        <v>3</v>
      </c>
      <c r="B51" s="1">
        <f>AVERAGE(B41:B50)</f>
        <v>354.33333333333331</v>
      </c>
      <c r="C51" s="1">
        <f t="shared" ref="C51:J51" si="6">AVERAGE(C41:C50)</f>
        <v>352</v>
      </c>
      <c r="D51" s="1">
        <f t="shared" si="6"/>
        <v>355</v>
      </c>
      <c r="E51" s="1">
        <f t="shared" si="6"/>
        <v>351.66666666666669</v>
      </c>
      <c r="F51" s="1">
        <f t="shared" si="6"/>
        <v>360</v>
      </c>
      <c r="G51" s="1">
        <f t="shared" si="6"/>
        <v>515</v>
      </c>
      <c r="H51" s="1">
        <f t="shared" si="6"/>
        <v>1987.6666666666667</v>
      </c>
      <c r="I51" s="1">
        <f t="shared" si="6"/>
        <v>3542.3333333333335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1.247219128924647</v>
      </c>
      <c r="C52">
        <f t="shared" ref="C52:J52" si="7">_xlfn.STDEV.P(C41:C50)</f>
        <v>0.81649658092772603</v>
      </c>
      <c r="D52">
        <f t="shared" si="7"/>
        <v>2.1602468994692869</v>
      </c>
      <c r="E52">
        <f t="shared" si="7"/>
        <v>1.699673171197595</v>
      </c>
      <c r="F52">
        <f t="shared" si="7"/>
        <v>2.4494897427831779</v>
      </c>
      <c r="G52">
        <f t="shared" si="7"/>
        <v>9.0921211313239034</v>
      </c>
      <c r="H52">
        <f t="shared" si="7"/>
        <v>25.746628689770024</v>
      </c>
      <c r="I52">
        <f t="shared" si="7"/>
        <v>11.841546445554407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1.5275252316519465</v>
      </c>
      <c r="C53" s="17">
        <f t="shared" ref="C53:J53" si="8">_xlfn.STDEV.S(C41:C50)</f>
        <v>1</v>
      </c>
      <c r="D53" s="17">
        <f t="shared" si="8"/>
        <v>2.6457513110645907</v>
      </c>
      <c r="E53" s="17">
        <f t="shared" si="8"/>
        <v>2.0816659994661326</v>
      </c>
      <c r="F53" s="17">
        <f t="shared" si="8"/>
        <v>3</v>
      </c>
      <c r="G53" s="17">
        <f t="shared" si="8"/>
        <v>11.135528725660043</v>
      </c>
      <c r="H53" s="17">
        <f t="shared" si="8"/>
        <v>31.533051443419385</v>
      </c>
      <c r="I53" s="17">
        <f t="shared" si="8"/>
        <v>14.502873278538061</v>
      </c>
      <c r="J53" s="18" t="e">
        <f t="shared" si="8"/>
        <v>#DIV/0!</v>
      </c>
    </row>
    <row r="56" spans="1:10" x14ac:dyDescent="0.25">
      <c r="A56" s="26" t="s">
        <v>28</v>
      </c>
      <c r="B56" s="27"/>
      <c r="C56" s="7" t="s">
        <v>16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34</v>
      </c>
      <c r="C59">
        <v>40</v>
      </c>
      <c r="D59">
        <v>54</v>
      </c>
      <c r="E59">
        <v>60</v>
      </c>
      <c r="F59">
        <v>124</v>
      </c>
      <c r="G59">
        <v>188</v>
      </c>
      <c r="H59">
        <v>656</v>
      </c>
      <c r="I59">
        <v>1295</v>
      </c>
      <c r="J59" s="11" t="s">
        <v>29</v>
      </c>
    </row>
    <row r="60" spans="1:10" x14ac:dyDescent="0.25">
      <c r="A60" s="9">
        <v>2</v>
      </c>
      <c r="B60">
        <v>32</v>
      </c>
      <c r="C60">
        <v>37</v>
      </c>
      <c r="D60">
        <v>52</v>
      </c>
      <c r="E60">
        <v>60</v>
      </c>
      <c r="F60">
        <v>118</v>
      </c>
      <c r="G60">
        <v>189</v>
      </c>
      <c r="H60">
        <v>683</v>
      </c>
      <c r="I60">
        <v>1318</v>
      </c>
      <c r="J60" s="11" t="s">
        <v>29</v>
      </c>
    </row>
    <row r="61" spans="1:10" x14ac:dyDescent="0.25">
      <c r="A61" s="9">
        <v>3</v>
      </c>
      <c r="B61">
        <v>32</v>
      </c>
      <c r="C61">
        <v>34</v>
      </c>
      <c r="D61">
        <v>49</v>
      </c>
      <c r="E61">
        <v>60</v>
      </c>
      <c r="F61">
        <v>118</v>
      </c>
      <c r="G61">
        <v>186</v>
      </c>
      <c r="H61">
        <v>704</v>
      </c>
      <c r="I61">
        <v>1290</v>
      </c>
      <c r="J61" s="11" t="s">
        <v>29</v>
      </c>
    </row>
    <row r="62" spans="1:10" x14ac:dyDescent="0.25">
      <c r="A62" s="9">
        <v>4</v>
      </c>
      <c r="C62">
        <v>34</v>
      </c>
      <c r="E62">
        <v>60</v>
      </c>
      <c r="H62">
        <v>671</v>
      </c>
      <c r="J62" s="11" t="s">
        <v>29</v>
      </c>
    </row>
    <row r="63" spans="1:10" x14ac:dyDescent="0.25">
      <c r="A63" s="9">
        <v>5</v>
      </c>
      <c r="E63">
        <v>58</v>
      </c>
      <c r="J63" s="11" t="s">
        <v>29</v>
      </c>
    </row>
    <row r="64" spans="1:10" x14ac:dyDescent="0.25">
      <c r="A64" s="9">
        <v>6</v>
      </c>
      <c r="J64" s="11" t="s">
        <v>29</v>
      </c>
    </row>
    <row r="65" spans="1:10" x14ac:dyDescent="0.25">
      <c r="A65" s="9">
        <v>7</v>
      </c>
      <c r="J65" s="11" t="s">
        <v>29</v>
      </c>
    </row>
    <row r="66" spans="1:10" x14ac:dyDescent="0.25">
      <c r="A66" s="9">
        <v>8</v>
      </c>
      <c r="J66" s="11" t="s">
        <v>29</v>
      </c>
    </row>
    <row r="67" spans="1:10" x14ac:dyDescent="0.25">
      <c r="A67" s="9">
        <v>9</v>
      </c>
      <c r="J67" s="11" t="s">
        <v>29</v>
      </c>
    </row>
    <row r="68" spans="1:10" x14ac:dyDescent="0.25">
      <c r="A68" s="9">
        <v>10</v>
      </c>
      <c r="J68" s="11" t="s">
        <v>29</v>
      </c>
    </row>
    <row r="69" spans="1:10" x14ac:dyDescent="0.25">
      <c r="A69" s="12" t="s">
        <v>3</v>
      </c>
      <c r="B69" s="1">
        <f>AVERAGE(B59:B68)</f>
        <v>32.666666666666664</v>
      </c>
      <c r="C69" s="1">
        <f t="shared" ref="C69:J69" si="9">AVERAGE(C59:C68)</f>
        <v>36.25</v>
      </c>
      <c r="D69" s="1">
        <f>AVERAGE(D59:D68)</f>
        <v>51.666666666666664</v>
      </c>
      <c r="E69" s="1">
        <f>AVERAGE(E59:E68)</f>
        <v>59.6</v>
      </c>
      <c r="F69" s="1">
        <f t="shared" si="9"/>
        <v>120</v>
      </c>
      <c r="G69" s="1">
        <f t="shared" si="9"/>
        <v>187.66666666666666</v>
      </c>
      <c r="H69" s="1">
        <f t="shared" si="9"/>
        <v>678.5</v>
      </c>
      <c r="I69" s="1">
        <f t="shared" si="9"/>
        <v>1301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0.94280904158206336</v>
      </c>
      <c r="C70">
        <f t="shared" ref="C70:J70" si="10">_xlfn.STDEV.P(C59:C68)</f>
        <v>2.4874685927665499</v>
      </c>
      <c r="D70">
        <f>_xlfn.STDEV.P(D59:D68)</f>
        <v>2.0548046676563256</v>
      </c>
      <c r="E70">
        <f>_xlfn.STDEV.P(E59:E68)</f>
        <v>0.8</v>
      </c>
      <c r="F70">
        <f t="shared" si="10"/>
        <v>2.8284271247461903</v>
      </c>
      <c r="G70">
        <f t="shared" si="10"/>
        <v>1.247219128924647</v>
      </c>
      <c r="H70">
        <f t="shared" si="10"/>
        <v>17.557049866079439</v>
      </c>
      <c r="I70">
        <f t="shared" si="10"/>
        <v>12.192894105447921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1.1547005383792517</v>
      </c>
      <c r="C71" s="17">
        <f t="shared" ref="C71:J71" si="11">_xlfn.STDEV.S(C59:C68)</f>
        <v>2.8722813232690143</v>
      </c>
      <c r="D71" s="17">
        <f>_xlfn.STDEV.S(D59:D68)</f>
        <v>2.5166114784235831</v>
      </c>
      <c r="E71" s="17">
        <f>_xlfn.STDEV.S(E59:E68)</f>
        <v>0.89442719099991586</v>
      </c>
      <c r="F71" s="17">
        <f t="shared" si="11"/>
        <v>3.4641016151377544</v>
      </c>
      <c r="G71" s="17">
        <f t="shared" si="11"/>
        <v>1.5275252316519465</v>
      </c>
      <c r="H71" s="17">
        <f t="shared" si="11"/>
        <v>20.273134932713294</v>
      </c>
      <c r="I71" s="17">
        <f t="shared" si="11"/>
        <v>14.933184523068078</v>
      </c>
      <c r="J71" s="18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EB5D-2983-4E4D-A643-6C81170FF3BE}">
  <dimension ref="A1:X71"/>
  <sheetViews>
    <sheetView workbookViewId="0">
      <selection activeCell="L6" sqref="L6"/>
    </sheetView>
  </sheetViews>
  <sheetFormatPr defaultRowHeight="15" x14ac:dyDescent="0.25"/>
  <cols>
    <col min="1" max="1" width="9.140625" customWidth="1"/>
  </cols>
  <sheetData>
    <row r="1" spans="1:24" ht="29.25" customHeight="1" x14ac:dyDescent="0.5">
      <c r="A1" s="28" t="s">
        <v>17</v>
      </c>
      <c r="B1" s="29"/>
      <c r="C1" s="29"/>
      <c r="D1" s="29"/>
      <c r="E1" s="29"/>
      <c r="F1" s="29"/>
      <c r="G1" s="29"/>
      <c r="H1" s="29"/>
      <c r="I1" s="29"/>
      <c r="J1" s="30"/>
      <c r="L1" s="23" t="s">
        <v>43</v>
      </c>
      <c r="M1" s="23"/>
      <c r="N1" s="23"/>
      <c r="O1" s="23"/>
      <c r="P1" s="23"/>
      <c r="Q1" s="23"/>
      <c r="R1" s="23"/>
      <c r="S1" s="23"/>
    </row>
    <row r="2" spans="1:24" x14ac:dyDescent="0.25">
      <c r="A2" s="35" t="s">
        <v>25</v>
      </c>
      <c r="B2" s="36"/>
      <c r="C2" s="7" t="s">
        <v>18</v>
      </c>
      <c r="D2" s="7" t="s">
        <v>2</v>
      </c>
      <c r="E2" s="7" t="s">
        <v>30</v>
      </c>
      <c r="F2" s="7"/>
      <c r="G2" s="7"/>
      <c r="H2" s="7"/>
      <c r="I2" s="7"/>
      <c r="J2" s="8"/>
      <c r="L2" s="23"/>
      <c r="M2" s="23"/>
      <c r="N2" s="23"/>
      <c r="O2" s="23"/>
      <c r="P2" s="23"/>
      <c r="Q2" s="23"/>
      <c r="R2" s="23"/>
      <c r="S2" s="23"/>
      <c r="U2" t="s">
        <v>32</v>
      </c>
    </row>
    <row r="3" spans="1:24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L3" s="23"/>
      <c r="M3" s="23"/>
      <c r="N3" s="23"/>
      <c r="O3" s="23"/>
      <c r="P3" s="23"/>
      <c r="Q3" s="23"/>
      <c r="R3" s="23"/>
      <c r="S3" s="23"/>
      <c r="U3" t="s">
        <v>7</v>
      </c>
      <c r="X3" t="s">
        <v>33</v>
      </c>
    </row>
    <row r="4" spans="1:24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L4" s="23"/>
      <c r="M4" s="23"/>
      <c r="N4" s="23"/>
      <c r="O4" s="23"/>
      <c r="P4" s="23"/>
      <c r="Q4" s="23"/>
      <c r="R4" s="23"/>
      <c r="S4" s="23"/>
      <c r="U4" t="s">
        <v>8</v>
      </c>
      <c r="X4" t="s">
        <v>34</v>
      </c>
    </row>
    <row r="5" spans="1:24" x14ac:dyDescent="0.25">
      <c r="A5" s="9">
        <v>1</v>
      </c>
      <c r="B5">
        <v>42</v>
      </c>
      <c r="C5">
        <v>53</v>
      </c>
      <c r="D5">
        <v>68</v>
      </c>
      <c r="E5">
        <v>108</v>
      </c>
      <c r="F5">
        <v>297</v>
      </c>
      <c r="G5">
        <v>511</v>
      </c>
      <c r="H5">
        <v>2426</v>
      </c>
      <c r="I5" s="10" t="s">
        <v>29</v>
      </c>
      <c r="J5" s="11" t="s">
        <v>29</v>
      </c>
      <c r="U5" t="s">
        <v>9</v>
      </c>
      <c r="X5" t="s">
        <v>35</v>
      </c>
    </row>
    <row r="6" spans="1:24" ht="15" customHeight="1" x14ac:dyDescent="0.25">
      <c r="A6" s="9">
        <v>2</v>
      </c>
      <c r="B6">
        <v>49</v>
      </c>
      <c r="C6">
        <v>45</v>
      </c>
      <c r="D6">
        <v>75</v>
      </c>
      <c r="E6">
        <v>112</v>
      </c>
      <c r="F6">
        <v>298</v>
      </c>
      <c r="G6">
        <v>535</v>
      </c>
      <c r="H6">
        <v>2589</v>
      </c>
      <c r="I6" s="10" t="s">
        <v>29</v>
      </c>
      <c r="J6" s="11" t="s">
        <v>29</v>
      </c>
      <c r="U6" t="s">
        <v>42</v>
      </c>
      <c r="X6" s="20">
        <v>4.4000000000000004</v>
      </c>
    </row>
    <row r="7" spans="1:24" ht="15" customHeight="1" x14ac:dyDescent="0.25">
      <c r="A7" s="9">
        <v>3</v>
      </c>
      <c r="B7">
        <v>33</v>
      </c>
      <c r="C7">
        <v>49</v>
      </c>
      <c r="D7">
        <v>84</v>
      </c>
      <c r="E7">
        <v>93</v>
      </c>
      <c r="F7">
        <v>320</v>
      </c>
      <c r="G7">
        <v>536</v>
      </c>
      <c r="H7">
        <v>2576</v>
      </c>
      <c r="I7" s="10" t="s">
        <v>29</v>
      </c>
      <c r="J7" s="11" t="s">
        <v>29</v>
      </c>
      <c r="U7" t="s">
        <v>10</v>
      </c>
      <c r="X7" t="s">
        <v>36</v>
      </c>
    </row>
    <row r="8" spans="1:24" ht="15" customHeight="1" x14ac:dyDescent="0.25">
      <c r="A8" s="9">
        <v>4</v>
      </c>
      <c r="B8">
        <v>50</v>
      </c>
      <c r="C8">
        <v>36</v>
      </c>
      <c r="D8">
        <v>78</v>
      </c>
      <c r="E8">
        <v>122</v>
      </c>
      <c r="F8">
        <v>294</v>
      </c>
      <c r="G8">
        <v>535</v>
      </c>
      <c r="H8">
        <v>2577</v>
      </c>
      <c r="I8" s="10" t="s">
        <v>29</v>
      </c>
      <c r="J8" s="11" t="s">
        <v>29</v>
      </c>
      <c r="U8" t="s">
        <v>37</v>
      </c>
      <c r="X8" t="s">
        <v>38</v>
      </c>
    </row>
    <row r="9" spans="1:24" ht="15" customHeight="1" x14ac:dyDescent="0.25">
      <c r="A9" s="9">
        <v>5</v>
      </c>
      <c r="B9">
        <v>42</v>
      </c>
      <c r="C9">
        <v>48</v>
      </c>
      <c r="D9">
        <v>76</v>
      </c>
      <c r="E9">
        <v>89</v>
      </c>
      <c r="F9">
        <v>288</v>
      </c>
      <c r="H9">
        <v>2559</v>
      </c>
      <c r="I9" s="10" t="s">
        <v>29</v>
      </c>
      <c r="J9" s="11" t="s">
        <v>29</v>
      </c>
      <c r="U9" t="s">
        <v>11</v>
      </c>
      <c r="X9" t="s">
        <v>39</v>
      </c>
    </row>
    <row r="10" spans="1:24" x14ac:dyDescent="0.25">
      <c r="A10" s="9">
        <v>6</v>
      </c>
      <c r="B10">
        <v>43</v>
      </c>
      <c r="C10">
        <v>39</v>
      </c>
      <c r="D10">
        <v>82</v>
      </c>
      <c r="E10">
        <v>104</v>
      </c>
      <c r="H10">
        <v>2552</v>
      </c>
      <c r="I10" s="10" t="s">
        <v>29</v>
      </c>
      <c r="J10" s="11" t="s">
        <v>29</v>
      </c>
      <c r="U10" t="s">
        <v>40</v>
      </c>
      <c r="X10" t="s">
        <v>41</v>
      </c>
    </row>
    <row r="11" spans="1:24" x14ac:dyDescent="0.25">
      <c r="A11" s="9">
        <v>7</v>
      </c>
      <c r="B11">
        <v>40</v>
      </c>
      <c r="C11">
        <v>45</v>
      </c>
      <c r="E11">
        <v>114</v>
      </c>
      <c r="H11">
        <v>2564</v>
      </c>
      <c r="I11" s="10" t="s">
        <v>29</v>
      </c>
      <c r="J11" s="11" t="s">
        <v>29</v>
      </c>
    </row>
    <row r="12" spans="1:24" x14ac:dyDescent="0.25">
      <c r="A12" s="9">
        <v>8</v>
      </c>
      <c r="B12">
        <v>33</v>
      </c>
      <c r="I12" s="10" t="s">
        <v>29</v>
      </c>
      <c r="J12" s="11" t="s">
        <v>29</v>
      </c>
    </row>
    <row r="13" spans="1:24" x14ac:dyDescent="0.25">
      <c r="A13" s="9">
        <v>9</v>
      </c>
      <c r="B13">
        <v>35</v>
      </c>
      <c r="I13" s="10" t="s">
        <v>29</v>
      </c>
      <c r="J13" s="11" t="s">
        <v>29</v>
      </c>
    </row>
    <row r="14" spans="1:24" x14ac:dyDescent="0.25">
      <c r="A14" s="9">
        <v>10</v>
      </c>
      <c r="B14">
        <v>45</v>
      </c>
      <c r="I14" s="10" t="s">
        <v>29</v>
      </c>
      <c r="J14" s="11" t="s">
        <v>29</v>
      </c>
    </row>
    <row r="15" spans="1:24" s="1" customFormat="1" x14ac:dyDescent="0.25">
      <c r="A15" s="12" t="s">
        <v>3</v>
      </c>
      <c r="B15" s="1">
        <f>AVERAGE(B5:B14)</f>
        <v>41.2</v>
      </c>
      <c r="C15" s="1">
        <f t="shared" ref="C15:J15" si="0">AVERAGE(C5:C14)</f>
        <v>45</v>
      </c>
      <c r="D15" s="1">
        <f t="shared" si="0"/>
        <v>77.166666666666671</v>
      </c>
      <c r="E15" s="1">
        <f t="shared" si="0"/>
        <v>106</v>
      </c>
      <c r="F15" s="1">
        <f t="shared" si="0"/>
        <v>299.39999999999998</v>
      </c>
      <c r="G15" s="1">
        <f t="shared" si="0"/>
        <v>529.25</v>
      </c>
      <c r="H15" s="1">
        <f t="shared" si="0"/>
        <v>2549</v>
      </c>
      <c r="I15" s="1" t="e">
        <f t="shared" si="0"/>
        <v>#DIV/0!</v>
      </c>
      <c r="J15" s="13" t="e">
        <f t="shared" si="0"/>
        <v>#DIV/0!</v>
      </c>
    </row>
    <row r="16" spans="1:24" x14ac:dyDescent="0.25">
      <c r="A16" s="9" t="s">
        <v>4</v>
      </c>
      <c r="B16">
        <f>_xlfn.STDEV.P(B5:B14)</f>
        <v>5.7584720195551871</v>
      </c>
      <c r="C16">
        <f t="shared" ref="C16:I16" si="1">_xlfn.STDEV.P(C5:C14)</f>
        <v>5.42481072744215</v>
      </c>
      <c r="D16">
        <f t="shared" si="1"/>
        <v>5.1774081890030219</v>
      </c>
      <c r="E16">
        <f t="shared" si="1"/>
        <v>10.836446439150217</v>
      </c>
      <c r="F16">
        <f t="shared" si="1"/>
        <v>10.873821775254548</v>
      </c>
      <c r="G16">
        <f t="shared" si="1"/>
        <v>10.54454835448157</v>
      </c>
      <c r="H16">
        <f t="shared" si="1"/>
        <v>51.514214404514469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6.0699624747146732</v>
      </c>
      <c r="C17" s="17">
        <f t="shared" ref="C17:J17" si="2">_xlfn.STDEV.S(C5:C14)</f>
        <v>5.8594652770823155</v>
      </c>
      <c r="D17" s="17">
        <f t="shared" si="2"/>
        <v>5.6715665090578513</v>
      </c>
      <c r="E17" s="17">
        <f t="shared" si="2"/>
        <v>11.704699910719626</v>
      </c>
      <c r="F17" s="17">
        <f t="shared" si="2"/>
        <v>12.157302332343306</v>
      </c>
      <c r="G17" s="17">
        <f t="shared" si="2"/>
        <v>12.175795661885921</v>
      </c>
      <c r="H17" s="17">
        <f t="shared" si="2"/>
        <v>55.641710972974224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33" t="s">
        <v>26</v>
      </c>
      <c r="B20" s="34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252</v>
      </c>
      <c r="C23">
        <v>270</v>
      </c>
      <c r="D23">
        <v>329</v>
      </c>
      <c r="E23">
        <v>353</v>
      </c>
      <c r="F23">
        <v>540</v>
      </c>
      <c r="G23">
        <v>730</v>
      </c>
      <c r="H23">
        <v>1766</v>
      </c>
      <c r="I23" s="10" t="s">
        <v>29</v>
      </c>
      <c r="J23" s="11" t="s">
        <v>29</v>
      </c>
    </row>
    <row r="24" spans="1:10" x14ac:dyDescent="0.25">
      <c r="A24" s="9">
        <v>2</v>
      </c>
      <c r="B24">
        <v>259</v>
      </c>
      <c r="C24">
        <v>257</v>
      </c>
      <c r="D24">
        <v>335</v>
      </c>
      <c r="E24">
        <v>365</v>
      </c>
      <c r="F24">
        <v>542</v>
      </c>
      <c r="G24">
        <v>720</v>
      </c>
      <c r="H24">
        <v>1757</v>
      </c>
      <c r="I24" s="10" t="s">
        <v>29</v>
      </c>
      <c r="J24" s="11" t="s">
        <v>29</v>
      </c>
    </row>
    <row r="25" spans="1:10" x14ac:dyDescent="0.25">
      <c r="A25" s="9">
        <v>3</v>
      </c>
      <c r="B25">
        <v>261</v>
      </c>
      <c r="C25">
        <v>250</v>
      </c>
      <c r="D25">
        <v>310</v>
      </c>
      <c r="E25">
        <v>353</v>
      </c>
      <c r="F25">
        <v>574</v>
      </c>
      <c r="G25">
        <v>735</v>
      </c>
      <c r="H25">
        <v>1758</v>
      </c>
      <c r="I25" s="10" t="s">
        <v>29</v>
      </c>
      <c r="J25" s="11" t="s">
        <v>29</v>
      </c>
    </row>
    <row r="26" spans="1:10" x14ac:dyDescent="0.25">
      <c r="A26" s="9">
        <v>4</v>
      </c>
      <c r="B26">
        <v>257</v>
      </c>
      <c r="C26">
        <v>276</v>
      </c>
      <c r="D26">
        <v>308</v>
      </c>
      <c r="I26" s="10" t="s">
        <v>29</v>
      </c>
      <c r="J26" s="11" t="s">
        <v>29</v>
      </c>
    </row>
    <row r="27" spans="1:10" x14ac:dyDescent="0.25">
      <c r="A27" s="9">
        <v>5</v>
      </c>
      <c r="B27">
        <v>251</v>
      </c>
      <c r="C27">
        <v>288</v>
      </c>
      <c r="I27" s="10" t="s">
        <v>29</v>
      </c>
      <c r="J27" s="11" t="s">
        <v>29</v>
      </c>
    </row>
    <row r="28" spans="1:10" x14ac:dyDescent="0.25">
      <c r="A28" s="9">
        <v>6</v>
      </c>
      <c r="B28">
        <v>252</v>
      </c>
      <c r="I28" s="10" t="s">
        <v>29</v>
      </c>
      <c r="J28" s="11" t="s">
        <v>29</v>
      </c>
    </row>
    <row r="29" spans="1:10" x14ac:dyDescent="0.25">
      <c r="A29" s="9">
        <v>7</v>
      </c>
      <c r="I29" s="10" t="s">
        <v>29</v>
      </c>
      <c r="J29" s="11" t="s">
        <v>29</v>
      </c>
    </row>
    <row r="30" spans="1:10" x14ac:dyDescent="0.25">
      <c r="A30" s="9">
        <v>8</v>
      </c>
      <c r="I30" s="10" t="s">
        <v>29</v>
      </c>
      <c r="J30" s="11" t="s">
        <v>29</v>
      </c>
    </row>
    <row r="31" spans="1:10" x14ac:dyDescent="0.25">
      <c r="A31" s="9">
        <v>9</v>
      </c>
      <c r="I31" s="10" t="s">
        <v>29</v>
      </c>
      <c r="J31" s="11" t="s">
        <v>29</v>
      </c>
    </row>
    <row r="32" spans="1:10" x14ac:dyDescent="0.25">
      <c r="A32" s="9">
        <v>10</v>
      </c>
      <c r="I32" s="10" t="s">
        <v>29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255.33333333333334</v>
      </c>
      <c r="C33" s="1">
        <f t="shared" si="3"/>
        <v>268.2</v>
      </c>
      <c r="D33" s="1">
        <f t="shared" si="3"/>
        <v>320.5</v>
      </c>
      <c r="E33" s="1">
        <f t="shared" si="3"/>
        <v>357</v>
      </c>
      <c r="F33" s="1">
        <f t="shared" si="3"/>
        <v>552</v>
      </c>
      <c r="G33" s="1">
        <f t="shared" si="3"/>
        <v>728.33333333333337</v>
      </c>
      <c r="H33" s="1">
        <f t="shared" si="3"/>
        <v>1760.3333333333333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3.858612300930075</v>
      </c>
      <c r="C34">
        <f t="shared" si="4"/>
        <v>13.511476603243629</v>
      </c>
      <c r="D34">
        <f t="shared" si="4"/>
        <v>11.715374513859981</v>
      </c>
      <c r="E34">
        <f t="shared" si="4"/>
        <v>5.6568542494923806</v>
      </c>
      <c r="F34">
        <f t="shared" si="4"/>
        <v>15.57776192739723</v>
      </c>
      <c r="G34">
        <f t="shared" si="4"/>
        <v>6.2360956446232363</v>
      </c>
      <c r="H34">
        <f t="shared" si="4"/>
        <v>4.0276819911981905</v>
      </c>
      <c r="I34" t="e">
        <f t="shared" si="4"/>
        <v>#DIV/0!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4.2268979957726289</v>
      </c>
      <c r="C35" s="17">
        <f t="shared" si="5"/>
        <v>15.106290080625355</v>
      </c>
      <c r="D35" s="17">
        <f t="shared" si="5"/>
        <v>13.527749258468683</v>
      </c>
      <c r="E35" s="17">
        <f t="shared" si="5"/>
        <v>6.9282032302755088</v>
      </c>
      <c r="F35" s="17">
        <f t="shared" si="5"/>
        <v>19.078784028338912</v>
      </c>
      <c r="G35" s="17">
        <f t="shared" si="5"/>
        <v>7.6376261582597342</v>
      </c>
      <c r="H35" s="17">
        <f t="shared" si="5"/>
        <v>4.9328828623162471</v>
      </c>
      <c r="I35" s="17" t="e">
        <f t="shared" si="5"/>
        <v>#DIV/0!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1" t="s">
        <v>27</v>
      </c>
      <c r="B38" s="32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380</v>
      </c>
      <c r="C41">
        <v>381</v>
      </c>
      <c r="D41">
        <v>387</v>
      </c>
      <c r="E41">
        <v>387</v>
      </c>
      <c r="F41">
        <v>579</v>
      </c>
      <c r="G41">
        <v>814</v>
      </c>
      <c r="H41">
        <v>2366</v>
      </c>
      <c r="I41" s="10" t="s">
        <v>29</v>
      </c>
      <c r="J41" s="11" t="s">
        <v>29</v>
      </c>
    </row>
    <row r="42" spans="1:20" x14ac:dyDescent="0.25">
      <c r="A42" s="9">
        <v>2</v>
      </c>
      <c r="B42">
        <v>387</v>
      </c>
      <c r="C42">
        <v>377</v>
      </c>
      <c r="D42">
        <v>377</v>
      </c>
      <c r="E42">
        <v>397</v>
      </c>
      <c r="F42">
        <v>560</v>
      </c>
      <c r="G42">
        <v>825</v>
      </c>
      <c r="H42">
        <v>2410</v>
      </c>
      <c r="I42" s="10" t="s">
        <v>29</v>
      </c>
      <c r="J42" s="11" t="s">
        <v>29</v>
      </c>
    </row>
    <row r="43" spans="1:20" x14ac:dyDescent="0.25">
      <c r="A43" s="9">
        <v>3</v>
      </c>
      <c r="B43">
        <v>382</v>
      </c>
      <c r="C43">
        <v>388</v>
      </c>
      <c r="D43">
        <v>378</v>
      </c>
      <c r="E43">
        <v>386</v>
      </c>
      <c r="F43">
        <v>564</v>
      </c>
      <c r="G43">
        <v>812</v>
      </c>
      <c r="H43">
        <v>2470</v>
      </c>
      <c r="I43" s="10" t="s">
        <v>29</v>
      </c>
      <c r="J43" s="11" t="s">
        <v>29</v>
      </c>
    </row>
    <row r="44" spans="1:20" x14ac:dyDescent="0.25">
      <c r="A44" s="9">
        <v>4</v>
      </c>
      <c r="B44">
        <v>393</v>
      </c>
      <c r="C44">
        <v>387</v>
      </c>
      <c r="D44">
        <v>389</v>
      </c>
      <c r="E44">
        <v>386</v>
      </c>
      <c r="F44">
        <v>577</v>
      </c>
      <c r="H44">
        <v>2399</v>
      </c>
      <c r="I44" s="10" t="s">
        <v>29</v>
      </c>
      <c r="J44" s="11" t="s">
        <v>29</v>
      </c>
    </row>
    <row r="45" spans="1:20" x14ac:dyDescent="0.25">
      <c r="A45" s="9">
        <v>5</v>
      </c>
      <c r="B45">
        <v>391</v>
      </c>
      <c r="C45">
        <v>375</v>
      </c>
      <c r="D45">
        <v>379</v>
      </c>
      <c r="E45">
        <v>389</v>
      </c>
      <c r="I45" s="10" t="s">
        <v>29</v>
      </c>
      <c r="J45" s="11" t="s">
        <v>29</v>
      </c>
    </row>
    <row r="46" spans="1:20" x14ac:dyDescent="0.25">
      <c r="A46" s="9">
        <v>6</v>
      </c>
      <c r="C46">
        <v>383</v>
      </c>
      <c r="D46">
        <v>386</v>
      </c>
      <c r="I46" s="10" t="s">
        <v>29</v>
      </c>
      <c r="J46" s="11" t="s">
        <v>29</v>
      </c>
    </row>
    <row r="47" spans="1:20" x14ac:dyDescent="0.25">
      <c r="A47" s="9">
        <v>7</v>
      </c>
      <c r="C47">
        <v>391</v>
      </c>
      <c r="D47">
        <v>389</v>
      </c>
      <c r="I47" s="10" t="s">
        <v>29</v>
      </c>
      <c r="J47" s="11" t="s">
        <v>29</v>
      </c>
    </row>
    <row r="48" spans="1:20" x14ac:dyDescent="0.25">
      <c r="A48" s="9">
        <v>8</v>
      </c>
      <c r="I48" s="10" t="s">
        <v>29</v>
      </c>
      <c r="J48" s="11" t="s">
        <v>29</v>
      </c>
    </row>
    <row r="49" spans="1:10" x14ac:dyDescent="0.25">
      <c r="A49" s="9">
        <v>9</v>
      </c>
      <c r="I49" s="10" t="s">
        <v>29</v>
      </c>
      <c r="J49" s="11" t="s">
        <v>29</v>
      </c>
    </row>
    <row r="50" spans="1:10" x14ac:dyDescent="0.25">
      <c r="A50" s="9">
        <v>10</v>
      </c>
      <c r="I50" s="10" t="s">
        <v>29</v>
      </c>
      <c r="J50" s="11" t="s">
        <v>29</v>
      </c>
    </row>
    <row r="51" spans="1:10" x14ac:dyDescent="0.25">
      <c r="A51" s="12" t="s">
        <v>3</v>
      </c>
      <c r="B51" s="1">
        <f>AVERAGE(B41:B50)</f>
        <v>386.6</v>
      </c>
      <c r="C51" s="1">
        <f t="shared" ref="C51:J51" si="6">AVERAGE(C41:C50)</f>
        <v>383.14285714285717</v>
      </c>
      <c r="D51" s="1">
        <f t="shared" si="6"/>
        <v>383.57142857142856</v>
      </c>
      <c r="E51" s="1">
        <f t="shared" si="6"/>
        <v>389</v>
      </c>
      <c r="F51" s="1">
        <f t="shared" si="6"/>
        <v>570</v>
      </c>
      <c r="G51" s="1">
        <f t="shared" si="6"/>
        <v>817</v>
      </c>
      <c r="H51" s="1">
        <f t="shared" si="6"/>
        <v>2411.25</v>
      </c>
      <c r="I51" s="1" t="e">
        <f t="shared" si="6"/>
        <v>#DIV/0!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5.0039984012787215</v>
      </c>
      <c r="C52">
        <f t="shared" ref="C52:J52" si="7">_xlfn.STDEV.P(C41:C50)</f>
        <v>5.4623012269443318</v>
      </c>
      <c r="D52">
        <f t="shared" si="7"/>
        <v>4.9528388066742046</v>
      </c>
      <c r="E52">
        <f t="shared" si="7"/>
        <v>4.1472882706655438</v>
      </c>
      <c r="F52">
        <f t="shared" si="7"/>
        <v>8.1547532151500448</v>
      </c>
      <c r="G52">
        <f t="shared" si="7"/>
        <v>5.715476066494082</v>
      </c>
      <c r="H52">
        <f t="shared" si="7"/>
        <v>37.585735326051555</v>
      </c>
      <c r="I52" t="e">
        <f t="shared" si="7"/>
        <v>#DIV/0!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5.5946402922797462</v>
      </c>
      <c r="C53" s="17">
        <f t="shared" ref="C53:J53" si="8">_xlfn.STDEV.S(C41:C50)</f>
        <v>5.8999596447368861</v>
      </c>
      <c r="D53" s="17">
        <f t="shared" si="8"/>
        <v>5.3496773378445566</v>
      </c>
      <c r="E53" s="17">
        <f t="shared" si="8"/>
        <v>4.636809247747852</v>
      </c>
      <c r="F53" s="17">
        <f t="shared" si="8"/>
        <v>9.41629792788369</v>
      </c>
      <c r="G53" s="17">
        <f t="shared" si="8"/>
        <v>7</v>
      </c>
      <c r="H53" s="17">
        <f t="shared" si="8"/>
        <v>43.400268816371785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26" t="s">
        <v>28</v>
      </c>
      <c r="B56" s="27"/>
      <c r="C56" s="7" t="s">
        <v>18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63</v>
      </c>
      <c r="C59">
        <v>73</v>
      </c>
      <c r="D59">
        <v>95</v>
      </c>
      <c r="E59">
        <v>129</v>
      </c>
      <c r="F59">
        <v>385</v>
      </c>
      <c r="G59">
        <v>720</v>
      </c>
      <c r="H59">
        <v>3230</v>
      </c>
      <c r="I59" s="10" t="s">
        <v>29</v>
      </c>
      <c r="J59" s="11" t="s">
        <v>29</v>
      </c>
    </row>
    <row r="60" spans="1:10" x14ac:dyDescent="0.25">
      <c r="A60" s="9">
        <v>2</v>
      </c>
      <c r="B60">
        <v>67</v>
      </c>
      <c r="C60">
        <v>71</v>
      </c>
      <c r="D60">
        <v>96</v>
      </c>
      <c r="E60">
        <v>135</v>
      </c>
      <c r="F60">
        <v>383</v>
      </c>
      <c r="G60">
        <v>765</v>
      </c>
      <c r="H60">
        <v>3232</v>
      </c>
      <c r="I60" s="10" t="s">
        <v>29</v>
      </c>
      <c r="J60" s="11" t="s">
        <v>29</v>
      </c>
    </row>
    <row r="61" spans="1:10" x14ac:dyDescent="0.25">
      <c r="A61" s="9">
        <v>3</v>
      </c>
      <c r="B61">
        <v>72</v>
      </c>
      <c r="C61">
        <v>60</v>
      </c>
      <c r="D61">
        <v>102</v>
      </c>
      <c r="E61">
        <v>133</v>
      </c>
      <c r="F61">
        <v>382</v>
      </c>
      <c r="G61">
        <v>704</v>
      </c>
      <c r="H61">
        <v>3239</v>
      </c>
      <c r="I61" s="10" t="s">
        <v>29</v>
      </c>
      <c r="J61" s="11" t="s">
        <v>29</v>
      </c>
    </row>
    <row r="62" spans="1:10" x14ac:dyDescent="0.25">
      <c r="A62" s="9">
        <v>4</v>
      </c>
      <c r="B62">
        <v>77</v>
      </c>
      <c r="C62">
        <v>76</v>
      </c>
      <c r="D62">
        <v>109</v>
      </c>
      <c r="E62">
        <v>153</v>
      </c>
      <c r="F62">
        <v>381</v>
      </c>
      <c r="G62">
        <v>673</v>
      </c>
      <c r="H62">
        <v>3307</v>
      </c>
      <c r="I62" s="10" t="s">
        <v>29</v>
      </c>
      <c r="J62" s="11" t="s">
        <v>29</v>
      </c>
    </row>
    <row r="63" spans="1:10" x14ac:dyDescent="0.25">
      <c r="A63" s="9">
        <v>5</v>
      </c>
      <c r="B63">
        <v>59</v>
      </c>
      <c r="C63">
        <v>63</v>
      </c>
      <c r="D63">
        <v>93</v>
      </c>
      <c r="E63">
        <v>139</v>
      </c>
      <c r="G63">
        <v>704</v>
      </c>
      <c r="H63">
        <v>3261</v>
      </c>
      <c r="I63" s="10" t="s">
        <v>29</v>
      </c>
      <c r="J63" s="11" t="s">
        <v>29</v>
      </c>
    </row>
    <row r="64" spans="1:10" x14ac:dyDescent="0.25">
      <c r="A64" s="9">
        <v>6</v>
      </c>
      <c r="B64">
        <v>65</v>
      </c>
      <c r="C64">
        <v>58</v>
      </c>
      <c r="D64">
        <v>103</v>
      </c>
      <c r="I64" s="10" t="s">
        <v>29</v>
      </c>
      <c r="J64" s="11" t="s">
        <v>29</v>
      </c>
    </row>
    <row r="65" spans="1:10" x14ac:dyDescent="0.25">
      <c r="A65" s="9">
        <v>7</v>
      </c>
      <c r="B65">
        <v>64</v>
      </c>
      <c r="C65">
        <v>76</v>
      </c>
      <c r="I65" s="10" t="s">
        <v>29</v>
      </c>
      <c r="J65" s="11" t="s">
        <v>29</v>
      </c>
    </row>
    <row r="66" spans="1:10" x14ac:dyDescent="0.25">
      <c r="A66" s="9">
        <v>8</v>
      </c>
      <c r="B66">
        <v>62</v>
      </c>
      <c r="C66">
        <v>67</v>
      </c>
      <c r="I66" s="10" t="s">
        <v>29</v>
      </c>
      <c r="J66" s="11" t="s">
        <v>29</v>
      </c>
    </row>
    <row r="67" spans="1:10" x14ac:dyDescent="0.25">
      <c r="A67" s="9">
        <v>9</v>
      </c>
      <c r="B67">
        <v>59</v>
      </c>
      <c r="I67" s="10" t="s">
        <v>29</v>
      </c>
      <c r="J67" s="11" t="s">
        <v>29</v>
      </c>
    </row>
    <row r="68" spans="1:10" x14ac:dyDescent="0.25">
      <c r="A68" s="9">
        <v>10</v>
      </c>
      <c r="B68">
        <v>65</v>
      </c>
      <c r="I68" s="10" t="s">
        <v>29</v>
      </c>
      <c r="J68" s="11" t="s">
        <v>29</v>
      </c>
    </row>
    <row r="69" spans="1:10" x14ac:dyDescent="0.25">
      <c r="A69" s="12" t="s">
        <v>3</v>
      </c>
      <c r="B69" s="1">
        <f t="shared" ref="B69:H69" si="9">AVERAGE(B59:B68)</f>
        <v>65.3</v>
      </c>
      <c r="C69" s="1">
        <f t="shared" si="9"/>
        <v>68</v>
      </c>
      <c r="D69" s="1">
        <f t="shared" si="9"/>
        <v>99.666666666666671</v>
      </c>
      <c r="E69" s="1">
        <f t="shared" si="9"/>
        <v>137.80000000000001</v>
      </c>
      <c r="F69" s="1">
        <f t="shared" si="9"/>
        <v>382.75</v>
      </c>
      <c r="G69" s="1">
        <f t="shared" si="9"/>
        <v>713.2</v>
      </c>
      <c r="H69" s="1">
        <f t="shared" si="9"/>
        <v>3253.8</v>
      </c>
      <c r="I69" s="1" t="e">
        <f t="shared" ref="I69:J69" si="10">AVERAGE(I59:I68)</f>
        <v>#DIV/0!</v>
      </c>
      <c r="J69" s="13" t="e">
        <f t="shared" si="10"/>
        <v>#DIV/0!</v>
      </c>
    </row>
    <row r="70" spans="1:10" x14ac:dyDescent="0.25">
      <c r="A70" s="9" t="s">
        <v>4</v>
      </c>
      <c r="B70">
        <f t="shared" ref="B70:H70" si="11">_xlfn.STDEV.P(B59:B68)</f>
        <v>5.3113086899558004</v>
      </c>
      <c r="C70">
        <f t="shared" si="11"/>
        <v>6.6332495807107996</v>
      </c>
      <c r="D70">
        <f t="shared" si="11"/>
        <v>5.5277079839256666</v>
      </c>
      <c r="E70">
        <f t="shared" si="11"/>
        <v>8.2559069762201176</v>
      </c>
      <c r="F70">
        <f t="shared" si="11"/>
        <v>1.479019945774904</v>
      </c>
      <c r="G70">
        <f t="shared" si="11"/>
        <v>30.049292836937113</v>
      </c>
      <c r="H70">
        <f t="shared" si="11"/>
        <v>28.784718167805639</v>
      </c>
      <c r="I70" t="e">
        <f t="shared" ref="I70:J70" si="12">_xlfn.STDEV.P(I59:I68)</f>
        <v>#DIV/0!</v>
      </c>
      <c r="J70" s="15" t="e">
        <f t="shared" si="12"/>
        <v>#DIV/0!</v>
      </c>
    </row>
    <row r="71" spans="1:10" x14ac:dyDescent="0.25">
      <c r="A71" s="16" t="s">
        <v>5</v>
      </c>
      <c r="B71" s="17">
        <f t="shared" ref="B71:H71" si="13">_xlfn.STDEV.S(B59:B68)</f>
        <v>5.5986109388351357</v>
      </c>
      <c r="C71" s="17">
        <f t="shared" si="13"/>
        <v>7.0912420834233467</v>
      </c>
      <c r="D71" s="17">
        <f t="shared" si="13"/>
        <v>6.0553007081949835</v>
      </c>
      <c r="E71" s="17">
        <f t="shared" si="13"/>
        <v>9.2303846073714606</v>
      </c>
      <c r="F71" s="17">
        <f t="shared" si="13"/>
        <v>1.707825127659933</v>
      </c>
      <c r="G71" s="17">
        <f t="shared" si="13"/>
        <v>33.596130729594442</v>
      </c>
      <c r="H71" s="17">
        <f t="shared" si="13"/>
        <v>32.182293268193305</v>
      </c>
      <c r="I71" s="17" t="e">
        <f t="shared" ref="I71:J71" si="14">_xlfn.STDEV.S(I59:I68)</f>
        <v>#DIV/0!</v>
      </c>
      <c r="J71" s="18" t="e">
        <f t="shared" si="14"/>
        <v>#DIV/0!</v>
      </c>
    </row>
  </sheetData>
  <mergeCells count="10">
    <mergeCell ref="A1:J1"/>
    <mergeCell ref="B3:J3"/>
    <mergeCell ref="L1:S4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C8D7-5142-4E64-8336-C89BD50EFDF2}">
  <dimension ref="A1:U71"/>
  <sheetViews>
    <sheetView zoomScaleNormal="100" workbookViewId="0">
      <selection activeCell="P6" sqref="P6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8" t="s">
        <v>17</v>
      </c>
      <c r="B1" s="29"/>
      <c r="C1" s="29"/>
      <c r="D1" s="29"/>
      <c r="E1" s="29"/>
      <c r="F1" s="29"/>
      <c r="G1" s="29"/>
      <c r="H1" s="29"/>
      <c r="I1" s="29"/>
      <c r="J1" s="30"/>
      <c r="L1" s="5" t="s">
        <v>24</v>
      </c>
      <c r="U1" t="s">
        <v>32</v>
      </c>
    </row>
    <row r="2" spans="1:21" x14ac:dyDescent="0.25">
      <c r="A2" s="35" t="s">
        <v>25</v>
      </c>
      <c r="B2" s="36"/>
      <c r="C2" s="7" t="s">
        <v>18</v>
      </c>
      <c r="D2" s="7" t="s">
        <v>2</v>
      </c>
      <c r="E2" s="7" t="s">
        <v>30</v>
      </c>
      <c r="F2" s="7"/>
      <c r="G2" s="7"/>
      <c r="H2" s="7"/>
      <c r="I2" s="7"/>
      <c r="J2" s="8"/>
      <c r="L2" t="s">
        <v>23</v>
      </c>
      <c r="U2" t="s">
        <v>7</v>
      </c>
    </row>
    <row r="3" spans="1:21" x14ac:dyDescent="0.25">
      <c r="A3" s="9"/>
      <c r="B3" s="21" t="s">
        <v>1</v>
      </c>
      <c r="C3" s="21"/>
      <c r="D3" s="21"/>
      <c r="E3" s="21"/>
      <c r="F3" s="21"/>
      <c r="G3" s="21"/>
      <c r="H3" s="21"/>
      <c r="I3" s="21"/>
      <c r="J3" s="22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B5">
        <v>26</v>
      </c>
      <c r="C5">
        <v>30</v>
      </c>
      <c r="D5">
        <v>62</v>
      </c>
      <c r="E5">
        <v>75</v>
      </c>
      <c r="F5">
        <v>192</v>
      </c>
      <c r="G5">
        <v>341</v>
      </c>
      <c r="H5">
        <v>1572</v>
      </c>
      <c r="I5" s="10" t="s">
        <v>29</v>
      </c>
      <c r="J5" s="11" t="s">
        <v>29</v>
      </c>
      <c r="U5" t="s">
        <v>42</v>
      </c>
    </row>
    <row r="6" spans="1:21" ht="15" customHeight="1" x14ac:dyDescent="0.25">
      <c r="A6" s="9">
        <v>2</v>
      </c>
      <c r="B6">
        <v>20</v>
      </c>
      <c r="C6">
        <v>27</v>
      </c>
      <c r="D6">
        <v>52</v>
      </c>
      <c r="E6">
        <v>63</v>
      </c>
      <c r="F6">
        <v>196</v>
      </c>
      <c r="G6">
        <v>340</v>
      </c>
      <c r="H6">
        <v>1587</v>
      </c>
      <c r="I6" s="10" t="s">
        <v>29</v>
      </c>
      <c r="J6" s="11" t="s">
        <v>29</v>
      </c>
      <c r="L6" s="19"/>
      <c r="M6" s="19"/>
      <c r="N6" s="19"/>
      <c r="O6" s="19"/>
      <c r="P6" s="19"/>
      <c r="Q6" s="19"/>
      <c r="R6" s="19"/>
      <c r="S6" s="19"/>
      <c r="U6" t="s">
        <v>10</v>
      </c>
    </row>
    <row r="7" spans="1:21" ht="15" customHeight="1" x14ac:dyDescent="0.25">
      <c r="A7" s="9">
        <v>3</v>
      </c>
      <c r="B7">
        <v>24</v>
      </c>
      <c r="C7">
        <v>28</v>
      </c>
      <c r="D7">
        <v>46</v>
      </c>
      <c r="E7">
        <v>65</v>
      </c>
      <c r="F7">
        <v>184</v>
      </c>
      <c r="G7">
        <v>335</v>
      </c>
      <c r="H7">
        <v>1642</v>
      </c>
      <c r="I7" s="10" t="s">
        <v>29</v>
      </c>
      <c r="J7" s="11" t="s">
        <v>29</v>
      </c>
      <c r="L7" s="19"/>
      <c r="M7" s="19"/>
      <c r="N7" s="19"/>
      <c r="O7" s="19"/>
      <c r="P7" s="19"/>
      <c r="Q7" s="19"/>
      <c r="R7" s="19"/>
      <c r="S7" s="19"/>
      <c r="U7" t="s">
        <v>37</v>
      </c>
    </row>
    <row r="8" spans="1:21" ht="15" customHeight="1" x14ac:dyDescent="0.25">
      <c r="A8" s="9">
        <v>4</v>
      </c>
      <c r="B8">
        <v>30</v>
      </c>
      <c r="C8">
        <v>25</v>
      </c>
      <c r="D8">
        <v>47</v>
      </c>
      <c r="E8">
        <v>68</v>
      </c>
      <c r="H8">
        <v>1621</v>
      </c>
      <c r="I8" s="10" t="s">
        <v>29</v>
      </c>
      <c r="J8" s="11" t="s">
        <v>29</v>
      </c>
      <c r="L8" s="19"/>
      <c r="M8" s="19"/>
      <c r="N8" s="19"/>
      <c r="O8" s="19"/>
      <c r="P8" s="19"/>
      <c r="Q8" s="19"/>
      <c r="R8" s="19"/>
      <c r="S8" s="19"/>
      <c r="U8" t="s">
        <v>11</v>
      </c>
    </row>
    <row r="9" spans="1:21" ht="15" customHeight="1" x14ac:dyDescent="0.25">
      <c r="A9" s="9">
        <v>5</v>
      </c>
      <c r="B9">
        <v>21</v>
      </c>
      <c r="C9">
        <v>31</v>
      </c>
      <c r="D9">
        <v>40</v>
      </c>
      <c r="H9">
        <v>1563</v>
      </c>
      <c r="I9" s="10" t="s">
        <v>29</v>
      </c>
      <c r="J9" s="11" t="s">
        <v>29</v>
      </c>
      <c r="L9" s="19"/>
      <c r="M9" s="19"/>
      <c r="N9" s="19"/>
      <c r="O9" s="19"/>
      <c r="P9" s="19"/>
      <c r="Q9" s="19"/>
      <c r="R9" s="19"/>
      <c r="S9" s="19"/>
      <c r="U9" t="s">
        <v>40</v>
      </c>
    </row>
    <row r="10" spans="1:21" x14ac:dyDescent="0.25">
      <c r="A10" s="9">
        <v>6</v>
      </c>
      <c r="B10">
        <v>19</v>
      </c>
      <c r="C10">
        <v>27</v>
      </c>
      <c r="D10">
        <v>47</v>
      </c>
      <c r="I10" s="10" t="s">
        <v>29</v>
      </c>
      <c r="J10" s="11" t="s">
        <v>29</v>
      </c>
    </row>
    <row r="11" spans="1:21" x14ac:dyDescent="0.25">
      <c r="A11" s="9">
        <v>7</v>
      </c>
      <c r="I11" s="10" t="s">
        <v>29</v>
      </c>
      <c r="J11" s="11" t="s">
        <v>29</v>
      </c>
    </row>
    <row r="12" spans="1:21" x14ac:dyDescent="0.25">
      <c r="A12" s="9">
        <v>8</v>
      </c>
      <c r="I12" s="10" t="s">
        <v>29</v>
      </c>
      <c r="J12" s="11" t="s">
        <v>29</v>
      </c>
    </row>
    <row r="13" spans="1:21" x14ac:dyDescent="0.25">
      <c r="A13" s="9">
        <v>9</v>
      </c>
      <c r="I13" s="10" t="s">
        <v>29</v>
      </c>
      <c r="J13" s="11" t="s">
        <v>29</v>
      </c>
    </row>
    <row r="14" spans="1:21" x14ac:dyDescent="0.25">
      <c r="A14" s="9">
        <v>10</v>
      </c>
      <c r="I14" s="10" t="s">
        <v>29</v>
      </c>
      <c r="J14" s="11" t="s">
        <v>29</v>
      </c>
    </row>
    <row r="15" spans="1:21" s="1" customFormat="1" x14ac:dyDescent="0.25">
      <c r="A15" s="12" t="s">
        <v>3</v>
      </c>
      <c r="B15" s="1">
        <f>AVERAGE(B5:B14)</f>
        <v>23.333333333333332</v>
      </c>
      <c r="C15" s="1">
        <f t="shared" ref="C15:J15" si="0">AVERAGE(C5:C14)</f>
        <v>28</v>
      </c>
      <c r="D15" s="1">
        <f t="shared" si="0"/>
        <v>49</v>
      </c>
      <c r="E15" s="1">
        <f t="shared" si="0"/>
        <v>67.75</v>
      </c>
      <c r="F15" s="1">
        <f t="shared" si="0"/>
        <v>190.66666666666666</v>
      </c>
      <c r="G15" s="1">
        <f t="shared" si="0"/>
        <v>338.66666666666669</v>
      </c>
      <c r="H15" s="1">
        <f t="shared" si="0"/>
        <v>1597</v>
      </c>
      <c r="I15" s="1" t="e">
        <f t="shared" si="0"/>
        <v>#DIV/0!</v>
      </c>
      <c r="J15" s="13" t="e">
        <f t="shared" si="0"/>
        <v>#DIV/0!</v>
      </c>
    </row>
    <row r="16" spans="1:21" x14ac:dyDescent="0.25">
      <c r="A16" s="9" t="s">
        <v>4</v>
      </c>
      <c r="B16">
        <f>_xlfn.STDEV.P(B5:B14)</f>
        <v>3.815174380753199</v>
      </c>
      <c r="C16">
        <f t="shared" ref="C16:I16" si="1">_xlfn.STDEV.P(C5:C14)</f>
        <v>2</v>
      </c>
      <c r="D16">
        <f t="shared" si="1"/>
        <v>6.7823299831252681</v>
      </c>
      <c r="E16">
        <f t="shared" si="1"/>
        <v>4.5483513496650634</v>
      </c>
      <c r="F16">
        <f t="shared" si="1"/>
        <v>4.9888765156985881</v>
      </c>
      <c r="G16">
        <f t="shared" si="1"/>
        <v>2.6246692913372702</v>
      </c>
      <c r="H16">
        <f t="shared" si="1"/>
        <v>29.939939879699157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4.1793141383086647</v>
      </c>
      <c r="C17" s="17">
        <f t="shared" ref="C17:J17" si="2">_xlfn.STDEV.S(C5:C14)</f>
        <v>2.1908902300206643</v>
      </c>
      <c r="D17" s="17">
        <f t="shared" si="2"/>
        <v>7.429670248402684</v>
      </c>
      <c r="E17" s="17">
        <f t="shared" si="2"/>
        <v>5.2519837521962431</v>
      </c>
      <c r="F17" s="17">
        <f t="shared" si="2"/>
        <v>6.1101009266077861</v>
      </c>
      <c r="G17" s="17">
        <f t="shared" si="2"/>
        <v>3.214550253664318</v>
      </c>
      <c r="H17" s="17">
        <f t="shared" si="2"/>
        <v>33.473870406632095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33" t="s">
        <v>26</v>
      </c>
      <c r="B20" s="34"/>
      <c r="C20" s="7" t="s">
        <v>18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1" t="s">
        <v>1</v>
      </c>
      <c r="C21" s="21"/>
      <c r="D21" s="21"/>
      <c r="E21" s="21"/>
      <c r="F21" s="21"/>
      <c r="G21" s="21"/>
      <c r="H21" s="21"/>
      <c r="I21" s="21"/>
      <c r="J21" s="22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161</v>
      </c>
      <c r="C23">
        <v>177</v>
      </c>
      <c r="D23">
        <v>188</v>
      </c>
      <c r="E23">
        <v>228</v>
      </c>
      <c r="F23">
        <v>362</v>
      </c>
      <c r="G23">
        <v>514</v>
      </c>
      <c r="H23">
        <v>1562</v>
      </c>
      <c r="I23" s="10" t="s">
        <v>29</v>
      </c>
      <c r="J23" s="11" t="s">
        <v>29</v>
      </c>
    </row>
    <row r="24" spans="1:10" x14ac:dyDescent="0.25">
      <c r="A24" s="9">
        <v>2</v>
      </c>
      <c r="B24">
        <v>168</v>
      </c>
      <c r="C24">
        <v>170</v>
      </c>
      <c r="D24">
        <v>189</v>
      </c>
      <c r="E24">
        <v>221</v>
      </c>
      <c r="F24">
        <v>366</v>
      </c>
      <c r="G24">
        <v>510</v>
      </c>
      <c r="H24">
        <v>1619</v>
      </c>
      <c r="I24" s="10" t="s">
        <v>29</v>
      </c>
      <c r="J24" s="11" t="s">
        <v>29</v>
      </c>
    </row>
    <row r="25" spans="1:10" x14ac:dyDescent="0.25">
      <c r="A25" s="9">
        <v>3</v>
      </c>
      <c r="B25">
        <v>164</v>
      </c>
      <c r="C25">
        <v>169</v>
      </c>
      <c r="D25">
        <v>186</v>
      </c>
      <c r="E25">
        <v>223</v>
      </c>
      <c r="F25">
        <v>366</v>
      </c>
      <c r="G25">
        <v>528</v>
      </c>
      <c r="H25">
        <v>1561</v>
      </c>
      <c r="I25" s="10" t="s">
        <v>29</v>
      </c>
      <c r="J25" s="11" t="s">
        <v>29</v>
      </c>
    </row>
    <row r="26" spans="1:10" x14ac:dyDescent="0.25">
      <c r="A26" s="9">
        <v>4</v>
      </c>
      <c r="G26">
        <v>528</v>
      </c>
      <c r="I26" s="10" t="s">
        <v>29</v>
      </c>
      <c r="J26" s="11" t="s">
        <v>29</v>
      </c>
    </row>
    <row r="27" spans="1:10" x14ac:dyDescent="0.25">
      <c r="A27" s="9">
        <v>5</v>
      </c>
      <c r="I27" s="10" t="s">
        <v>29</v>
      </c>
      <c r="J27" s="11" t="s">
        <v>29</v>
      </c>
    </row>
    <row r="28" spans="1:10" x14ac:dyDescent="0.25">
      <c r="A28" s="9">
        <v>6</v>
      </c>
      <c r="I28" s="10" t="s">
        <v>29</v>
      </c>
      <c r="J28" s="11" t="s">
        <v>29</v>
      </c>
    </row>
    <row r="29" spans="1:10" x14ac:dyDescent="0.25">
      <c r="A29" s="9">
        <v>7</v>
      </c>
      <c r="I29" s="10" t="s">
        <v>29</v>
      </c>
      <c r="J29" s="11" t="s">
        <v>29</v>
      </c>
    </row>
    <row r="30" spans="1:10" x14ac:dyDescent="0.25">
      <c r="A30" s="9">
        <v>8</v>
      </c>
      <c r="I30" s="10" t="s">
        <v>29</v>
      </c>
      <c r="J30" s="11" t="s">
        <v>29</v>
      </c>
    </row>
    <row r="31" spans="1:10" x14ac:dyDescent="0.25">
      <c r="A31" s="9">
        <v>9</v>
      </c>
      <c r="I31" s="10" t="s">
        <v>29</v>
      </c>
      <c r="J31" s="11" t="s">
        <v>29</v>
      </c>
    </row>
    <row r="32" spans="1:10" x14ac:dyDescent="0.25">
      <c r="A32" s="9">
        <v>10</v>
      </c>
      <c r="I32" s="10" t="s">
        <v>29</v>
      </c>
      <c r="J32" s="11" t="s">
        <v>29</v>
      </c>
    </row>
    <row r="33" spans="1:20" x14ac:dyDescent="0.25">
      <c r="A33" s="12" t="s">
        <v>3</v>
      </c>
      <c r="B33" s="1">
        <f t="shared" ref="B33:J33" si="3">AVERAGE(B23:B32)</f>
        <v>164.33333333333334</v>
      </c>
      <c r="C33" s="1">
        <f t="shared" si="3"/>
        <v>172</v>
      </c>
      <c r="D33" s="1">
        <f t="shared" si="3"/>
        <v>187.66666666666666</v>
      </c>
      <c r="E33" s="1">
        <f t="shared" si="3"/>
        <v>224</v>
      </c>
      <c r="F33" s="1">
        <f t="shared" si="3"/>
        <v>364.66666666666669</v>
      </c>
      <c r="G33" s="1">
        <f t="shared" si="3"/>
        <v>520</v>
      </c>
      <c r="H33" s="1">
        <f t="shared" si="3"/>
        <v>1580.6666666666667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2.8674417556808756</v>
      </c>
      <c r="C34">
        <f t="shared" si="4"/>
        <v>3.5590260840104371</v>
      </c>
      <c r="D34">
        <f t="shared" si="4"/>
        <v>1.247219128924647</v>
      </c>
      <c r="E34">
        <f t="shared" si="4"/>
        <v>2.9439202887759488</v>
      </c>
      <c r="F34">
        <f t="shared" si="4"/>
        <v>1.8856180831641267</v>
      </c>
      <c r="G34">
        <f t="shared" si="4"/>
        <v>8.1240384046359608</v>
      </c>
      <c r="H34">
        <f t="shared" si="4"/>
        <v>27.108834148463284</v>
      </c>
      <c r="I34" t="e">
        <f t="shared" si="4"/>
        <v>#DIV/0!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3.5118845842842465</v>
      </c>
      <c r="C35" s="17">
        <f t="shared" si="5"/>
        <v>4.358898943540674</v>
      </c>
      <c r="D35" s="17">
        <f t="shared" si="5"/>
        <v>1.5275252316519465</v>
      </c>
      <c r="E35" s="17">
        <f t="shared" si="5"/>
        <v>3.6055512754639891</v>
      </c>
      <c r="F35" s="17">
        <f t="shared" si="5"/>
        <v>2.3094010767585029</v>
      </c>
      <c r="G35" s="17">
        <f t="shared" si="5"/>
        <v>9.3808315196468595</v>
      </c>
      <c r="H35" s="17">
        <f t="shared" si="5"/>
        <v>33.201405592735583</v>
      </c>
      <c r="I35" s="17" t="e">
        <f t="shared" si="5"/>
        <v>#DIV/0!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1" t="s">
        <v>27</v>
      </c>
      <c r="B38" s="32"/>
      <c r="C38" s="7" t="s">
        <v>18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1" t="s">
        <v>1</v>
      </c>
      <c r="C39" s="21"/>
      <c r="D39" s="21"/>
      <c r="E39" s="21"/>
      <c r="F39" s="21"/>
      <c r="G39" s="21"/>
      <c r="H39" s="21"/>
      <c r="I39" s="21"/>
      <c r="J39" s="22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358</v>
      </c>
      <c r="C41">
        <v>353</v>
      </c>
      <c r="D41">
        <v>353</v>
      </c>
      <c r="E41">
        <v>357</v>
      </c>
      <c r="F41">
        <v>418</v>
      </c>
      <c r="G41">
        <v>638</v>
      </c>
      <c r="H41">
        <v>2125</v>
      </c>
      <c r="I41" s="10" t="s">
        <v>29</v>
      </c>
      <c r="J41" s="11" t="s">
        <v>29</v>
      </c>
    </row>
    <row r="42" spans="1:20" x14ac:dyDescent="0.25">
      <c r="A42" s="9">
        <v>2</v>
      </c>
      <c r="B42">
        <v>364</v>
      </c>
      <c r="C42">
        <v>363</v>
      </c>
      <c r="D42">
        <v>357</v>
      </c>
      <c r="E42">
        <v>351</v>
      </c>
      <c r="F42">
        <v>414</v>
      </c>
      <c r="G42">
        <v>631</v>
      </c>
      <c r="H42">
        <v>2103</v>
      </c>
      <c r="I42" s="10" t="s">
        <v>29</v>
      </c>
      <c r="J42" s="11" t="s">
        <v>29</v>
      </c>
    </row>
    <row r="43" spans="1:20" x14ac:dyDescent="0.25">
      <c r="A43" s="9">
        <v>3</v>
      </c>
      <c r="B43">
        <v>351</v>
      </c>
      <c r="C43">
        <v>355</v>
      </c>
      <c r="D43">
        <v>356</v>
      </c>
      <c r="E43">
        <v>361</v>
      </c>
      <c r="F43">
        <v>422</v>
      </c>
      <c r="G43">
        <v>645</v>
      </c>
      <c r="H43">
        <v>2330</v>
      </c>
      <c r="I43" s="10" t="s">
        <v>29</v>
      </c>
      <c r="J43" s="11" t="s">
        <v>29</v>
      </c>
    </row>
    <row r="44" spans="1:20" x14ac:dyDescent="0.25">
      <c r="A44" s="9">
        <v>4</v>
      </c>
      <c r="E44">
        <v>352</v>
      </c>
      <c r="F44">
        <v>424</v>
      </c>
      <c r="H44">
        <v>2066</v>
      </c>
      <c r="I44" s="10" t="s">
        <v>29</v>
      </c>
      <c r="J44" s="11" t="s">
        <v>29</v>
      </c>
    </row>
    <row r="45" spans="1:20" x14ac:dyDescent="0.25">
      <c r="A45" s="9">
        <v>5</v>
      </c>
      <c r="H45">
        <v>2085</v>
      </c>
      <c r="I45" s="10" t="s">
        <v>29</v>
      </c>
      <c r="J45" s="11" t="s">
        <v>29</v>
      </c>
    </row>
    <row r="46" spans="1:20" x14ac:dyDescent="0.25">
      <c r="A46" s="9">
        <v>6</v>
      </c>
      <c r="H46">
        <v>2124</v>
      </c>
      <c r="I46" s="10" t="s">
        <v>29</v>
      </c>
      <c r="J46" s="11" t="s">
        <v>29</v>
      </c>
    </row>
    <row r="47" spans="1:20" x14ac:dyDescent="0.25">
      <c r="A47" s="9">
        <v>7</v>
      </c>
      <c r="I47" s="10" t="s">
        <v>29</v>
      </c>
      <c r="J47" s="11" t="s">
        <v>29</v>
      </c>
    </row>
    <row r="48" spans="1:20" x14ac:dyDescent="0.25">
      <c r="A48" s="9">
        <v>8</v>
      </c>
      <c r="I48" s="10" t="s">
        <v>29</v>
      </c>
      <c r="J48" s="11" t="s">
        <v>29</v>
      </c>
    </row>
    <row r="49" spans="1:10" x14ac:dyDescent="0.25">
      <c r="A49" s="9">
        <v>9</v>
      </c>
      <c r="I49" s="10" t="s">
        <v>29</v>
      </c>
      <c r="J49" s="11" t="s">
        <v>29</v>
      </c>
    </row>
    <row r="50" spans="1:10" x14ac:dyDescent="0.25">
      <c r="A50" s="9">
        <v>10</v>
      </c>
      <c r="I50" s="10" t="s">
        <v>29</v>
      </c>
      <c r="J50" s="11" t="s">
        <v>29</v>
      </c>
    </row>
    <row r="51" spans="1:10" x14ac:dyDescent="0.25">
      <c r="A51" s="12" t="s">
        <v>3</v>
      </c>
      <c r="B51" s="1">
        <f>AVERAGE(B41:B50)</f>
        <v>357.66666666666669</v>
      </c>
      <c r="C51" s="1">
        <f t="shared" ref="C51:J51" si="6">AVERAGE(C41:C50)</f>
        <v>357</v>
      </c>
      <c r="D51" s="1">
        <f t="shared" si="6"/>
        <v>355.33333333333331</v>
      </c>
      <c r="E51" s="1">
        <f t="shared" si="6"/>
        <v>355.25</v>
      </c>
      <c r="F51" s="1">
        <f t="shared" si="6"/>
        <v>419.5</v>
      </c>
      <c r="G51" s="1">
        <f t="shared" si="6"/>
        <v>638</v>
      </c>
      <c r="H51" s="1">
        <f t="shared" si="6"/>
        <v>2138.8333333333335</v>
      </c>
      <c r="I51" s="1" t="e">
        <f t="shared" si="6"/>
        <v>#DIV/0!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5.3124591501697429</v>
      </c>
      <c r="C52">
        <f t="shared" ref="C52:J52" si="7">_xlfn.STDEV.P(C41:C50)</f>
        <v>4.3204937989385739</v>
      </c>
      <c r="D52">
        <f t="shared" si="7"/>
        <v>1.699673171197595</v>
      </c>
      <c r="E52">
        <f t="shared" si="7"/>
        <v>4.0233692348577703</v>
      </c>
      <c r="F52">
        <f t="shared" si="7"/>
        <v>3.8405728739343039</v>
      </c>
      <c r="G52">
        <f t="shared" si="7"/>
        <v>5.715476066494082</v>
      </c>
      <c r="H52">
        <f t="shared" si="7"/>
        <v>87.979953524778722</v>
      </c>
      <c r="I52" t="e">
        <f t="shared" si="7"/>
        <v>#DIV/0!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6.5064070986477116</v>
      </c>
      <c r="C53" s="17">
        <f t="shared" ref="C53:J53" si="8">_xlfn.STDEV.S(C41:C50)</f>
        <v>5.2915026221291814</v>
      </c>
      <c r="D53" s="17">
        <f t="shared" si="8"/>
        <v>2.0816659994661326</v>
      </c>
      <c r="E53" s="17">
        <f t="shared" si="8"/>
        <v>4.6457866215887842</v>
      </c>
      <c r="F53" s="17">
        <f t="shared" si="8"/>
        <v>4.4347115652166904</v>
      </c>
      <c r="G53" s="17">
        <f t="shared" si="8"/>
        <v>7</v>
      </c>
      <c r="H53" s="17">
        <f t="shared" si="8"/>
        <v>96.377210307554904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26" t="s">
        <v>28</v>
      </c>
      <c r="B56" s="27"/>
      <c r="C56" s="7" t="s">
        <v>18</v>
      </c>
      <c r="D56" s="7" t="s">
        <v>2</v>
      </c>
      <c r="E56" s="7" t="s">
        <v>30</v>
      </c>
      <c r="F56" s="7"/>
      <c r="G56" s="7"/>
      <c r="H56" s="7"/>
      <c r="I56" s="7"/>
      <c r="J56" s="8"/>
    </row>
    <row r="57" spans="1:10" x14ac:dyDescent="0.25">
      <c r="A57" s="9"/>
      <c r="B57" s="21" t="s">
        <v>1</v>
      </c>
      <c r="C57" s="21"/>
      <c r="D57" s="21"/>
      <c r="E57" s="21"/>
      <c r="F57" s="21"/>
      <c r="G57" s="21"/>
      <c r="H57" s="21"/>
      <c r="I57" s="21"/>
      <c r="J57" s="22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39</v>
      </c>
      <c r="C59">
        <v>37</v>
      </c>
      <c r="D59">
        <v>54</v>
      </c>
      <c r="E59">
        <v>75</v>
      </c>
      <c r="F59">
        <v>167</v>
      </c>
      <c r="G59">
        <v>294</v>
      </c>
      <c r="H59">
        <v>1305</v>
      </c>
      <c r="I59" s="10" t="s">
        <v>29</v>
      </c>
      <c r="J59" s="11" t="s">
        <v>29</v>
      </c>
    </row>
    <row r="60" spans="1:10" x14ac:dyDescent="0.25">
      <c r="A60" s="9">
        <v>2</v>
      </c>
      <c r="B60">
        <v>34</v>
      </c>
      <c r="C60">
        <v>37</v>
      </c>
      <c r="D60">
        <v>53</v>
      </c>
      <c r="E60">
        <v>71</v>
      </c>
      <c r="F60">
        <v>169</v>
      </c>
      <c r="G60">
        <v>296</v>
      </c>
      <c r="H60">
        <v>1256</v>
      </c>
      <c r="I60" s="10" t="s">
        <v>29</v>
      </c>
      <c r="J60" s="11" t="s">
        <v>29</v>
      </c>
    </row>
    <row r="61" spans="1:10" x14ac:dyDescent="0.25">
      <c r="A61" s="9">
        <v>3</v>
      </c>
      <c r="B61">
        <v>33</v>
      </c>
      <c r="C61">
        <v>38</v>
      </c>
      <c r="D61">
        <v>53</v>
      </c>
      <c r="E61">
        <v>74</v>
      </c>
      <c r="F61">
        <v>171</v>
      </c>
      <c r="G61">
        <v>284</v>
      </c>
      <c r="H61">
        <v>1223</v>
      </c>
      <c r="I61" s="10" t="s">
        <v>29</v>
      </c>
      <c r="J61" s="11" t="s">
        <v>29</v>
      </c>
    </row>
    <row r="62" spans="1:10" x14ac:dyDescent="0.25">
      <c r="A62" s="9">
        <v>4</v>
      </c>
      <c r="B62">
        <v>36</v>
      </c>
      <c r="C62">
        <v>38</v>
      </c>
      <c r="D62">
        <v>56</v>
      </c>
      <c r="G62">
        <v>301</v>
      </c>
      <c r="H62">
        <v>1260</v>
      </c>
      <c r="I62" s="10" t="s">
        <v>29</v>
      </c>
      <c r="J62" s="11" t="s">
        <v>29</v>
      </c>
    </row>
    <row r="63" spans="1:10" x14ac:dyDescent="0.25">
      <c r="A63" s="9">
        <v>5</v>
      </c>
      <c r="B63">
        <v>36</v>
      </c>
      <c r="C63">
        <v>41</v>
      </c>
      <c r="I63" s="10" t="s">
        <v>29</v>
      </c>
      <c r="J63" s="11" t="s">
        <v>29</v>
      </c>
    </row>
    <row r="64" spans="1:10" x14ac:dyDescent="0.25">
      <c r="A64" s="9">
        <v>6</v>
      </c>
      <c r="B64">
        <v>38</v>
      </c>
      <c r="C64">
        <v>37</v>
      </c>
      <c r="I64" s="10" t="s">
        <v>29</v>
      </c>
      <c r="J64" s="11" t="s">
        <v>29</v>
      </c>
    </row>
    <row r="65" spans="1:10" x14ac:dyDescent="0.25">
      <c r="A65" s="9">
        <v>7</v>
      </c>
      <c r="B65">
        <v>37</v>
      </c>
      <c r="C65">
        <v>39</v>
      </c>
      <c r="I65" s="10" t="s">
        <v>29</v>
      </c>
      <c r="J65" s="11" t="s">
        <v>29</v>
      </c>
    </row>
    <row r="66" spans="1:10" x14ac:dyDescent="0.25">
      <c r="A66" s="9">
        <v>8</v>
      </c>
      <c r="B66">
        <v>33</v>
      </c>
      <c r="I66" s="10" t="s">
        <v>29</v>
      </c>
      <c r="J66" s="11" t="s">
        <v>29</v>
      </c>
    </row>
    <row r="67" spans="1:10" x14ac:dyDescent="0.25">
      <c r="A67" s="9">
        <v>9</v>
      </c>
      <c r="B67">
        <v>35</v>
      </c>
      <c r="I67" s="10" t="s">
        <v>29</v>
      </c>
      <c r="J67" s="11" t="s">
        <v>29</v>
      </c>
    </row>
    <row r="68" spans="1:10" x14ac:dyDescent="0.25">
      <c r="A68" s="9">
        <v>10</v>
      </c>
      <c r="B68">
        <v>36</v>
      </c>
      <c r="I68" s="10" t="s">
        <v>29</v>
      </c>
      <c r="J68" s="11" t="s">
        <v>29</v>
      </c>
    </row>
    <row r="69" spans="1:10" x14ac:dyDescent="0.25">
      <c r="A69" s="12" t="s">
        <v>3</v>
      </c>
      <c r="B69" s="1">
        <f>AVERAGE(B59:B68)</f>
        <v>35.700000000000003</v>
      </c>
      <c r="C69" s="1">
        <f t="shared" ref="C69:J69" si="9">AVERAGE(C59:C68)</f>
        <v>38.142857142857146</v>
      </c>
      <c r="D69" s="1">
        <f>AVERAGE(D59:D68)</f>
        <v>54</v>
      </c>
      <c r="E69" s="1">
        <f>AVERAGE(E59:E68)</f>
        <v>73.333333333333329</v>
      </c>
      <c r="F69" s="1">
        <f t="shared" si="9"/>
        <v>169</v>
      </c>
      <c r="G69" s="1">
        <f t="shared" si="9"/>
        <v>293.75</v>
      </c>
      <c r="H69" s="1">
        <f t="shared" si="9"/>
        <v>1261</v>
      </c>
      <c r="I69" s="1" t="e">
        <f t="shared" si="9"/>
        <v>#DIV/0!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1.9000000000000001</v>
      </c>
      <c r="C70">
        <f t="shared" ref="C70:J70" si="10">_xlfn.STDEV.P(C59:C68)</f>
        <v>1.3552618543578767</v>
      </c>
      <c r="D70">
        <f>_xlfn.STDEV.P(D59:D68)</f>
        <v>1.2247448713915889</v>
      </c>
      <c r="E70">
        <f>_xlfn.STDEV.P(E59:E68)</f>
        <v>1.699673171197595</v>
      </c>
      <c r="F70">
        <f t="shared" si="10"/>
        <v>1.6329931618554521</v>
      </c>
      <c r="G70">
        <f t="shared" si="10"/>
        <v>6.1796035471541373</v>
      </c>
      <c r="H70">
        <f t="shared" si="10"/>
        <v>29.180472922829747</v>
      </c>
      <c r="I70" t="e">
        <f t="shared" si="10"/>
        <v>#DIV/0!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2.0027758514399734</v>
      </c>
      <c r="C71" s="17">
        <f t="shared" ref="C71:J71" si="11">_xlfn.STDEV.S(C59:C68)</f>
        <v>1.4638501094227998</v>
      </c>
      <c r="D71" s="17">
        <f>_xlfn.STDEV.S(D59:D68)</f>
        <v>1.4142135623730951</v>
      </c>
      <c r="E71" s="17">
        <f>_xlfn.STDEV.S(E59:E68)</f>
        <v>2.0816659994661326</v>
      </c>
      <c r="F71" s="17">
        <f t="shared" si="11"/>
        <v>2</v>
      </c>
      <c r="G71" s="17">
        <f t="shared" si="11"/>
        <v>7.1355915428692152</v>
      </c>
      <c r="H71" s="17">
        <f t="shared" si="11"/>
        <v>33.694707794152677</v>
      </c>
      <c r="I71" s="17" t="e">
        <f t="shared" si="11"/>
        <v>#DIV/0!</v>
      </c>
      <c r="J71" s="18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2:B2"/>
    <mergeCell ref="A20:B20"/>
    <mergeCell ref="A38:B38"/>
    <mergeCell ref="A56:B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3D35-1455-4A6A-8D2F-88B4EAE334E1}">
  <dimension ref="A1:J6"/>
  <sheetViews>
    <sheetView tabSelected="1" workbookViewId="0">
      <selection activeCell="L13" sqref="L13"/>
    </sheetView>
  </sheetViews>
  <sheetFormatPr defaultRowHeight="15" x14ac:dyDescent="0.25"/>
  <sheetData>
    <row r="1" spans="1:10" x14ac:dyDescent="0.25">
      <c r="A1" s="1" t="s">
        <v>49</v>
      </c>
      <c r="B1" s="1" t="s">
        <v>50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37" t="s">
        <v>44</v>
      </c>
      <c r="B2" s="38" t="s">
        <v>45</v>
      </c>
      <c r="C2" s="38"/>
      <c r="D2" s="38"/>
      <c r="E2" s="38"/>
      <c r="F2" s="38"/>
      <c r="G2" s="38"/>
      <c r="H2" s="38"/>
      <c r="I2" s="38"/>
      <c r="J2" s="38"/>
    </row>
    <row r="3" spans="1:10" x14ac:dyDescent="0.25">
      <c r="A3" s="37"/>
      <c r="B3" s="1">
        <v>50</v>
      </c>
      <c r="C3" s="1">
        <v>100</v>
      </c>
      <c r="D3" s="1">
        <v>500</v>
      </c>
      <c r="E3" s="1">
        <v>1000</v>
      </c>
      <c r="F3" s="1">
        <v>5000</v>
      </c>
      <c r="G3" s="1">
        <v>10000</v>
      </c>
      <c r="H3" s="1">
        <v>50000</v>
      </c>
      <c r="I3" s="1">
        <v>100000</v>
      </c>
      <c r="J3" s="1">
        <v>500000</v>
      </c>
    </row>
    <row r="4" spans="1:10" x14ac:dyDescent="0.25">
      <c r="A4" t="s">
        <v>46</v>
      </c>
      <c r="B4">
        <v>6</v>
      </c>
      <c r="C4">
        <v>12</v>
      </c>
      <c r="D4">
        <v>58</v>
      </c>
      <c r="E4">
        <v>114</v>
      </c>
      <c r="F4">
        <v>569</v>
      </c>
      <c r="G4">
        <v>1138</v>
      </c>
      <c r="H4">
        <v>5686</v>
      </c>
      <c r="I4">
        <v>11371</v>
      </c>
      <c r="J4">
        <v>56851</v>
      </c>
    </row>
    <row r="5" spans="1:10" x14ac:dyDescent="0.25">
      <c r="A5" t="s">
        <v>47</v>
      </c>
      <c r="B5">
        <v>15</v>
      </c>
      <c r="C5">
        <v>33</v>
      </c>
      <c r="D5">
        <v>148</v>
      </c>
      <c r="E5">
        <v>300</v>
      </c>
      <c r="F5">
        <v>1554</v>
      </c>
      <c r="G5">
        <v>3135</v>
      </c>
      <c r="H5">
        <v>15631</v>
      </c>
      <c r="I5">
        <v>31402</v>
      </c>
      <c r="J5" s="10" t="s">
        <v>29</v>
      </c>
    </row>
    <row r="6" spans="1:10" x14ac:dyDescent="0.25">
      <c r="A6" t="s">
        <v>48</v>
      </c>
      <c r="B6">
        <v>17</v>
      </c>
      <c r="C6">
        <v>32</v>
      </c>
      <c r="D6">
        <v>146</v>
      </c>
      <c r="E6">
        <v>297</v>
      </c>
      <c r="F6">
        <v>1467</v>
      </c>
      <c r="G6">
        <v>2931</v>
      </c>
      <c r="H6">
        <v>14740</v>
      </c>
      <c r="I6" s="10" t="s">
        <v>29</v>
      </c>
      <c r="J6" s="10" t="s">
        <v>29</v>
      </c>
    </row>
  </sheetData>
  <mergeCells count="2">
    <mergeCell ref="A2:A3"/>
    <mergeCell ref="B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Points</vt:lpstr>
      <vt:lpstr>Points_3070PC</vt:lpstr>
      <vt:lpstr>Lines</vt:lpstr>
      <vt:lpstr>Lines_3070PC</vt:lpstr>
      <vt:lpstr>Polygons</vt:lpstr>
      <vt:lpstr>Polygons_3070PC</vt:lpstr>
      <vt:lpstr>DatasetFileSizes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balladaniel</dc:creator>
  <cp:lastModifiedBy>Balla Dániel</cp:lastModifiedBy>
  <dcterms:created xsi:type="dcterms:W3CDTF">2015-06-05T18:17:20Z</dcterms:created>
  <dcterms:modified xsi:type="dcterms:W3CDTF">2024-12-04T14:35:14Z</dcterms:modified>
</cp:coreProperties>
</file>