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dnl\Desktop\phd_local\pub_webmaps_codecomplexity_performance\webmaplibs_performance\"/>
    </mc:Choice>
  </mc:AlternateContent>
  <xr:revisionPtr revIDLastSave="0" documentId="13_ncr:1_{26CF5332-EE67-4C4A-86D2-59FCF9256F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ints" sheetId="1" r:id="rId1"/>
    <sheet name="Points_3070PC" sheetId="6" r:id="rId2"/>
    <sheet name="Lines" sheetId="4" r:id="rId3"/>
    <sheet name="Lines_3070PC" sheetId="8" r:id="rId4"/>
    <sheet name="Polygons" sheetId="7" r:id="rId5"/>
    <sheet name="Polygons_3070PC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1" i="9" l="1"/>
  <c r="I71" i="9"/>
  <c r="H71" i="9"/>
  <c r="G71" i="9"/>
  <c r="F71" i="9"/>
  <c r="E71" i="9"/>
  <c r="D71" i="9"/>
  <c r="C71" i="9"/>
  <c r="B71" i="9"/>
  <c r="J70" i="9"/>
  <c r="I70" i="9"/>
  <c r="H70" i="9"/>
  <c r="G70" i="9"/>
  <c r="F70" i="9"/>
  <c r="E70" i="9"/>
  <c r="D70" i="9"/>
  <c r="C70" i="9"/>
  <c r="B70" i="9"/>
  <c r="J69" i="9"/>
  <c r="I69" i="9"/>
  <c r="H69" i="9"/>
  <c r="G69" i="9"/>
  <c r="F69" i="9"/>
  <c r="E69" i="9"/>
  <c r="D69" i="9"/>
  <c r="C69" i="9"/>
  <c r="B69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71" i="8"/>
  <c r="I71" i="8"/>
  <c r="H71" i="8"/>
  <c r="G71" i="8"/>
  <c r="F71" i="8"/>
  <c r="E71" i="8"/>
  <c r="D71" i="8"/>
  <c r="C71" i="8"/>
  <c r="B71" i="8"/>
  <c r="J70" i="8"/>
  <c r="I70" i="8"/>
  <c r="H70" i="8"/>
  <c r="G70" i="8"/>
  <c r="F70" i="8"/>
  <c r="E70" i="8"/>
  <c r="D70" i="8"/>
  <c r="C70" i="8"/>
  <c r="B70" i="8"/>
  <c r="J69" i="8"/>
  <c r="I69" i="8"/>
  <c r="H69" i="8"/>
  <c r="G69" i="8"/>
  <c r="F69" i="8"/>
  <c r="E69" i="8"/>
  <c r="D69" i="8"/>
  <c r="C69" i="8"/>
  <c r="B69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71" i="7"/>
  <c r="I71" i="7"/>
  <c r="H71" i="7"/>
  <c r="G71" i="7"/>
  <c r="F71" i="7"/>
  <c r="E71" i="7"/>
  <c r="D71" i="7"/>
  <c r="C71" i="7"/>
  <c r="B71" i="7"/>
  <c r="J70" i="7"/>
  <c r="I70" i="7"/>
  <c r="H70" i="7"/>
  <c r="G70" i="7"/>
  <c r="F70" i="7"/>
  <c r="E70" i="7"/>
  <c r="D70" i="7"/>
  <c r="C70" i="7"/>
  <c r="B70" i="7"/>
  <c r="J69" i="7"/>
  <c r="I69" i="7"/>
  <c r="H69" i="7"/>
  <c r="G69" i="7"/>
  <c r="F69" i="7"/>
  <c r="E69" i="7"/>
  <c r="D69" i="7"/>
  <c r="C69" i="7"/>
  <c r="B69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71" i="6"/>
  <c r="I71" i="6"/>
  <c r="H71" i="6"/>
  <c r="G71" i="6"/>
  <c r="F71" i="6"/>
  <c r="E71" i="6"/>
  <c r="D71" i="6"/>
  <c r="C71" i="6"/>
  <c r="B71" i="6"/>
  <c r="J70" i="6"/>
  <c r="I70" i="6"/>
  <c r="H70" i="6"/>
  <c r="G70" i="6"/>
  <c r="F70" i="6"/>
  <c r="E70" i="6"/>
  <c r="D70" i="6"/>
  <c r="C70" i="6"/>
  <c r="B70" i="6"/>
  <c r="J69" i="6"/>
  <c r="I69" i="6"/>
  <c r="H69" i="6"/>
  <c r="G69" i="6"/>
  <c r="F69" i="6"/>
  <c r="E69" i="6"/>
  <c r="D69" i="6"/>
  <c r="C69" i="6"/>
  <c r="B69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71" i="4"/>
  <c r="I71" i="4"/>
  <c r="H71" i="4"/>
  <c r="G71" i="4"/>
  <c r="F71" i="4"/>
  <c r="E71" i="4"/>
  <c r="D71" i="4"/>
  <c r="C71" i="4"/>
  <c r="B71" i="4"/>
  <c r="J70" i="4"/>
  <c r="I70" i="4"/>
  <c r="H70" i="4"/>
  <c r="G70" i="4"/>
  <c r="F70" i="4"/>
  <c r="E70" i="4"/>
  <c r="D70" i="4"/>
  <c r="C70" i="4"/>
  <c r="B70" i="4"/>
  <c r="J69" i="4"/>
  <c r="I69" i="4"/>
  <c r="H69" i="4"/>
  <c r="G69" i="4"/>
  <c r="F69" i="4"/>
  <c r="E69" i="4"/>
  <c r="D69" i="4"/>
  <c r="C69" i="4"/>
  <c r="B69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<sst xmlns="http://schemas.openxmlformats.org/spreadsheetml/2006/main" count="487" uniqueCount="34">
  <si>
    <t>Run #</t>
  </si>
  <si>
    <t>Feature count</t>
  </si>
  <si>
    <t>ms</t>
  </si>
  <si>
    <t>Mean</t>
  </si>
  <si>
    <t>Std.dev P</t>
  </si>
  <si>
    <t>Std.dev S</t>
  </si>
  <si>
    <t>Points</t>
  </si>
  <si>
    <t>PC Specs for this sheet (or all)</t>
  </si>
  <si>
    <t>CPU</t>
  </si>
  <si>
    <t>RAM (amount, variant, clock)</t>
  </si>
  <si>
    <t>GPU</t>
  </si>
  <si>
    <t>Browser (version, engine)</t>
  </si>
  <si>
    <t>Desktop resolution</t>
  </si>
  <si>
    <t>Object canvas resolution</t>
  </si>
  <si>
    <t>MBoxGLJS-nél valami furcsaság van, olyan, mintha tényleg a netes verificationre várna a kis mennyiségeknél</t>
  </si>
  <si>
    <t>SAMPLE DATA on weak PC (iGPU, OpenGL 4.4), 
NOT FINAL RESULTS</t>
  </si>
  <si>
    <t>Nem netes dolog lesz az, mert a MLibGLJS is hasonloan sokaig tart a kis feature szamnal</t>
  </si>
  <si>
    <t>POINTS</t>
  </si>
  <si>
    <t>LINES</t>
  </si>
  <si>
    <t>Lines</t>
  </si>
  <si>
    <t>POLYGONS</t>
  </si>
  <si>
    <t>Polygons</t>
  </si>
  <si>
    <t>MBoxGLJS 1 db feature betolteset, sot, reteg nelkuli betolteset is kb 200msig csinalja, ugyhogy megiscsak network dolog. Plusz felfedezes: az mellett, hogy mar map object initnel kell lennie tokennek, ha elrontom a tokent (tehat van string, de rossz), akkor egy pillanatig megjelenik a terkep a pontommal, es utana eltuntet mindent.</t>
  </si>
  <si>
    <t>Egy dolgot nem magyaraznak ezek: MLibGLJS miert hasonloan lassu?! Lehet csak veletlen a hasonlosag, es ennyit tud a MLib, tul van bonyolitva a kod es egyszeruen sokaig tart meg ugy is, hogy nincs semmi network request.</t>
  </si>
  <si>
    <t>https://docs.mapbox.com/help/troubleshooting/working-with-large-geojson-data/</t>
  </si>
  <si>
    <t>Konkluzio fele: mapbox kb 50000 featuretol veri le idoben a Leafletet es OL-t, csak azert mert tokent checkel/authol, ami megkerulhetetlen. Szep....</t>
  </si>
  <si>
    <t>just to see if having a strong GPU makes a difference in non-opengl and opengl libraries</t>
  </si>
  <si>
    <t>PC WITH 3070 (OPENGL!) / R5 3600</t>
  </si>
  <si>
    <t>Leaflet 1.9.4</t>
  </si>
  <si>
    <t>MBoxGLJS 3.7</t>
  </si>
  <si>
    <t>MLibGLJS 4.7.1</t>
  </si>
  <si>
    <t>OpenLayers 10.2.1</t>
  </si>
  <si>
    <t>-</t>
  </si>
  <si>
    <t>Geojson load &lt;-&gt; LCP (time = ON TIMELINE)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</si>
</sst>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scheme val="minor"/>
    </font>
    <font>
      <b/>
      <sz val="2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3EAF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3" fillId="2" borderId="0" xfId="0" applyFont="1" applyFill="1"/>
    <xf numFmtId="0" fontId="6" fillId="0" borderId="0" xfId="0" applyFont="1"/>
    <xf numFmtId="0" fontId="3" fillId="0" borderId="0" xfId="0" applyFont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2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EAFB"/>
      <color rgb="FF94DF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 (LINEAR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163-4039-A5E9-32192614F27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163-4039-A5E9-32192614F27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163-4039-A5E9-32192614F27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163-4039-A5E9-32192614F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Polygons_3070PC!$B$15:$H$15</c:f>
              <c:numCache>
                <c:formatCode>General</c:formatCode>
                <c:ptCount val="7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  <c:pt idx="6">
                  <c:v>1597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833-BF78-844FB6F92644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Polygons_3070PC!$B$33:$H$33</c:f>
              <c:numCache>
                <c:formatCode>General</c:formatCode>
                <c:ptCount val="7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  <c:pt idx="6">
                  <c:v>1580.6666666666667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AE-4833-BF78-844FB6F92644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Polygons_3070PC!$B$51:$H$51</c:f>
              <c:numCache>
                <c:formatCode>General</c:formatCode>
                <c:ptCount val="7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  <c:pt idx="6">
                  <c:v>2138.8333333333335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AE-4833-BF78-844FB6F92644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Polygons_3070PC!$B$69:$H$69</c:f>
              <c:numCache>
                <c:formatCode>General</c:formatCode>
                <c:ptCount val="7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  <c:pt idx="6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AE-4833-BF78-844FB6F92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Polygons_3070PC!$B$15:$J$15</c15:sqref>
                  </c15:fullRef>
                </c:ext>
              </c:extLst>
              <c:f>Polygons_3070PC!$B$15:$G$15</c:f>
              <c:numCache>
                <c:formatCode>General</c:formatCode>
                <c:ptCount val="6"/>
                <c:pt idx="0">
                  <c:v>23.333333333333332</c:v>
                </c:pt>
                <c:pt idx="1">
                  <c:v>28</c:v>
                </c:pt>
                <c:pt idx="2">
                  <c:v>49</c:v>
                </c:pt>
                <c:pt idx="3">
                  <c:v>67.75</c:v>
                </c:pt>
                <c:pt idx="4">
                  <c:v>190.66666666666666</c:v>
                </c:pt>
                <c:pt idx="5">
                  <c:v>338.66666666666669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7-4AD3-A88A-479CCD4E74E5}"/>
            </c:ext>
          </c:extLst>
        </c:ser>
        <c:ser>
          <c:idx val="1"/>
          <c:order val="1"/>
          <c:tx>
            <c:strRef>
              <c:f>Polygons_3070PC!$A$20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Polygons_3070PC!$B$33:$J$33</c15:sqref>
                  </c15:fullRef>
                </c:ext>
              </c:extLst>
              <c:f>Polygons_3070PC!$B$33:$G$33</c:f>
              <c:numCache>
                <c:formatCode>General</c:formatCode>
                <c:ptCount val="6"/>
                <c:pt idx="0">
                  <c:v>164.33333333333334</c:v>
                </c:pt>
                <c:pt idx="1">
                  <c:v>172</c:v>
                </c:pt>
                <c:pt idx="2">
                  <c:v>187.66666666666666</c:v>
                </c:pt>
                <c:pt idx="3">
                  <c:v>224</c:v>
                </c:pt>
                <c:pt idx="4">
                  <c:v>364.66666666666669</c:v>
                </c:pt>
                <c:pt idx="5">
                  <c:v>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7-4AD3-A88A-479CCD4E74E5}"/>
            </c:ext>
          </c:extLst>
        </c:ser>
        <c:ser>
          <c:idx val="2"/>
          <c:order val="2"/>
          <c:tx>
            <c:strRef>
              <c:f>Polygons_3070PC!$A$38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Polygons_3070PC!$B$51:$J$51</c15:sqref>
                  </c15:fullRef>
                </c:ext>
              </c:extLst>
              <c:f>Polygons_3070PC!$B$51:$G$51</c:f>
              <c:numCache>
                <c:formatCode>General</c:formatCode>
                <c:ptCount val="6"/>
                <c:pt idx="0">
                  <c:v>357.66666666666669</c:v>
                </c:pt>
                <c:pt idx="1">
                  <c:v>357</c:v>
                </c:pt>
                <c:pt idx="2">
                  <c:v>355.33333333333331</c:v>
                </c:pt>
                <c:pt idx="3">
                  <c:v>355.25</c:v>
                </c:pt>
                <c:pt idx="4">
                  <c:v>419.5</c:v>
                </c:pt>
                <c:pt idx="5">
                  <c:v>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7-4AD3-A88A-479CCD4E74E5}"/>
            </c:ext>
          </c:extLst>
        </c:ser>
        <c:ser>
          <c:idx val="3"/>
          <c:order val="3"/>
          <c:tx>
            <c:strRef>
              <c:f>Polygons_3070PC!$A$56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Polygons_3070PC!$B$58:$J$58</c15:sqref>
                  </c15:fullRef>
                </c:ext>
              </c:extLst>
              <c:f>Polygons_3070PC!$B$58:$G$58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Polygons_3070PC!$B$69:$J$69</c15:sqref>
                  </c15:fullRef>
                </c:ext>
              </c:extLst>
              <c:f>Polygons_3070PC!$B$69:$G$69</c:f>
              <c:numCache>
                <c:formatCode>General</c:formatCode>
                <c:ptCount val="6"/>
                <c:pt idx="0">
                  <c:v>35.700000000000003</c:v>
                </c:pt>
                <c:pt idx="1">
                  <c:v>38.142857142857146</c:v>
                </c:pt>
                <c:pt idx="2">
                  <c:v>54</c:v>
                </c:pt>
                <c:pt idx="3">
                  <c:v>73.333333333333329</c:v>
                </c:pt>
                <c:pt idx="4">
                  <c:v>169</c:v>
                </c:pt>
                <c:pt idx="5">
                  <c:v>293.75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7-4AD3-A88A-479CCD4E7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Points!$B$15:$J$15</c15:sqref>
                  </c15:fullRef>
                </c:ext>
              </c:extLst>
              <c:f>Points!$B$15:$G$15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0-4D8C-861E-67CC575FEF5A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Points!$B$33:$J$33</c15:sqref>
                  </c15:fullRef>
                </c:ext>
              </c:extLst>
              <c:f>Points!$B$33:$G$33</c:f>
              <c:numCache>
                <c:formatCode>General</c:formatCode>
                <c:ptCount val="6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0-4D8C-861E-67CC575FEF5A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Points!$B$51:$J$51</c15:sqref>
                  </c15:fullRef>
                </c:ext>
              </c:extLst>
              <c:f>Points!$B$51:$G$51</c:f>
              <c:numCache>
                <c:formatCode>General</c:formatCode>
                <c:ptCount val="6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90-4D8C-861E-67CC575FEF5A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Points!$B$58:$J$58</c15:sqref>
                  </c15:fullRef>
                </c:ext>
              </c:extLst>
              <c:f>Points!$B$58:$G$58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Points!$B$69:$J$69</c15:sqref>
                  </c15:fullRef>
                </c:ext>
              </c:extLst>
              <c:f>Points!$B$69:$G$69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90-4D8C-861E-67CC575FE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50 - 500000 features (LOG Y)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Points!$A$2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Points!$B$15:$J$15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1-49B0-84FD-FA5686FBC1E8}"/>
            </c:ext>
          </c:extLst>
        </c:ser>
        <c:ser>
          <c:idx val="1"/>
          <c:order val="1"/>
          <c:tx>
            <c:strRef>
              <c:f>Points!$A$20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Points!$B$33:$J$33</c:f>
              <c:numCache>
                <c:formatCode>General</c:formatCode>
                <c:ptCount val="9"/>
                <c:pt idx="0">
                  <c:v>258</c:v>
                </c:pt>
                <c:pt idx="1">
                  <c:v>268.5</c:v>
                </c:pt>
                <c:pt idx="2">
                  <c:v>296</c:v>
                </c:pt>
                <c:pt idx="3">
                  <c:v>310.33333333333331</c:v>
                </c:pt>
                <c:pt idx="4">
                  <c:v>377.5</c:v>
                </c:pt>
                <c:pt idx="5">
                  <c:v>444</c:v>
                </c:pt>
                <c:pt idx="6">
                  <c:v>817</c:v>
                </c:pt>
                <c:pt idx="7">
                  <c:v>1287</c:v>
                </c:pt>
                <c:pt idx="8">
                  <c:v>6530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1-49B0-84FD-FA5686FBC1E8}"/>
            </c:ext>
          </c:extLst>
        </c:ser>
        <c:ser>
          <c:idx val="2"/>
          <c:order val="2"/>
          <c:tx>
            <c:strRef>
              <c:f>Points!$A$38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Points!$B$51:$J$51</c:f>
              <c:numCache>
                <c:formatCode>General</c:formatCode>
                <c:ptCount val="9"/>
                <c:pt idx="0">
                  <c:v>370</c:v>
                </c:pt>
                <c:pt idx="1">
                  <c:v>377.5</c:v>
                </c:pt>
                <c:pt idx="2">
                  <c:v>375</c:v>
                </c:pt>
                <c:pt idx="3">
                  <c:v>372</c:v>
                </c:pt>
                <c:pt idx="4">
                  <c:v>386.5</c:v>
                </c:pt>
                <c:pt idx="5">
                  <c:v>497</c:v>
                </c:pt>
                <c:pt idx="6">
                  <c:v>1404.5</c:v>
                </c:pt>
                <c:pt idx="7">
                  <c:v>2414</c:v>
                </c:pt>
                <c:pt idx="8">
                  <c:v>12395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1-49B0-84FD-FA5686FBC1E8}"/>
            </c:ext>
          </c:extLst>
        </c:ser>
        <c:ser>
          <c:idx val="3"/>
          <c:order val="3"/>
          <c:tx>
            <c:strRef>
              <c:f>Points!$A$56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Points!$B$58:$J$58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  <c:pt idx="8">
                  <c:v>500000</c:v>
                </c:pt>
              </c:numCache>
            </c:numRef>
          </c:cat>
          <c:val>
            <c:numRef>
              <c:f>Points!$B$69:$J$69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1-49B0-84FD-FA5686FBC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Lines!$B$15:$I$15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0-4931-8A8C-D20D9044E140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Lines!$B$33:$I$33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0-4931-8A8C-D20D9044E140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Lines!$B$51:$I$51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0-4931-8A8C-D20D9044E140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Lines!$B$69:$I$69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0-4931-8A8C-D20D9044E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Lines!$B$15:$J$15</c15:sqref>
                  </c15:fullRef>
                </c:ext>
              </c:extLst>
              <c:f>Lines!$B$15:$G$15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6-456C-A35C-5BE0499180A6}"/>
            </c:ext>
          </c:extLst>
        </c:ser>
        <c:ser>
          <c:idx val="1"/>
          <c:order val="1"/>
          <c:tx>
            <c:strRef>
              <c:f>Lines!$A$20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Lines!$B$33:$J$33</c15:sqref>
                  </c15:fullRef>
                </c:ext>
              </c:extLst>
              <c:f>Lines!$B$33:$G$33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6-456C-A35C-5BE0499180A6}"/>
            </c:ext>
          </c:extLst>
        </c:ser>
        <c:ser>
          <c:idx val="2"/>
          <c:order val="2"/>
          <c:tx>
            <c:strRef>
              <c:f>Lines!$A$38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Lines!$B$51:$J$51</c15:sqref>
                  </c15:fullRef>
                </c:ext>
              </c:extLst>
              <c:f>Lines!$B$51:$G$51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56-456C-A35C-5BE0499180A6}"/>
            </c:ext>
          </c:extLst>
        </c:ser>
        <c:ser>
          <c:idx val="3"/>
          <c:order val="3"/>
          <c:tx>
            <c:strRef>
              <c:f>Lines!$A$56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Lines!$B$58:$J$58</c15:sqref>
                  </c15:fullRef>
                </c:ext>
              </c:extLst>
              <c:f>Lines!$B$58:$G$58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Lines!$B$69:$J$69</c15:sqref>
                  </c15:fullRef>
                </c:ext>
              </c:extLst>
              <c:f>Lines!$B$69:$G$69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56-456C-A35C-5BE049918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50 - 100000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Lines_3070PC!$B$15:$I$15</c:f>
              <c:numCache>
                <c:formatCode>General</c:formatCode>
                <c:ptCount val="8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  <c:pt idx="6">
                  <c:v>1266.6666666666667</c:v>
                </c:pt>
                <c:pt idx="7">
                  <c:v>2596.6666666666665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9-4482-AE34-37E5C942CDFC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Lines_3070PC!$B$33:$I$33</c:f>
              <c:numCache>
                <c:formatCode>General</c:formatCode>
                <c:ptCount val="8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  <c:pt idx="6">
                  <c:v>1345.3333333333333</c:v>
                </c:pt>
                <c:pt idx="7">
                  <c:v>2501.3333333333335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9-4482-AE34-37E5C942CDFC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Lines_3070PC!$B$51:$I$51</c:f>
              <c:numCache>
                <c:formatCode>General</c:formatCode>
                <c:ptCount val="8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  <c:pt idx="6">
                  <c:v>1987.6666666666667</c:v>
                </c:pt>
                <c:pt idx="7">
                  <c:v>3542.3333333333335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9-4482-AE34-37E5C942CDFC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Lines_3070PC!$B$58:$I$58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Lines_3070PC!$B$69:$I$69</c:f>
              <c:numCache>
                <c:formatCode>General</c:formatCode>
                <c:ptCount val="8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  <c:pt idx="6">
                  <c:v>678.5</c:v>
                </c:pt>
                <c:pt idx="7">
                  <c:v>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39-4482-AE34-37E5C942C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Lines_3070PC!$A$2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Lines_3070PC!$B$15:$J$15</c15:sqref>
                  </c15:fullRef>
                </c:ext>
              </c:extLst>
              <c:f>Lines_3070PC!$B$15:$G$15</c:f>
              <c:numCache>
                <c:formatCode>General</c:formatCode>
                <c:ptCount val="6"/>
                <c:pt idx="0">
                  <c:v>24.333333333333332</c:v>
                </c:pt>
                <c:pt idx="1">
                  <c:v>28.428571428571427</c:v>
                </c:pt>
                <c:pt idx="2">
                  <c:v>43.333333333333336</c:v>
                </c:pt>
                <c:pt idx="3">
                  <c:v>59</c:v>
                </c:pt>
                <c:pt idx="4">
                  <c:v>159.66666666666666</c:v>
                </c:pt>
                <c:pt idx="5">
                  <c:v>277.66666666666669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2-405F-85EA-58D5A97C5781}"/>
            </c:ext>
          </c:extLst>
        </c:ser>
        <c:ser>
          <c:idx val="1"/>
          <c:order val="1"/>
          <c:tx>
            <c:strRef>
              <c:f>Lines_3070PC!$A$20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Lines_3070PC!$B$33:$J$33</c15:sqref>
                  </c15:fullRef>
                </c:ext>
              </c:extLst>
              <c:f>Lines_3070PC!$B$33:$G$33</c:f>
              <c:numCache>
                <c:formatCode>General</c:formatCode>
                <c:ptCount val="6"/>
                <c:pt idx="0">
                  <c:v>148.66666666666666</c:v>
                </c:pt>
                <c:pt idx="1">
                  <c:v>157.33333333333334</c:v>
                </c:pt>
                <c:pt idx="2">
                  <c:v>175.66666666666666</c:v>
                </c:pt>
                <c:pt idx="3">
                  <c:v>195.33333333333334</c:v>
                </c:pt>
                <c:pt idx="4">
                  <c:v>296.75</c:v>
                </c:pt>
                <c:pt idx="5">
                  <c:v>426.33333333333331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2-405F-85EA-58D5A97C5781}"/>
            </c:ext>
          </c:extLst>
        </c:ser>
        <c:ser>
          <c:idx val="2"/>
          <c:order val="2"/>
          <c:tx>
            <c:strRef>
              <c:f>Lines_3070PC!$A$38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Lines_3070PC!$B$51:$J$51</c15:sqref>
                  </c15:fullRef>
                </c:ext>
              </c:extLst>
              <c:f>Lines_3070PC!$B$51:$G$51</c:f>
              <c:numCache>
                <c:formatCode>General</c:formatCode>
                <c:ptCount val="6"/>
                <c:pt idx="0">
                  <c:v>354.33333333333331</c:v>
                </c:pt>
                <c:pt idx="1">
                  <c:v>352</c:v>
                </c:pt>
                <c:pt idx="2">
                  <c:v>355</c:v>
                </c:pt>
                <c:pt idx="3">
                  <c:v>351.66666666666669</c:v>
                </c:pt>
                <c:pt idx="4">
                  <c:v>360</c:v>
                </c:pt>
                <c:pt idx="5">
                  <c:v>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2-405F-85EA-58D5A97C5781}"/>
            </c:ext>
          </c:extLst>
        </c:ser>
        <c:ser>
          <c:idx val="3"/>
          <c:order val="3"/>
          <c:tx>
            <c:strRef>
              <c:f>Lines_3070PC!$A$56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Lines_3070PC!$B$58:$J$58</c15:sqref>
                  </c15:fullRef>
                </c:ext>
              </c:extLst>
              <c:f>Lines_3070PC!$B$58:$G$58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Lines_3070PC!$B$69:$J$69</c15:sqref>
                  </c15:fullRef>
                </c:ext>
              </c:extLst>
              <c:f>Lines_3070PC!$B$69:$G$69</c:f>
              <c:numCache>
                <c:formatCode>General</c:formatCode>
                <c:ptCount val="6"/>
                <c:pt idx="0">
                  <c:v>32.666666666666664</c:v>
                </c:pt>
                <c:pt idx="1">
                  <c:v>36.25</c:v>
                </c:pt>
                <c:pt idx="2">
                  <c:v>51.666666666666664</c:v>
                </c:pt>
                <c:pt idx="3">
                  <c:v>59.6</c:v>
                </c:pt>
                <c:pt idx="4">
                  <c:v>120</c:v>
                </c:pt>
                <c:pt idx="5">
                  <c:v>187.66666666666666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2-405F-85EA-58D5A97C5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Full chart: 50 - 50000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Polygons!$B$15:$H$15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29-4F09-B704-87791881CC17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Polygons!$B$33:$H$33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29-4F09-B704-87791881CC17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Polygons!$B$51:$H$51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29-4F09-B704-87791881CC17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Polygons!$B$58:$H$58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Polygons!$B$69:$H$69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29-4F09-B704-87791881C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Excerpt for 50 - 10000 features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Polygons!$A$2</c:f>
              <c:strCache>
                <c:ptCount val="1"/>
                <c:pt idx="0">
                  <c:v>Leaflet 1.9.4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Polygons!$B$15:$J$15</c15:sqref>
                  </c15:fullRef>
                </c:ext>
              </c:extLst>
              <c:f>Polygons!$B$15:$G$15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E7-40B4-A753-5C9BB51F3A9B}"/>
            </c:ext>
          </c:extLst>
        </c:ser>
        <c:ser>
          <c:idx val="1"/>
          <c:order val="1"/>
          <c:tx>
            <c:strRef>
              <c:f>Polygons!$A$20</c:f>
              <c:strCache>
                <c:ptCount val="1"/>
                <c:pt idx="0">
                  <c:v>MBoxGLJS 3.7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Polygons!$B$33:$J$33</c15:sqref>
                  </c15:fullRef>
                </c:ext>
              </c:extLst>
              <c:f>Polygons!$B$33:$G$33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E7-40B4-A753-5C9BB51F3A9B}"/>
            </c:ext>
          </c:extLst>
        </c:ser>
        <c:ser>
          <c:idx val="2"/>
          <c:order val="2"/>
          <c:tx>
            <c:strRef>
              <c:f>Polygons!$A$38</c:f>
              <c:strCache>
                <c:ptCount val="1"/>
                <c:pt idx="0">
                  <c:v>MLibGLJS 4.7.1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Polygons!$B$51:$J$51</c15:sqref>
                  </c15:fullRef>
                </c:ext>
              </c:extLst>
              <c:f>Polygons!$B$51:$G$51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E7-40B4-A753-5C9BB51F3A9B}"/>
            </c:ext>
          </c:extLst>
        </c:ser>
        <c:ser>
          <c:idx val="3"/>
          <c:order val="3"/>
          <c:tx>
            <c:strRef>
              <c:f>Polygons!$A$56</c:f>
              <c:strCache>
                <c:ptCount val="1"/>
                <c:pt idx="0">
                  <c:v>OpenLayers 10.2.1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Polygons!$B$58:$J$58</c15:sqref>
                  </c15:fullRef>
                </c:ext>
              </c:extLst>
              <c:f>Polygons!$B$58:$G$58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Polygons!$B$69:$J$69</c15:sqref>
                  </c15:fullRef>
                </c:ext>
              </c:extLst>
              <c:f>Polygons!$B$69:$G$69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E7-40B4-A753-5C9BB51F3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999919"/>
        <c:axId val="445001359"/>
      </c:lineChart>
      <c:catAx>
        <c:axId val="444999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Feature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01359"/>
        <c:crosses val="autoZero"/>
        <c:auto val="1"/>
        <c:lblAlgn val="ctr"/>
        <c:lblOffset val="100"/>
        <c:noMultiLvlLbl val="0"/>
      </c:catAx>
      <c:valAx>
        <c:axId val="44500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Time (ms)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1.6405667412378821E-2"/>
              <c:y val="0.42257846817365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9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F1C69-DBB5-DE0C-6EB7-D0473994D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209550</xdr:colOff>
      <xdr:row>40</xdr:row>
      <xdr:rowOff>57150</xdr:rowOff>
    </xdr:from>
    <xdr:to>
      <xdr:col>26</xdr:col>
      <xdr:colOff>190500</xdr:colOff>
      <xdr:row>73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9A1B0B-F8B6-4098-9A44-B37C7A796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10</xdr:row>
      <xdr:rowOff>0</xdr:rowOff>
    </xdr:from>
    <xdr:to>
      <xdr:col>39</xdr:col>
      <xdr:colOff>590550</xdr:colOff>
      <xdr:row>32</xdr:row>
      <xdr:rowOff>147638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CCA9B0-DF93-4C52-AF97-C51DA1106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4816F-80D0-4298-98F8-4BC611DAA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B289E0-5D27-4FE9-A791-4EE3E273C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185737</xdr:rowOff>
    </xdr:from>
    <xdr:to>
      <xdr:col>24</xdr:col>
      <xdr:colOff>571500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09A23-6AA3-45C6-962E-785FA8AE7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28</xdr:row>
      <xdr:rowOff>66675</xdr:rowOff>
    </xdr:from>
    <xdr:to>
      <xdr:col>25</xdr:col>
      <xdr:colOff>571500</xdr:colOff>
      <xdr:row>61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D25824-6906-4999-AB86-6146B40FA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10</xdr:row>
      <xdr:rowOff>23812</xdr:rowOff>
    </xdr:from>
    <xdr:to>
      <xdr:col>25</xdr:col>
      <xdr:colOff>323850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0A744-6DF7-4528-8285-7CDD21E214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238125</xdr:colOff>
      <xdr:row>38</xdr:row>
      <xdr:rowOff>161925</xdr:rowOff>
    </xdr:from>
    <xdr:to>
      <xdr:col>26</xdr:col>
      <xdr:colOff>219075</xdr:colOff>
      <xdr:row>71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AA6573-1743-4587-8DB9-A531585C1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185737</xdr:rowOff>
    </xdr:from>
    <xdr:to>
      <xdr:col>24</xdr:col>
      <xdr:colOff>571500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C9DB0-5722-4756-B579-60AC03DD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28</xdr:row>
      <xdr:rowOff>66675</xdr:rowOff>
    </xdr:from>
    <xdr:to>
      <xdr:col>25</xdr:col>
      <xdr:colOff>571500</xdr:colOff>
      <xdr:row>61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B1F8A-03D9-4977-8344-5CC235D53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"/>
  <sheetViews>
    <sheetView tabSelected="1" workbookViewId="0">
      <selection activeCell="K7" sqref="K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</row>
    <row r="2" spans="1:21" x14ac:dyDescent="0.25">
      <c r="A2" s="29" t="s">
        <v>28</v>
      </c>
      <c r="B2" s="30"/>
      <c r="C2" s="7" t="s">
        <v>6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J5" s="15"/>
      <c r="U5" t="s">
        <v>10</v>
      </c>
    </row>
    <row r="6" spans="1:21" ht="15" customHeight="1" x14ac:dyDescent="0.25">
      <c r="A6" s="9">
        <v>2</v>
      </c>
      <c r="J6" s="15"/>
      <c r="L6" s="31" t="s">
        <v>15</v>
      </c>
      <c r="M6" s="31"/>
      <c r="N6" s="31"/>
      <c r="O6" s="31"/>
      <c r="P6" s="31"/>
      <c r="Q6" s="31"/>
      <c r="R6" s="31"/>
      <c r="S6" s="31"/>
      <c r="U6" t="s">
        <v>11</v>
      </c>
    </row>
    <row r="7" spans="1:21" ht="15" customHeight="1" x14ac:dyDescent="0.25">
      <c r="A7" s="9">
        <v>3</v>
      </c>
      <c r="J7" s="15"/>
      <c r="L7" s="31"/>
      <c r="M7" s="31"/>
      <c r="N7" s="31"/>
      <c r="O7" s="31"/>
      <c r="P7" s="31"/>
      <c r="Q7" s="31"/>
      <c r="R7" s="31"/>
      <c r="S7" s="31"/>
      <c r="U7" t="s">
        <v>12</v>
      </c>
    </row>
    <row r="8" spans="1:21" ht="15" customHeight="1" x14ac:dyDescent="0.25">
      <c r="A8" s="9">
        <v>4</v>
      </c>
      <c r="J8" s="15"/>
      <c r="L8" s="31"/>
      <c r="M8" s="31"/>
      <c r="N8" s="31"/>
      <c r="O8" s="31"/>
      <c r="P8" s="31"/>
      <c r="Q8" s="31"/>
      <c r="R8" s="31"/>
      <c r="S8" s="31"/>
      <c r="U8" t="s">
        <v>13</v>
      </c>
    </row>
    <row r="9" spans="1:21" ht="15" customHeight="1" x14ac:dyDescent="0.25">
      <c r="A9" s="9">
        <v>5</v>
      </c>
      <c r="J9" s="15"/>
      <c r="L9" s="31"/>
      <c r="M9" s="31"/>
      <c r="N9" s="31"/>
      <c r="O9" s="31"/>
      <c r="P9" s="31"/>
      <c r="Q9" s="31"/>
      <c r="R9" s="31"/>
      <c r="S9" s="31"/>
    </row>
    <row r="10" spans="1:21" x14ac:dyDescent="0.25">
      <c r="A10" s="9">
        <v>6</v>
      </c>
      <c r="J10" s="15"/>
    </row>
    <row r="11" spans="1:21" x14ac:dyDescent="0.25">
      <c r="A11" s="9">
        <v>7</v>
      </c>
      <c r="J11" s="15"/>
    </row>
    <row r="12" spans="1:21" x14ac:dyDescent="0.25">
      <c r="A12" s="9">
        <v>8</v>
      </c>
      <c r="J12" s="15"/>
    </row>
    <row r="13" spans="1:21" x14ac:dyDescent="0.25">
      <c r="A13" s="9">
        <v>9</v>
      </c>
      <c r="J13" s="15"/>
    </row>
    <row r="14" spans="1:21" x14ac:dyDescent="0.25">
      <c r="A14" s="9">
        <v>10</v>
      </c>
      <c r="J14" s="15"/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/>
      <c r="D20" s="7" t="s">
        <v>6</v>
      </c>
      <c r="E20" s="7" t="s">
        <v>2</v>
      </c>
      <c r="F20" s="7" t="s">
        <v>24</v>
      </c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 s="14">
        <v>264</v>
      </c>
      <c r="C23" s="14">
        <v>284</v>
      </c>
      <c r="D23" s="14">
        <v>303</v>
      </c>
      <c r="E23" s="14">
        <v>299</v>
      </c>
      <c r="F23" s="14">
        <v>370</v>
      </c>
      <c r="G23" s="14">
        <v>444</v>
      </c>
      <c r="H23">
        <v>817</v>
      </c>
      <c r="I23">
        <v>1287</v>
      </c>
      <c r="J23" s="15">
        <v>6530</v>
      </c>
    </row>
    <row r="24" spans="1:10" x14ac:dyDescent="0.25">
      <c r="A24" s="9">
        <v>2</v>
      </c>
      <c r="B24" s="14">
        <v>252</v>
      </c>
      <c r="C24" s="14">
        <v>253</v>
      </c>
      <c r="D24" s="14">
        <v>289</v>
      </c>
      <c r="E24" s="14">
        <v>315</v>
      </c>
      <c r="F24" s="14">
        <v>385</v>
      </c>
      <c r="G24" s="14"/>
      <c r="J24" s="15"/>
    </row>
    <row r="25" spans="1:10" x14ac:dyDescent="0.25">
      <c r="A25" s="9">
        <v>3</v>
      </c>
      <c r="B25" s="14"/>
      <c r="C25" s="14"/>
      <c r="D25" s="14"/>
      <c r="E25" s="14">
        <v>317</v>
      </c>
      <c r="F25" s="14"/>
      <c r="G25" s="14"/>
      <c r="J25" s="15"/>
    </row>
    <row r="26" spans="1:10" x14ac:dyDescent="0.25">
      <c r="A26" s="9">
        <v>4</v>
      </c>
      <c r="B26" s="14"/>
      <c r="C26" s="14"/>
      <c r="D26" s="14"/>
      <c r="E26" s="14"/>
      <c r="F26" s="14"/>
      <c r="G26" s="14"/>
      <c r="J26" s="15"/>
    </row>
    <row r="27" spans="1:10" x14ac:dyDescent="0.25">
      <c r="A27" s="9">
        <v>5</v>
      </c>
      <c r="B27" s="14"/>
      <c r="C27" s="14"/>
      <c r="D27" s="14"/>
      <c r="E27" s="14"/>
      <c r="F27" s="14"/>
      <c r="G27" s="14"/>
      <c r="J27" s="15"/>
    </row>
    <row r="28" spans="1:10" x14ac:dyDescent="0.25">
      <c r="A28" s="9">
        <v>6</v>
      </c>
      <c r="B28" s="14"/>
      <c r="C28" s="14"/>
      <c r="D28" s="14"/>
      <c r="E28" s="14"/>
      <c r="F28" s="14"/>
      <c r="G28" s="14"/>
      <c r="J28" s="15"/>
    </row>
    <row r="29" spans="1:10" x14ac:dyDescent="0.25">
      <c r="A29" s="9">
        <v>7</v>
      </c>
      <c r="B29" s="14"/>
      <c r="C29" s="14"/>
      <c r="D29" s="14"/>
      <c r="E29" s="14"/>
      <c r="F29" s="14"/>
      <c r="G29" s="14"/>
      <c r="J29" s="15"/>
    </row>
    <row r="30" spans="1:10" x14ac:dyDescent="0.25">
      <c r="A30" s="9">
        <v>8</v>
      </c>
      <c r="B30" s="14"/>
      <c r="C30" s="14"/>
      <c r="D30" s="14"/>
      <c r="E30" s="14"/>
      <c r="F30" s="14"/>
      <c r="G30" s="14"/>
      <c r="J30" s="15"/>
    </row>
    <row r="31" spans="1:10" x14ac:dyDescent="0.25">
      <c r="A31" s="9">
        <v>9</v>
      </c>
      <c r="B31" s="14"/>
      <c r="C31" s="14"/>
      <c r="D31" s="14"/>
      <c r="E31" s="14"/>
      <c r="F31" s="14"/>
      <c r="G31" s="14"/>
      <c r="J31" s="15"/>
    </row>
    <row r="32" spans="1:10" x14ac:dyDescent="0.25">
      <c r="A32" s="9">
        <v>10</v>
      </c>
      <c r="B32" s="14"/>
      <c r="C32" s="14"/>
      <c r="D32" s="14"/>
      <c r="E32" s="14"/>
      <c r="F32" s="14"/>
      <c r="G32" s="14"/>
      <c r="J32" s="15"/>
    </row>
    <row r="33" spans="1:28" x14ac:dyDescent="0.25">
      <c r="A33" s="12" t="s">
        <v>3</v>
      </c>
      <c r="B33" s="1">
        <f t="shared" ref="B33:J33" si="3">AVERAGE(B23:B32)</f>
        <v>258</v>
      </c>
      <c r="C33" s="1">
        <f t="shared" si="3"/>
        <v>268.5</v>
      </c>
      <c r="D33" s="1">
        <f t="shared" si="3"/>
        <v>296</v>
      </c>
      <c r="E33" s="1">
        <f t="shared" si="3"/>
        <v>310.33333333333331</v>
      </c>
      <c r="F33" s="1">
        <f t="shared" si="3"/>
        <v>377.5</v>
      </c>
      <c r="G33" s="1">
        <f t="shared" si="3"/>
        <v>444</v>
      </c>
      <c r="H33" s="1">
        <f t="shared" si="3"/>
        <v>817</v>
      </c>
      <c r="I33" s="1">
        <f t="shared" si="3"/>
        <v>1287</v>
      </c>
      <c r="J33" s="13">
        <f t="shared" si="3"/>
        <v>6530</v>
      </c>
    </row>
    <row r="34" spans="1:28" x14ac:dyDescent="0.25">
      <c r="A34" s="9" t="s">
        <v>4</v>
      </c>
      <c r="B34">
        <f t="shared" ref="B34:J34" si="4">_xlfn.STDEV.P(B23:B32)</f>
        <v>6</v>
      </c>
      <c r="C34">
        <f t="shared" si="4"/>
        <v>15.5</v>
      </c>
      <c r="D34">
        <f t="shared" si="4"/>
        <v>7</v>
      </c>
      <c r="E34">
        <f t="shared" si="4"/>
        <v>8.055363982396381</v>
      </c>
      <c r="F34">
        <f t="shared" si="4"/>
        <v>7.5</v>
      </c>
      <c r="G34">
        <f t="shared" si="4"/>
        <v>0</v>
      </c>
      <c r="H34">
        <f t="shared" si="4"/>
        <v>0</v>
      </c>
      <c r="I34">
        <f t="shared" si="4"/>
        <v>0</v>
      </c>
      <c r="J34" s="15">
        <f t="shared" si="4"/>
        <v>0</v>
      </c>
      <c r="L34" s="4" t="s">
        <v>14</v>
      </c>
    </row>
    <row r="35" spans="1:28" x14ac:dyDescent="0.25">
      <c r="A35" s="16" t="s">
        <v>5</v>
      </c>
      <c r="B35" s="17">
        <f t="shared" ref="B35:J35" si="5">_xlfn.STDEV.S(B23:B32)</f>
        <v>8.4852813742385695</v>
      </c>
      <c r="C35" s="17">
        <f t="shared" si="5"/>
        <v>21.920310216782973</v>
      </c>
      <c r="D35" s="17">
        <f t="shared" si="5"/>
        <v>9.8994949366116654</v>
      </c>
      <c r="E35" s="17">
        <f t="shared" si="5"/>
        <v>9.8657657246324941</v>
      </c>
      <c r="F35" s="17">
        <f t="shared" si="5"/>
        <v>10.606601717798213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  <c r="L35" s="2" t="s">
        <v>16</v>
      </c>
      <c r="U35" s="33" t="s">
        <v>22</v>
      </c>
      <c r="V35" s="33"/>
      <c r="W35" s="33"/>
      <c r="X35" s="33"/>
      <c r="Y35" s="33"/>
      <c r="Z35" s="33"/>
      <c r="AA35" s="33"/>
    </row>
    <row r="36" spans="1:28" ht="15" customHeight="1" x14ac:dyDescent="0.25">
      <c r="L36" s="32" t="s">
        <v>25</v>
      </c>
      <c r="M36" s="32"/>
      <c r="N36" s="32"/>
      <c r="O36" s="32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3"/>
      <c r="AA36" s="33"/>
      <c r="AB36" s="3"/>
    </row>
    <row r="37" spans="1:28" x14ac:dyDescent="0.25"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3"/>
      <c r="AA37" s="33"/>
      <c r="AB37" s="3"/>
    </row>
    <row r="38" spans="1:28" x14ac:dyDescent="0.25">
      <c r="A38" s="25" t="s">
        <v>30</v>
      </c>
      <c r="B38" s="26"/>
      <c r="C38" s="7" t="s">
        <v>6</v>
      </c>
      <c r="D38" s="7" t="s">
        <v>2</v>
      </c>
      <c r="E38" s="7"/>
      <c r="F38" s="7"/>
      <c r="G38" s="7"/>
      <c r="H38" s="7"/>
      <c r="I38" s="7"/>
      <c r="J38" s="8"/>
      <c r="L38" s="33" t="s">
        <v>23</v>
      </c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"/>
    </row>
    <row r="39" spans="1:28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"/>
    </row>
    <row r="40" spans="1:28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  <c r="L40" s="33"/>
      <c r="M40" s="33"/>
      <c r="N40" s="33"/>
      <c r="O40" s="33"/>
      <c r="P40" s="33"/>
      <c r="Q40" s="33"/>
      <c r="R40" s="33"/>
      <c r="S40" s="33"/>
      <c r="T40" s="33"/>
    </row>
    <row r="41" spans="1:28" x14ac:dyDescent="0.25">
      <c r="A41" s="9">
        <v>1</v>
      </c>
      <c r="B41">
        <v>376</v>
      </c>
      <c r="C41">
        <v>391</v>
      </c>
      <c r="D41">
        <v>365</v>
      </c>
      <c r="E41">
        <v>369</v>
      </c>
      <c r="F41">
        <v>391</v>
      </c>
      <c r="G41">
        <v>486</v>
      </c>
      <c r="H41">
        <v>1400</v>
      </c>
      <c r="I41">
        <v>2388</v>
      </c>
      <c r="J41" s="15">
        <v>12440</v>
      </c>
    </row>
    <row r="42" spans="1:28" x14ac:dyDescent="0.25">
      <c r="A42" s="9">
        <v>2</v>
      </c>
      <c r="B42">
        <v>364</v>
      </c>
      <c r="C42">
        <v>364</v>
      </c>
      <c r="D42">
        <v>395</v>
      </c>
      <c r="E42">
        <v>375</v>
      </c>
      <c r="F42">
        <v>396</v>
      </c>
      <c r="G42">
        <v>508</v>
      </c>
      <c r="H42">
        <v>1409</v>
      </c>
      <c r="I42">
        <v>2440</v>
      </c>
      <c r="J42" s="15">
        <v>12350</v>
      </c>
    </row>
    <row r="43" spans="1:28" x14ac:dyDescent="0.25">
      <c r="A43" s="9">
        <v>3</v>
      </c>
      <c r="D43">
        <v>365</v>
      </c>
      <c r="F43">
        <v>374</v>
      </c>
      <c r="J43" s="15"/>
    </row>
    <row r="44" spans="1:28" x14ac:dyDescent="0.25">
      <c r="A44" s="9">
        <v>4</v>
      </c>
      <c r="F44">
        <v>385</v>
      </c>
      <c r="J44" s="15"/>
    </row>
    <row r="45" spans="1:28" x14ac:dyDescent="0.25">
      <c r="A45" s="9">
        <v>5</v>
      </c>
      <c r="J45" s="15"/>
    </row>
    <row r="46" spans="1:28" x14ac:dyDescent="0.25">
      <c r="A46" s="9">
        <v>6</v>
      </c>
      <c r="J46" s="15"/>
    </row>
    <row r="47" spans="1:28" x14ac:dyDescent="0.25">
      <c r="A47" s="9">
        <v>7</v>
      </c>
      <c r="J47" s="15"/>
    </row>
    <row r="48" spans="1:28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370</v>
      </c>
      <c r="C51" s="1">
        <f t="shared" ref="C51:J51" si="6">AVERAGE(C41:C50)</f>
        <v>377.5</v>
      </c>
      <c r="D51" s="1">
        <f t="shared" si="6"/>
        <v>375</v>
      </c>
      <c r="E51" s="1">
        <f t="shared" si="6"/>
        <v>372</v>
      </c>
      <c r="F51" s="1">
        <f t="shared" si="6"/>
        <v>386.5</v>
      </c>
      <c r="G51" s="1">
        <f t="shared" si="6"/>
        <v>497</v>
      </c>
      <c r="H51" s="1">
        <f t="shared" si="6"/>
        <v>1404.5</v>
      </c>
      <c r="I51" s="1">
        <f t="shared" si="6"/>
        <v>2414</v>
      </c>
      <c r="J51" s="13">
        <f t="shared" si="6"/>
        <v>12395</v>
      </c>
    </row>
    <row r="52" spans="1:10" x14ac:dyDescent="0.25">
      <c r="A52" s="9" t="s">
        <v>4</v>
      </c>
      <c r="B52">
        <f>_xlfn.STDEV.P(B41:B50)</f>
        <v>6</v>
      </c>
      <c r="C52">
        <f t="shared" ref="C52:J52" si="7">_xlfn.STDEV.P(C41:C50)</f>
        <v>13.5</v>
      </c>
      <c r="D52">
        <f t="shared" si="7"/>
        <v>14.142135623730951</v>
      </c>
      <c r="E52">
        <f t="shared" si="7"/>
        <v>3</v>
      </c>
      <c r="F52">
        <f t="shared" si="7"/>
        <v>8.2006097334283634</v>
      </c>
      <c r="G52">
        <f t="shared" si="7"/>
        <v>11</v>
      </c>
      <c r="H52">
        <f t="shared" si="7"/>
        <v>4.5</v>
      </c>
      <c r="I52">
        <f t="shared" si="7"/>
        <v>26</v>
      </c>
      <c r="J52" s="15">
        <f t="shared" si="7"/>
        <v>45</v>
      </c>
    </row>
    <row r="53" spans="1:10" x14ac:dyDescent="0.25">
      <c r="A53" s="16" t="s">
        <v>5</v>
      </c>
      <c r="B53" s="17">
        <f>_xlfn.STDEV.S(B41:B50)</f>
        <v>8.4852813742385695</v>
      </c>
      <c r="C53" s="17">
        <f t="shared" ref="C53:J53" si="8">_xlfn.STDEV.S(C41:C50)</f>
        <v>19.091883092036785</v>
      </c>
      <c r="D53" s="17">
        <f t="shared" si="8"/>
        <v>17.320508075688775</v>
      </c>
      <c r="E53" s="17">
        <f t="shared" si="8"/>
        <v>4.2426406871192848</v>
      </c>
      <c r="F53" s="17">
        <f t="shared" si="8"/>
        <v>9.4692484742278609</v>
      </c>
      <c r="G53" s="17">
        <f t="shared" si="8"/>
        <v>15.556349186104045</v>
      </c>
      <c r="H53" s="17">
        <f t="shared" si="8"/>
        <v>6.3639610306789276</v>
      </c>
      <c r="I53" s="17">
        <f t="shared" si="8"/>
        <v>36.76955262170047</v>
      </c>
      <c r="J53" s="18">
        <f t="shared" si="8"/>
        <v>63.63961030678928</v>
      </c>
    </row>
    <row r="56" spans="1:10" x14ac:dyDescent="0.25">
      <c r="A56" s="34" t="s">
        <v>31</v>
      </c>
      <c r="B56" s="35"/>
      <c r="C56" s="7" t="s">
        <v>6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J59" s="15"/>
    </row>
    <row r="60" spans="1:10" x14ac:dyDescent="0.25">
      <c r="A60" s="9">
        <v>2</v>
      </c>
      <c r="J60" s="15"/>
    </row>
    <row r="61" spans="1:10" x14ac:dyDescent="0.25">
      <c r="A61" s="9">
        <v>3</v>
      </c>
      <c r="J61" s="15"/>
    </row>
    <row r="62" spans="1:10" x14ac:dyDescent="0.25">
      <c r="A62" s="9">
        <v>4</v>
      </c>
      <c r="J62" s="15"/>
    </row>
    <row r="63" spans="1:10" x14ac:dyDescent="0.25">
      <c r="A63" s="9">
        <v>5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3">
    <mergeCell ref="B57:J57"/>
    <mergeCell ref="L6:S9"/>
    <mergeCell ref="L36:T37"/>
    <mergeCell ref="U35:AA39"/>
    <mergeCell ref="L38:T40"/>
    <mergeCell ref="A56:B56"/>
    <mergeCell ref="B3:J3"/>
    <mergeCell ref="B21:J21"/>
    <mergeCell ref="B39:J39"/>
    <mergeCell ref="A1:J1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F72D-FE2E-4499-9C3F-B7DCE9FC1F96}">
  <dimension ref="A1:R71"/>
  <sheetViews>
    <sheetView workbookViewId="0">
      <selection activeCell="A2" sqref="A2:B2"/>
    </sheetView>
  </sheetViews>
  <sheetFormatPr defaultRowHeight="15" x14ac:dyDescent="0.25"/>
  <cols>
    <col min="1" max="1" width="9.140625" customWidth="1"/>
  </cols>
  <sheetData>
    <row r="1" spans="1:18" ht="29.25" customHeight="1" x14ac:dyDescent="0.5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4"/>
      <c r="L1" s="5" t="s">
        <v>27</v>
      </c>
      <c r="R1" t="s">
        <v>26</v>
      </c>
    </row>
    <row r="2" spans="1:18" x14ac:dyDescent="0.25">
      <c r="A2" s="29" t="s">
        <v>28</v>
      </c>
      <c r="B2" s="30"/>
      <c r="C2" s="7" t="s">
        <v>6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8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8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8" x14ac:dyDescent="0.25">
      <c r="A5" s="9">
        <v>1</v>
      </c>
      <c r="B5">
        <v>18</v>
      </c>
      <c r="C5">
        <v>24</v>
      </c>
      <c r="D5">
        <v>34</v>
      </c>
      <c r="E5">
        <v>48</v>
      </c>
      <c r="F5">
        <v>133</v>
      </c>
      <c r="G5">
        <v>241</v>
      </c>
      <c r="H5">
        <v>1099</v>
      </c>
      <c r="I5">
        <v>2169</v>
      </c>
      <c r="J5" s="15">
        <v>10719</v>
      </c>
    </row>
    <row r="6" spans="1:18" x14ac:dyDescent="0.25">
      <c r="A6" s="9">
        <v>2</v>
      </c>
      <c r="B6">
        <v>19</v>
      </c>
      <c r="C6">
        <v>24</v>
      </c>
      <c r="D6">
        <v>31</v>
      </c>
      <c r="E6">
        <v>50</v>
      </c>
      <c r="F6">
        <v>139</v>
      </c>
      <c r="G6">
        <v>247</v>
      </c>
      <c r="H6">
        <v>1099</v>
      </c>
      <c r="I6">
        <v>2162</v>
      </c>
      <c r="J6" s="15">
        <v>11125</v>
      </c>
    </row>
    <row r="7" spans="1:18" x14ac:dyDescent="0.25">
      <c r="A7" s="9">
        <v>3</v>
      </c>
      <c r="B7">
        <v>22</v>
      </c>
      <c r="C7">
        <v>21</v>
      </c>
      <c r="D7">
        <v>39</v>
      </c>
      <c r="E7">
        <v>53</v>
      </c>
      <c r="F7">
        <v>139</v>
      </c>
      <c r="G7">
        <v>248</v>
      </c>
      <c r="H7">
        <v>1093</v>
      </c>
      <c r="I7">
        <v>2153</v>
      </c>
      <c r="J7" s="15">
        <v>10835</v>
      </c>
    </row>
    <row r="8" spans="1:18" x14ac:dyDescent="0.25">
      <c r="A8" s="9">
        <v>4</v>
      </c>
      <c r="B8">
        <v>15</v>
      </c>
      <c r="C8">
        <v>20</v>
      </c>
      <c r="D8">
        <v>37</v>
      </c>
      <c r="J8" s="15">
        <v>10488</v>
      </c>
    </row>
    <row r="9" spans="1:18" x14ac:dyDescent="0.25">
      <c r="A9" s="9">
        <v>5</v>
      </c>
      <c r="B9">
        <v>18</v>
      </c>
      <c r="D9">
        <v>37</v>
      </c>
      <c r="J9" s="15"/>
    </row>
    <row r="10" spans="1:18" x14ac:dyDescent="0.25">
      <c r="A10" s="9">
        <v>6</v>
      </c>
      <c r="J10" s="15"/>
    </row>
    <row r="11" spans="1:18" x14ac:dyDescent="0.25">
      <c r="A11" s="9">
        <v>7</v>
      </c>
      <c r="J11" s="15"/>
    </row>
    <row r="12" spans="1:18" x14ac:dyDescent="0.25">
      <c r="A12" s="9">
        <v>8</v>
      </c>
      <c r="J12" s="15"/>
    </row>
    <row r="13" spans="1:18" x14ac:dyDescent="0.25">
      <c r="A13" s="9">
        <v>9</v>
      </c>
      <c r="J13" s="15"/>
    </row>
    <row r="14" spans="1:18" x14ac:dyDescent="0.25">
      <c r="A14" s="9">
        <v>10</v>
      </c>
      <c r="J14" s="15"/>
    </row>
    <row r="15" spans="1:18" x14ac:dyDescent="0.25">
      <c r="A15" s="12" t="s">
        <v>3</v>
      </c>
      <c r="B15" s="1">
        <f>AVERAGE(B5:B14)</f>
        <v>18.399999999999999</v>
      </c>
      <c r="C15" s="1">
        <f t="shared" ref="C15:J15" si="0">AVERAGE(C5:C14)</f>
        <v>22.25</v>
      </c>
      <c r="D15" s="1">
        <f t="shared" si="0"/>
        <v>35.6</v>
      </c>
      <c r="E15" s="1">
        <f t="shared" si="0"/>
        <v>50.333333333333336</v>
      </c>
      <c r="F15" s="1">
        <f t="shared" si="0"/>
        <v>137</v>
      </c>
      <c r="G15" s="1">
        <f t="shared" si="0"/>
        <v>245.33333333333334</v>
      </c>
      <c r="H15" s="1">
        <f t="shared" si="0"/>
        <v>1097</v>
      </c>
      <c r="I15" s="1">
        <f t="shared" si="0"/>
        <v>2161.3333333333335</v>
      </c>
      <c r="J15" s="13">
        <f t="shared" si="0"/>
        <v>10791.75</v>
      </c>
    </row>
    <row r="16" spans="1:18" x14ac:dyDescent="0.25">
      <c r="A16" s="9" t="s">
        <v>4</v>
      </c>
      <c r="B16">
        <f>_xlfn.STDEV.P(B5:B14)</f>
        <v>2.2449944320643649</v>
      </c>
      <c r="C16">
        <f t="shared" ref="C16:I16" si="1">_xlfn.STDEV.P(C5:C14)</f>
        <v>1.7853571071357126</v>
      </c>
      <c r="D16">
        <f t="shared" si="1"/>
        <v>2.8</v>
      </c>
      <c r="E16">
        <f t="shared" si="1"/>
        <v>2.0548046676563256</v>
      </c>
      <c r="F16">
        <f t="shared" si="1"/>
        <v>2.8284271247461903</v>
      </c>
      <c r="G16">
        <f t="shared" si="1"/>
        <v>3.0912061651652345</v>
      </c>
      <c r="H16">
        <f t="shared" si="1"/>
        <v>2.8284271247461903</v>
      </c>
      <c r="I16">
        <f t="shared" si="1"/>
        <v>6.5489609014628334</v>
      </c>
      <c r="J16" s="15">
        <f>_xlfn.STDEV.P(J5:J14)</f>
        <v>229.39199528318332</v>
      </c>
    </row>
    <row r="17" spans="1:10" x14ac:dyDescent="0.25">
      <c r="A17" s="16" t="s">
        <v>5</v>
      </c>
      <c r="B17" s="17">
        <f>_xlfn.STDEV.S(B5:B14)</f>
        <v>2.5099800796022289</v>
      </c>
      <c r="C17" s="17">
        <f t="shared" ref="C17:J17" si="2">_xlfn.STDEV.S(C5:C14)</f>
        <v>2.0615528128088303</v>
      </c>
      <c r="D17" s="17">
        <f t="shared" si="2"/>
        <v>3.1304951684997055</v>
      </c>
      <c r="E17" s="17">
        <f t="shared" si="2"/>
        <v>2.5166114784235831</v>
      </c>
      <c r="F17" s="17">
        <f t="shared" si="2"/>
        <v>3.4641016151377544</v>
      </c>
      <c r="G17" s="17">
        <f t="shared" si="2"/>
        <v>3.7859388972001824</v>
      </c>
      <c r="H17" s="17">
        <f t="shared" si="2"/>
        <v>3.4641016151377544</v>
      </c>
      <c r="I17" s="17">
        <f t="shared" si="2"/>
        <v>8.0208062770106441</v>
      </c>
      <c r="J17" s="18">
        <f t="shared" si="2"/>
        <v>264.87906045338252</v>
      </c>
    </row>
    <row r="20" spans="1:10" x14ac:dyDescent="0.25">
      <c r="A20" s="27" t="s">
        <v>29</v>
      </c>
      <c r="B20" s="28"/>
      <c r="C20" s="7" t="s">
        <v>6</v>
      </c>
      <c r="D20" s="7" t="s">
        <v>2</v>
      </c>
      <c r="E20" s="7" t="s">
        <v>24</v>
      </c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140</v>
      </c>
      <c r="C23">
        <v>135</v>
      </c>
      <c r="D23">
        <v>144</v>
      </c>
      <c r="E23">
        <v>150</v>
      </c>
      <c r="F23">
        <v>185</v>
      </c>
      <c r="G23">
        <v>224</v>
      </c>
      <c r="H23">
        <v>456</v>
      </c>
      <c r="I23">
        <v>715</v>
      </c>
      <c r="J23" s="15">
        <v>4253</v>
      </c>
    </row>
    <row r="24" spans="1:10" x14ac:dyDescent="0.25">
      <c r="A24" s="9">
        <v>2</v>
      </c>
      <c r="C24">
        <v>136</v>
      </c>
      <c r="D24">
        <v>140</v>
      </c>
      <c r="E24">
        <v>153</v>
      </c>
      <c r="F24">
        <v>194</v>
      </c>
      <c r="G24">
        <v>228</v>
      </c>
      <c r="H24">
        <v>451</v>
      </c>
      <c r="I24">
        <v>809</v>
      </c>
      <c r="J24" s="15">
        <v>4090</v>
      </c>
    </row>
    <row r="25" spans="1:10" x14ac:dyDescent="0.25">
      <c r="A25" s="9">
        <v>3</v>
      </c>
      <c r="D25">
        <v>139</v>
      </c>
      <c r="E25">
        <v>149</v>
      </c>
      <c r="F25">
        <v>185</v>
      </c>
      <c r="G25">
        <v>234</v>
      </c>
      <c r="J25" s="15">
        <v>3821</v>
      </c>
    </row>
    <row r="26" spans="1:10" x14ac:dyDescent="0.25">
      <c r="A26" s="9">
        <v>4</v>
      </c>
      <c r="J26" s="15"/>
    </row>
    <row r="27" spans="1:10" x14ac:dyDescent="0.25">
      <c r="A27" s="9">
        <v>5</v>
      </c>
      <c r="J27" s="15"/>
    </row>
    <row r="28" spans="1:10" x14ac:dyDescent="0.25">
      <c r="A28" s="9">
        <v>6</v>
      </c>
      <c r="J28" s="15"/>
    </row>
    <row r="29" spans="1:10" x14ac:dyDescent="0.25">
      <c r="A29" s="9">
        <v>7</v>
      </c>
      <c r="J29" s="15"/>
    </row>
    <row r="30" spans="1:10" x14ac:dyDescent="0.25">
      <c r="A30" s="9">
        <v>8</v>
      </c>
      <c r="J30" s="15"/>
    </row>
    <row r="31" spans="1:10" x14ac:dyDescent="0.25">
      <c r="A31" s="9">
        <v>9</v>
      </c>
      <c r="J31" s="15"/>
    </row>
    <row r="32" spans="1:10" x14ac:dyDescent="0.25">
      <c r="A32" s="9">
        <v>10</v>
      </c>
      <c r="J32" s="15"/>
    </row>
    <row r="33" spans="1:10" x14ac:dyDescent="0.25">
      <c r="A33" s="12" t="s">
        <v>3</v>
      </c>
      <c r="B33" s="1">
        <f t="shared" ref="B33:J33" si="3">AVERAGE(B23:B32)</f>
        <v>140</v>
      </c>
      <c r="C33" s="1">
        <f t="shared" si="3"/>
        <v>135.5</v>
      </c>
      <c r="D33" s="1">
        <f t="shared" si="3"/>
        <v>141</v>
      </c>
      <c r="E33" s="1">
        <f t="shared" si="3"/>
        <v>150.66666666666666</v>
      </c>
      <c r="F33" s="1">
        <f t="shared" si="3"/>
        <v>188</v>
      </c>
      <c r="G33" s="1">
        <f>AVERAGE(G23:G32)</f>
        <v>228.66666666666666</v>
      </c>
      <c r="H33" s="1">
        <f t="shared" si="3"/>
        <v>453.5</v>
      </c>
      <c r="I33" s="1">
        <f t="shared" si="3"/>
        <v>762</v>
      </c>
      <c r="J33" s="13">
        <f t="shared" si="3"/>
        <v>4054.6666666666665</v>
      </c>
    </row>
    <row r="34" spans="1:10" x14ac:dyDescent="0.25">
      <c r="A34" s="9" t="s">
        <v>4</v>
      </c>
      <c r="B34">
        <f t="shared" ref="B34:J34" si="4">_xlfn.STDEV.P(B23:B32)</f>
        <v>0</v>
      </c>
      <c r="C34">
        <f t="shared" si="4"/>
        <v>0.5</v>
      </c>
      <c r="D34">
        <f t="shared" si="4"/>
        <v>2.1602468994692869</v>
      </c>
      <c r="E34">
        <f t="shared" si="4"/>
        <v>1.699673171197595</v>
      </c>
      <c r="F34">
        <f t="shared" si="4"/>
        <v>4.2426406871192848</v>
      </c>
      <c r="G34">
        <f>_xlfn.STDEV.P(G23:G32)</f>
        <v>4.1096093353126513</v>
      </c>
      <c r="H34">
        <f t="shared" si="4"/>
        <v>2.5</v>
      </c>
      <c r="I34">
        <f t="shared" si="4"/>
        <v>47</v>
      </c>
      <c r="J34" s="15">
        <f t="shared" si="4"/>
        <v>178.12417641135136</v>
      </c>
    </row>
    <row r="35" spans="1:10" x14ac:dyDescent="0.25">
      <c r="A35" s="16" t="s">
        <v>5</v>
      </c>
      <c r="B35" s="17" t="e">
        <f t="shared" ref="B35:J35" si="5">_xlfn.STDEV.S(B23:B32)</f>
        <v>#DIV/0!</v>
      </c>
      <c r="C35" s="17">
        <f t="shared" si="5"/>
        <v>0.70710678118654757</v>
      </c>
      <c r="D35" s="17">
        <f t="shared" si="5"/>
        <v>2.6457513110645907</v>
      </c>
      <c r="E35" s="17">
        <f t="shared" si="5"/>
        <v>2.0816659994661331</v>
      </c>
      <c r="F35" s="17">
        <f t="shared" si="5"/>
        <v>5.196152422706632</v>
      </c>
      <c r="G35" s="17">
        <f>_xlfn.STDEV.S(G23:G32)</f>
        <v>5.0332229568471671</v>
      </c>
      <c r="H35" s="17">
        <f t="shared" si="5"/>
        <v>3.5355339059327378</v>
      </c>
      <c r="I35" s="17">
        <f t="shared" si="5"/>
        <v>66.468037431535464</v>
      </c>
      <c r="J35" s="18">
        <f t="shared" si="5"/>
        <v>218.15667153065323</v>
      </c>
    </row>
    <row r="38" spans="1:10" x14ac:dyDescent="0.25">
      <c r="A38" s="25" t="s">
        <v>30</v>
      </c>
      <c r="B38" s="26"/>
      <c r="C38" s="7" t="s">
        <v>6</v>
      </c>
      <c r="D38" s="7" t="s">
        <v>2</v>
      </c>
      <c r="E38" s="7"/>
      <c r="F38" s="7"/>
      <c r="G38" s="7"/>
      <c r="H38" s="7"/>
      <c r="I38" s="7"/>
      <c r="J38" s="8"/>
    </row>
    <row r="39" spans="1:1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1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10" x14ac:dyDescent="0.25">
      <c r="A41" s="9">
        <v>1</v>
      </c>
      <c r="B41">
        <v>353</v>
      </c>
      <c r="C41">
        <v>355</v>
      </c>
      <c r="D41">
        <v>350</v>
      </c>
      <c r="E41">
        <v>357</v>
      </c>
      <c r="F41">
        <v>353</v>
      </c>
      <c r="G41">
        <v>352</v>
      </c>
      <c r="H41">
        <v>1060</v>
      </c>
      <c r="I41">
        <v>1907</v>
      </c>
      <c r="J41" s="15">
        <v>10590</v>
      </c>
    </row>
    <row r="42" spans="1:10" x14ac:dyDescent="0.25">
      <c r="A42" s="9">
        <v>2</v>
      </c>
      <c r="B42">
        <v>353</v>
      </c>
      <c r="C42">
        <v>354</v>
      </c>
      <c r="D42">
        <v>352</v>
      </c>
      <c r="E42">
        <v>348</v>
      </c>
      <c r="F42">
        <v>356</v>
      </c>
      <c r="G42">
        <v>363</v>
      </c>
      <c r="H42">
        <v>1041</v>
      </c>
      <c r="J42" s="15"/>
    </row>
    <row r="43" spans="1:10" x14ac:dyDescent="0.25">
      <c r="A43" s="9">
        <v>3</v>
      </c>
      <c r="B43">
        <v>351</v>
      </c>
      <c r="C43">
        <v>350</v>
      </c>
      <c r="D43">
        <v>353</v>
      </c>
      <c r="E43">
        <v>353</v>
      </c>
      <c r="J43" s="15"/>
    </row>
    <row r="44" spans="1:10" x14ac:dyDescent="0.25">
      <c r="A44" s="9">
        <v>4</v>
      </c>
      <c r="E44">
        <v>348</v>
      </c>
      <c r="J44" s="15"/>
    </row>
    <row r="45" spans="1:10" x14ac:dyDescent="0.25">
      <c r="A45" s="9">
        <v>5</v>
      </c>
      <c r="J45" s="15"/>
    </row>
    <row r="46" spans="1:10" x14ac:dyDescent="0.25">
      <c r="A46" s="9">
        <v>6</v>
      </c>
      <c r="J46" s="15"/>
    </row>
    <row r="47" spans="1:10" x14ac:dyDescent="0.25">
      <c r="A47" s="9">
        <v>7</v>
      </c>
      <c r="J47" s="15"/>
    </row>
    <row r="48" spans="1:10" x14ac:dyDescent="0.25">
      <c r="A48" s="9">
        <v>8</v>
      </c>
      <c r="J48" s="15"/>
    </row>
    <row r="49" spans="1:10" x14ac:dyDescent="0.25">
      <c r="A49" s="9">
        <v>9</v>
      </c>
      <c r="J49" s="15"/>
    </row>
    <row r="50" spans="1:10" x14ac:dyDescent="0.25">
      <c r="A50" s="9">
        <v>10</v>
      </c>
      <c r="J50" s="15"/>
    </row>
    <row r="51" spans="1:10" x14ac:dyDescent="0.25">
      <c r="A51" s="12" t="s">
        <v>3</v>
      </c>
      <c r="B51" s="1">
        <f>AVERAGE(B41:B50)</f>
        <v>352.33333333333331</v>
      </c>
      <c r="C51" s="1">
        <f t="shared" ref="C51:J51" si="6">AVERAGE(C41:C50)</f>
        <v>353</v>
      </c>
      <c r="D51" s="1">
        <f t="shared" si="6"/>
        <v>351.66666666666669</v>
      </c>
      <c r="E51" s="1">
        <f t="shared" si="6"/>
        <v>351.5</v>
      </c>
      <c r="F51" s="1">
        <f t="shared" si="6"/>
        <v>354.5</v>
      </c>
      <c r="G51" s="1">
        <f t="shared" si="6"/>
        <v>357.5</v>
      </c>
      <c r="H51" s="1">
        <f t="shared" si="6"/>
        <v>1050.5</v>
      </c>
      <c r="I51" s="1">
        <f t="shared" si="6"/>
        <v>1907</v>
      </c>
      <c r="J51" s="13">
        <f t="shared" si="6"/>
        <v>10590</v>
      </c>
    </row>
    <row r="52" spans="1:10" x14ac:dyDescent="0.25">
      <c r="A52" s="9" t="s">
        <v>4</v>
      </c>
      <c r="B52">
        <f>_xlfn.STDEV.P(B41:B50)</f>
        <v>0.94280904158206336</v>
      </c>
      <c r="C52">
        <f t="shared" ref="C52:J52" si="7">_xlfn.STDEV.P(C41:C50)</f>
        <v>2.1602468994692869</v>
      </c>
      <c r="D52">
        <f t="shared" si="7"/>
        <v>1.247219128924647</v>
      </c>
      <c r="E52">
        <f t="shared" si="7"/>
        <v>3.7749172176353749</v>
      </c>
      <c r="F52">
        <f t="shared" si="7"/>
        <v>1.5</v>
      </c>
      <c r="G52">
        <f t="shared" si="7"/>
        <v>5.5</v>
      </c>
      <c r="H52">
        <f t="shared" si="7"/>
        <v>9.5</v>
      </c>
      <c r="I52">
        <f t="shared" si="7"/>
        <v>0</v>
      </c>
      <c r="J52" s="15">
        <f t="shared" si="7"/>
        <v>0</v>
      </c>
    </row>
    <row r="53" spans="1:10" x14ac:dyDescent="0.25">
      <c r="A53" s="16" t="s">
        <v>5</v>
      </c>
      <c r="B53" s="17">
        <f>_xlfn.STDEV.S(B41:B50)</f>
        <v>1.1547005383792517</v>
      </c>
      <c r="C53" s="17">
        <f t="shared" ref="C53:J53" si="8">_xlfn.STDEV.S(C41:C50)</f>
        <v>2.6457513110645907</v>
      </c>
      <c r="D53" s="17">
        <f t="shared" si="8"/>
        <v>1.5275252316519465</v>
      </c>
      <c r="E53" s="17">
        <f t="shared" si="8"/>
        <v>4.358898943540674</v>
      </c>
      <c r="F53" s="17">
        <f t="shared" si="8"/>
        <v>2.1213203435596424</v>
      </c>
      <c r="G53" s="17">
        <f t="shared" si="8"/>
        <v>7.7781745930520225</v>
      </c>
      <c r="H53" s="17">
        <f t="shared" si="8"/>
        <v>13.435028842544403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6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34</v>
      </c>
      <c r="D59">
        <v>52</v>
      </c>
      <c r="E59">
        <v>60</v>
      </c>
      <c r="F59">
        <v>119</v>
      </c>
      <c r="G59">
        <v>174</v>
      </c>
      <c r="H59">
        <v>583</v>
      </c>
      <c r="I59">
        <v>1182</v>
      </c>
      <c r="J59" s="15">
        <v>5882</v>
      </c>
    </row>
    <row r="60" spans="1:10" x14ac:dyDescent="0.25">
      <c r="A60" s="9">
        <v>2</v>
      </c>
      <c r="B60">
        <v>36</v>
      </c>
      <c r="C60">
        <v>38</v>
      </c>
      <c r="D60">
        <v>47</v>
      </c>
      <c r="E60">
        <v>58</v>
      </c>
      <c r="F60">
        <v>115</v>
      </c>
      <c r="G60">
        <v>173</v>
      </c>
      <c r="H60">
        <v>580</v>
      </c>
      <c r="I60">
        <v>1191</v>
      </c>
      <c r="J60" s="15">
        <v>5873</v>
      </c>
    </row>
    <row r="61" spans="1:10" x14ac:dyDescent="0.25">
      <c r="A61" s="9">
        <v>3</v>
      </c>
      <c r="B61">
        <v>31</v>
      </c>
      <c r="C61">
        <v>38</v>
      </c>
      <c r="D61">
        <v>47</v>
      </c>
      <c r="E61">
        <v>64</v>
      </c>
      <c r="F61">
        <v>114</v>
      </c>
      <c r="G61">
        <v>177</v>
      </c>
      <c r="H61">
        <v>578</v>
      </c>
      <c r="I61">
        <v>1200</v>
      </c>
      <c r="J61" s="15">
        <v>5809</v>
      </c>
    </row>
    <row r="62" spans="1:10" x14ac:dyDescent="0.25">
      <c r="A62" s="9">
        <v>4</v>
      </c>
      <c r="B62">
        <v>36</v>
      </c>
      <c r="C62">
        <v>35</v>
      </c>
      <c r="D62">
        <v>52</v>
      </c>
      <c r="E62">
        <v>69</v>
      </c>
      <c r="F62">
        <v>115</v>
      </c>
      <c r="J62" s="15"/>
    </row>
    <row r="63" spans="1:10" x14ac:dyDescent="0.25">
      <c r="A63" s="9">
        <v>5</v>
      </c>
      <c r="B63">
        <v>36</v>
      </c>
      <c r="J63" s="15"/>
    </row>
    <row r="64" spans="1:10" x14ac:dyDescent="0.25">
      <c r="A64" s="9">
        <v>6</v>
      </c>
      <c r="J64" s="15"/>
    </row>
    <row r="65" spans="1:10" x14ac:dyDescent="0.25">
      <c r="A65" s="9">
        <v>7</v>
      </c>
      <c r="J65" s="15"/>
    </row>
    <row r="66" spans="1:10" x14ac:dyDescent="0.25">
      <c r="A66" s="9">
        <v>8</v>
      </c>
      <c r="J66" s="15"/>
    </row>
    <row r="67" spans="1:10" x14ac:dyDescent="0.25">
      <c r="A67" s="9">
        <v>9</v>
      </c>
      <c r="J67" s="15"/>
    </row>
    <row r="68" spans="1:10" x14ac:dyDescent="0.25">
      <c r="A68" s="9">
        <v>10</v>
      </c>
      <c r="J68" s="15"/>
    </row>
    <row r="69" spans="1:10" x14ac:dyDescent="0.25">
      <c r="A69" s="12" t="s">
        <v>3</v>
      </c>
      <c r="B69" s="1">
        <f>AVERAGE(B59:B68)</f>
        <v>35.6</v>
      </c>
      <c r="C69" s="1">
        <f t="shared" ref="C69:J69" si="9">AVERAGE(C59:C68)</f>
        <v>36.25</v>
      </c>
      <c r="D69" s="1">
        <f>AVERAGE(D59:D68)</f>
        <v>49.5</v>
      </c>
      <c r="E69" s="1">
        <f t="shared" si="9"/>
        <v>62.75</v>
      </c>
      <c r="F69" s="1">
        <f t="shared" si="9"/>
        <v>115.75</v>
      </c>
      <c r="G69" s="1">
        <f t="shared" si="9"/>
        <v>174.66666666666666</v>
      </c>
      <c r="H69" s="1">
        <f t="shared" si="9"/>
        <v>580.33333333333337</v>
      </c>
      <c r="I69" s="1">
        <f t="shared" si="9"/>
        <v>1191</v>
      </c>
      <c r="J69" s="13">
        <f t="shared" si="9"/>
        <v>5854.666666666667</v>
      </c>
    </row>
    <row r="70" spans="1:10" x14ac:dyDescent="0.25">
      <c r="A70" s="9" t="s">
        <v>4</v>
      </c>
      <c r="B70">
        <f>_xlfn.STDEV.P(B59:B68)</f>
        <v>2.5768197453450248</v>
      </c>
      <c r="C70">
        <f t="shared" ref="C70:J70" si="10">_xlfn.STDEV.P(C59:C68)</f>
        <v>1.7853571071357126</v>
      </c>
      <c r="D70">
        <f>_xlfn.STDEV.P(D59:D68)</f>
        <v>2.5</v>
      </c>
      <c r="E70">
        <f t="shared" si="10"/>
        <v>4.2056509603151806</v>
      </c>
      <c r="F70">
        <f t="shared" si="10"/>
        <v>1.920286436967152</v>
      </c>
      <c r="G70">
        <f t="shared" si="10"/>
        <v>1.699673171197595</v>
      </c>
      <c r="H70">
        <f t="shared" si="10"/>
        <v>2.0548046676563256</v>
      </c>
      <c r="I70">
        <f t="shared" si="10"/>
        <v>7.3484692283495345</v>
      </c>
      <c r="J70" s="15">
        <f t="shared" si="10"/>
        <v>32.499572646762942</v>
      </c>
    </row>
    <row r="71" spans="1:10" x14ac:dyDescent="0.25">
      <c r="A71" s="16" t="s">
        <v>5</v>
      </c>
      <c r="B71" s="17">
        <f>_xlfn.STDEV.S(B59:B68)</f>
        <v>2.8809720581775866</v>
      </c>
      <c r="C71" s="17">
        <f t="shared" ref="C71:J71" si="11">_xlfn.STDEV.S(C59:C68)</f>
        <v>2.0615528128088303</v>
      </c>
      <c r="D71" s="17">
        <f>_xlfn.STDEV.S(D59:D68)</f>
        <v>2.8867513459481291</v>
      </c>
      <c r="E71" s="17">
        <f t="shared" si="11"/>
        <v>4.8562674281111553</v>
      </c>
      <c r="F71" s="17">
        <f t="shared" si="11"/>
        <v>2.2173557826083452</v>
      </c>
      <c r="G71" s="17">
        <f t="shared" si="11"/>
        <v>2.0816659994661331</v>
      </c>
      <c r="H71" s="17">
        <f t="shared" si="11"/>
        <v>2.5166114784235836</v>
      </c>
      <c r="I71" s="17">
        <f t="shared" si="11"/>
        <v>9</v>
      </c>
      <c r="J71" s="18">
        <f t="shared" si="11"/>
        <v>39.80368492154129</v>
      </c>
    </row>
  </sheetData>
  <mergeCells count="9">
    <mergeCell ref="B3:J3"/>
    <mergeCell ref="B21:J21"/>
    <mergeCell ref="B39:J39"/>
    <mergeCell ref="B57:J57"/>
    <mergeCell ref="A1:J1"/>
    <mergeCell ref="A56:B56"/>
    <mergeCell ref="A38:B38"/>
    <mergeCell ref="A20:B20"/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AADB-FA8C-4ED4-A981-E1DCADC2505D}">
  <dimension ref="A1:U71"/>
  <sheetViews>
    <sheetView workbookViewId="0">
      <selection activeCell="E7" sqref="E7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4"/>
    </row>
    <row r="2" spans="1:21" x14ac:dyDescent="0.25">
      <c r="A2" s="29" t="s">
        <v>28</v>
      </c>
      <c r="B2" s="30"/>
      <c r="C2" s="7" t="s">
        <v>19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J5" s="11" t="s">
        <v>32</v>
      </c>
      <c r="U5" t="s">
        <v>10</v>
      </c>
    </row>
    <row r="6" spans="1:21" ht="15" customHeight="1" x14ac:dyDescent="0.25">
      <c r="A6" s="9">
        <v>2</v>
      </c>
      <c r="J6" s="11" t="s">
        <v>32</v>
      </c>
      <c r="L6" s="31" t="s">
        <v>15</v>
      </c>
      <c r="M6" s="31"/>
      <c r="N6" s="31"/>
      <c r="O6" s="31"/>
      <c r="P6" s="31"/>
      <c r="Q6" s="31"/>
      <c r="R6" s="31"/>
      <c r="S6" s="31"/>
      <c r="U6" t="s">
        <v>11</v>
      </c>
    </row>
    <row r="7" spans="1:21" ht="15" customHeight="1" x14ac:dyDescent="0.25">
      <c r="A7" s="9">
        <v>3</v>
      </c>
      <c r="J7" s="11" t="s">
        <v>32</v>
      </c>
      <c r="L7" s="31"/>
      <c r="M7" s="31"/>
      <c r="N7" s="31"/>
      <c r="O7" s="31"/>
      <c r="P7" s="31"/>
      <c r="Q7" s="31"/>
      <c r="R7" s="31"/>
      <c r="S7" s="31"/>
      <c r="U7" t="s">
        <v>12</v>
      </c>
    </row>
    <row r="8" spans="1:21" ht="15" customHeight="1" x14ac:dyDescent="0.25">
      <c r="A8" s="9">
        <v>4</v>
      </c>
      <c r="J8" s="11" t="s">
        <v>32</v>
      </c>
      <c r="L8" s="31"/>
      <c r="M8" s="31"/>
      <c r="N8" s="31"/>
      <c r="O8" s="31"/>
      <c r="P8" s="31"/>
      <c r="Q8" s="31"/>
      <c r="R8" s="31"/>
      <c r="S8" s="31"/>
      <c r="U8" t="s">
        <v>13</v>
      </c>
    </row>
    <row r="9" spans="1:21" ht="15" customHeight="1" x14ac:dyDescent="0.25">
      <c r="A9" s="9">
        <v>5</v>
      </c>
      <c r="J9" s="11" t="s">
        <v>32</v>
      </c>
      <c r="L9" s="31"/>
      <c r="M9" s="31"/>
      <c r="N9" s="31"/>
      <c r="O9" s="31"/>
      <c r="P9" s="31"/>
      <c r="Q9" s="31"/>
      <c r="R9" s="31"/>
      <c r="S9" s="31"/>
    </row>
    <row r="10" spans="1:21" x14ac:dyDescent="0.25">
      <c r="A10" s="9">
        <v>6</v>
      </c>
      <c r="J10" s="11" t="s">
        <v>32</v>
      </c>
    </row>
    <row r="11" spans="1:21" x14ac:dyDescent="0.25">
      <c r="A11" s="9">
        <v>7</v>
      </c>
      <c r="J11" s="11" t="s">
        <v>32</v>
      </c>
    </row>
    <row r="12" spans="1:21" x14ac:dyDescent="0.25">
      <c r="A12" s="9">
        <v>8</v>
      </c>
      <c r="J12" s="11" t="s">
        <v>32</v>
      </c>
    </row>
    <row r="13" spans="1:21" x14ac:dyDescent="0.25">
      <c r="A13" s="9">
        <v>9</v>
      </c>
      <c r="J13" s="11" t="s">
        <v>32</v>
      </c>
    </row>
    <row r="14" spans="1:21" x14ac:dyDescent="0.25">
      <c r="A14" s="9">
        <v>10</v>
      </c>
      <c r="J14" s="11" t="s">
        <v>32</v>
      </c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19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J23" s="11" t="s">
        <v>32</v>
      </c>
    </row>
    <row r="24" spans="1:10" x14ac:dyDescent="0.25">
      <c r="A24" s="9">
        <v>2</v>
      </c>
      <c r="J24" s="11" t="s">
        <v>32</v>
      </c>
    </row>
    <row r="25" spans="1:10" x14ac:dyDescent="0.25">
      <c r="A25" s="9">
        <v>3</v>
      </c>
      <c r="J25" s="11" t="s">
        <v>32</v>
      </c>
    </row>
    <row r="26" spans="1:10" x14ac:dyDescent="0.25">
      <c r="A26" s="9">
        <v>4</v>
      </c>
      <c r="J26" s="11" t="s">
        <v>32</v>
      </c>
    </row>
    <row r="27" spans="1:10" x14ac:dyDescent="0.25">
      <c r="A27" s="9">
        <v>5</v>
      </c>
      <c r="J27" s="11" t="s">
        <v>32</v>
      </c>
    </row>
    <row r="28" spans="1:10" x14ac:dyDescent="0.25">
      <c r="A28" s="9">
        <v>6</v>
      </c>
      <c r="J28" s="11" t="s">
        <v>32</v>
      </c>
    </row>
    <row r="29" spans="1:10" x14ac:dyDescent="0.25">
      <c r="A29" s="9">
        <v>7</v>
      </c>
      <c r="J29" s="11" t="s">
        <v>32</v>
      </c>
    </row>
    <row r="30" spans="1:10" x14ac:dyDescent="0.25">
      <c r="A30" s="9">
        <v>8</v>
      </c>
      <c r="J30" s="11" t="s">
        <v>32</v>
      </c>
    </row>
    <row r="31" spans="1:10" x14ac:dyDescent="0.25">
      <c r="A31" s="9">
        <v>9</v>
      </c>
      <c r="J31" s="11" t="s">
        <v>32</v>
      </c>
    </row>
    <row r="32" spans="1:10" x14ac:dyDescent="0.25">
      <c r="A32" s="9">
        <v>10</v>
      </c>
      <c r="J32" s="11" t="s">
        <v>32</v>
      </c>
    </row>
    <row r="33" spans="1:20" x14ac:dyDescent="0.25">
      <c r="A33" s="12" t="s">
        <v>3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 t="e">
        <f t="shared" ref="B35:J35" si="5">_xlfn.STDEV.S(B23:B32)</f>
        <v>#DIV/0!</v>
      </c>
      <c r="C35" s="17" t="e">
        <f t="shared" si="5"/>
        <v>#DIV/0!</v>
      </c>
      <c r="D35" s="17" t="e">
        <f t="shared" si="5"/>
        <v>#DIV/0!</v>
      </c>
      <c r="E35" s="17" t="e">
        <f t="shared" si="5"/>
        <v>#DIV/0!</v>
      </c>
      <c r="F35" s="17" t="e">
        <f t="shared" si="5"/>
        <v>#DIV/0!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19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J41" s="11" t="s">
        <v>32</v>
      </c>
    </row>
    <row r="42" spans="1:20" x14ac:dyDescent="0.25">
      <c r="A42" s="9">
        <v>2</v>
      </c>
      <c r="J42" s="11" t="s">
        <v>32</v>
      </c>
    </row>
    <row r="43" spans="1:20" x14ac:dyDescent="0.25">
      <c r="A43" s="9">
        <v>3</v>
      </c>
      <c r="J43" s="11" t="s">
        <v>32</v>
      </c>
    </row>
    <row r="44" spans="1:20" x14ac:dyDescent="0.25">
      <c r="A44" s="9">
        <v>4</v>
      </c>
      <c r="J44" s="11" t="s">
        <v>32</v>
      </c>
    </row>
    <row r="45" spans="1:20" x14ac:dyDescent="0.25">
      <c r="A45" s="9">
        <v>5</v>
      </c>
      <c r="J45" s="11" t="s">
        <v>32</v>
      </c>
    </row>
    <row r="46" spans="1:20" x14ac:dyDescent="0.25">
      <c r="A46" s="9">
        <v>6</v>
      </c>
      <c r="J46" s="11" t="s">
        <v>32</v>
      </c>
    </row>
    <row r="47" spans="1:20" x14ac:dyDescent="0.25">
      <c r="A47" s="9">
        <v>7</v>
      </c>
      <c r="J47" s="11" t="s">
        <v>32</v>
      </c>
    </row>
    <row r="48" spans="1:20" x14ac:dyDescent="0.25">
      <c r="A48" s="9">
        <v>8</v>
      </c>
      <c r="J48" s="11" t="s">
        <v>32</v>
      </c>
    </row>
    <row r="49" spans="1:10" x14ac:dyDescent="0.25">
      <c r="A49" s="9">
        <v>9</v>
      </c>
      <c r="J49" s="11" t="s">
        <v>32</v>
      </c>
    </row>
    <row r="50" spans="1:10" x14ac:dyDescent="0.25">
      <c r="A50" s="9">
        <v>10</v>
      </c>
      <c r="J50" s="11" t="s">
        <v>32</v>
      </c>
    </row>
    <row r="51" spans="1:10" x14ac:dyDescent="0.25">
      <c r="A51" s="12" t="s">
        <v>3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 t="e">
        <f>_xlfn.STDEV.S(B41:B50)</f>
        <v>#DIV/0!</v>
      </c>
      <c r="C53" s="17" t="e">
        <f t="shared" ref="C53:J53" si="8">_xlfn.STDEV.S(C41:C50)</f>
        <v>#DIV/0!</v>
      </c>
      <c r="D53" s="17" t="e">
        <f t="shared" si="8"/>
        <v>#DIV/0!</v>
      </c>
      <c r="E53" s="17" t="e">
        <f t="shared" si="8"/>
        <v>#DIV/0!</v>
      </c>
      <c r="F53" s="17" t="e">
        <f t="shared" si="8"/>
        <v>#DIV/0!</v>
      </c>
      <c r="G53" s="17" t="e">
        <f t="shared" si="8"/>
        <v>#DIV/0!</v>
      </c>
      <c r="H53" s="17" t="e">
        <f t="shared" si="8"/>
        <v>#DIV/0!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19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J59" s="11" t="s">
        <v>32</v>
      </c>
    </row>
    <row r="60" spans="1:10" x14ac:dyDescent="0.25">
      <c r="A60" s="9">
        <v>2</v>
      </c>
      <c r="J60" s="11" t="s">
        <v>32</v>
      </c>
    </row>
    <row r="61" spans="1:10" x14ac:dyDescent="0.25">
      <c r="A61" s="9">
        <v>3</v>
      </c>
      <c r="J61" s="11" t="s">
        <v>32</v>
      </c>
    </row>
    <row r="62" spans="1:10" x14ac:dyDescent="0.25">
      <c r="A62" s="9">
        <v>4</v>
      </c>
      <c r="J62" s="11" t="s">
        <v>32</v>
      </c>
    </row>
    <row r="63" spans="1:10" x14ac:dyDescent="0.25">
      <c r="A63" s="9">
        <v>5</v>
      </c>
      <c r="J63" s="11" t="s">
        <v>32</v>
      </c>
    </row>
    <row r="64" spans="1:10" x14ac:dyDescent="0.25">
      <c r="A64" s="9">
        <v>6</v>
      </c>
      <c r="J64" s="11" t="s">
        <v>32</v>
      </c>
    </row>
    <row r="65" spans="1:10" x14ac:dyDescent="0.25">
      <c r="A65" s="9">
        <v>7</v>
      </c>
      <c r="J65" s="11" t="s">
        <v>32</v>
      </c>
    </row>
    <row r="66" spans="1:10" x14ac:dyDescent="0.25">
      <c r="A66" s="9">
        <v>8</v>
      </c>
      <c r="J66" s="11" t="s">
        <v>32</v>
      </c>
    </row>
    <row r="67" spans="1:10" x14ac:dyDescent="0.25">
      <c r="A67" s="9">
        <v>9</v>
      </c>
      <c r="J67" s="11" t="s">
        <v>32</v>
      </c>
    </row>
    <row r="68" spans="1:10" x14ac:dyDescent="0.25">
      <c r="A68" s="9">
        <v>10</v>
      </c>
      <c r="J68" s="11" t="s">
        <v>32</v>
      </c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0">
    <mergeCell ref="A1:J1"/>
    <mergeCell ref="A38:B38"/>
    <mergeCell ref="A56:B56"/>
    <mergeCell ref="A20:B20"/>
    <mergeCell ref="A2:B2"/>
    <mergeCell ref="B57:J57"/>
    <mergeCell ref="B3:J3"/>
    <mergeCell ref="L6:S9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BAC0-5818-4841-9C2B-B960F1215CE6}">
  <dimension ref="A1:T71"/>
  <sheetViews>
    <sheetView workbookViewId="0">
      <selection activeCell="A2" sqref="A2:B2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22" t="s">
        <v>18</v>
      </c>
      <c r="B1" s="23"/>
      <c r="C1" s="23"/>
      <c r="D1" s="23"/>
      <c r="E1" s="23"/>
      <c r="F1" s="23"/>
      <c r="G1" s="23"/>
      <c r="H1" s="23"/>
      <c r="I1" s="23"/>
      <c r="J1" s="24"/>
      <c r="L1" s="5" t="s">
        <v>27</v>
      </c>
      <c r="S1" t="s">
        <v>26</v>
      </c>
    </row>
    <row r="2" spans="1:19" x14ac:dyDescent="0.25">
      <c r="A2" s="29" t="s">
        <v>28</v>
      </c>
      <c r="B2" s="30"/>
      <c r="C2" s="7" t="s">
        <v>19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9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23</v>
      </c>
      <c r="C5">
        <v>30</v>
      </c>
      <c r="D5">
        <v>43</v>
      </c>
      <c r="E5">
        <v>60</v>
      </c>
      <c r="F5">
        <v>158</v>
      </c>
      <c r="G5">
        <v>279</v>
      </c>
      <c r="H5">
        <v>1269</v>
      </c>
      <c r="I5">
        <v>2634</v>
      </c>
      <c r="J5" s="11" t="s">
        <v>32</v>
      </c>
    </row>
    <row r="6" spans="1:19" ht="15" customHeight="1" x14ac:dyDescent="0.25">
      <c r="A6" s="9">
        <v>2</v>
      </c>
      <c r="B6">
        <v>26</v>
      </c>
      <c r="C6">
        <v>24</v>
      </c>
      <c r="D6">
        <v>43</v>
      </c>
      <c r="E6">
        <v>57</v>
      </c>
      <c r="F6">
        <v>159</v>
      </c>
      <c r="G6">
        <v>280</v>
      </c>
      <c r="H6">
        <v>1268</v>
      </c>
      <c r="I6">
        <v>2572</v>
      </c>
      <c r="J6" s="11" t="s">
        <v>32</v>
      </c>
      <c r="L6" s="19"/>
      <c r="M6" s="19"/>
      <c r="N6" s="19"/>
      <c r="O6" s="19"/>
      <c r="P6" s="19"/>
      <c r="Q6" s="19"/>
      <c r="R6" s="19"/>
      <c r="S6" s="19"/>
    </row>
    <row r="7" spans="1:19" ht="15" customHeight="1" x14ac:dyDescent="0.25">
      <c r="A7" s="9">
        <v>3</v>
      </c>
      <c r="B7">
        <v>24</v>
      </c>
      <c r="C7">
        <v>31</v>
      </c>
      <c r="D7">
        <v>44</v>
      </c>
      <c r="E7">
        <v>60</v>
      </c>
      <c r="F7">
        <v>162</v>
      </c>
      <c r="G7">
        <v>274</v>
      </c>
      <c r="H7">
        <v>1263</v>
      </c>
      <c r="I7">
        <v>2584</v>
      </c>
      <c r="J7" s="11" t="s">
        <v>32</v>
      </c>
      <c r="L7" s="19"/>
      <c r="M7" s="19"/>
      <c r="N7" s="19"/>
      <c r="O7" s="19"/>
      <c r="P7" s="19"/>
      <c r="Q7" s="19"/>
      <c r="R7" s="19"/>
      <c r="S7" s="19"/>
    </row>
    <row r="8" spans="1:19" ht="15" customHeight="1" x14ac:dyDescent="0.25">
      <c r="A8" s="9">
        <v>4</v>
      </c>
      <c r="C8">
        <v>39</v>
      </c>
      <c r="J8" s="11" t="s">
        <v>32</v>
      </c>
      <c r="L8" s="19"/>
      <c r="M8" s="19"/>
      <c r="N8" s="19"/>
      <c r="O8" s="19"/>
      <c r="P8" s="19"/>
      <c r="Q8" s="19"/>
      <c r="R8" s="19"/>
      <c r="S8" s="19"/>
    </row>
    <row r="9" spans="1:19" ht="15" customHeight="1" x14ac:dyDescent="0.25">
      <c r="A9" s="9">
        <v>5</v>
      </c>
      <c r="C9">
        <v>24</v>
      </c>
      <c r="J9" s="11" t="s">
        <v>32</v>
      </c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9">
        <v>6</v>
      </c>
      <c r="C10">
        <v>24</v>
      </c>
      <c r="J10" s="11" t="s">
        <v>32</v>
      </c>
    </row>
    <row r="11" spans="1:19" x14ac:dyDescent="0.25">
      <c r="A11" s="9">
        <v>7</v>
      </c>
      <c r="C11">
        <v>27</v>
      </c>
      <c r="J11" s="11" t="s">
        <v>32</v>
      </c>
    </row>
    <row r="12" spans="1:19" x14ac:dyDescent="0.25">
      <c r="A12" s="9">
        <v>8</v>
      </c>
      <c r="J12" s="11" t="s">
        <v>32</v>
      </c>
    </row>
    <row r="13" spans="1:19" x14ac:dyDescent="0.25">
      <c r="A13" s="9">
        <v>9</v>
      </c>
      <c r="J13" s="11" t="s">
        <v>32</v>
      </c>
    </row>
    <row r="14" spans="1:19" x14ac:dyDescent="0.25">
      <c r="A14" s="9">
        <v>10</v>
      </c>
      <c r="J14" s="11" t="s">
        <v>32</v>
      </c>
    </row>
    <row r="15" spans="1:19" s="1" customFormat="1" x14ac:dyDescent="0.25">
      <c r="A15" s="12" t="s">
        <v>3</v>
      </c>
      <c r="B15" s="1">
        <f>AVERAGE(B5:B14)</f>
        <v>24.333333333333332</v>
      </c>
      <c r="C15" s="1">
        <f t="shared" ref="C15:J15" si="0">AVERAGE(C5:C14)</f>
        <v>28.428571428571427</v>
      </c>
      <c r="D15" s="1">
        <f t="shared" si="0"/>
        <v>43.333333333333336</v>
      </c>
      <c r="E15" s="1">
        <f t="shared" si="0"/>
        <v>59</v>
      </c>
      <c r="F15" s="1">
        <f t="shared" si="0"/>
        <v>159.66666666666666</v>
      </c>
      <c r="G15" s="1">
        <f t="shared" si="0"/>
        <v>277.66666666666669</v>
      </c>
      <c r="H15" s="1">
        <f t="shared" si="0"/>
        <v>1266.6666666666667</v>
      </c>
      <c r="I15" s="1">
        <f t="shared" si="0"/>
        <v>2596.6666666666665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1.247219128924647</v>
      </c>
      <c r="C16">
        <f t="shared" ref="C16:I16" si="1">_xlfn.STDEV.P(C5:C14)</f>
        <v>5.0950155714648595</v>
      </c>
      <c r="D16">
        <f t="shared" si="1"/>
        <v>0.47140452079103168</v>
      </c>
      <c r="E16">
        <f t="shared" si="1"/>
        <v>1.4142135623730951</v>
      </c>
      <c r="F16">
        <f t="shared" si="1"/>
        <v>1.699673171197595</v>
      </c>
      <c r="G16">
        <f t="shared" si="1"/>
        <v>2.6246692913372702</v>
      </c>
      <c r="H16">
        <f t="shared" si="1"/>
        <v>2.6246692913372702</v>
      </c>
      <c r="I16">
        <f t="shared" si="1"/>
        <v>26.849374087469695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1.5275252316519468</v>
      </c>
      <c r="C17" s="17">
        <f t="shared" ref="C17:J17" si="2">_xlfn.STDEV.S(C5:C14)</f>
        <v>5.5032457955023437</v>
      </c>
      <c r="D17" s="17">
        <f t="shared" si="2"/>
        <v>0.57735026918962584</v>
      </c>
      <c r="E17" s="17">
        <f t="shared" si="2"/>
        <v>1.7320508075688772</v>
      </c>
      <c r="F17" s="17">
        <f t="shared" si="2"/>
        <v>2.0816659994661331</v>
      </c>
      <c r="G17" s="17">
        <f t="shared" si="2"/>
        <v>3.214550253664318</v>
      </c>
      <c r="H17" s="17">
        <f t="shared" si="2"/>
        <v>3.2145502536643185</v>
      </c>
      <c r="I17" s="17">
        <f t="shared" si="2"/>
        <v>32.88363321370273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19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148</v>
      </c>
      <c r="C23">
        <v>163</v>
      </c>
      <c r="D23">
        <v>173</v>
      </c>
      <c r="E23">
        <v>202</v>
      </c>
      <c r="F23">
        <v>290</v>
      </c>
      <c r="G23">
        <v>428</v>
      </c>
      <c r="H23">
        <v>1278</v>
      </c>
      <c r="I23">
        <v>2428</v>
      </c>
      <c r="J23" s="11" t="s">
        <v>32</v>
      </c>
    </row>
    <row r="24" spans="1:10" x14ac:dyDescent="0.25">
      <c r="A24" s="9">
        <v>2</v>
      </c>
      <c r="B24">
        <v>149</v>
      </c>
      <c r="C24">
        <v>155</v>
      </c>
      <c r="D24">
        <v>176</v>
      </c>
      <c r="E24">
        <v>193</v>
      </c>
      <c r="F24">
        <v>299</v>
      </c>
      <c r="G24">
        <v>427</v>
      </c>
      <c r="H24">
        <v>1402</v>
      </c>
      <c r="I24">
        <v>2537</v>
      </c>
      <c r="J24" s="11" t="s">
        <v>32</v>
      </c>
    </row>
    <row r="25" spans="1:10" x14ac:dyDescent="0.25">
      <c r="A25" s="9">
        <v>3</v>
      </c>
      <c r="B25">
        <v>149</v>
      </c>
      <c r="C25">
        <v>154</v>
      </c>
      <c r="D25">
        <v>178</v>
      </c>
      <c r="E25">
        <v>191</v>
      </c>
      <c r="F25">
        <v>297</v>
      </c>
      <c r="G25">
        <v>424</v>
      </c>
      <c r="H25">
        <v>1356</v>
      </c>
      <c r="I25">
        <v>2539</v>
      </c>
      <c r="J25" s="11" t="s">
        <v>32</v>
      </c>
    </row>
    <row r="26" spans="1:10" x14ac:dyDescent="0.25">
      <c r="A26" s="9">
        <v>4</v>
      </c>
      <c r="F26">
        <v>301</v>
      </c>
      <c r="J26" s="11" t="s">
        <v>32</v>
      </c>
    </row>
    <row r="27" spans="1:10" x14ac:dyDescent="0.25">
      <c r="A27" s="9">
        <v>5</v>
      </c>
      <c r="J27" s="11" t="s">
        <v>32</v>
      </c>
    </row>
    <row r="28" spans="1:10" x14ac:dyDescent="0.25">
      <c r="A28" s="9">
        <v>6</v>
      </c>
      <c r="J28" s="11" t="s">
        <v>32</v>
      </c>
    </row>
    <row r="29" spans="1:10" x14ac:dyDescent="0.25">
      <c r="A29" s="9">
        <v>7</v>
      </c>
      <c r="J29" s="11" t="s">
        <v>32</v>
      </c>
    </row>
    <row r="30" spans="1:10" x14ac:dyDescent="0.25">
      <c r="A30" s="9">
        <v>8</v>
      </c>
      <c r="J30" s="11" t="s">
        <v>32</v>
      </c>
    </row>
    <row r="31" spans="1:10" x14ac:dyDescent="0.25">
      <c r="A31" s="9">
        <v>9</v>
      </c>
      <c r="J31" s="11" t="s">
        <v>32</v>
      </c>
    </row>
    <row r="32" spans="1:10" x14ac:dyDescent="0.25">
      <c r="A32" s="9">
        <v>10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148.66666666666666</v>
      </c>
      <c r="C33" s="1">
        <f t="shared" si="3"/>
        <v>157.33333333333334</v>
      </c>
      <c r="D33" s="1">
        <f t="shared" si="3"/>
        <v>175.66666666666666</v>
      </c>
      <c r="E33" s="1">
        <f t="shared" si="3"/>
        <v>195.33333333333334</v>
      </c>
      <c r="F33" s="1">
        <f t="shared" si="3"/>
        <v>296.75</v>
      </c>
      <c r="G33" s="1">
        <f t="shared" si="3"/>
        <v>426.33333333333331</v>
      </c>
      <c r="H33" s="1">
        <f t="shared" si="3"/>
        <v>1345.3333333333333</v>
      </c>
      <c r="I33" s="1">
        <f t="shared" si="3"/>
        <v>2501.3333333333335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0.47140452079103168</v>
      </c>
      <c r="C34">
        <f t="shared" si="4"/>
        <v>4.0276819911981905</v>
      </c>
      <c r="D34">
        <f t="shared" si="4"/>
        <v>2.0548046676563256</v>
      </c>
      <c r="E34">
        <f t="shared" si="4"/>
        <v>4.7842333648024411</v>
      </c>
      <c r="F34">
        <f t="shared" si="4"/>
        <v>4.1457809879442502</v>
      </c>
      <c r="G34">
        <f t="shared" si="4"/>
        <v>1.699673171197595</v>
      </c>
      <c r="H34">
        <f t="shared" si="4"/>
        <v>51.181593913784624</v>
      </c>
      <c r="I34">
        <f t="shared" si="4"/>
        <v>51.860925132083359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0.57735026918962584</v>
      </c>
      <c r="C35" s="17">
        <f t="shared" si="5"/>
        <v>4.9328828623162471</v>
      </c>
      <c r="D35" s="17">
        <f t="shared" si="5"/>
        <v>2.5166114784235836</v>
      </c>
      <c r="E35" s="17">
        <f t="shared" si="5"/>
        <v>5.8594652770823146</v>
      </c>
      <c r="F35" s="17">
        <f t="shared" si="5"/>
        <v>4.7871355387816905</v>
      </c>
      <c r="G35" s="17">
        <f t="shared" si="5"/>
        <v>2.0816659994661326</v>
      </c>
      <c r="H35" s="17">
        <f t="shared" si="5"/>
        <v>62.684394655554691</v>
      </c>
      <c r="I35" s="17">
        <f t="shared" si="5"/>
        <v>63.516402081142267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19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356</v>
      </c>
      <c r="C41">
        <v>351</v>
      </c>
      <c r="D41">
        <v>353</v>
      </c>
      <c r="E41">
        <v>350</v>
      </c>
      <c r="F41">
        <v>357</v>
      </c>
      <c r="G41">
        <v>525</v>
      </c>
      <c r="H41">
        <v>2022</v>
      </c>
      <c r="I41">
        <v>3557</v>
      </c>
      <c r="J41" s="11" t="s">
        <v>32</v>
      </c>
    </row>
    <row r="42" spans="1:20" x14ac:dyDescent="0.25">
      <c r="A42" s="9">
        <v>2</v>
      </c>
      <c r="B42">
        <v>353</v>
      </c>
      <c r="C42">
        <v>352</v>
      </c>
      <c r="D42">
        <v>354</v>
      </c>
      <c r="E42">
        <v>354</v>
      </c>
      <c r="F42">
        <v>363</v>
      </c>
      <c r="G42">
        <v>503</v>
      </c>
      <c r="H42">
        <v>1960</v>
      </c>
      <c r="I42">
        <v>3542</v>
      </c>
      <c r="J42" s="11" t="s">
        <v>32</v>
      </c>
    </row>
    <row r="43" spans="1:20" x14ac:dyDescent="0.25">
      <c r="A43" s="9">
        <v>3</v>
      </c>
      <c r="B43">
        <v>354</v>
      </c>
      <c r="C43">
        <v>353</v>
      </c>
      <c r="D43">
        <v>358</v>
      </c>
      <c r="E43">
        <v>351</v>
      </c>
      <c r="F43">
        <v>360</v>
      </c>
      <c r="G43">
        <v>517</v>
      </c>
      <c r="H43">
        <v>1981</v>
      </c>
      <c r="I43">
        <v>3528</v>
      </c>
      <c r="J43" s="11" t="s">
        <v>32</v>
      </c>
    </row>
    <row r="44" spans="1:20" x14ac:dyDescent="0.25">
      <c r="A44" s="9">
        <v>4</v>
      </c>
      <c r="J44" s="11" t="s">
        <v>32</v>
      </c>
    </row>
    <row r="45" spans="1:20" x14ac:dyDescent="0.25">
      <c r="A45" s="9">
        <v>5</v>
      </c>
      <c r="J45" s="11" t="s">
        <v>32</v>
      </c>
    </row>
    <row r="46" spans="1:20" x14ac:dyDescent="0.25">
      <c r="A46" s="9">
        <v>6</v>
      </c>
      <c r="J46" s="11" t="s">
        <v>32</v>
      </c>
    </row>
    <row r="47" spans="1:20" x14ac:dyDescent="0.25">
      <c r="A47" s="9">
        <v>7</v>
      </c>
      <c r="J47" s="11" t="s">
        <v>32</v>
      </c>
    </row>
    <row r="48" spans="1:20" x14ac:dyDescent="0.25">
      <c r="A48" s="9">
        <v>8</v>
      </c>
      <c r="J48" s="11" t="s">
        <v>32</v>
      </c>
    </row>
    <row r="49" spans="1:10" x14ac:dyDescent="0.25">
      <c r="A49" s="9">
        <v>9</v>
      </c>
      <c r="J49" s="11" t="s">
        <v>32</v>
      </c>
    </row>
    <row r="50" spans="1:10" x14ac:dyDescent="0.25">
      <c r="A50" s="9">
        <v>10</v>
      </c>
      <c r="J50" s="11" t="s">
        <v>32</v>
      </c>
    </row>
    <row r="51" spans="1:10" x14ac:dyDescent="0.25">
      <c r="A51" s="12" t="s">
        <v>3</v>
      </c>
      <c r="B51" s="1">
        <f>AVERAGE(B41:B50)</f>
        <v>354.33333333333331</v>
      </c>
      <c r="C51" s="1">
        <f t="shared" ref="C51:J51" si="6">AVERAGE(C41:C50)</f>
        <v>352</v>
      </c>
      <c r="D51" s="1">
        <f t="shared" si="6"/>
        <v>355</v>
      </c>
      <c r="E51" s="1">
        <f t="shared" si="6"/>
        <v>351.66666666666669</v>
      </c>
      <c r="F51" s="1">
        <f t="shared" si="6"/>
        <v>360</v>
      </c>
      <c r="G51" s="1">
        <f t="shared" si="6"/>
        <v>515</v>
      </c>
      <c r="H51" s="1">
        <f t="shared" si="6"/>
        <v>1987.6666666666667</v>
      </c>
      <c r="I51" s="1">
        <f t="shared" si="6"/>
        <v>3542.3333333333335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1.247219128924647</v>
      </c>
      <c r="C52">
        <f t="shared" ref="C52:J52" si="7">_xlfn.STDEV.P(C41:C50)</f>
        <v>0.81649658092772603</v>
      </c>
      <c r="D52">
        <f t="shared" si="7"/>
        <v>2.1602468994692869</v>
      </c>
      <c r="E52">
        <f t="shared" si="7"/>
        <v>1.699673171197595</v>
      </c>
      <c r="F52">
        <f t="shared" si="7"/>
        <v>2.4494897427831779</v>
      </c>
      <c r="G52">
        <f t="shared" si="7"/>
        <v>9.0921211313239034</v>
      </c>
      <c r="H52">
        <f t="shared" si="7"/>
        <v>25.746628689770024</v>
      </c>
      <c r="I52">
        <f t="shared" si="7"/>
        <v>11.841546445554407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1.5275252316519465</v>
      </c>
      <c r="C53" s="17">
        <f t="shared" ref="C53:J53" si="8">_xlfn.STDEV.S(C41:C50)</f>
        <v>1</v>
      </c>
      <c r="D53" s="17">
        <f t="shared" si="8"/>
        <v>2.6457513110645907</v>
      </c>
      <c r="E53" s="17">
        <f t="shared" si="8"/>
        <v>2.0816659994661326</v>
      </c>
      <c r="F53" s="17">
        <f t="shared" si="8"/>
        <v>3</v>
      </c>
      <c r="G53" s="17">
        <f t="shared" si="8"/>
        <v>11.135528725660043</v>
      </c>
      <c r="H53" s="17">
        <f t="shared" si="8"/>
        <v>31.533051443419385</v>
      </c>
      <c r="I53" s="17">
        <f t="shared" si="8"/>
        <v>14.502873278538061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19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34</v>
      </c>
      <c r="C59">
        <v>40</v>
      </c>
      <c r="D59">
        <v>54</v>
      </c>
      <c r="E59">
        <v>60</v>
      </c>
      <c r="F59">
        <v>124</v>
      </c>
      <c r="G59">
        <v>188</v>
      </c>
      <c r="H59">
        <v>656</v>
      </c>
      <c r="I59">
        <v>1295</v>
      </c>
      <c r="J59" s="11" t="s">
        <v>32</v>
      </c>
    </row>
    <row r="60" spans="1:10" x14ac:dyDescent="0.25">
      <c r="A60" s="9">
        <v>2</v>
      </c>
      <c r="B60">
        <v>32</v>
      </c>
      <c r="C60">
        <v>37</v>
      </c>
      <c r="D60">
        <v>52</v>
      </c>
      <c r="E60">
        <v>60</v>
      </c>
      <c r="F60">
        <v>118</v>
      </c>
      <c r="G60">
        <v>189</v>
      </c>
      <c r="H60">
        <v>683</v>
      </c>
      <c r="I60">
        <v>1318</v>
      </c>
      <c r="J60" s="11" t="s">
        <v>32</v>
      </c>
    </row>
    <row r="61" spans="1:10" x14ac:dyDescent="0.25">
      <c r="A61" s="9">
        <v>3</v>
      </c>
      <c r="B61">
        <v>32</v>
      </c>
      <c r="C61">
        <v>34</v>
      </c>
      <c r="D61">
        <v>49</v>
      </c>
      <c r="E61">
        <v>60</v>
      </c>
      <c r="F61">
        <v>118</v>
      </c>
      <c r="G61">
        <v>186</v>
      </c>
      <c r="H61">
        <v>704</v>
      </c>
      <c r="I61">
        <v>1290</v>
      </c>
      <c r="J61" s="11" t="s">
        <v>32</v>
      </c>
    </row>
    <row r="62" spans="1:10" x14ac:dyDescent="0.25">
      <c r="A62" s="9">
        <v>4</v>
      </c>
      <c r="C62">
        <v>34</v>
      </c>
      <c r="E62">
        <v>60</v>
      </c>
      <c r="H62">
        <v>671</v>
      </c>
      <c r="J62" s="11" t="s">
        <v>32</v>
      </c>
    </row>
    <row r="63" spans="1:10" x14ac:dyDescent="0.25">
      <c r="A63" s="9">
        <v>5</v>
      </c>
      <c r="E63">
        <v>58</v>
      </c>
      <c r="J63" s="11" t="s">
        <v>32</v>
      </c>
    </row>
    <row r="64" spans="1:10" x14ac:dyDescent="0.25">
      <c r="A64" s="9">
        <v>6</v>
      </c>
      <c r="J64" s="11" t="s">
        <v>32</v>
      </c>
    </row>
    <row r="65" spans="1:10" x14ac:dyDescent="0.25">
      <c r="A65" s="9">
        <v>7</v>
      </c>
      <c r="J65" s="11" t="s">
        <v>32</v>
      </c>
    </row>
    <row r="66" spans="1:10" x14ac:dyDescent="0.25">
      <c r="A66" s="9">
        <v>8</v>
      </c>
      <c r="J66" s="11" t="s">
        <v>32</v>
      </c>
    </row>
    <row r="67" spans="1:10" x14ac:dyDescent="0.25">
      <c r="A67" s="9">
        <v>9</v>
      </c>
      <c r="J67" s="11" t="s">
        <v>32</v>
      </c>
    </row>
    <row r="68" spans="1:10" x14ac:dyDescent="0.25">
      <c r="A68" s="9">
        <v>10</v>
      </c>
      <c r="J68" s="11" t="s">
        <v>32</v>
      </c>
    </row>
    <row r="69" spans="1:10" x14ac:dyDescent="0.25">
      <c r="A69" s="12" t="s">
        <v>3</v>
      </c>
      <c r="B69" s="1">
        <f>AVERAGE(B59:B68)</f>
        <v>32.666666666666664</v>
      </c>
      <c r="C69" s="1">
        <f t="shared" ref="C69:J69" si="9">AVERAGE(C59:C68)</f>
        <v>36.25</v>
      </c>
      <c r="D69" s="1">
        <f>AVERAGE(D59:D68)</f>
        <v>51.666666666666664</v>
      </c>
      <c r="E69" s="1">
        <f>AVERAGE(E59:E68)</f>
        <v>59.6</v>
      </c>
      <c r="F69" s="1">
        <f t="shared" si="9"/>
        <v>120</v>
      </c>
      <c r="G69" s="1">
        <f t="shared" si="9"/>
        <v>187.66666666666666</v>
      </c>
      <c r="H69" s="1">
        <f t="shared" si="9"/>
        <v>678.5</v>
      </c>
      <c r="I69" s="1">
        <f t="shared" si="9"/>
        <v>1301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0.94280904158206336</v>
      </c>
      <c r="C70">
        <f t="shared" ref="C70:J70" si="10">_xlfn.STDEV.P(C59:C68)</f>
        <v>2.4874685927665499</v>
      </c>
      <c r="D70">
        <f>_xlfn.STDEV.P(D59:D68)</f>
        <v>2.0548046676563256</v>
      </c>
      <c r="E70">
        <f>_xlfn.STDEV.P(E59:E68)</f>
        <v>0.8</v>
      </c>
      <c r="F70">
        <f t="shared" si="10"/>
        <v>2.8284271247461903</v>
      </c>
      <c r="G70">
        <f t="shared" si="10"/>
        <v>1.247219128924647</v>
      </c>
      <c r="H70">
        <f t="shared" si="10"/>
        <v>17.557049866079439</v>
      </c>
      <c r="I70">
        <f t="shared" si="10"/>
        <v>12.192894105447921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1.1547005383792517</v>
      </c>
      <c r="C71" s="17">
        <f t="shared" ref="C71:J71" si="11">_xlfn.STDEV.S(C59:C68)</f>
        <v>2.8722813232690143</v>
      </c>
      <c r="D71" s="17">
        <f>_xlfn.STDEV.S(D59:D68)</f>
        <v>2.5166114784235831</v>
      </c>
      <c r="E71" s="17">
        <f>_xlfn.STDEV.S(E59:E68)</f>
        <v>0.89442719099991586</v>
      </c>
      <c r="F71" s="17">
        <f t="shared" si="11"/>
        <v>3.4641016151377544</v>
      </c>
      <c r="G71" s="17">
        <f t="shared" si="11"/>
        <v>1.5275252316519465</v>
      </c>
      <c r="H71" s="17">
        <f t="shared" si="11"/>
        <v>20.273134932713294</v>
      </c>
      <c r="I71" s="17">
        <f t="shared" si="11"/>
        <v>14.933184523068078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56:B56"/>
    <mergeCell ref="A38:B38"/>
    <mergeCell ref="A20:B20"/>
    <mergeCell ref="A2:B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B5D-2983-4E4D-A643-6C81170FF3BE}">
  <dimension ref="A1:U71"/>
  <sheetViews>
    <sheetView workbookViewId="0">
      <selection activeCell="A2" sqref="A2:B2"/>
    </sheetView>
  </sheetViews>
  <sheetFormatPr defaultRowHeight="15" x14ac:dyDescent="0.25"/>
  <cols>
    <col min="1" max="1" width="9.140625" customWidth="1"/>
  </cols>
  <sheetData>
    <row r="1" spans="1:21" ht="29.25" customHeight="1" x14ac:dyDescent="0.5">
      <c r="A1" s="22" t="s">
        <v>20</v>
      </c>
      <c r="B1" s="23"/>
      <c r="C1" s="23"/>
      <c r="D1" s="23"/>
      <c r="E1" s="23"/>
      <c r="F1" s="23"/>
      <c r="G1" s="23"/>
      <c r="H1" s="23"/>
      <c r="I1" s="23"/>
      <c r="J1" s="24"/>
    </row>
    <row r="2" spans="1:21" x14ac:dyDescent="0.25">
      <c r="A2" s="29" t="s">
        <v>28</v>
      </c>
      <c r="B2" s="30"/>
      <c r="C2" s="7" t="s">
        <v>21</v>
      </c>
      <c r="D2" s="7" t="s">
        <v>2</v>
      </c>
      <c r="E2" s="7" t="s">
        <v>33</v>
      </c>
      <c r="F2" s="7"/>
      <c r="G2" s="7"/>
      <c r="H2" s="7"/>
      <c r="I2" s="7"/>
      <c r="J2" s="8"/>
      <c r="U2" t="s">
        <v>7</v>
      </c>
    </row>
    <row r="3" spans="1:21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  <c r="U3" t="s">
        <v>8</v>
      </c>
    </row>
    <row r="4" spans="1:21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  <c r="U4" t="s">
        <v>9</v>
      </c>
    </row>
    <row r="5" spans="1:21" x14ac:dyDescent="0.25">
      <c r="A5" s="9">
        <v>1</v>
      </c>
      <c r="I5" s="10" t="s">
        <v>32</v>
      </c>
      <c r="J5" s="11" t="s">
        <v>32</v>
      </c>
      <c r="U5" t="s">
        <v>10</v>
      </c>
    </row>
    <row r="6" spans="1:21" ht="15" customHeight="1" x14ac:dyDescent="0.25">
      <c r="A6" s="9">
        <v>2</v>
      </c>
      <c r="I6" s="10" t="s">
        <v>32</v>
      </c>
      <c r="J6" s="11" t="s">
        <v>32</v>
      </c>
      <c r="L6" s="31" t="s">
        <v>15</v>
      </c>
      <c r="M6" s="31"/>
      <c r="N6" s="31"/>
      <c r="O6" s="31"/>
      <c r="P6" s="31"/>
      <c r="Q6" s="31"/>
      <c r="R6" s="31"/>
      <c r="S6" s="31"/>
      <c r="U6" t="s">
        <v>11</v>
      </c>
    </row>
    <row r="7" spans="1:21" ht="15" customHeight="1" x14ac:dyDescent="0.25">
      <c r="A7" s="9">
        <v>3</v>
      </c>
      <c r="I7" s="10" t="s">
        <v>32</v>
      </c>
      <c r="J7" s="11" t="s">
        <v>32</v>
      </c>
      <c r="L7" s="31"/>
      <c r="M7" s="31"/>
      <c r="N7" s="31"/>
      <c r="O7" s="31"/>
      <c r="P7" s="31"/>
      <c r="Q7" s="31"/>
      <c r="R7" s="31"/>
      <c r="S7" s="31"/>
      <c r="U7" t="s">
        <v>12</v>
      </c>
    </row>
    <row r="8" spans="1:21" ht="15" customHeight="1" x14ac:dyDescent="0.25">
      <c r="A8" s="9">
        <v>4</v>
      </c>
      <c r="I8" s="10" t="s">
        <v>32</v>
      </c>
      <c r="J8" s="11" t="s">
        <v>32</v>
      </c>
      <c r="L8" s="31"/>
      <c r="M8" s="31"/>
      <c r="N8" s="31"/>
      <c r="O8" s="31"/>
      <c r="P8" s="31"/>
      <c r="Q8" s="31"/>
      <c r="R8" s="31"/>
      <c r="S8" s="31"/>
      <c r="U8" t="s">
        <v>13</v>
      </c>
    </row>
    <row r="9" spans="1:21" ht="15" customHeight="1" x14ac:dyDescent="0.25">
      <c r="A9" s="9">
        <v>5</v>
      </c>
      <c r="I9" s="10" t="s">
        <v>32</v>
      </c>
      <c r="J9" s="11" t="s">
        <v>32</v>
      </c>
      <c r="L9" s="31"/>
      <c r="M9" s="31"/>
      <c r="N9" s="31"/>
      <c r="O9" s="31"/>
      <c r="P9" s="31"/>
      <c r="Q9" s="31"/>
      <c r="R9" s="31"/>
      <c r="S9" s="31"/>
    </row>
    <row r="10" spans="1:21" x14ac:dyDescent="0.25">
      <c r="A10" s="9">
        <v>6</v>
      </c>
      <c r="I10" s="10" t="s">
        <v>32</v>
      </c>
      <c r="J10" s="11" t="s">
        <v>32</v>
      </c>
    </row>
    <row r="11" spans="1:21" x14ac:dyDescent="0.25">
      <c r="A11" s="9">
        <v>7</v>
      </c>
      <c r="I11" s="10" t="s">
        <v>32</v>
      </c>
      <c r="J11" s="11" t="s">
        <v>32</v>
      </c>
    </row>
    <row r="12" spans="1:21" x14ac:dyDescent="0.25">
      <c r="A12" s="9">
        <v>8</v>
      </c>
      <c r="I12" s="10" t="s">
        <v>32</v>
      </c>
      <c r="J12" s="11" t="s">
        <v>32</v>
      </c>
    </row>
    <row r="13" spans="1:21" x14ac:dyDescent="0.25">
      <c r="A13" s="9">
        <v>9</v>
      </c>
      <c r="I13" s="10" t="s">
        <v>32</v>
      </c>
      <c r="J13" s="11" t="s">
        <v>32</v>
      </c>
    </row>
    <row r="14" spans="1:21" x14ac:dyDescent="0.25">
      <c r="A14" s="9">
        <v>10</v>
      </c>
      <c r="I14" s="10" t="s">
        <v>32</v>
      </c>
      <c r="J14" s="11" t="s">
        <v>32</v>
      </c>
    </row>
    <row r="15" spans="1:21" s="1" customFormat="1" x14ac:dyDescent="0.25">
      <c r="A15" s="12" t="s">
        <v>3</v>
      </c>
      <c r="B15" s="1" t="e">
        <f>AVERAGE(B5:B14)</f>
        <v>#DIV/0!</v>
      </c>
      <c r="C15" s="1" t="e">
        <f t="shared" ref="C15:J15" si="0">AVERAGE(C5:C14)</f>
        <v>#DIV/0!</v>
      </c>
      <c r="D15" s="1" t="e">
        <f t="shared" si="0"/>
        <v>#DIV/0!</v>
      </c>
      <c r="E15" s="1" t="e">
        <f t="shared" si="0"/>
        <v>#DIV/0!</v>
      </c>
      <c r="F15" s="1" t="e">
        <f t="shared" si="0"/>
        <v>#DIV/0!</v>
      </c>
      <c r="G15" s="1" t="e">
        <f t="shared" si="0"/>
        <v>#DIV/0!</v>
      </c>
      <c r="H15" s="1" t="e">
        <f t="shared" si="0"/>
        <v>#DIV/0!</v>
      </c>
      <c r="I15" s="1" t="e">
        <f t="shared" si="0"/>
        <v>#DIV/0!</v>
      </c>
      <c r="J15" s="13" t="e">
        <f t="shared" si="0"/>
        <v>#DIV/0!</v>
      </c>
    </row>
    <row r="16" spans="1:21" x14ac:dyDescent="0.25">
      <c r="A16" s="9" t="s">
        <v>4</v>
      </c>
      <c r="B16" t="e">
        <f>_xlfn.STDEV.P(B5:B14)</f>
        <v>#DIV/0!</v>
      </c>
      <c r="C16" t="e">
        <f t="shared" ref="C16:I16" si="1">_xlfn.STDEV.P(C5:C14)</f>
        <v>#DIV/0!</v>
      </c>
      <c r="D16" t="e">
        <f t="shared" si="1"/>
        <v>#DIV/0!</v>
      </c>
      <c r="E16" t="e">
        <f t="shared" si="1"/>
        <v>#DIV/0!</v>
      </c>
      <c r="F16" t="e">
        <f t="shared" si="1"/>
        <v>#DIV/0!</v>
      </c>
      <c r="G16" t="e">
        <f t="shared" si="1"/>
        <v>#DIV/0!</v>
      </c>
      <c r="H16" t="e">
        <f t="shared" si="1"/>
        <v>#DIV/0!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 t="e">
        <f>_xlfn.STDEV.S(B5:B14)</f>
        <v>#DIV/0!</v>
      </c>
      <c r="C17" s="17" t="e">
        <f t="shared" ref="C17:J17" si="2">_xlfn.STDEV.S(C5:C14)</f>
        <v>#DIV/0!</v>
      </c>
      <c r="D17" s="17" t="e">
        <f t="shared" si="2"/>
        <v>#DIV/0!</v>
      </c>
      <c r="E17" s="17" t="e">
        <f t="shared" si="2"/>
        <v>#DIV/0!</v>
      </c>
      <c r="F17" s="17" t="e">
        <f t="shared" si="2"/>
        <v>#DIV/0!</v>
      </c>
      <c r="G17" s="17" t="e">
        <f t="shared" si="2"/>
        <v>#DIV/0!</v>
      </c>
      <c r="H17" s="17" t="e">
        <f t="shared" si="2"/>
        <v>#DIV/0!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21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I23" s="10" t="s">
        <v>32</v>
      </c>
      <c r="J23" s="11" t="s">
        <v>32</v>
      </c>
    </row>
    <row r="24" spans="1:10" x14ac:dyDescent="0.25">
      <c r="A24" s="9">
        <v>2</v>
      </c>
      <c r="I24" s="10" t="s">
        <v>32</v>
      </c>
      <c r="J24" s="11" t="s">
        <v>32</v>
      </c>
    </row>
    <row r="25" spans="1:10" x14ac:dyDescent="0.25">
      <c r="A25" s="9">
        <v>3</v>
      </c>
      <c r="I25" s="10" t="s">
        <v>32</v>
      </c>
      <c r="J25" s="11" t="s">
        <v>32</v>
      </c>
    </row>
    <row r="26" spans="1:10" x14ac:dyDescent="0.25">
      <c r="A26" s="9">
        <v>4</v>
      </c>
      <c r="I26" s="10" t="s">
        <v>32</v>
      </c>
      <c r="J26" s="11" t="s">
        <v>32</v>
      </c>
    </row>
    <row r="27" spans="1:10" x14ac:dyDescent="0.25">
      <c r="A27" s="9">
        <v>5</v>
      </c>
      <c r="I27" s="10" t="s">
        <v>32</v>
      </c>
      <c r="J27" s="11" t="s">
        <v>32</v>
      </c>
    </row>
    <row r="28" spans="1:10" x14ac:dyDescent="0.25">
      <c r="A28" s="9">
        <v>6</v>
      </c>
      <c r="I28" s="10" t="s">
        <v>32</v>
      </c>
      <c r="J28" s="11" t="s">
        <v>32</v>
      </c>
    </row>
    <row r="29" spans="1:10" x14ac:dyDescent="0.25">
      <c r="A29" s="9">
        <v>7</v>
      </c>
      <c r="I29" s="10" t="s">
        <v>32</v>
      </c>
      <c r="J29" s="11" t="s">
        <v>32</v>
      </c>
    </row>
    <row r="30" spans="1:10" x14ac:dyDescent="0.25">
      <c r="A30" s="9">
        <v>8</v>
      </c>
      <c r="I30" s="10" t="s">
        <v>32</v>
      </c>
      <c r="J30" s="11" t="s">
        <v>32</v>
      </c>
    </row>
    <row r="31" spans="1:10" x14ac:dyDescent="0.25">
      <c r="A31" s="9">
        <v>9</v>
      </c>
      <c r="I31" s="10" t="s">
        <v>32</v>
      </c>
      <c r="J31" s="11" t="s">
        <v>32</v>
      </c>
    </row>
    <row r="32" spans="1:10" x14ac:dyDescent="0.25">
      <c r="A32" s="9">
        <v>10</v>
      </c>
      <c r="I32" s="10" t="s">
        <v>32</v>
      </c>
      <c r="J32" s="11" t="s">
        <v>32</v>
      </c>
    </row>
    <row r="33" spans="1:20" x14ac:dyDescent="0.25">
      <c r="A33" s="12" t="s">
        <v>3</v>
      </c>
      <c r="B33" s="1" t="e">
        <f t="shared" ref="B33:J33" si="3">AVERAGE(B23:B32)</f>
        <v>#DIV/0!</v>
      </c>
      <c r="C33" s="1" t="e">
        <f t="shared" si="3"/>
        <v>#DIV/0!</v>
      </c>
      <c r="D33" s="1" t="e">
        <f t="shared" si="3"/>
        <v>#DIV/0!</v>
      </c>
      <c r="E33" s="1" t="e">
        <f t="shared" si="3"/>
        <v>#DIV/0!</v>
      </c>
      <c r="F33" s="1" t="e">
        <f t="shared" si="3"/>
        <v>#DIV/0!</v>
      </c>
      <c r="G33" s="1" t="e">
        <f t="shared" si="3"/>
        <v>#DIV/0!</v>
      </c>
      <c r="H33" s="1" t="e">
        <f t="shared" si="3"/>
        <v>#DIV/0!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 t="e">
        <f t="shared" ref="B34:J34" si="4">_xlfn.STDEV.P(B23:B32)</f>
        <v>#DIV/0!</v>
      </c>
      <c r="C34" t="e">
        <f t="shared" si="4"/>
        <v>#DIV/0!</v>
      </c>
      <c r="D34" t="e">
        <f t="shared" si="4"/>
        <v>#DIV/0!</v>
      </c>
      <c r="E34" t="e">
        <f t="shared" si="4"/>
        <v>#DIV/0!</v>
      </c>
      <c r="F34" t="e">
        <f t="shared" si="4"/>
        <v>#DIV/0!</v>
      </c>
      <c r="G34" t="e">
        <f t="shared" si="4"/>
        <v>#DIV/0!</v>
      </c>
      <c r="H34" t="e">
        <f t="shared" si="4"/>
        <v>#DIV/0!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 t="e">
        <f t="shared" ref="B35:J35" si="5">_xlfn.STDEV.S(B23:B32)</f>
        <v>#DIV/0!</v>
      </c>
      <c r="C35" s="17" t="e">
        <f t="shared" si="5"/>
        <v>#DIV/0!</v>
      </c>
      <c r="D35" s="17" t="e">
        <f t="shared" si="5"/>
        <v>#DIV/0!</v>
      </c>
      <c r="E35" s="17" t="e">
        <f t="shared" si="5"/>
        <v>#DIV/0!</v>
      </c>
      <c r="F35" s="17" t="e">
        <f t="shared" si="5"/>
        <v>#DIV/0!</v>
      </c>
      <c r="G35" s="17" t="e">
        <f t="shared" si="5"/>
        <v>#DIV/0!</v>
      </c>
      <c r="H35" s="17" t="e">
        <f t="shared" si="5"/>
        <v>#DIV/0!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21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I41" s="10" t="s">
        <v>32</v>
      </c>
      <c r="J41" s="11" t="s">
        <v>32</v>
      </c>
    </row>
    <row r="42" spans="1:20" x14ac:dyDescent="0.25">
      <c r="A42" s="9">
        <v>2</v>
      </c>
      <c r="I42" s="10" t="s">
        <v>32</v>
      </c>
      <c r="J42" s="11" t="s">
        <v>32</v>
      </c>
    </row>
    <row r="43" spans="1:20" x14ac:dyDescent="0.25">
      <c r="A43" s="9">
        <v>3</v>
      </c>
      <c r="I43" s="10" t="s">
        <v>32</v>
      </c>
      <c r="J43" s="11" t="s">
        <v>32</v>
      </c>
    </row>
    <row r="44" spans="1:20" x14ac:dyDescent="0.25">
      <c r="A44" s="9">
        <v>4</v>
      </c>
      <c r="I44" s="10" t="s">
        <v>32</v>
      </c>
      <c r="J44" s="11" t="s">
        <v>32</v>
      </c>
    </row>
    <row r="45" spans="1:20" x14ac:dyDescent="0.25">
      <c r="A45" s="9">
        <v>5</v>
      </c>
      <c r="I45" s="10" t="s">
        <v>32</v>
      </c>
      <c r="J45" s="11" t="s">
        <v>32</v>
      </c>
    </row>
    <row r="46" spans="1:20" x14ac:dyDescent="0.25">
      <c r="A46" s="9">
        <v>6</v>
      </c>
      <c r="I46" s="10" t="s">
        <v>32</v>
      </c>
      <c r="J46" s="11" t="s">
        <v>32</v>
      </c>
    </row>
    <row r="47" spans="1:20" x14ac:dyDescent="0.25">
      <c r="A47" s="9">
        <v>7</v>
      </c>
      <c r="I47" s="10" t="s">
        <v>32</v>
      </c>
      <c r="J47" s="11" t="s">
        <v>32</v>
      </c>
    </row>
    <row r="48" spans="1:20" x14ac:dyDescent="0.25">
      <c r="A48" s="9">
        <v>8</v>
      </c>
      <c r="I48" s="10" t="s">
        <v>32</v>
      </c>
      <c r="J48" s="11" t="s">
        <v>32</v>
      </c>
    </row>
    <row r="49" spans="1:10" x14ac:dyDescent="0.25">
      <c r="A49" s="9">
        <v>9</v>
      </c>
      <c r="I49" s="10" t="s">
        <v>32</v>
      </c>
      <c r="J49" s="11" t="s">
        <v>32</v>
      </c>
    </row>
    <row r="50" spans="1:10" x14ac:dyDescent="0.25">
      <c r="A50" s="9">
        <v>10</v>
      </c>
      <c r="I50" s="10" t="s">
        <v>32</v>
      </c>
      <c r="J50" s="11" t="s">
        <v>32</v>
      </c>
    </row>
    <row r="51" spans="1:10" x14ac:dyDescent="0.25">
      <c r="A51" s="12" t="s">
        <v>3</v>
      </c>
      <c r="B51" s="1" t="e">
        <f>AVERAGE(B41:B50)</f>
        <v>#DIV/0!</v>
      </c>
      <c r="C51" s="1" t="e">
        <f t="shared" ref="C51:J51" si="6">AVERAGE(C41:C50)</f>
        <v>#DIV/0!</v>
      </c>
      <c r="D51" s="1" t="e">
        <f t="shared" si="6"/>
        <v>#DIV/0!</v>
      </c>
      <c r="E51" s="1" t="e">
        <f t="shared" si="6"/>
        <v>#DIV/0!</v>
      </c>
      <c r="F51" s="1" t="e">
        <f t="shared" si="6"/>
        <v>#DIV/0!</v>
      </c>
      <c r="G51" s="1" t="e">
        <f t="shared" si="6"/>
        <v>#DIV/0!</v>
      </c>
      <c r="H51" s="1" t="e">
        <f t="shared" si="6"/>
        <v>#DIV/0!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 t="e">
        <f>_xlfn.STDEV.P(B41:B50)</f>
        <v>#DIV/0!</v>
      </c>
      <c r="C52" t="e">
        <f t="shared" ref="C52:J52" si="7">_xlfn.STDEV.P(C41:C50)</f>
        <v>#DIV/0!</v>
      </c>
      <c r="D52" t="e">
        <f t="shared" si="7"/>
        <v>#DIV/0!</v>
      </c>
      <c r="E52" t="e">
        <f t="shared" si="7"/>
        <v>#DIV/0!</v>
      </c>
      <c r="F52" t="e">
        <f t="shared" si="7"/>
        <v>#DIV/0!</v>
      </c>
      <c r="G52" t="e">
        <f t="shared" si="7"/>
        <v>#DIV/0!</v>
      </c>
      <c r="H52" t="e">
        <f t="shared" si="7"/>
        <v>#DIV/0!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 t="e">
        <f>_xlfn.STDEV.S(B41:B50)</f>
        <v>#DIV/0!</v>
      </c>
      <c r="C53" s="17" t="e">
        <f t="shared" ref="C53:J53" si="8">_xlfn.STDEV.S(C41:C50)</f>
        <v>#DIV/0!</v>
      </c>
      <c r="D53" s="17" t="e">
        <f t="shared" si="8"/>
        <v>#DIV/0!</v>
      </c>
      <c r="E53" s="17" t="e">
        <f t="shared" si="8"/>
        <v>#DIV/0!</v>
      </c>
      <c r="F53" s="17" t="e">
        <f t="shared" si="8"/>
        <v>#DIV/0!</v>
      </c>
      <c r="G53" s="17" t="e">
        <f t="shared" si="8"/>
        <v>#DIV/0!</v>
      </c>
      <c r="H53" s="17" t="e">
        <f t="shared" si="8"/>
        <v>#DIV/0!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21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I59" s="10" t="s">
        <v>32</v>
      </c>
      <c r="J59" s="11" t="s">
        <v>32</v>
      </c>
    </row>
    <row r="60" spans="1:10" x14ac:dyDescent="0.25">
      <c r="A60" s="9">
        <v>2</v>
      </c>
      <c r="I60" s="10" t="s">
        <v>32</v>
      </c>
      <c r="J60" s="11" t="s">
        <v>32</v>
      </c>
    </row>
    <row r="61" spans="1:10" x14ac:dyDescent="0.25">
      <c r="A61" s="9">
        <v>3</v>
      </c>
      <c r="I61" s="10" t="s">
        <v>32</v>
      </c>
      <c r="J61" s="11" t="s">
        <v>32</v>
      </c>
    </row>
    <row r="62" spans="1:10" x14ac:dyDescent="0.25">
      <c r="A62" s="9">
        <v>4</v>
      </c>
      <c r="I62" s="10" t="s">
        <v>32</v>
      </c>
      <c r="J62" s="11" t="s">
        <v>32</v>
      </c>
    </row>
    <row r="63" spans="1:10" x14ac:dyDescent="0.25">
      <c r="A63" s="9">
        <v>5</v>
      </c>
      <c r="I63" s="10" t="s">
        <v>32</v>
      </c>
      <c r="J63" s="11" t="s">
        <v>32</v>
      </c>
    </row>
    <row r="64" spans="1:10" x14ac:dyDescent="0.25">
      <c r="A64" s="9">
        <v>6</v>
      </c>
      <c r="I64" s="10" t="s">
        <v>32</v>
      </c>
      <c r="J64" s="11" t="s">
        <v>32</v>
      </c>
    </row>
    <row r="65" spans="1:10" x14ac:dyDescent="0.25">
      <c r="A65" s="9">
        <v>7</v>
      </c>
      <c r="I65" s="10" t="s">
        <v>32</v>
      </c>
      <c r="J65" s="11" t="s">
        <v>32</v>
      </c>
    </row>
    <row r="66" spans="1:10" x14ac:dyDescent="0.25">
      <c r="A66" s="9">
        <v>8</v>
      </c>
      <c r="I66" s="10" t="s">
        <v>32</v>
      </c>
      <c r="J66" s="11" t="s">
        <v>32</v>
      </c>
    </row>
    <row r="67" spans="1:10" x14ac:dyDescent="0.25">
      <c r="A67" s="9">
        <v>9</v>
      </c>
      <c r="I67" s="10" t="s">
        <v>32</v>
      </c>
      <c r="J67" s="11" t="s">
        <v>32</v>
      </c>
    </row>
    <row r="68" spans="1:10" x14ac:dyDescent="0.25">
      <c r="A68" s="9">
        <v>10</v>
      </c>
      <c r="I68" s="10" t="s">
        <v>32</v>
      </c>
      <c r="J68" s="11" t="s">
        <v>32</v>
      </c>
    </row>
    <row r="69" spans="1:10" x14ac:dyDescent="0.25">
      <c r="A69" s="12" t="s">
        <v>3</v>
      </c>
      <c r="B69" s="1" t="e">
        <f>AVERAGE(B59:B68)</f>
        <v>#DIV/0!</v>
      </c>
      <c r="C69" s="1" t="e">
        <f t="shared" ref="C69:J69" si="9">AVERAGE(C59:C68)</f>
        <v>#DIV/0!</v>
      </c>
      <c r="D69" s="1" t="e">
        <f>AVERAGE(D59:D68)</f>
        <v>#DIV/0!</v>
      </c>
      <c r="E69" s="1" t="e">
        <f t="shared" si="9"/>
        <v>#DIV/0!</v>
      </c>
      <c r="F69" s="1" t="e">
        <f t="shared" si="9"/>
        <v>#DIV/0!</v>
      </c>
      <c r="G69" s="1" t="e">
        <f t="shared" si="9"/>
        <v>#DIV/0!</v>
      </c>
      <c r="H69" s="1" t="e">
        <f t="shared" si="9"/>
        <v>#DIV/0!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 t="e">
        <f>_xlfn.STDEV.P(B59:B68)</f>
        <v>#DIV/0!</v>
      </c>
      <c r="C70" t="e">
        <f t="shared" ref="C70:J70" si="10">_xlfn.STDEV.P(C59:C68)</f>
        <v>#DIV/0!</v>
      </c>
      <c r="D70" t="e">
        <f>_xlfn.STDEV.P(D59:D68)</f>
        <v>#DIV/0!</v>
      </c>
      <c r="E70" t="e">
        <f t="shared" si="10"/>
        <v>#DIV/0!</v>
      </c>
      <c r="F70" t="e">
        <f t="shared" si="10"/>
        <v>#DIV/0!</v>
      </c>
      <c r="G70" t="e">
        <f t="shared" si="10"/>
        <v>#DIV/0!</v>
      </c>
      <c r="H70" t="e">
        <f t="shared" si="10"/>
        <v>#DIV/0!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 t="e">
        <f>_xlfn.STDEV.S(B59:B68)</f>
        <v>#DIV/0!</v>
      </c>
      <c r="C71" s="17" t="e">
        <f t="shared" ref="C71:J71" si="11">_xlfn.STDEV.S(C59:C68)</f>
        <v>#DIV/0!</v>
      </c>
      <c r="D71" s="17" t="e">
        <f>_xlfn.STDEV.S(D59:D68)</f>
        <v>#DIV/0!</v>
      </c>
      <c r="E71" s="17" t="e">
        <f t="shared" si="11"/>
        <v>#DIV/0!</v>
      </c>
      <c r="F71" s="17" t="e">
        <f t="shared" si="11"/>
        <v>#DIV/0!</v>
      </c>
      <c r="G71" s="17" t="e">
        <f t="shared" si="11"/>
        <v>#DIV/0!</v>
      </c>
      <c r="H71" s="17" t="e">
        <f t="shared" si="11"/>
        <v>#DIV/0!</v>
      </c>
      <c r="I71" s="17" t="e">
        <f t="shared" si="11"/>
        <v>#DIV/0!</v>
      </c>
      <c r="J71" s="18" t="e">
        <f t="shared" si="11"/>
        <v>#DIV/0!</v>
      </c>
    </row>
  </sheetData>
  <mergeCells count="10">
    <mergeCell ref="B57:J57"/>
    <mergeCell ref="A56:B56"/>
    <mergeCell ref="A38:B38"/>
    <mergeCell ref="A20:B20"/>
    <mergeCell ref="A2:B2"/>
    <mergeCell ref="A1:J1"/>
    <mergeCell ref="B3:J3"/>
    <mergeCell ref="L6:S9"/>
    <mergeCell ref="B21:J21"/>
    <mergeCell ref="B39:J3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C8D7-5142-4E64-8336-C89BD50EFDF2}">
  <dimension ref="A1:T71"/>
  <sheetViews>
    <sheetView workbookViewId="0">
      <selection activeCell="K25" sqref="K25"/>
    </sheetView>
  </sheetViews>
  <sheetFormatPr defaultRowHeight="15" x14ac:dyDescent="0.25"/>
  <cols>
    <col min="1" max="1" width="9.140625" customWidth="1"/>
  </cols>
  <sheetData>
    <row r="1" spans="1:19" ht="29.25" customHeight="1" x14ac:dyDescent="0.5">
      <c r="A1" s="22" t="s">
        <v>20</v>
      </c>
      <c r="B1" s="23"/>
      <c r="C1" s="23"/>
      <c r="D1" s="23"/>
      <c r="E1" s="23"/>
      <c r="F1" s="23"/>
      <c r="G1" s="23"/>
      <c r="H1" s="23"/>
      <c r="I1" s="23"/>
      <c r="J1" s="24"/>
      <c r="L1" s="5" t="s">
        <v>27</v>
      </c>
      <c r="S1" t="s">
        <v>26</v>
      </c>
    </row>
    <row r="2" spans="1:19" x14ac:dyDescent="0.25">
      <c r="A2" s="29" t="s">
        <v>28</v>
      </c>
      <c r="B2" s="30"/>
      <c r="C2" s="7" t="s">
        <v>21</v>
      </c>
      <c r="D2" s="7" t="s">
        <v>2</v>
      </c>
      <c r="E2" s="7" t="s">
        <v>33</v>
      </c>
      <c r="F2" s="7"/>
      <c r="G2" s="7"/>
      <c r="H2" s="7"/>
      <c r="I2" s="7"/>
      <c r="J2" s="8"/>
    </row>
    <row r="3" spans="1:19" x14ac:dyDescent="0.25">
      <c r="A3" s="9"/>
      <c r="B3" s="20" t="s">
        <v>1</v>
      </c>
      <c r="C3" s="20"/>
      <c r="D3" s="20"/>
      <c r="E3" s="20"/>
      <c r="F3" s="20"/>
      <c r="G3" s="20"/>
      <c r="H3" s="20"/>
      <c r="I3" s="20"/>
      <c r="J3" s="21"/>
    </row>
    <row r="4" spans="1:19" x14ac:dyDescent="0.25">
      <c r="A4" s="12" t="s">
        <v>0</v>
      </c>
      <c r="B4" s="1">
        <v>50</v>
      </c>
      <c r="C4" s="1">
        <v>100</v>
      </c>
      <c r="D4" s="1">
        <v>500</v>
      </c>
      <c r="E4" s="1">
        <v>1000</v>
      </c>
      <c r="F4" s="1">
        <v>5000</v>
      </c>
      <c r="G4" s="1">
        <v>10000</v>
      </c>
      <c r="H4" s="1">
        <v>50000</v>
      </c>
      <c r="I4" s="1">
        <v>100000</v>
      </c>
      <c r="J4" s="13">
        <v>500000</v>
      </c>
    </row>
    <row r="5" spans="1:19" x14ac:dyDescent="0.25">
      <c r="A5" s="9">
        <v>1</v>
      </c>
      <c r="B5">
        <v>26</v>
      </c>
      <c r="C5">
        <v>30</v>
      </c>
      <c r="D5">
        <v>62</v>
      </c>
      <c r="E5">
        <v>75</v>
      </c>
      <c r="F5">
        <v>192</v>
      </c>
      <c r="G5">
        <v>341</v>
      </c>
      <c r="H5">
        <v>1572</v>
      </c>
      <c r="I5" s="10" t="s">
        <v>32</v>
      </c>
      <c r="J5" s="11" t="s">
        <v>32</v>
      </c>
    </row>
    <row r="6" spans="1:19" ht="15" customHeight="1" x14ac:dyDescent="0.25">
      <c r="A6" s="9">
        <v>2</v>
      </c>
      <c r="B6">
        <v>20</v>
      </c>
      <c r="C6">
        <v>27</v>
      </c>
      <c r="D6">
        <v>52</v>
      </c>
      <c r="E6">
        <v>63</v>
      </c>
      <c r="F6">
        <v>196</v>
      </c>
      <c r="G6">
        <v>340</v>
      </c>
      <c r="H6">
        <v>1587</v>
      </c>
      <c r="I6" s="10" t="s">
        <v>32</v>
      </c>
      <c r="J6" s="11" t="s">
        <v>32</v>
      </c>
      <c r="L6" s="19"/>
      <c r="M6" s="19"/>
      <c r="N6" s="19"/>
      <c r="O6" s="19"/>
      <c r="P6" s="19"/>
      <c r="Q6" s="19"/>
      <c r="R6" s="19"/>
      <c r="S6" s="19"/>
    </row>
    <row r="7" spans="1:19" ht="15" customHeight="1" x14ac:dyDescent="0.25">
      <c r="A7" s="9">
        <v>3</v>
      </c>
      <c r="B7">
        <v>24</v>
      </c>
      <c r="C7">
        <v>28</v>
      </c>
      <c r="D7">
        <v>46</v>
      </c>
      <c r="E7">
        <v>65</v>
      </c>
      <c r="F7">
        <v>184</v>
      </c>
      <c r="G7">
        <v>335</v>
      </c>
      <c r="H7">
        <v>1642</v>
      </c>
      <c r="I7" s="10" t="s">
        <v>32</v>
      </c>
      <c r="J7" s="11" t="s">
        <v>32</v>
      </c>
      <c r="L7" s="19"/>
      <c r="M7" s="19"/>
      <c r="N7" s="19"/>
      <c r="O7" s="19"/>
      <c r="P7" s="19"/>
      <c r="Q7" s="19"/>
      <c r="R7" s="19"/>
      <c r="S7" s="19"/>
    </row>
    <row r="8" spans="1:19" ht="15" customHeight="1" x14ac:dyDescent="0.25">
      <c r="A8" s="9">
        <v>4</v>
      </c>
      <c r="B8">
        <v>30</v>
      </c>
      <c r="C8">
        <v>25</v>
      </c>
      <c r="D8">
        <v>47</v>
      </c>
      <c r="E8">
        <v>68</v>
      </c>
      <c r="H8">
        <v>1621</v>
      </c>
      <c r="I8" s="10" t="s">
        <v>32</v>
      </c>
      <c r="J8" s="11" t="s">
        <v>32</v>
      </c>
      <c r="L8" s="19"/>
      <c r="M8" s="19"/>
      <c r="N8" s="19"/>
      <c r="O8" s="19"/>
      <c r="P8" s="19"/>
      <c r="Q8" s="19"/>
      <c r="R8" s="19"/>
      <c r="S8" s="19"/>
    </row>
    <row r="9" spans="1:19" ht="15" customHeight="1" x14ac:dyDescent="0.25">
      <c r="A9" s="9">
        <v>5</v>
      </c>
      <c r="B9">
        <v>21</v>
      </c>
      <c r="C9">
        <v>31</v>
      </c>
      <c r="D9">
        <v>40</v>
      </c>
      <c r="H9">
        <v>1563</v>
      </c>
      <c r="I9" s="10" t="s">
        <v>32</v>
      </c>
      <c r="J9" s="11" t="s">
        <v>32</v>
      </c>
      <c r="L9" s="19"/>
      <c r="M9" s="19"/>
      <c r="N9" s="19"/>
      <c r="O9" s="19"/>
      <c r="P9" s="19"/>
      <c r="Q9" s="19"/>
      <c r="R9" s="19"/>
      <c r="S9" s="19"/>
    </row>
    <row r="10" spans="1:19" x14ac:dyDescent="0.25">
      <c r="A10" s="9">
        <v>6</v>
      </c>
      <c r="B10">
        <v>19</v>
      </c>
      <c r="C10">
        <v>27</v>
      </c>
      <c r="D10">
        <v>47</v>
      </c>
      <c r="I10" s="10" t="s">
        <v>32</v>
      </c>
      <c r="J10" s="11" t="s">
        <v>32</v>
      </c>
    </row>
    <row r="11" spans="1:19" x14ac:dyDescent="0.25">
      <c r="A11" s="9">
        <v>7</v>
      </c>
      <c r="I11" s="10" t="s">
        <v>32</v>
      </c>
      <c r="J11" s="11" t="s">
        <v>32</v>
      </c>
    </row>
    <row r="12" spans="1:19" x14ac:dyDescent="0.25">
      <c r="A12" s="9">
        <v>8</v>
      </c>
      <c r="I12" s="10" t="s">
        <v>32</v>
      </c>
      <c r="J12" s="11" t="s">
        <v>32</v>
      </c>
    </row>
    <row r="13" spans="1:19" x14ac:dyDescent="0.25">
      <c r="A13" s="9">
        <v>9</v>
      </c>
      <c r="I13" s="10" t="s">
        <v>32</v>
      </c>
      <c r="J13" s="11" t="s">
        <v>32</v>
      </c>
    </row>
    <row r="14" spans="1:19" x14ac:dyDescent="0.25">
      <c r="A14" s="9">
        <v>10</v>
      </c>
      <c r="I14" s="10" t="s">
        <v>32</v>
      </c>
      <c r="J14" s="11" t="s">
        <v>32</v>
      </c>
    </row>
    <row r="15" spans="1:19" s="1" customFormat="1" x14ac:dyDescent="0.25">
      <c r="A15" s="12" t="s">
        <v>3</v>
      </c>
      <c r="B15" s="1">
        <f>AVERAGE(B5:B14)</f>
        <v>23.333333333333332</v>
      </c>
      <c r="C15" s="1">
        <f t="shared" ref="C15:J15" si="0">AVERAGE(C5:C14)</f>
        <v>28</v>
      </c>
      <c r="D15" s="1">
        <f t="shared" si="0"/>
        <v>49</v>
      </c>
      <c r="E15" s="1">
        <f t="shared" si="0"/>
        <v>67.75</v>
      </c>
      <c r="F15" s="1">
        <f t="shared" si="0"/>
        <v>190.66666666666666</v>
      </c>
      <c r="G15" s="1">
        <f t="shared" si="0"/>
        <v>338.66666666666669</v>
      </c>
      <c r="H15" s="1">
        <f t="shared" si="0"/>
        <v>1597</v>
      </c>
      <c r="I15" s="1" t="e">
        <f t="shared" si="0"/>
        <v>#DIV/0!</v>
      </c>
      <c r="J15" s="13" t="e">
        <f t="shared" si="0"/>
        <v>#DIV/0!</v>
      </c>
    </row>
    <row r="16" spans="1:19" x14ac:dyDescent="0.25">
      <c r="A16" s="9" t="s">
        <v>4</v>
      </c>
      <c r="B16">
        <f>_xlfn.STDEV.P(B5:B14)</f>
        <v>3.815174380753199</v>
      </c>
      <c r="C16">
        <f t="shared" ref="C16:I16" si="1">_xlfn.STDEV.P(C5:C14)</f>
        <v>2</v>
      </c>
      <c r="D16">
        <f t="shared" si="1"/>
        <v>6.7823299831252681</v>
      </c>
      <c r="E16">
        <f t="shared" si="1"/>
        <v>4.5483513496650634</v>
      </c>
      <c r="F16">
        <f t="shared" si="1"/>
        <v>4.9888765156985881</v>
      </c>
      <c r="G16">
        <f t="shared" si="1"/>
        <v>2.6246692913372702</v>
      </c>
      <c r="H16">
        <f t="shared" si="1"/>
        <v>29.939939879699157</v>
      </c>
      <c r="I16" t="e">
        <f t="shared" si="1"/>
        <v>#DIV/0!</v>
      </c>
      <c r="J16" s="15" t="e">
        <f>_xlfn.STDEV.P(J5:J14)</f>
        <v>#DIV/0!</v>
      </c>
    </row>
    <row r="17" spans="1:10" x14ac:dyDescent="0.25">
      <c r="A17" s="16" t="s">
        <v>5</v>
      </c>
      <c r="B17" s="17">
        <f>_xlfn.STDEV.S(B5:B14)</f>
        <v>4.1793141383086647</v>
      </c>
      <c r="C17" s="17">
        <f t="shared" ref="C17:J17" si="2">_xlfn.STDEV.S(C5:C14)</f>
        <v>2.1908902300206643</v>
      </c>
      <c r="D17" s="17">
        <f t="shared" si="2"/>
        <v>7.429670248402684</v>
      </c>
      <c r="E17" s="17">
        <f t="shared" si="2"/>
        <v>5.2519837521962431</v>
      </c>
      <c r="F17" s="17">
        <f t="shared" si="2"/>
        <v>6.1101009266077861</v>
      </c>
      <c r="G17" s="17">
        <f t="shared" si="2"/>
        <v>3.214550253664318</v>
      </c>
      <c r="H17" s="17">
        <f t="shared" si="2"/>
        <v>33.473870406632095</v>
      </c>
      <c r="I17" s="17" t="e">
        <f t="shared" si="2"/>
        <v>#DIV/0!</v>
      </c>
      <c r="J17" s="18" t="e">
        <f t="shared" si="2"/>
        <v>#DIV/0!</v>
      </c>
    </row>
    <row r="20" spans="1:10" x14ac:dyDescent="0.25">
      <c r="A20" s="27" t="s">
        <v>29</v>
      </c>
      <c r="B20" s="28"/>
      <c r="C20" s="7" t="s">
        <v>21</v>
      </c>
      <c r="D20" s="7" t="s">
        <v>2</v>
      </c>
      <c r="E20" s="7"/>
      <c r="F20" s="7"/>
      <c r="G20" s="7"/>
      <c r="H20" s="7"/>
      <c r="I20" s="7"/>
      <c r="J20" s="8"/>
    </row>
    <row r="21" spans="1:10" x14ac:dyDescent="0.25">
      <c r="A21" s="9"/>
      <c r="B21" s="20" t="s">
        <v>1</v>
      </c>
      <c r="C21" s="20"/>
      <c r="D21" s="20"/>
      <c r="E21" s="20"/>
      <c r="F21" s="20"/>
      <c r="G21" s="20"/>
      <c r="H21" s="20"/>
      <c r="I21" s="20"/>
      <c r="J21" s="21"/>
    </row>
    <row r="22" spans="1:10" x14ac:dyDescent="0.25">
      <c r="A22" s="12" t="s">
        <v>0</v>
      </c>
      <c r="B22" s="1">
        <v>50</v>
      </c>
      <c r="C22" s="1">
        <v>100</v>
      </c>
      <c r="D22" s="1">
        <v>500</v>
      </c>
      <c r="E22" s="1">
        <v>1000</v>
      </c>
      <c r="F22" s="1">
        <v>5000</v>
      </c>
      <c r="G22" s="1">
        <v>10000</v>
      </c>
      <c r="H22" s="1">
        <v>50000</v>
      </c>
      <c r="I22" s="1">
        <v>100000</v>
      </c>
      <c r="J22" s="13">
        <v>500000</v>
      </c>
    </row>
    <row r="23" spans="1:10" x14ac:dyDescent="0.25">
      <c r="A23" s="9">
        <v>1</v>
      </c>
      <c r="B23">
        <v>161</v>
      </c>
      <c r="C23">
        <v>177</v>
      </c>
      <c r="D23">
        <v>188</v>
      </c>
      <c r="E23">
        <v>228</v>
      </c>
      <c r="F23">
        <v>362</v>
      </c>
      <c r="G23">
        <v>514</v>
      </c>
      <c r="H23">
        <v>1562</v>
      </c>
      <c r="I23" s="10" t="s">
        <v>32</v>
      </c>
      <c r="J23" s="11" t="s">
        <v>32</v>
      </c>
    </row>
    <row r="24" spans="1:10" x14ac:dyDescent="0.25">
      <c r="A24" s="9">
        <v>2</v>
      </c>
      <c r="B24">
        <v>168</v>
      </c>
      <c r="C24">
        <v>170</v>
      </c>
      <c r="D24">
        <v>189</v>
      </c>
      <c r="E24">
        <v>221</v>
      </c>
      <c r="F24">
        <v>366</v>
      </c>
      <c r="G24">
        <v>510</v>
      </c>
      <c r="H24">
        <v>1619</v>
      </c>
      <c r="I24" s="10" t="s">
        <v>32</v>
      </c>
      <c r="J24" s="11" t="s">
        <v>32</v>
      </c>
    </row>
    <row r="25" spans="1:10" x14ac:dyDescent="0.25">
      <c r="A25" s="9">
        <v>3</v>
      </c>
      <c r="B25">
        <v>164</v>
      </c>
      <c r="C25">
        <v>169</v>
      </c>
      <c r="D25">
        <v>186</v>
      </c>
      <c r="E25">
        <v>223</v>
      </c>
      <c r="F25">
        <v>366</v>
      </c>
      <c r="G25">
        <v>528</v>
      </c>
      <c r="H25">
        <v>1561</v>
      </c>
      <c r="I25" s="10" t="s">
        <v>32</v>
      </c>
      <c r="J25" s="11" t="s">
        <v>32</v>
      </c>
    </row>
    <row r="26" spans="1:10" x14ac:dyDescent="0.25">
      <c r="A26" s="9">
        <v>4</v>
      </c>
      <c r="G26">
        <v>528</v>
      </c>
      <c r="I26" s="10" t="s">
        <v>32</v>
      </c>
      <c r="J26" s="11" t="s">
        <v>32</v>
      </c>
    </row>
    <row r="27" spans="1:10" x14ac:dyDescent="0.25">
      <c r="A27" s="9">
        <v>5</v>
      </c>
      <c r="I27" s="10" t="s">
        <v>32</v>
      </c>
      <c r="J27" s="11" t="s">
        <v>32</v>
      </c>
    </row>
    <row r="28" spans="1:10" x14ac:dyDescent="0.25">
      <c r="A28" s="9">
        <v>6</v>
      </c>
      <c r="I28" s="10" t="s">
        <v>32</v>
      </c>
      <c r="J28" s="11" t="s">
        <v>32</v>
      </c>
    </row>
    <row r="29" spans="1:10" x14ac:dyDescent="0.25">
      <c r="A29" s="9">
        <v>7</v>
      </c>
      <c r="I29" s="10" t="s">
        <v>32</v>
      </c>
      <c r="J29" s="11" t="s">
        <v>32</v>
      </c>
    </row>
    <row r="30" spans="1:10" x14ac:dyDescent="0.25">
      <c r="A30" s="9">
        <v>8</v>
      </c>
      <c r="I30" s="10" t="s">
        <v>32</v>
      </c>
      <c r="J30" s="11" t="s">
        <v>32</v>
      </c>
    </row>
    <row r="31" spans="1:10" x14ac:dyDescent="0.25">
      <c r="A31" s="9">
        <v>9</v>
      </c>
      <c r="I31" s="10" t="s">
        <v>32</v>
      </c>
      <c r="J31" s="11" t="s">
        <v>32</v>
      </c>
    </row>
    <row r="32" spans="1:10" x14ac:dyDescent="0.25">
      <c r="A32" s="9">
        <v>10</v>
      </c>
      <c r="I32" s="10" t="s">
        <v>32</v>
      </c>
      <c r="J32" s="11" t="s">
        <v>32</v>
      </c>
    </row>
    <row r="33" spans="1:20" x14ac:dyDescent="0.25">
      <c r="A33" s="12" t="s">
        <v>3</v>
      </c>
      <c r="B33" s="1">
        <f t="shared" ref="B33:J33" si="3">AVERAGE(B23:B32)</f>
        <v>164.33333333333334</v>
      </c>
      <c r="C33" s="1">
        <f t="shared" si="3"/>
        <v>172</v>
      </c>
      <c r="D33" s="1">
        <f t="shared" si="3"/>
        <v>187.66666666666666</v>
      </c>
      <c r="E33" s="1">
        <f t="shared" si="3"/>
        <v>224</v>
      </c>
      <c r="F33" s="1">
        <f t="shared" si="3"/>
        <v>364.66666666666669</v>
      </c>
      <c r="G33" s="1">
        <f t="shared" si="3"/>
        <v>520</v>
      </c>
      <c r="H33" s="1">
        <f t="shared" si="3"/>
        <v>1580.6666666666667</v>
      </c>
      <c r="I33" s="1" t="e">
        <f t="shared" si="3"/>
        <v>#DIV/0!</v>
      </c>
      <c r="J33" s="13" t="e">
        <f t="shared" si="3"/>
        <v>#DIV/0!</v>
      </c>
    </row>
    <row r="34" spans="1:20" x14ac:dyDescent="0.25">
      <c r="A34" s="9" t="s">
        <v>4</v>
      </c>
      <c r="B34">
        <f t="shared" ref="B34:J34" si="4">_xlfn.STDEV.P(B23:B32)</f>
        <v>2.8674417556808756</v>
      </c>
      <c r="C34">
        <f t="shared" si="4"/>
        <v>3.5590260840104371</v>
      </c>
      <c r="D34">
        <f t="shared" si="4"/>
        <v>1.247219128924647</v>
      </c>
      <c r="E34">
        <f t="shared" si="4"/>
        <v>2.9439202887759488</v>
      </c>
      <c r="F34">
        <f t="shared" si="4"/>
        <v>1.8856180831641267</v>
      </c>
      <c r="G34">
        <f t="shared" si="4"/>
        <v>8.1240384046359608</v>
      </c>
      <c r="H34">
        <f t="shared" si="4"/>
        <v>27.108834148463284</v>
      </c>
      <c r="I34" t="e">
        <f t="shared" si="4"/>
        <v>#DIV/0!</v>
      </c>
      <c r="J34" s="15" t="e">
        <f t="shared" si="4"/>
        <v>#DIV/0!</v>
      </c>
    </row>
    <row r="35" spans="1:20" x14ac:dyDescent="0.25">
      <c r="A35" s="16" t="s">
        <v>5</v>
      </c>
      <c r="B35" s="17">
        <f t="shared" ref="B35:J35" si="5">_xlfn.STDEV.S(B23:B32)</f>
        <v>3.5118845842842465</v>
      </c>
      <c r="C35" s="17">
        <f t="shared" si="5"/>
        <v>4.358898943540674</v>
      </c>
      <c r="D35" s="17">
        <f t="shared" si="5"/>
        <v>1.5275252316519465</v>
      </c>
      <c r="E35" s="17">
        <f t="shared" si="5"/>
        <v>3.6055512754639891</v>
      </c>
      <c r="F35" s="17">
        <f t="shared" si="5"/>
        <v>2.3094010767585029</v>
      </c>
      <c r="G35" s="17">
        <f t="shared" si="5"/>
        <v>9.3808315196468595</v>
      </c>
      <c r="H35" s="17">
        <f t="shared" si="5"/>
        <v>33.201405592735583</v>
      </c>
      <c r="I35" s="17" t="e">
        <f t="shared" si="5"/>
        <v>#DIV/0!</v>
      </c>
      <c r="J35" s="18" t="e">
        <f t="shared" si="5"/>
        <v>#DIV/0!</v>
      </c>
    </row>
    <row r="36" spans="1:20" x14ac:dyDescent="0.25">
      <c r="L36" s="6"/>
      <c r="M36" s="6"/>
      <c r="N36" s="6"/>
      <c r="O36" s="6"/>
      <c r="P36" s="6"/>
      <c r="Q36" s="6"/>
      <c r="R36" s="6"/>
      <c r="S36" s="6"/>
      <c r="T36" s="6"/>
    </row>
    <row r="37" spans="1:20" x14ac:dyDescent="0.25">
      <c r="L37" s="6"/>
      <c r="M37" s="6"/>
      <c r="N37" s="6"/>
      <c r="O37" s="6"/>
      <c r="P37" s="6"/>
      <c r="Q37" s="6"/>
      <c r="R37" s="6"/>
      <c r="S37" s="6"/>
      <c r="T37" s="6"/>
    </row>
    <row r="38" spans="1:20" x14ac:dyDescent="0.25">
      <c r="A38" s="25" t="s">
        <v>30</v>
      </c>
      <c r="B38" s="26"/>
      <c r="C38" s="7" t="s">
        <v>21</v>
      </c>
      <c r="D38" s="7" t="s">
        <v>2</v>
      </c>
      <c r="E38" s="7"/>
      <c r="F38" s="7"/>
      <c r="G38" s="7"/>
      <c r="H38" s="7"/>
      <c r="I38" s="7"/>
      <c r="J38" s="8"/>
    </row>
    <row r="39" spans="1:20" x14ac:dyDescent="0.25">
      <c r="A39" s="9"/>
      <c r="B39" s="20" t="s">
        <v>1</v>
      </c>
      <c r="C39" s="20"/>
      <c r="D39" s="20"/>
      <c r="E39" s="20"/>
      <c r="F39" s="20"/>
      <c r="G39" s="20"/>
      <c r="H39" s="20"/>
      <c r="I39" s="20"/>
      <c r="J39" s="21"/>
    </row>
    <row r="40" spans="1:20" x14ac:dyDescent="0.25">
      <c r="A40" s="12" t="s">
        <v>0</v>
      </c>
      <c r="B40" s="1">
        <v>50</v>
      </c>
      <c r="C40" s="1">
        <v>100</v>
      </c>
      <c r="D40" s="1">
        <v>500</v>
      </c>
      <c r="E40" s="1">
        <v>1000</v>
      </c>
      <c r="F40" s="1">
        <v>5000</v>
      </c>
      <c r="G40" s="1">
        <v>10000</v>
      </c>
      <c r="H40" s="1">
        <v>50000</v>
      </c>
      <c r="I40" s="1">
        <v>100000</v>
      </c>
      <c r="J40" s="13">
        <v>500000</v>
      </c>
    </row>
    <row r="41" spans="1:20" x14ac:dyDescent="0.25">
      <c r="A41" s="9">
        <v>1</v>
      </c>
      <c r="B41">
        <v>358</v>
      </c>
      <c r="C41">
        <v>353</v>
      </c>
      <c r="D41">
        <v>353</v>
      </c>
      <c r="E41">
        <v>357</v>
      </c>
      <c r="F41">
        <v>418</v>
      </c>
      <c r="G41">
        <v>638</v>
      </c>
      <c r="H41">
        <v>2125</v>
      </c>
      <c r="I41" s="10" t="s">
        <v>32</v>
      </c>
      <c r="J41" s="11" t="s">
        <v>32</v>
      </c>
    </row>
    <row r="42" spans="1:20" x14ac:dyDescent="0.25">
      <c r="A42" s="9">
        <v>2</v>
      </c>
      <c r="B42">
        <v>364</v>
      </c>
      <c r="C42">
        <v>363</v>
      </c>
      <c r="D42">
        <v>357</v>
      </c>
      <c r="E42">
        <v>351</v>
      </c>
      <c r="F42">
        <v>414</v>
      </c>
      <c r="G42">
        <v>631</v>
      </c>
      <c r="H42">
        <v>2103</v>
      </c>
      <c r="I42" s="10" t="s">
        <v>32</v>
      </c>
      <c r="J42" s="11" t="s">
        <v>32</v>
      </c>
    </row>
    <row r="43" spans="1:20" x14ac:dyDescent="0.25">
      <c r="A43" s="9">
        <v>3</v>
      </c>
      <c r="B43">
        <v>351</v>
      </c>
      <c r="C43">
        <v>355</v>
      </c>
      <c r="D43">
        <v>356</v>
      </c>
      <c r="E43">
        <v>361</v>
      </c>
      <c r="F43">
        <v>422</v>
      </c>
      <c r="G43">
        <v>645</v>
      </c>
      <c r="H43">
        <v>2330</v>
      </c>
      <c r="I43" s="10" t="s">
        <v>32</v>
      </c>
      <c r="J43" s="11" t="s">
        <v>32</v>
      </c>
    </row>
    <row r="44" spans="1:20" x14ac:dyDescent="0.25">
      <c r="A44" s="9">
        <v>4</v>
      </c>
      <c r="E44">
        <v>352</v>
      </c>
      <c r="F44">
        <v>424</v>
      </c>
      <c r="H44">
        <v>2066</v>
      </c>
      <c r="I44" s="10" t="s">
        <v>32</v>
      </c>
      <c r="J44" s="11" t="s">
        <v>32</v>
      </c>
    </row>
    <row r="45" spans="1:20" x14ac:dyDescent="0.25">
      <c r="A45" s="9">
        <v>5</v>
      </c>
      <c r="H45">
        <v>2085</v>
      </c>
      <c r="I45" s="10" t="s">
        <v>32</v>
      </c>
      <c r="J45" s="11" t="s">
        <v>32</v>
      </c>
    </row>
    <row r="46" spans="1:20" x14ac:dyDescent="0.25">
      <c r="A46" s="9">
        <v>6</v>
      </c>
      <c r="H46">
        <v>2124</v>
      </c>
      <c r="I46" s="10" t="s">
        <v>32</v>
      </c>
      <c r="J46" s="11" t="s">
        <v>32</v>
      </c>
    </row>
    <row r="47" spans="1:20" x14ac:dyDescent="0.25">
      <c r="A47" s="9">
        <v>7</v>
      </c>
      <c r="I47" s="10" t="s">
        <v>32</v>
      </c>
      <c r="J47" s="11" t="s">
        <v>32</v>
      </c>
    </row>
    <row r="48" spans="1:20" x14ac:dyDescent="0.25">
      <c r="A48" s="9">
        <v>8</v>
      </c>
      <c r="I48" s="10" t="s">
        <v>32</v>
      </c>
      <c r="J48" s="11" t="s">
        <v>32</v>
      </c>
    </row>
    <row r="49" spans="1:10" x14ac:dyDescent="0.25">
      <c r="A49" s="9">
        <v>9</v>
      </c>
      <c r="I49" s="10" t="s">
        <v>32</v>
      </c>
      <c r="J49" s="11" t="s">
        <v>32</v>
      </c>
    </row>
    <row r="50" spans="1:10" x14ac:dyDescent="0.25">
      <c r="A50" s="9">
        <v>10</v>
      </c>
      <c r="I50" s="10" t="s">
        <v>32</v>
      </c>
      <c r="J50" s="11" t="s">
        <v>32</v>
      </c>
    </row>
    <row r="51" spans="1:10" x14ac:dyDescent="0.25">
      <c r="A51" s="12" t="s">
        <v>3</v>
      </c>
      <c r="B51" s="1">
        <f>AVERAGE(B41:B50)</f>
        <v>357.66666666666669</v>
      </c>
      <c r="C51" s="1">
        <f t="shared" ref="C51:J51" si="6">AVERAGE(C41:C50)</f>
        <v>357</v>
      </c>
      <c r="D51" s="1">
        <f t="shared" si="6"/>
        <v>355.33333333333331</v>
      </c>
      <c r="E51" s="1">
        <f t="shared" si="6"/>
        <v>355.25</v>
      </c>
      <c r="F51" s="1">
        <f t="shared" si="6"/>
        <v>419.5</v>
      </c>
      <c r="G51" s="1">
        <f t="shared" si="6"/>
        <v>638</v>
      </c>
      <c r="H51" s="1">
        <f t="shared" si="6"/>
        <v>2138.8333333333335</v>
      </c>
      <c r="I51" s="1" t="e">
        <f t="shared" si="6"/>
        <v>#DIV/0!</v>
      </c>
      <c r="J51" s="13" t="e">
        <f t="shared" si="6"/>
        <v>#DIV/0!</v>
      </c>
    </row>
    <row r="52" spans="1:10" x14ac:dyDescent="0.25">
      <c r="A52" s="9" t="s">
        <v>4</v>
      </c>
      <c r="B52">
        <f>_xlfn.STDEV.P(B41:B50)</f>
        <v>5.3124591501697429</v>
      </c>
      <c r="C52">
        <f t="shared" ref="C52:J52" si="7">_xlfn.STDEV.P(C41:C50)</f>
        <v>4.3204937989385739</v>
      </c>
      <c r="D52">
        <f t="shared" si="7"/>
        <v>1.699673171197595</v>
      </c>
      <c r="E52">
        <f t="shared" si="7"/>
        <v>4.0233692348577703</v>
      </c>
      <c r="F52">
        <f t="shared" si="7"/>
        <v>3.8405728739343039</v>
      </c>
      <c r="G52">
        <f t="shared" si="7"/>
        <v>5.715476066494082</v>
      </c>
      <c r="H52">
        <f t="shared" si="7"/>
        <v>87.979953524778722</v>
      </c>
      <c r="I52" t="e">
        <f t="shared" si="7"/>
        <v>#DIV/0!</v>
      </c>
      <c r="J52" s="15" t="e">
        <f t="shared" si="7"/>
        <v>#DIV/0!</v>
      </c>
    </row>
    <row r="53" spans="1:10" x14ac:dyDescent="0.25">
      <c r="A53" s="16" t="s">
        <v>5</v>
      </c>
      <c r="B53" s="17">
        <f>_xlfn.STDEV.S(B41:B50)</f>
        <v>6.5064070986477116</v>
      </c>
      <c r="C53" s="17">
        <f t="shared" ref="C53:J53" si="8">_xlfn.STDEV.S(C41:C50)</f>
        <v>5.2915026221291814</v>
      </c>
      <c r="D53" s="17">
        <f t="shared" si="8"/>
        <v>2.0816659994661326</v>
      </c>
      <c r="E53" s="17">
        <f t="shared" si="8"/>
        <v>4.6457866215887842</v>
      </c>
      <c r="F53" s="17">
        <f t="shared" si="8"/>
        <v>4.4347115652166904</v>
      </c>
      <c r="G53" s="17">
        <f t="shared" si="8"/>
        <v>7</v>
      </c>
      <c r="H53" s="17">
        <f t="shared" si="8"/>
        <v>96.377210307554904</v>
      </c>
      <c r="I53" s="17" t="e">
        <f t="shared" si="8"/>
        <v>#DIV/0!</v>
      </c>
      <c r="J53" s="18" t="e">
        <f t="shared" si="8"/>
        <v>#DIV/0!</v>
      </c>
    </row>
    <row r="56" spans="1:10" x14ac:dyDescent="0.25">
      <c r="A56" s="34" t="s">
        <v>31</v>
      </c>
      <c r="B56" s="35"/>
      <c r="C56" s="7" t="s">
        <v>21</v>
      </c>
      <c r="D56" s="7" t="s">
        <v>2</v>
      </c>
      <c r="E56" s="7" t="s">
        <v>33</v>
      </c>
      <c r="F56" s="7"/>
      <c r="G56" s="7"/>
      <c r="H56" s="7"/>
      <c r="I56" s="7"/>
      <c r="J56" s="8"/>
    </row>
    <row r="57" spans="1:10" x14ac:dyDescent="0.25">
      <c r="A57" s="9"/>
      <c r="B57" s="20" t="s">
        <v>1</v>
      </c>
      <c r="C57" s="20"/>
      <c r="D57" s="20"/>
      <c r="E57" s="20"/>
      <c r="F57" s="20"/>
      <c r="G57" s="20"/>
      <c r="H57" s="20"/>
      <c r="I57" s="20"/>
      <c r="J57" s="21"/>
    </row>
    <row r="58" spans="1:10" x14ac:dyDescent="0.25">
      <c r="A58" s="12" t="s">
        <v>0</v>
      </c>
      <c r="B58" s="1">
        <v>50</v>
      </c>
      <c r="C58" s="1">
        <v>100</v>
      </c>
      <c r="D58" s="1">
        <v>500</v>
      </c>
      <c r="E58" s="1">
        <v>1000</v>
      </c>
      <c r="F58" s="1">
        <v>5000</v>
      </c>
      <c r="G58" s="1">
        <v>10000</v>
      </c>
      <c r="H58" s="1">
        <v>50000</v>
      </c>
      <c r="I58" s="1">
        <v>100000</v>
      </c>
      <c r="J58" s="13">
        <v>500000</v>
      </c>
    </row>
    <row r="59" spans="1:10" x14ac:dyDescent="0.25">
      <c r="A59" s="9">
        <v>1</v>
      </c>
      <c r="B59">
        <v>39</v>
      </c>
      <c r="C59">
        <v>37</v>
      </c>
      <c r="D59">
        <v>54</v>
      </c>
      <c r="E59">
        <v>75</v>
      </c>
      <c r="F59">
        <v>167</v>
      </c>
      <c r="G59">
        <v>294</v>
      </c>
      <c r="H59">
        <v>1305</v>
      </c>
      <c r="I59" s="10" t="s">
        <v>32</v>
      </c>
      <c r="J59" s="11" t="s">
        <v>32</v>
      </c>
    </row>
    <row r="60" spans="1:10" x14ac:dyDescent="0.25">
      <c r="A60" s="9">
        <v>2</v>
      </c>
      <c r="B60">
        <v>34</v>
      </c>
      <c r="C60">
        <v>37</v>
      </c>
      <c r="D60">
        <v>53</v>
      </c>
      <c r="E60">
        <v>71</v>
      </c>
      <c r="F60">
        <v>169</v>
      </c>
      <c r="G60">
        <v>296</v>
      </c>
      <c r="H60">
        <v>1256</v>
      </c>
      <c r="I60" s="10" t="s">
        <v>32</v>
      </c>
      <c r="J60" s="11" t="s">
        <v>32</v>
      </c>
    </row>
    <row r="61" spans="1:10" x14ac:dyDescent="0.25">
      <c r="A61" s="9">
        <v>3</v>
      </c>
      <c r="B61">
        <v>33</v>
      </c>
      <c r="C61">
        <v>38</v>
      </c>
      <c r="D61">
        <v>53</v>
      </c>
      <c r="E61">
        <v>74</v>
      </c>
      <c r="F61">
        <v>171</v>
      </c>
      <c r="G61">
        <v>284</v>
      </c>
      <c r="H61">
        <v>1223</v>
      </c>
      <c r="I61" s="10" t="s">
        <v>32</v>
      </c>
      <c r="J61" s="11" t="s">
        <v>32</v>
      </c>
    </row>
    <row r="62" spans="1:10" x14ac:dyDescent="0.25">
      <c r="A62" s="9">
        <v>4</v>
      </c>
      <c r="B62">
        <v>36</v>
      </c>
      <c r="C62">
        <v>38</v>
      </c>
      <c r="D62">
        <v>56</v>
      </c>
      <c r="G62">
        <v>301</v>
      </c>
      <c r="H62">
        <v>1260</v>
      </c>
      <c r="I62" s="10" t="s">
        <v>32</v>
      </c>
      <c r="J62" s="11" t="s">
        <v>32</v>
      </c>
    </row>
    <row r="63" spans="1:10" x14ac:dyDescent="0.25">
      <c r="A63" s="9">
        <v>5</v>
      </c>
      <c r="B63">
        <v>36</v>
      </c>
      <c r="C63">
        <v>41</v>
      </c>
      <c r="I63" s="10" t="s">
        <v>32</v>
      </c>
      <c r="J63" s="11" t="s">
        <v>32</v>
      </c>
    </row>
    <row r="64" spans="1:10" x14ac:dyDescent="0.25">
      <c r="A64" s="9">
        <v>6</v>
      </c>
      <c r="B64">
        <v>38</v>
      </c>
      <c r="C64">
        <v>37</v>
      </c>
      <c r="I64" s="10" t="s">
        <v>32</v>
      </c>
      <c r="J64" s="11" t="s">
        <v>32</v>
      </c>
    </row>
    <row r="65" spans="1:10" x14ac:dyDescent="0.25">
      <c r="A65" s="9">
        <v>7</v>
      </c>
      <c r="B65">
        <v>37</v>
      </c>
      <c r="C65">
        <v>39</v>
      </c>
      <c r="I65" s="10" t="s">
        <v>32</v>
      </c>
      <c r="J65" s="11" t="s">
        <v>32</v>
      </c>
    </row>
    <row r="66" spans="1:10" x14ac:dyDescent="0.25">
      <c r="A66" s="9">
        <v>8</v>
      </c>
      <c r="B66">
        <v>33</v>
      </c>
      <c r="I66" s="10" t="s">
        <v>32</v>
      </c>
      <c r="J66" s="11" t="s">
        <v>32</v>
      </c>
    </row>
    <row r="67" spans="1:10" x14ac:dyDescent="0.25">
      <c r="A67" s="9">
        <v>9</v>
      </c>
      <c r="B67">
        <v>35</v>
      </c>
      <c r="I67" s="10" t="s">
        <v>32</v>
      </c>
      <c r="J67" s="11" t="s">
        <v>32</v>
      </c>
    </row>
    <row r="68" spans="1:10" x14ac:dyDescent="0.25">
      <c r="A68" s="9">
        <v>10</v>
      </c>
      <c r="B68">
        <v>36</v>
      </c>
      <c r="I68" s="10" t="s">
        <v>32</v>
      </c>
      <c r="J68" s="11" t="s">
        <v>32</v>
      </c>
    </row>
    <row r="69" spans="1:10" x14ac:dyDescent="0.25">
      <c r="A69" s="12" t="s">
        <v>3</v>
      </c>
      <c r="B69" s="1">
        <f>AVERAGE(B59:B68)</f>
        <v>35.700000000000003</v>
      </c>
      <c r="C69" s="1">
        <f t="shared" ref="C69:J69" si="9">AVERAGE(C59:C68)</f>
        <v>38.142857142857146</v>
      </c>
      <c r="D69" s="1">
        <f>AVERAGE(D59:D68)</f>
        <v>54</v>
      </c>
      <c r="E69" s="1">
        <f>AVERAGE(E59:E68)</f>
        <v>73.333333333333329</v>
      </c>
      <c r="F69" s="1">
        <f t="shared" si="9"/>
        <v>169</v>
      </c>
      <c r="G69" s="1">
        <f t="shared" si="9"/>
        <v>293.75</v>
      </c>
      <c r="H69" s="1">
        <f t="shared" si="9"/>
        <v>1261</v>
      </c>
      <c r="I69" s="1" t="e">
        <f t="shared" si="9"/>
        <v>#DIV/0!</v>
      </c>
      <c r="J69" s="13" t="e">
        <f t="shared" si="9"/>
        <v>#DIV/0!</v>
      </c>
    </row>
    <row r="70" spans="1:10" x14ac:dyDescent="0.25">
      <c r="A70" s="9" t="s">
        <v>4</v>
      </c>
      <c r="B70">
        <f>_xlfn.STDEV.P(B59:B68)</f>
        <v>1.9000000000000001</v>
      </c>
      <c r="C70">
        <f t="shared" ref="C70:J70" si="10">_xlfn.STDEV.P(C59:C68)</f>
        <v>1.3552618543578767</v>
      </c>
      <c r="D70">
        <f>_xlfn.STDEV.P(D59:D68)</f>
        <v>1.2247448713915889</v>
      </c>
      <c r="E70">
        <f>_xlfn.STDEV.P(E59:E68)</f>
        <v>1.699673171197595</v>
      </c>
      <c r="F70">
        <f t="shared" si="10"/>
        <v>1.6329931618554521</v>
      </c>
      <c r="G70">
        <f t="shared" si="10"/>
        <v>6.1796035471541373</v>
      </c>
      <c r="H70">
        <f t="shared" si="10"/>
        <v>29.180472922829747</v>
      </c>
      <c r="I70" t="e">
        <f t="shared" si="10"/>
        <v>#DIV/0!</v>
      </c>
      <c r="J70" s="15" t="e">
        <f t="shared" si="10"/>
        <v>#DIV/0!</v>
      </c>
    </row>
    <row r="71" spans="1:10" x14ac:dyDescent="0.25">
      <c r="A71" s="16" t="s">
        <v>5</v>
      </c>
      <c r="B71" s="17">
        <f>_xlfn.STDEV.S(B59:B68)</f>
        <v>2.0027758514399734</v>
      </c>
      <c r="C71" s="17">
        <f t="shared" ref="C71:J71" si="11">_xlfn.STDEV.S(C59:C68)</f>
        <v>1.4638501094227998</v>
      </c>
      <c r="D71" s="17">
        <f>_xlfn.STDEV.S(D59:D68)</f>
        <v>1.4142135623730951</v>
      </c>
      <c r="E71" s="17">
        <f>_xlfn.STDEV.S(E59:E68)</f>
        <v>2.0816659994661326</v>
      </c>
      <c r="F71" s="17">
        <f t="shared" si="11"/>
        <v>2</v>
      </c>
      <c r="G71" s="17">
        <f t="shared" si="11"/>
        <v>7.1355915428692152</v>
      </c>
      <c r="H71" s="17">
        <f t="shared" si="11"/>
        <v>33.694707794152677</v>
      </c>
      <c r="I71" s="17" t="e">
        <f t="shared" si="11"/>
        <v>#DIV/0!</v>
      </c>
      <c r="J71" s="18" t="e">
        <f t="shared" si="11"/>
        <v>#DIV/0!</v>
      </c>
    </row>
  </sheetData>
  <mergeCells count="9">
    <mergeCell ref="A1:J1"/>
    <mergeCell ref="B3:J3"/>
    <mergeCell ref="B21:J21"/>
    <mergeCell ref="B39:J39"/>
    <mergeCell ref="B57:J57"/>
    <mergeCell ref="A2:B2"/>
    <mergeCell ref="A20:B20"/>
    <mergeCell ref="A38:B38"/>
    <mergeCell ref="A56:B5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Points</vt:lpstr>
      <vt:lpstr>Points_3070PC</vt:lpstr>
      <vt:lpstr>Lines</vt:lpstr>
      <vt:lpstr>Lines_3070PC</vt:lpstr>
      <vt:lpstr>Polygons</vt:lpstr>
      <vt:lpstr>Polygons_3070PC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balladaniel</dc:creator>
  <cp:lastModifiedBy>Balla Dániel</cp:lastModifiedBy>
  <dcterms:created xsi:type="dcterms:W3CDTF">2015-06-05T18:17:20Z</dcterms:created>
  <dcterms:modified xsi:type="dcterms:W3CDTF">2024-11-17T22:57:31Z</dcterms:modified>
</cp:coreProperties>
</file>