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Override PartName="/xl/embeddings/oleObject3.bin" ContentType="application/vnd.openxmlformats-officedocument.oleObject"/>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mbeddings/oleObject1.bin" ContentType="application/vnd.openxmlformats-officedocument.oleObject"/>
  <Override PartName="/xl/embeddings/oleObject2.bin" ContentType="application/vnd.openxmlformats-officedocument.oleObject"/>
  <Override PartName="/xl/ctrlProps/ctrlProp15.xml" ContentType="application/vnd.ms-excel.controlproperties+xml"/>
  <Override PartName="/xl/ctrlProps/ctrlProp9.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trlProps/ctrlProp8.xml" ContentType="application/vnd.ms-excel.controlproperties+xml"/>
  <Override PartName="/xl/ctrlProps/ctrlProp13.xml" ContentType="application/vnd.ms-excel.controlproperties+xml"/>
  <Override PartName="/xl/ctrlProps/ctrlProp7.xml" ContentType="application/vnd.ms-excel.controlproperties+xml"/>
  <Override PartName="/xl/ctrlProps/ctrlProp14.xml" ContentType="application/vnd.ms-excel.control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12.xml" ContentType="application/vnd.ms-excel.controlproperties+xml"/>
  <Override PartName="/xl/ctrlProps/ctrlProp11.xml" ContentType="application/vnd.ms-excel.controlproperties+xml"/>
  <Override PartName="/xl/ctrlProps/ctrlProp6.xml" ContentType="application/vnd.ms-excel.controlproperties+xml"/>
  <Override PartName="/xl/ctrlProps/ctrlProp5.xml" ContentType="application/vnd.ms-excel.controlproperties+xml"/>
  <Override PartName="/xl/sharedStrings.xml" ContentType="application/vnd.openxmlformats-officedocument.spreadsheetml.sharedStrings+xml"/>
  <Override PartName="/xl/ctrlProps/ctrlProp3.xml" ContentType="application/vnd.ms-excel.controlproperties+xml"/>
  <Override PartName="/xl/ctrlProps/ctrlProp10.xml" ContentType="application/vnd.ms-excel.controlproperties+xml"/>
  <Override PartName="/xl/ctrlProps/ctrlProp4.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updateLinks="never" codeName="ThisWorkbook" defaultThemeVersion="124226"/>
  <bookViews>
    <workbookView xWindow="0" yWindow="1545" windowWidth="15360" windowHeight="8970" tabRatio="416"/>
  </bookViews>
  <sheets>
    <sheet name="Front Page CRF" sheetId="4" r:id="rId1"/>
    <sheet name="Change current lines" sheetId="5" r:id="rId2"/>
    <sheet name="Additional lines" sheetId="2" r:id="rId3"/>
    <sheet name="BP Legal docs checklist " sheetId="11" r:id="rId4"/>
    <sheet name="Manual" sheetId="12" r:id="rId5"/>
  </sheets>
  <externalReferences>
    <externalReference r:id="rId6"/>
  </externalReferences>
  <definedNames>
    <definedName name="_xlnm._FilterDatabase" localSheetId="2" hidden="1">'Additional lines'!$AL$122:$AL$1340</definedName>
    <definedName name="CML">'Additional lines'!$X$15</definedName>
    <definedName name="_xlnm.Print_Area" localSheetId="2">'Additional lines'!$A$1:$AH$45</definedName>
    <definedName name="_xlnm.Print_Area" localSheetId="3">'BP Legal docs checklist '!$D$2:$M$25</definedName>
    <definedName name="_xlnm.Print_Area" localSheetId="0">'Front Page CRF'!$A$1:$K$64</definedName>
    <definedName name="_xlnm.Print_Area" localSheetId="4">Manual!$A$1:$S$110</definedName>
    <definedName name="_xlnm.Print_Titles" localSheetId="1">'Change current lines'!$2:$11</definedName>
  </definedNames>
  <calcPr calcId="125725"/>
</workbook>
</file>

<file path=xl/calcChain.xml><?xml version="1.0" encoding="utf-8"?>
<calcChain xmlns="http://schemas.openxmlformats.org/spreadsheetml/2006/main">
  <c r="Y64" i="2"/>
  <c r="AH64"/>
  <c r="Y65"/>
  <c r="AH65"/>
  <c r="Y66"/>
  <c r="AH66"/>
  <c r="Y67"/>
  <c r="AH67"/>
  <c r="Y68"/>
  <c r="AH68"/>
  <c r="Y69"/>
  <c r="AH69"/>
  <c r="Y70"/>
  <c r="AH70"/>
  <c r="Y71"/>
  <c r="AH71"/>
  <c r="Y72"/>
  <c r="AH72"/>
  <c r="Y73"/>
  <c r="AH73"/>
  <c r="Y74"/>
  <c r="AH74"/>
  <c r="Y75"/>
  <c r="AH75"/>
  <c r="Y76"/>
  <c r="AH76"/>
  <c r="Y77"/>
  <c r="AH77"/>
  <c r="Y78"/>
  <c r="AH78"/>
  <c r="Y23"/>
  <c r="AH23"/>
  <c r="Y24"/>
  <c r="AH24"/>
  <c r="Y25"/>
  <c r="AH25"/>
  <c r="Y26"/>
  <c r="AH26"/>
  <c r="Y27"/>
  <c r="AH27"/>
  <c r="Y28"/>
  <c r="AH28"/>
  <c r="Y29"/>
  <c r="AH29"/>
  <c r="Y30"/>
  <c r="AH30"/>
  <c r="Y31"/>
  <c r="AH31"/>
  <c r="Y32"/>
  <c r="AH32"/>
  <c r="Y33"/>
  <c r="AH33"/>
  <c r="Y34"/>
  <c r="AH34"/>
  <c r="Y35"/>
  <c r="AH35"/>
  <c r="Y36"/>
  <c r="AH36"/>
  <c r="Y37"/>
  <c r="AH37"/>
  <c r="Y38"/>
  <c r="AH38"/>
  <c r="Y39"/>
  <c r="AH39"/>
  <c r="Y40"/>
  <c r="AH40"/>
  <c r="Y41"/>
  <c r="AH41"/>
  <c r="Y42"/>
  <c r="AH42"/>
  <c r="Y43"/>
  <c r="AH43"/>
  <c r="Y44"/>
  <c r="AH44"/>
  <c r="Y45"/>
  <c r="AH45"/>
  <c r="Y46"/>
  <c r="AH46"/>
  <c r="Y47"/>
  <c r="AH47"/>
  <c r="Y48"/>
  <c r="AH48"/>
  <c r="Y49"/>
  <c r="AH49"/>
  <c r="Y50"/>
  <c r="AH50"/>
  <c r="Y51"/>
  <c r="AH51"/>
  <c r="Y52"/>
  <c r="AH52"/>
  <c r="Y53"/>
  <c r="AH53"/>
  <c r="Y54"/>
  <c r="AH54"/>
  <c r="Y55"/>
  <c r="AH55"/>
  <c r="Y56"/>
  <c r="AH56"/>
  <c r="Y57"/>
  <c r="AH57"/>
  <c r="Y58"/>
  <c r="AH58"/>
  <c r="Y59"/>
  <c r="AH59"/>
  <c r="Y60"/>
  <c r="AH60"/>
  <c r="Y61"/>
  <c r="AH61"/>
  <c r="Y62"/>
  <c r="AH62"/>
  <c r="Y63"/>
  <c r="AH63"/>
  <c r="Y12" i="5"/>
  <c r="AC12"/>
  <c r="AD12"/>
  <c r="Y13"/>
  <c r="AC13"/>
  <c r="AD13"/>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4"/>
  <c r="Y20"/>
  <c r="Y21"/>
  <c r="Y22"/>
  <c r="Y23"/>
  <c r="Y24"/>
  <c r="Y25"/>
  <c r="Y26"/>
  <c r="Y27"/>
  <c r="Y28"/>
  <c r="Y29"/>
  <c r="Y30"/>
  <c r="Y31"/>
  <c r="Y32"/>
  <c r="Y33"/>
  <c r="Y34"/>
  <c r="Y35"/>
  <c r="Y36"/>
  <c r="Y37"/>
  <c r="Y38"/>
  <c r="Y39"/>
  <c r="Y40"/>
  <c r="Y41"/>
  <c r="Y42"/>
  <c r="Y43"/>
  <c r="Y44"/>
  <c r="Y45"/>
  <c r="Y46"/>
  <c r="Y47"/>
  <c r="Y48"/>
  <c r="Y49"/>
  <c r="Y50"/>
  <c r="Y51"/>
  <c r="Y52"/>
  <c r="Y53"/>
  <c r="Y54"/>
  <c r="Y55"/>
  <c r="Y56"/>
  <c r="Y57"/>
  <c r="Y58"/>
  <c r="Y59"/>
  <c r="Y60"/>
  <c r="Y61"/>
  <c r="Y62"/>
  <c r="Y63"/>
  <c r="Y64"/>
  <c r="Y65"/>
  <c r="Y66"/>
  <c r="Y67"/>
  <c r="Y68"/>
  <c r="Y69"/>
  <c r="Y70"/>
  <c r="Y71"/>
  <c r="Y72"/>
  <c r="Y73"/>
  <c r="Y74"/>
  <c r="Y75"/>
  <c r="Y76"/>
  <c r="Y77"/>
  <c r="Y78"/>
  <c r="Y79"/>
  <c r="Y80"/>
  <c r="Y81"/>
  <c r="Y82"/>
  <c r="Y83"/>
  <c r="Y84"/>
  <c r="Y85"/>
  <c r="Y86"/>
  <c r="Y87"/>
  <c r="Y88"/>
  <c r="Y89"/>
  <c r="Y90"/>
  <c r="Y91"/>
  <c r="Y92"/>
  <c r="Y93"/>
  <c r="Y94"/>
  <c r="Y95"/>
  <c r="Y96"/>
  <c r="Y97"/>
  <c r="Y98"/>
  <c r="Y99"/>
  <c r="Y100"/>
  <c r="Y14"/>
  <c r="Y15"/>
  <c r="Y16"/>
  <c r="Y17"/>
  <c r="Y18"/>
  <c r="Y19"/>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D3" i="11"/>
  <c r="F3"/>
  <c r="K3"/>
  <c r="B5" i="2" l="1"/>
  <c r="C6" i="5"/>
  <c r="F25" i="4"/>
  <c r="Z1" i="5"/>
  <c r="Y1"/>
  <c r="I37" i="4"/>
  <c r="I35"/>
  <c r="I33"/>
  <c r="G37"/>
  <c r="G35"/>
  <c r="G33"/>
  <c r="F24"/>
  <c r="F23"/>
  <c r="T5" i="2"/>
  <c r="B7"/>
  <c r="P6" i="5"/>
  <c r="C8"/>
  <c r="F22" i="4"/>
  <c r="AH16" i="2"/>
  <c r="AH17"/>
  <c r="AH18"/>
  <c r="AH19"/>
  <c r="AH20"/>
  <c r="AH21"/>
  <c r="AH22"/>
  <c r="AH15"/>
  <c r="Y22"/>
  <c r="Y21"/>
  <c r="Y20"/>
  <c r="Y19"/>
  <c r="Y18"/>
  <c r="Y17"/>
  <c r="Y16"/>
  <c r="Y15"/>
</calcChain>
</file>

<file path=xl/comments1.xml><?xml version="1.0" encoding="utf-8"?>
<comments xmlns="http://schemas.openxmlformats.org/spreadsheetml/2006/main">
  <authors>
    <author>R van Ginkel</author>
    <author>s672kpt</author>
  </authors>
  <commentList>
    <comment ref="D8" authorId="0">
      <text>
        <r>
          <rPr>
            <b/>
            <sz val="8"/>
            <color indexed="81"/>
            <rFont val="Tahoma"/>
            <family val="2"/>
          </rPr>
          <t xml:space="preserve">
check common rules for access to the international road haulage market:</t>
        </r>
        <r>
          <rPr>
            <sz val="8"/>
            <color indexed="81"/>
            <rFont val="Tahoma"/>
            <family val="2"/>
          </rPr>
          <t xml:space="preserve">
</t>
        </r>
        <r>
          <rPr>
            <sz val="7"/>
            <color indexed="81"/>
            <rFont val="Tahoma"/>
            <family val="2"/>
          </rPr>
          <t xml:space="preserve">http://eur-lex.europa.eu/LexUriServ/LexUriServ.do?uri=OJ:L:2009:300:0072:01:EN:HTML
</t>
        </r>
        <r>
          <rPr>
            <b/>
            <sz val="8"/>
            <color indexed="81"/>
            <rFont val="Tahoma"/>
            <family val="2"/>
          </rPr>
          <t xml:space="preserve">check common rules concerning the conditions to be complied with to pursue the occupation of road transport: </t>
        </r>
        <r>
          <rPr>
            <sz val="7"/>
            <color indexed="81"/>
            <rFont val="Tahoma"/>
            <family val="2"/>
          </rPr>
          <t>http://eur-lex.europa.eu/LexUriServ/LexUriServ.do?uri=OJ:L:2009:300:0051:01:EN:HTML</t>
        </r>
      </text>
    </comment>
    <comment ref="M8" authorId="0">
      <text>
        <r>
          <rPr>
            <sz val="8"/>
            <color indexed="81"/>
            <rFont val="Tahoma"/>
            <family val="2"/>
          </rPr>
          <t xml:space="preserve">
</t>
        </r>
        <r>
          <rPr>
            <b/>
            <sz val="8"/>
            <color indexed="81"/>
            <rFont val="Tahoma"/>
            <family val="2"/>
          </rPr>
          <t>General Third Party Liability Insurance</t>
        </r>
        <r>
          <rPr>
            <sz val="8"/>
            <color indexed="81"/>
            <rFont val="Tahoma"/>
            <family val="2"/>
          </rPr>
          <t>;
        =&gt; Primarily intended for all amounts for which one can be, by any counterparty, successfully liable. 
        =&gt; Think about personal injury or property, no cargo concerning. =&gt; Company 3rd party.</t>
        </r>
      </text>
    </comment>
    <comment ref="D9" authorId="1">
      <text>
        <r>
          <rPr>
            <sz val="9"/>
            <color indexed="81"/>
            <rFont val="Tahoma"/>
            <family val="2"/>
          </rPr>
          <t>Primarily intended for all amounts for which one can be held (by any counterparty) successfully liable. Think about personal injury or property, no cargo concerning. =&gt; Company 3rd party.</t>
        </r>
      </text>
    </comment>
    <comment ref="D10" authorId="1">
      <text>
        <r>
          <rPr>
            <sz val="9"/>
            <color indexed="81"/>
            <rFont val="Tahoma"/>
            <family val="2"/>
          </rPr>
          <t xml:space="preserve">CMR is basis but in case of high value /  risk shipments which are being defined and agreed between TNT and Subcontractor the minimum sum insured per occurrence for:                                                                                    - Vans with maximum load weight of 3.5 tons a minimum sum insured per occurrence for this policy is EUR 1,500,000.00 (or local currency equivalent)
- Trailers minimum sum insured per occurrence for this policy is EUR 2,500,000.00 (or local currency equivalent)
</t>
        </r>
      </text>
    </comment>
    <comment ref="D11" authorId="1">
      <text>
        <r>
          <rPr>
            <sz val="9"/>
            <color indexed="81"/>
            <rFont val="Tahoma"/>
            <family val="2"/>
          </rPr>
          <t>coverage as per the legal requirements in the countries that the vehicle will be operating in.</t>
        </r>
      </text>
    </comment>
    <comment ref="D12" authorId="0">
      <text>
        <r>
          <rPr>
            <sz val="8"/>
            <color indexed="81"/>
            <rFont val="Tahoma"/>
            <family val="2"/>
          </rPr>
          <t xml:space="preserve">- Important to lay down the </t>
        </r>
        <r>
          <rPr>
            <b/>
            <sz val="8"/>
            <color indexed="81"/>
            <rFont val="Tahoma"/>
            <family val="2"/>
          </rPr>
          <t>correct Legal entity</t>
        </r>
        <r>
          <rPr>
            <sz val="8"/>
            <color indexed="81"/>
            <rFont val="Tahoma"/>
            <family val="2"/>
          </rPr>
          <t xml:space="preserve"> and thus mention the correct legal entity on the TNT ERN Subcontractor Agreement.</t>
        </r>
      </text>
    </comment>
    <comment ref="D13" authorId="0">
      <text>
        <r>
          <rPr>
            <sz val="8"/>
            <color indexed="81"/>
            <rFont val="Tahoma"/>
            <family val="2"/>
          </rPr>
          <t xml:space="preserve">- Important to lay down the </t>
        </r>
        <r>
          <rPr>
            <b/>
            <sz val="8"/>
            <color indexed="81"/>
            <rFont val="Tahoma"/>
            <family val="2"/>
          </rPr>
          <t>correct Legal entity</t>
        </r>
        <r>
          <rPr>
            <sz val="8"/>
            <color indexed="81"/>
            <rFont val="Tahoma"/>
            <family val="2"/>
          </rPr>
          <t xml:space="preserve"> and thus mention the correct legal entity on the TNT ERN Subcontractor Agreement.</t>
        </r>
      </text>
    </comment>
    <comment ref="M13" authorId="0">
      <text>
        <r>
          <rPr>
            <sz val="8"/>
            <color indexed="81"/>
            <rFont val="Tahoma"/>
            <family val="2"/>
          </rPr>
          <t xml:space="preserve">
</t>
        </r>
        <r>
          <rPr>
            <b/>
            <sz val="8"/>
            <color indexed="81"/>
            <rFont val="Tahoma"/>
            <family val="2"/>
          </rPr>
          <t>Cargo Liability Insurance</t>
        </r>
        <r>
          <rPr>
            <sz val="8"/>
            <color indexed="81"/>
            <rFont val="Tahoma"/>
            <family val="2"/>
          </rPr>
          <t>;
        =&gt; Per incident, as the value of one full load can already exceeds this amount, 
        =&gt; Required insurance is CMR coverage (8,33 SDR p/kg, but incase of:
                  -  High Risk or High Value a minimum of €2.500.000 for trailers and €1,000,000 for Vans is required.
        =&gt; Focus is only on the Liability of Freight Transported = Carrier Liability Coverage =&gt;</t>
        </r>
        <r>
          <rPr>
            <b/>
            <sz val="8"/>
            <color indexed="81"/>
            <rFont val="Tahoma"/>
            <family val="2"/>
          </rPr>
          <t xml:space="preserve"> what is in your car. </t>
        </r>
      </text>
    </comment>
    <comment ref="D15" authorId="1">
      <text>
        <r>
          <rPr>
            <sz val="9"/>
            <color indexed="81"/>
            <rFont val="Tahoma"/>
            <family val="2"/>
          </rPr>
          <t xml:space="preserve">Airports are divided into Land-side and Air-side areas. 
- Land-side areas include parking lots, public transportation train stations, tank firms and access roads.
- Air-side areas include all areas accessible to aircraft, including runways, taxiways, ramps and tank firms. Access from Land-side areas to Air-side areas is tightly controlled at most airports. 
</t>
        </r>
      </text>
    </comment>
    <comment ref="D16" authorId="1">
      <text>
        <r>
          <rPr>
            <sz val="9"/>
            <color indexed="81"/>
            <rFont val="Tahoma"/>
            <family val="2"/>
          </rPr>
          <t>If contracted Subcontractor willing or is using Sub-subcontractors, put tick-box on Y, and inform the name and adress details of these particular Sub-subcontractors.</t>
        </r>
      </text>
    </comment>
    <comment ref="D18" authorId="1">
      <text>
        <r>
          <rPr>
            <sz val="9"/>
            <color indexed="81"/>
            <rFont val="Tahoma"/>
            <family val="2"/>
          </rPr>
          <t>High Risk, High Value Shipments are defined and agreed between TNT and Subcontractor the minimum sum insured per occurrence for:
a. Vans with maximum load weight of 3.5 tons a minimum sum insured per occurrence for this policy is EUR 1,500,000 (or local currency equivalent),
b. Trailers minimum sum insured per occurrence for this policy is EUR 2,500,000 (or local currency equivalent)</t>
        </r>
      </text>
    </comment>
    <comment ref="D19" authorId="1">
      <text>
        <r>
          <rPr>
            <sz val="9"/>
            <color indexed="81"/>
            <rFont val="Tahoma"/>
            <family val="2"/>
          </rPr>
          <t xml:space="preserve">1. Subcontractor commits to adhere to all obligations in relation to the German Minimum Wage Law. In detail he confirms;
a. the payment of the minimum wage for all his employees engaged on German territory as from 1st January 2015,
b. to keep records of start-, end-, duration- and breaks of working times. Those records need to be stored for 2 (two) years, according German minimum wage law, starting with the date of occurrence,
Note: At any time this information can be updated, Subcontractor is responsible to comply to actual local requirements via your own transport organization and or local law at all times.
</t>
        </r>
      </text>
    </comment>
    <comment ref="D20" authorId="1">
      <text>
        <r>
          <rPr>
            <sz val="9"/>
            <color indexed="81"/>
            <rFont val="Tahoma"/>
            <family val="2"/>
          </rPr>
          <t xml:space="preserve">1. Subcontractor commits to adhere to all obligations in relation to the French Minimum Wage Law. In detail he confirms;
a. the payment of the minimum wage for all his employees engaged on French territory as from 1st July 2016,
b. to keep records of start-, end-, duration- and breaks of working times. Those records need to be stored for 2 (two) years, according French minimum wage law, starting with the date of occurrence,
Note: At any time this information can be updated, Subcontractor is responsible to comply to actual local requirements via your own transport organization and or local law at all times.
</t>
        </r>
      </text>
    </comment>
    <comment ref="M20" authorId="0">
      <text>
        <r>
          <rPr>
            <sz val="8"/>
            <color indexed="81"/>
            <rFont val="Tahoma"/>
            <family val="2"/>
          </rPr>
          <t xml:space="preserve">
</t>
        </r>
        <r>
          <rPr>
            <b/>
            <sz val="8"/>
            <color indexed="81"/>
            <rFont val="Tahoma"/>
            <family val="2"/>
          </rPr>
          <t>Vehicle Liability insurance</t>
        </r>
        <r>
          <rPr>
            <sz val="8"/>
            <color indexed="81"/>
            <rFont val="Tahoma"/>
            <family val="2"/>
          </rPr>
          <t xml:space="preserve">;
        =&gt; Road-side 3rd party Liability is not the same as the above mentioned "General (company) Third Party Liability. 
        =&gt; Intended for all amounts for which one can be, by any counterparty, successfully liable in association with Road accidents only. </t>
        </r>
      </text>
    </comment>
    <comment ref="D21" authorId="1">
      <text>
        <r>
          <rPr>
            <sz val="9"/>
            <color indexed="81"/>
            <rFont val="Tahoma"/>
            <family val="2"/>
          </rPr>
          <t xml:space="preserve">1. Subcontractor commits to adhere to all obligations in relation to the Austrian Minimum Wage Law. In detail he confirms;
a. the payment of the minimum wage for all his employees engaged on Austrian territory as from 1st January 2017,
b. to keep records of start-, end-, duration- and breaks of working times and keep them stored for specific time as set according Austria minimum wage law, starting with the date of occurrence,
Note: At any time this information can be updated, Subcontractor is responsible to comply to actual local requirements via your own transport organization and or local law at all times.
</t>
        </r>
      </text>
    </comment>
    <comment ref="D22" authorId="1">
      <text>
        <r>
          <rPr>
            <sz val="9"/>
            <color indexed="81"/>
            <rFont val="Tahoma"/>
            <family val="2"/>
          </rPr>
          <t xml:space="preserve">1. Subcontractor commits to adhere to all obligations in relation to the Italian Minimum Wage Law. In detail he confirms;
a. the payment of the minimum wage for all his employees engaged on Italian territory as from 1st January 2017,
b. to keep records of start-, end-, duration- and breaks of working times and keep them stored for specific time as set according this Italian legislation, starting with the date of occurrence,
Note: At any time this information can be updated, Subcontractor is responsible to comply to actual local requirements via your own transport organization and or local law at all times.
</t>
        </r>
      </text>
    </comment>
    <comment ref="D23" authorId="1">
      <text>
        <r>
          <rPr>
            <sz val="9"/>
            <color indexed="81"/>
            <rFont val="Tahoma"/>
            <family val="2"/>
          </rPr>
          <t>Factoring is a financial transaction and a type of debtor finance in which a business sells its accounts receivable (i.e., invoices) to a third party (called a factor).
A Business will sometimes Factor its Receivable Assets to meet its present and immediate Cash needs.</t>
        </r>
      </text>
    </comment>
    <comment ref="D24" authorId="1">
      <text>
        <r>
          <rPr>
            <sz val="9"/>
            <color indexed="81"/>
            <rFont val="Tahoma"/>
            <family val="2"/>
          </rPr>
          <t xml:space="preserve">A parent company guarantee (PCG) 
is a guarantee by a parent company of a contractor’s performance under its contract with its client, where the contractor is a subsidiary of the parent company.
</t>
        </r>
      </text>
    </comment>
  </commentList>
</comments>
</file>

<file path=xl/sharedStrings.xml><?xml version="1.0" encoding="utf-8"?>
<sst xmlns="http://schemas.openxmlformats.org/spreadsheetml/2006/main" count="3049" uniqueCount="2939">
  <si>
    <r>
      <t>Requestor Details</t>
    </r>
    <r>
      <rPr>
        <b/>
        <sz val="16"/>
        <rFont val="Arial"/>
        <family val="2"/>
      </rPr>
      <t/>
    </r>
  </si>
  <si>
    <t>Live date Details</t>
  </si>
  <si>
    <t>Fuel Sur Charge for this new line?</t>
  </si>
  <si>
    <t>Business Partner ID:</t>
  </si>
  <si>
    <t>Business Partner Name:</t>
  </si>
  <si>
    <t>Remark:</t>
  </si>
  <si>
    <t>CML:</t>
  </si>
  <si>
    <t>Rate-card Name:</t>
  </si>
  <si>
    <t>Departure day's</t>
  </si>
  <si>
    <t>Service details:</t>
  </si>
  <si>
    <t>Service Criteria Set details:</t>
  </si>
  <si>
    <t>Ratecard details:</t>
  </si>
  <si>
    <t>BZQ</t>
  </si>
  <si>
    <t>GNQ</t>
  </si>
  <si>
    <t>HL3</t>
  </si>
  <si>
    <t>NXH</t>
  </si>
  <si>
    <t>QAR</t>
  </si>
  <si>
    <t>LGG</t>
  </si>
  <si>
    <t>TRS</t>
  </si>
  <si>
    <t>TKU</t>
  </si>
  <si>
    <t>VIE</t>
  </si>
  <si>
    <t>Routing move-ment 1</t>
  </si>
  <si>
    <t>Routing move-ment 2</t>
  </si>
  <si>
    <t>Routing move-ment 3</t>
  </si>
  <si>
    <t>Routing move-ment 4</t>
  </si>
  <si>
    <t>Routing move-ment 5</t>
  </si>
  <si>
    <t>Routing move-ment 6</t>
  </si>
  <si>
    <t>Valid from:</t>
  </si>
  <si>
    <t>Request form additional lines on price agreement</t>
  </si>
  <si>
    <t>IM costs incl.</t>
  </si>
  <si>
    <t># Dri-vers</t>
  </si>
  <si>
    <t>Approval:</t>
  </si>
  <si>
    <t>Name:</t>
  </si>
  <si>
    <t>CMEL:</t>
  </si>
  <si>
    <t>Gert Kraayvanger</t>
  </si>
  <si>
    <t>René Booltink</t>
  </si>
  <si>
    <t>Signature:</t>
  </si>
  <si>
    <t>Date:</t>
  </si>
  <si>
    <t>Equipment conf.</t>
  </si>
  <si>
    <t>Request date:</t>
  </si>
  <si>
    <t>ERN Express Road Network BV</t>
  </si>
  <si>
    <t>Express 1, 6921 RB  Duiven</t>
  </si>
  <si>
    <t>P.O. Box 1006, 6920 BA  Duiven</t>
  </si>
  <si>
    <t>The Netherlands</t>
  </si>
  <si>
    <t>Telephone +31 26 3197319</t>
  </si>
  <si>
    <t>Fax + 31 26 3197200</t>
  </si>
  <si>
    <t>Function:</t>
  </si>
  <si>
    <t>Business Partner Change Request Form</t>
  </si>
  <si>
    <t>Total km's:</t>
  </si>
  <si>
    <t>Cost per km (EUR)</t>
  </si>
  <si>
    <t>CHF</t>
  </si>
  <si>
    <t>DKK</t>
  </si>
  <si>
    <t>EUR</t>
  </si>
  <si>
    <t>GBP</t>
  </si>
  <si>
    <t>SEK</t>
  </si>
  <si>
    <t>Date of approval:</t>
  </si>
  <si>
    <t>Approved by mail</t>
  </si>
  <si>
    <t>Franky Lansay</t>
  </si>
  <si>
    <t>Jon Adams</t>
  </si>
  <si>
    <t>Ergun Onay</t>
  </si>
  <si>
    <t>Zandra Pettersson</t>
  </si>
  <si>
    <t>Date of adjustment BP:</t>
  </si>
  <si>
    <t>Kind of change(s):</t>
  </si>
  <si>
    <t>Reason and / or comments for change request:</t>
  </si>
  <si>
    <t>Comments to new lines:</t>
  </si>
  <si>
    <t>Always fill in the frontpage</t>
  </si>
  <si>
    <t>Date of the change request</t>
  </si>
  <si>
    <t>Fill in your name</t>
  </si>
  <si>
    <t>always enter the name of the Business Partner</t>
  </si>
  <si>
    <t xml:space="preserve">Keep in mind that a BP change request is only applicable for 1 business partner. </t>
  </si>
  <si>
    <t>always "tick" the kind of changes, more then 1 kind of change is possible</t>
  </si>
  <si>
    <t>Always explain in words the reason for the change</t>
  </si>
  <si>
    <t>Worksheet: Front Page CRF:</t>
  </si>
  <si>
    <t>is filled automatically, taken over from data of the Front Page</t>
  </si>
  <si>
    <t>Worksheet: Additional lines</t>
  </si>
  <si>
    <t>If you want to add lines to the price agreement, you can enter the specific details in this worksheet</t>
  </si>
  <si>
    <t>Changes should be valid from:</t>
  </si>
  <si>
    <t>Year:</t>
  </si>
  <si>
    <t>Week:</t>
  </si>
  <si>
    <t>Service ID</t>
  </si>
  <si>
    <t>New price:</t>
  </si>
  <si>
    <t>cost impact in %</t>
  </si>
  <si>
    <t>Explanation</t>
  </si>
  <si>
    <t>Network:</t>
  </si>
  <si>
    <t>ERN</t>
  </si>
  <si>
    <t>IDE</t>
  </si>
  <si>
    <t>Choose between ERN or IDE</t>
  </si>
  <si>
    <t>Each tour is followed with an empty line. Add the change in there. Your changes will appear in orange colour.</t>
  </si>
  <si>
    <t>Truck 10 ton</t>
  </si>
  <si>
    <t>Return Home</t>
  </si>
  <si>
    <t>Add services to current price agreement</t>
  </si>
  <si>
    <t>Change current services on price agreement</t>
  </si>
  <si>
    <t>Rocs Plan service(s) / ratecards involved</t>
  </si>
  <si>
    <t>Request form change current lines on price agreement</t>
  </si>
  <si>
    <t>Requestor details:</t>
  </si>
  <si>
    <t>Business Partner Details:</t>
  </si>
  <si>
    <t>Change Details:</t>
  </si>
  <si>
    <t>Live date Details:</t>
  </si>
  <si>
    <t>enter applicable year</t>
  </si>
  <si>
    <t>enter applicable week</t>
  </si>
  <si>
    <t>if specific date is necessary, enter here the specific date</t>
  </si>
  <si>
    <t>Comments Details:</t>
  </si>
  <si>
    <t>Worksheet: Change current lines:</t>
  </si>
  <si>
    <t>In case of new contracts: copies of legal documents are necessary, however</t>
  </si>
  <si>
    <t>Use this worksheet if you want to change current lines on the price agreement</t>
  </si>
  <si>
    <t>End price agreement</t>
  </si>
  <si>
    <t>End contract</t>
  </si>
  <si>
    <t>New contract</t>
  </si>
  <si>
    <t>Cost Adjust-ment</t>
  </si>
  <si>
    <t>Adjustm. Amount:</t>
  </si>
  <si>
    <r>
      <t xml:space="preserve">Business Partner Details </t>
    </r>
    <r>
      <rPr>
        <b/>
        <i/>
        <sz val="9"/>
        <rFont val="Arial"/>
        <family val="2"/>
      </rPr>
      <t>(complete the blank cells)</t>
    </r>
  </si>
  <si>
    <t>Mon</t>
  </si>
  <si>
    <t>Teu</t>
  </si>
  <si>
    <t>Wed</t>
  </si>
  <si>
    <t>Thu</t>
  </si>
  <si>
    <t>Fri</t>
  </si>
  <si>
    <t>Sat</t>
  </si>
  <si>
    <t>Sun</t>
  </si>
  <si>
    <t>Does this BP get Fuel Surcharge?</t>
  </si>
  <si>
    <t>BP ID:</t>
  </si>
  <si>
    <t>BP Name:</t>
  </si>
  <si>
    <t>Print new / updated price agreement for BP</t>
  </si>
  <si>
    <t>New tourstring:</t>
  </si>
  <si>
    <t>Planned / extra</t>
  </si>
  <si>
    <t># TU TNT</t>
  </si>
  <si>
    <t># TU BP</t>
  </si>
  <si>
    <t>Curr</t>
  </si>
  <si>
    <t>P/E</t>
  </si>
  <si>
    <t>Planned / Extra</t>
  </si>
  <si>
    <t>Planned</t>
  </si>
  <si>
    <t>Extra</t>
  </si>
  <si>
    <t>Equipment Category</t>
  </si>
  <si>
    <t>Routes</t>
  </si>
  <si>
    <t>Adjustment Category</t>
  </si>
  <si>
    <t>Extra kilometres</t>
  </si>
  <si>
    <t>Fuel surcharge</t>
  </si>
  <si>
    <t>Waiting time</t>
  </si>
  <si>
    <t>Standby costs</t>
  </si>
  <si>
    <t>Cancellation fee</t>
  </si>
  <si>
    <t>Swap over costs</t>
  </si>
  <si>
    <t>Parking</t>
  </si>
  <si>
    <t>Penalties</t>
  </si>
  <si>
    <t>Trailer rental</t>
  </si>
  <si>
    <t>Truck rental with driver</t>
  </si>
  <si>
    <t>Truck rental without driver</t>
  </si>
  <si>
    <t>Hotel</t>
  </si>
  <si>
    <t>Tractor unit type 1 (solo)</t>
  </si>
  <si>
    <t>Megatrailer 24 ton</t>
  </si>
  <si>
    <t>Total costs:</t>
  </si>
  <si>
    <t>Rigid swap body</t>
  </si>
  <si>
    <t>Rigid conventional box</t>
  </si>
  <si>
    <t>End all</t>
  </si>
  <si>
    <t>Service Criteria sets:</t>
  </si>
  <si>
    <t>Equipment:</t>
  </si>
  <si>
    <t>Personnel:</t>
  </si>
  <si>
    <t>move all</t>
  </si>
  <si>
    <r>
      <t>Collective updates</t>
    </r>
    <r>
      <rPr>
        <b/>
        <sz val="14"/>
        <rFont val="Arial"/>
        <family val="2"/>
      </rPr>
      <t xml:space="preserve"> </t>
    </r>
    <r>
      <rPr>
        <b/>
        <i/>
        <sz val="9"/>
        <rFont val="Arial"/>
        <family val="2"/>
      </rPr>
      <t>(when end, tick only "end", when moving to other BP ID, tick "move to" as well, together with new BP ID and name)</t>
    </r>
  </si>
  <si>
    <r>
      <t>Comments Details</t>
    </r>
    <r>
      <rPr>
        <b/>
        <sz val="16"/>
        <rFont val="Arial"/>
        <family val="2"/>
      </rPr>
      <t xml:space="preserve"> </t>
    </r>
    <r>
      <rPr>
        <b/>
        <i/>
        <sz val="9"/>
        <rFont val="Arial"/>
        <family val="2"/>
      </rPr>
      <t>(always explain the change(s))</t>
    </r>
  </si>
  <si>
    <r>
      <t>Change Details</t>
    </r>
    <r>
      <rPr>
        <b/>
        <sz val="16"/>
        <rFont val="Arial"/>
        <family val="2"/>
      </rPr>
      <t xml:space="preserve"> </t>
    </r>
    <r>
      <rPr>
        <b/>
        <i/>
        <sz val="9"/>
        <rFont val="Arial"/>
        <family val="2"/>
      </rPr>
      <t>(tick applicable tickboxes)</t>
    </r>
  </si>
  <si>
    <t>* Service Criteria sets cannot be moved via collective update. They should be set up again one by one manually.</t>
  </si>
  <si>
    <t>move all *</t>
  </si>
  <si>
    <t xml:space="preserve"> </t>
  </si>
  <si>
    <t>Date download*:</t>
  </si>
  <si>
    <t>Contract version</t>
  </si>
  <si>
    <t>Date last version PA (BP)</t>
  </si>
  <si>
    <t>Description</t>
  </si>
  <si>
    <t>Mov.</t>
  </si>
  <si>
    <t>Routing</t>
  </si>
  <si>
    <t>Tue</t>
  </si>
  <si>
    <t>Rhb</t>
  </si>
  <si>
    <t>IM Cost Incl.</t>
  </si>
  <si>
    <t>Planned/Extra </t>
  </si>
  <si>
    <t>Equipment Configuration</t>
  </si>
  <si>
    <t># Drivers</t>
  </si>
  <si>
    <t>Rate Card ID</t>
  </si>
  <si>
    <t>Name</t>
  </si>
  <si>
    <t>Remarks</t>
  </si>
  <si>
    <t>Fuel Surch.</t>
  </si>
  <si>
    <t>Total Distance</t>
  </si>
  <si>
    <t>Fixed Price</t>
  </si>
  <si>
    <t>Cost per KM</t>
  </si>
  <si>
    <t>Cost Adj.</t>
  </si>
  <si>
    <t>Adj. Cost</t>
  </si>
  <si>
    <t>Formular</t>
  </si>
  <si>
    <t>ABRU - LGG</t>
  </si>
  <si>
    <t>AMS - LGG</t>
  </si>
  <si>
    <t>AMS - QAR</t>
  </si>
  <si>
    <t>ANR - BZQ</t>
  </si>
  <si>
    <t>ANR - GNQ</t>
  </si>
  <si>
    <t>ANR - LGG</t>
  </si>
  <si>
    <t>ANR - QAR</t>
  </si>
  <si>
    <t>ARH - LGG</t>
  </si>
  <si>
    <t>ARH - ZWO</t>
  </si>
  <si>
    <t>ATH - MI6, Pat/Anc (Superfast)</t>
  </si>
  <si>
    <t>BCN - BZQ</t>
  </si>
  <si>
    <t>BCN - GNQ</t>
  </si>
  <si>
    <t>BCN - LGG</t>
  </si>
  <si>
    <t>BCN - LRA2</t>
  </si>
  <si>
    <t>BCN - MI6</t>
  </si>
  <si>
    <t>BCN - MPL</t>
  </si>
  <si>
    <t>BCN - NXH, Cal/Fol (Shuttle)</t>
  </si>
  <si>
    <t>BCN - QAR</t>
  </si>
  <si>
    <t>BEG - TSR</t>
  </si>
  <si>
    <t>BER - GW3</t>
  </si>
  <si>
    <t>BER - HNJ</t>
  </si>
  <si>
    <t>BER - LGG</t>
  </si>
  <si>
    <t>BER - POZ</t>
  </si>
  <si>
    <t>BER - SZZ</t>
  </si>
  <si>
    <t>BIE - DTM</t>
  </si>
  <si>
    <t>BIE - HNJ</t>
  </si>
  <si>
    <t>BIE - LGG</t>
  </si>
  <si>
    <t>BIE - QAR</t>
  </si>
  <si>
    <t>BLL - HL3, Nyb/Sve/Cph/Mal</t>
  </si>
  <si>
    <t>BLL - HL3, Nyb/Sve/Hlg/Hlb (Scandlines)</t>
  </si>
  <si>
    <t>BLL - HNJ</t>
  </si>
  <si>
    <t>BLL - LGG</t>
  </si>
  <si>
    <t>BLL - MMX, Nyb/Sve/Cph/Mal</t>
  </si>
  <si>
    <t>BLL - QAR</t>
  </si>
  <si>
    <t>BLQ - LGG, Mont Blanc</t>
  </si>
  <si>
    <t>BRE - HNJ</t>
  </si>
  <si>
    <t>BRE - LGG</t>
  </si>
  <si>
    <t>BRQ - DNG</t>
  </si>
  <si>
    <t>BRQ - LGG</t>
  </si>
  <si>
    <t>BRQ - PRG</t>
  </si>
  <si>
    <t>BRQ - VIE</t>
  </si>
  <si>
    <t>BSA - LGG</t>
  </si>
  <si>
    <t>BSL - DFT</t>
  </si>
  <si>
    <t>BSL - FBG</t>
  </si>
  <si>
    <t>BSL - LGG</t>
  </si>
  <si>
    <t>BSL - NUE</t>
  </si>
  <si>
    <t>BSL - QAR</t>
  </si>
  <si>
    <t>BSL - VGN</t>
  </si>
  <si>
    <t>BSL - ZRH</t>
  </si>
  <si>
    <t>BTS - BRQ</t>
  </si>
  <si>
    <t>BTS - DNG</t>
  </si>
  <si>
    <t>BTS - DNG, CZ</t>
  </si>
  <si>
    <t>BTS - KSC</t>
  </si>
  <si>
    <t>BTS - VIE</t>
  </si>
  <si>
    <t>BUD - CLJ</t>
  </si>
  <si>
    <t>BUD - DNG</t>
  </si>
  <si>
    <t>BUD - DNG, Leitner</t>
  </si>
  <si>
    <t>BUD - DNG, SK/CZ</t>
  </si>
  <si>
    <t>BUD - KSC</t>
  </si>
  <si>
    <t>BUD - LGG</t>
  </si>
  <si>
    <t>BUD - QAR</t>
  </si>
  <si>
    <t>BUD - TSR</t>
  </si>
  <si>
    <t>BUD - VIE</t>
  </si>
  <si>
    <t>BUD - WA1</t>
  </si>
  <si>
    <t>BUH - SOF</t>
  </si>
  <si>
    <t>BZQ - ANR</t>
  </si>
  <si>
    <t>BZQ - CGN</t>
  </si>
  <si>
    <t>BZQ - DFT</t>
  </si>
  <si>
    <t>BZQ - DNG</t>
  </si>
  <si>
    <t>BZQ - GNO</t>
  </si>
  <si>
    <t>BZQ - GNQ</t>
  </si>
  <si>
    <t>BZQ - HNJ</t>
  </si>
  <si>
    <t>BZQ - KOR</t>
  </si>
  <si>
    <t>BZQ - LGE</t>
  </si>
  <si>
    <t>BZQ - LGG</t>
  </si>
  <si>
    <t>BZQ - LIL</t>
  </si>
  <si>
    <t>BZQ - LUX</t>
  </si>
  <si>
    <t>BZQ - MI6, Brenner</t>
  </si>
  <si>
    <t>BZQ - MI6, Mont Blanc</t>
  </si>
  <si>
    <t>BZQ - NXH, Cal/Dov (P&amp;O)</t>
  </si>
  <si>
    <t>BZQ - NXH, Cal/Fol (Shuttle)</t>
  </si>
  <si>
    <t>BZQ - QAR</t>
  </si>
  <si>
    <t>BZQ - STN, Cal/Fol (Shuttle)</t>
  </si>
  <si>
    <t>BZQ - VEU1</t>
  </si>
  <si>
    <t>BZQ - WA1</t>
  </si>
  <si>
    <t>BZQ - ZRH, St Louis</t>
  </si>
  <si>
    <t>BZQ - ZRH, Weil Am Rhein</t>
  </si>
  <si>
    <t>BZQ - ZWS</t>
  </si>
  <si>
    <t>CDG - LGG</t>
  </si>
  <si>
    <t>CDG2 - LGG</t>
  </si>
  <si>
    <t>CGN - BIE</t>
  </si>
  <si>
    <t>CGN - COL</t>
  </si>
  <si>
    <t>CGN - DFT</t>
  </si>
  <si>
    <t>CGN - DTM</t>
  </si>
  <si>
    <t>CGN - DUS</t>
  </si>
  <si>
    <t>CGN - FRT</t>
  </si>
  <si>
    <t>CGN - HMK</t>
  </si>
  <si>
    <t>CGN - KBZ</t>
  </si>
  <si>
    <t>CGN - KLE</t>
  </si>
  <si>
    <t>CGN - LGG</t>
  </si>
  <si>
    <t>CGN - MHN</t>
  </si>
  <si>
    <t>CGN - QDU</t>
  </si>
  <si>
    <t>CGN - SCN</t>
  </si>
  <si>
    <t>CGN - ZWS</t>
  </si>
  <si>
    <t>CIN1 - QAR</t>
  </si>
  <si>
    <t>CLJ - VIE</t>
  </si>
  <si>
    <t>CLP1 - HAM</t>
  </si>
  <si>
    <t>CLP3 - BUD</t>
  </si>
  <si>
    <t>CLP3 - WA1</t>
  </si>
  <si>
    <t>COL - HMK</t>
  </si>
  <si>
    <t>COL - LGG</t>
  </si>
  <si>
    <t>COL - QAR</t>
  </si>
  <si>
    <t>COL - QDU</t>
  </si>
  <si>
    <t>CPH - HL3, Cph/Mal</t>
  </si>
  <si>
    <t>CPH - HL3, Hlg/Hlb (Scandlines)</t>
  </si>
  <si>
    <t>CPH - HNJ, Ged/Ros (Scandlines)</t>
  </si>
  <si>
    <t>CPH - HNJ, Rod/Put (Scandlines)</t>
  </si>
  <si>
    <t>CPH - LGG, Rod/Put (Scandlines)</t>
  </si>
  <si>
    <t>CPH - MMA, Cph/Mal</t>
  </si>
  <si>
    <t>CPH - MMX, Cph/Mal</t>
  </si>
  <si>
    <t>CPH - QAR, Rod/Put (Scandlines)</t>
  </si>
  <si>
    <t>DFT - BSL</t>
  </si>
  <si>
    <t>DFT - BZQ</t>
  </si>
  <si>
    <t>DFT - DNG</t>
  </si>
  <si>
    <t>DFT - ETZ</t>
  </si>
  <si>
    <t>DFT - FBG</t>
  </si>
  <si>
    <t>DFT - FRA</t>
  </si>
  <si>
    <t>DFT - FRT</t>
  </si>
  <si>
    <t>DFT - GNQ</t>
  </si>
  <si>
    <t>DFT - HNJ</t>
  </si>
  <si>
    <t>DFT - LGG</t>
  </si>
  <si>
    <t>DFT - LUX</t>
  </si>
  <si>
    <t>DFT - MHN</t>
  </si>
  <si>
    <t>DFT - NXH, Cal/Dov (P&amp;O)</t>
  </si>
  <si>
    <t>DFT - NXH, Cal/Fol (Shuttle)</t>
  </si>
  <si>
    <t>DFT - QAR</t>
  </si>
  <si>
    <t>DFT - QFC</t>
  </si>
  <si>
    <t>DFT - SXB</t>
  </si>
  <si>
    <t>DFT - ZRH</t>
  </si>
  <si>
    <t>DFT - ZRH, Rheinfelden</t>
  </si>
  <si>
    <t>DFT - ZWS</t>
  </si>
  <si>
    <t>DNG - ANR</t>
  </si>
  <si>
    <t>DNG - BTS, AT</t>
  </si>
  <si>
    <t>DNG - BTS, CZ</t>
  </si>
  <si>
    <t>DNG - BUD, AT</t>
  </si>
  <si>
    <t>DNG - BUD, CZ/SK</t>
  </si>
  <si>
    <t>DNG - BUD, Leitner</t>
  </si>
  <si>
    <t>DNG - BZQ</t>
  </si>
  <si>
    <t>DNG - DFT</t>
  </si>
  <si>
    <t>DNG - FRT</t>
  </si>
  <si>
    <t>DNG - GNQ</t>
  </si>
  <si>
    <t>DNG - GRZ</t>
  </si>
  <si>
    <t>DNG - HNJ</t>
  </si>
  <si>
    <t>DNG - INN</t>
  </si>
  <si>
    <t>DNG - ITZ, Brenner</t>
  </si>
  <si>
    <t>DNG - KLU</t>
  </si>
  <si>
    <t>DNG - LGG</t>
  </si>
  <si>
    <t>DNG - LNZ</t>
  </si>
  <si>
    <t>DNG - LTA</t>
  </si>
  <si>
    <t>DNG - MI6, Brenner</t>
  </si>
  <si>
    <t>DNG - MI6, Kiefersfelden</t>
  </si>
  <si>
    <t>DNG - MUC</t>
  </si>
  <si>
    <t>DNG - NUE</t>
  </si>
  <si>
    <t>DNG - NXH, Cal/Dov (P&amp;O)</t>
  </si>
  <si>
    <t>DNG - NXH, Cal/Fol (Shuttle)</t>
  </si>
  <si>
    <t>DNG - PRG</t>
  </si>
  <si>
    <t>DNG - QAR</t>
  </si>
  <si>
    <t>DNG - RIN1</t>
  </si>
  <si>
    <t>DNG - SBG</t>
  </si>
  <si>
    <t>DNG - SZG</t>
  </si>
  <si>
    <t>DNG - VIE</t>
  </si>
  <si>
    <t>DNG - WZB</t>
  </si>
  <si>
    <t>DNG - ZMU</t>
  </si>
  <si>
    <t>DNG - ZRH</t>
  </si>
  <si>
    <t>DNG - ZWS</t>
  </si>
  <si>
    <t>DRS - EF3</t>
  </si>
  <si>
    <t>DTM - BIE</t>
  </si>
  <si>
    <t>DTM - HNJ</t>
  </si>
  <si>
    <t>DTM - LGG</t>
  </si>
  <si>
    <t>DTM - QAR</t>
  </si>
  <si>
    <t>DUB - BFS</t>
  </si>
  <si>
    <t>DUB - NXH, Dub/Hol (Irish F)</t>
  </si>
  <si>
    <t>DUB - NXH, Dub/Hol (Stena L UK)</t>
  </si>
  <si>
    <t>DUB - NXH, Ros/Pem (Irish F)</t>
  </si>
  <si>
    <t>DUS - COL</t>
  </si>
  <si>
    <t>DUS - DTM</t>
  </si>
  <si>
    <t>DUS - LGG</t>
  </si>
  <si>
    <t>DUS - QAR</t>
  </si>
  <si>
    <t>DUS - QDU</t>
  </si>
  <si>
    <t>EAS - BZQ</t>
  </si>
  <si>
    <t>EAS - GNQ</t>
  </si>
  <si>
    <t>EAS - MI6</t>
  </si>
  <si>
    <t>EAS - NXH, Cal/Fol (Shuttle)</t>
  </si>
  <si>
    <t>EAS - QAR</t>
  </si>
  <si>
    <t>ECL - ITZ</t>
  </si>
  <si>
    <t>EF3 - DRS</t>
  </si>
  <si>
    <t>EF3 - LGG</t>
  </si>
  <si>
    <t>EF3 - LPZ</t>
  </si>
  <si>
    <t>EF3 - QAR</t>
  </si>
  <si>
    <t>EIN - GNQ</t>
  </si>
  <si>
    <t>EIN - LGG</t>
  </si>
  <si>
    <t>EIN - NXH, Cal/Dov (P&amp;O)</t>
  </si>
  <si>
    <t>EIN - NXH, Cal/Fol (Shuttle)</t>
  </si>
  <si>
    <t>EIN - QAR</t>
  </si>
  <si>
    <t>EIN - SP8</t>
  </si>
  <si>
    <t>EIN - ZRH, Venlo/Rheinfelden</t>
  </si>
  <si>
    <t>EIN - ZRH, Venlo/st Louis</t>
  </si>
  <si>
    <t>EMA - LGG, Fol/Cal (Shuttle)</t>
  </si>
  <si>
    <t>EPC2 - DNG</t>
  </si>
  <si>
    <t>ERF - KTW</t>
  </si>
  <si>
    <t>ERF - LGG</t>
  </si>
  <si>
    <t>ETZ - DFT</t>
  </si>
  <si>
    <t>ETZ - LGG</t>
  </si>
  <si>
    <t>ETZ - QAR</t>
  </si>
  <si>
    <t>FBG - BSL</t>
  </si>
  <si>
    <t>FBG - DFT</t>
  </si>
  <si>
    <t>FBG - LGG</t>
  </si>
  <si>
    <t>FK1 - HL3</t>
  </si>
  <si>
    <t>FRA - DFT</t>
  </si>
  <si>
    <t>FRA - LGG</t>
  </si>
  <si>
    <t>FRA - QAR</t>
  </si>
  <si>
    <t>FRT - BZQ</t>
  </si>
  <si>
    <t>FRT - DFT</t>
  </si>
  <si>
    <t>FRT - LGG</t>
  </si>
  <si>
    <t>FRT - QAR</t>
  </si>
  <si>
    <t>GIL2 - WA1</t>
  </si>
  <si>
    <t>GNO - CDG</t>
  </si>
  <si>
    <t>GNO - LGG</t>
  </si>
  <si>
    <t>GNQ - BCN</t>
  </si>
  <si>
    <t>GNQ - BZQ</t>
  </si>
  <si>
    <t>GNQ - DFT</t>
  </si>
  <si>
    <t>GNQ - DNG</t>
  </si>
  <si>
    <t>GNQ - EAS</t>
  </si>
  <si>
    <t>GNQ - EIN</t>
  </si>
  <si>
    <t>GNQ - LGG</t>
  </si>
  <si>
    <t>GNQ - LIS</t>
  </si>
  <si>
    <t>GNQ - MI6, Mont Blanc</t>
  </si>
  <si>
    <t>GNQ - NXH, Cal/Dov (P&amp;O)</t>
  </si>
  <si>
    <t>GNQ - NXH, Cal/Fol (Shuttle)</t>
  </si>
  <si>
    <t>GNQ - QAR</t>
  </si>
  <si>
    <t>GNQ - QFC</t>
  </si>
  <si>
    <t>GNQ - ZWS</t>
  </si>
  <si>
    <t>GOT - HL3</t>
  </si>
  <si>
    <t>GOT - OSL</t>
  </si>
  <si>
    <t>GOT - QAR, Hlb/Hlg/Rod/Put (Scandlines)</t>
  </si>
  <si>
    <t>GRZ - DNG</t>
  </si>
  <si>
    <t>GW3 - BER</t>
  </si>
  <si>
    <t>HAM - BSL</t>
  </si>
  <si>
    <t>HAM - CLP1</t>
  </si>
  <si>
    <t>HAM - DFT</t>
  </si>
  <si>
    <t>HAM - HNJ</t>
  </si>
  <si>
    <t>HAM - LGG</t>
  </si>
  <si>
    <t>HAM - QAR</t>
  </si>
  <si>
    <t>HEL - HL3, Naa/Kap (Finnlink)</t>
  </si>
  <si>
    <t>HEL - QAR, Hel/Tra (Finnlines)</t>
  </si>
  <si>
    <t>HEL - TKU</t>
  </si>
  <si>
    <t>HEL - TLL, Hel/Tll (Tallink G)</t>
  </si>
  <si>
    <t>HL3 - BLL, Hlb/Hlg (Scandlines)/Sve/Nyb</t>
  </si>
  <si>
    <t>HL3 - BLL, Mal/Cph/Sve/Nyb</t>
  </si>
  <si>
    <t>HL3 - CPH, Hlb/Hlg (Scandlines)</t>
  </si>
  <si>
    <t>HL3 - CPH, Mal/Cph</t>
  </si>
  <si>
    <t>HL3 - GOT</t>
  </si>
  <si>
    <t>HL3 - HEL, Kap/Naa (Finnlink)</t>
  </si>
  <si>
    <t>HL3 - HEL, Sto/Tku (Tallink S)</t>
  </si>
  <si>
    <t>HL3 - HEL, Sto/Tku (Viking)</t>
  </si>
  <si>
    <t>HL3 - HNJ, Hlb/Hlg/Rod/Put (Scandlines)</t>
  </si>
  <si>
    <t>HL3 - HNJ, Mal/Cph/Rod/Put (Scandlines)</t>
  </si>
  <si>
    <t>HL3 - LGG, Hlb/Hlg/Rod/Put (Scandlines)</t>
  </si>
  <si>
    <t>HL3 - LGG, Mal/Tra (Skand Link)</t>
  </si>
  <si>
    <t>HL3 - ORB</t>
  </si>
  <si>
    <t>HL3 - OSL, Svi</t>
  </si>
  <si>
    <t>HL3 - QAR, Hlb/Hlg/Rod/Put (Scandlines)</t>
  </si>
  <si>
    <t>HL3 - QAR, Mal/Cph/Rod/Put (Scandlines)</t>
  </si>
  <si>
    <t>HL3 - QAR, Mal/Tra (Skand Link)</t>
  </si>
  <si>
    <t>HL3 - QAR, Tre/Tra (TT Line)</t>
  </si>
  <si>
    <t>HL3 - STO</t>
  </si>
  <si>
    <t>HL3 - TKU, Kap/Naa (Finnlink)</t>
  </si>
  <si>
    <t>HL3 - TKU, Sto/Tku (Tallink S)</t>
  </si>
  <si>
    <t>HL3 - TKU, Sto/Tku (Viking)</t>
  </si>
  <si>
    <t>HMK - LGG</t>
  </si>
  <si>
    <t>HMK - QAR</t>
  </si>
  <si>
    <t>HNJ - BER</t>
  </si>
  <si>
    <t>HNJ - BIE</t>
  </si>
  <si>
    <t>HNJ - BLL</t>
  </si>
  <si>
    <t>HNJ - BRE</t>
  </si>
  <si>
    <t>HNJ - BZQ</t>
  </si>
  <si>
    <t>HNJ - CPH, Put/Rod (Scandlines)</t>
  </si>
  <si>
    <t>HNJ - DFT</t>
  </si>
  <si>
    <t>HNJ - DNG</t>
  </si>
  <si>
    <t>HNJ - DTM</t>
  </si>
  <si>
    <t>HNJ - EF3</t>
  </si>
  <si>
    <t>HNJ - HAM</t>
  </si>
  <si>
    <t>HNJ - LGG</t>
  </si>
  <si>
    <t>HNJ - MDG</t>
  </si>
  <si>
    <t>HNJ - POZ</t>
  </si>
  <si>
    <t>HNJ - QAR</t>
  </si>
  <si>
    <t>HNJ - TKU, Put/Rod/Hlg/Hlb (Scandlines) /Sto/Tku (Tallink S)</t>
  </si>
  <si>
    <t>HNJ - TKU, Put/Rod/Hlg/Hlb (Scandlines) /Sto/Tku (Viking)</t>
  </si>
  <si>
    <t>HNJ - TKU, Tra/Mal (Skand Link) /Kap/Naa (Finnlink)</t>
  </si>
  <si>
    <t>HNJ - WA1</t>
  </si>
  <si>
    <t>IEV - WA1</t>
  </si>
  <si>
    <t>INN - DNG</t>
  </si>
  <si>
    <t>INN - MUC</t>
  </si>
  <si>
    <t>INN - NUE</t>
  </si>
  <si>
    <t>KBZ - DFT</t>
  </si>
  <si>
    <t>KBZ - LGG</t>
  </si>
  <si>
    <t>KLE - LGG</t>
  </si>
  <si>
    <t>KLU - DNG</t>
  </si>
  <si>
    <t>KOR - BZQ</t>
  </si>
  <si>
    <t>KOR - GNQ</t>
  </si>
  <si>
    <t>KOR - LGG</t>
  </si>
  <si>
    <t>KOR - QAR</t>
  </si>
  <si>
    <t>KSC - BTS</t>
  </si>
  <si>
    <t>KSC - BUD</t>
  </si>
  <si>
    <t>KT4 - VIE</t>
  </si>
  <si>
    <t>KT4 - WA1</t>
  </si>
  <si>
    <t>KTW - LGG</t>
  </si>
  <si>
    <t>KTW - VIE</t>
  </si>
  <si>
    <t>LGE - BZQ</t>
  </si>
  <si>
    <t>LGE - GNQ</t>
  </si>
  <si>
    <t>LGE - LGG</t>
  </si>
  <si>
    <t>LGE - QAR</t>
  </si>
  <si>
    <t>LGG - ABRU</t>
  </si>
  <si>
    <t>LGG - AMS</t>
  </si>
  <si>
    <t>LGG - ANR</t>
  </si>
  <si>
    <t>LGG - ARH</t>
  </si>
  <si>
    <t>LGG - BCN</t>
  </si>
  <si>
    <t>LGG - BER</t>
  </si>
  <si>
    <t>LGG - BIE</t>
  </si>
  <si>
    <t>LGG - BLQ, Brenner</t>
  </si>
  <si>
    <t>LGG - BLQ, Mont Blanc/Macon</t>
  </si>
  <si>
    <t>LGG - BOD</t>
  </si>
  <si>
    <t>LGG - BRE</t>
  </si>
  <si>
    <t>LGG - BSA</t>
  </si>
  <si>
    <t>LGG - BTS</t>
  </si>
  <si>
    <t>LGG - BUD</t>
  </si>
  <si>
    <t>LGG - BZQ</t>
  </si>
  <si>
    <t>LGG - CDG</t>
  </si>
  <si>
    <t>LGG - CDG2</t>
  </si>
  <si>
    <t>LGG - CGN</t>
  </si>
  <si>
    <t>LGG - CH4</t>
  </si>
  <si>
    <t>LGG - CIA, Mont Blanc</t>
  </si>
  <si>
    <t>LGG - COL</t>
  </si>
  <si>
    <t>LGG - DFT</t>
  </si>
  <si>
    <t>LGG - DNG</t>
  </si>
  <si>
    <t>LGG - DTM</t>
  </si>
  <si>
    <t>LGG - DUS</t>
  </si>
  <si>
    <t>LGG - EF3</t>
  </si>
  <si>
    <t>LGG - EIN</t>
  </si>
  <si>
    <t>LGG - ERF</t>
  </si>
  <si>
    <t>LGG - ETZ</t>
  </si>
  <si>
    <t>LGG - FBG</t>
  </si>
  <si>
    <t>LGG - FRA</t>
  </si>
  <si>
    <t>LGG - FRT</t>
  </si>
  <si>
    <t>LGG - GNO</t>
  </si>
  <si>
    <t>LGG - GNQ</t>
  </si>
  <si>
    <t>LGG - GVA</t>
  </si>
  <si>
    <t>LGG - GVA, Weil Am Rhein</t>
  </si>
  <si>
    <t>LGG - HAM</t>
  </si>
  <si>
    <t>LGG - HL3, Put/Rod/Hlg/Hlb (Scandlines)</t>
  </si>
  <si>
    <t>LGG - HL3, Tra/Mal (Skand Link)</t>
  </si>
  <si>
    <t>LGG - HMK</t>
  </si>
  <si>
    <t>LGG - HNJ</t>
  </si>
  <si>
    <t>LGG - KBZ</t>
  </si>
  <si>
    <t>LGG - KLE</t>
  </si>
  <si>
    <t>LGG - KOR</t>
  </si>
  <si>
    <t>LGG - LGE</t>
  </si>
  <si>
    <t>LGG - LHR, Cal/Fol (Shuttle)</t>
  </si>
  <si>
    <t>LGG - LIL</t>
  </si>
  <si>
    <t>LGG - LIN, Mont Blanc</t>
  </si>
  <si>
    <t>LGG - LIS</t>
  </si>
  <si>
    <t>LGG - LUX</t>
  </si>
  <si>
    <t>LGG - LYS</t>
  </si>
  <si>
    <t>LGG - MED1</t>
  </si>
  <si>
    <t>LGG - MHN</t>
  </si>
  <si>
    <t>LGG - MI6, Brenner</t>
  </si>
  <si>
    <t>LGG - MI6, Mont Blanc</t>
  </si>
  <si>
    <t>LGG - MRS</t>
  </si>
  <si>
    <t>LGG - NUE</t>
  </si>
  <si>
    <t>LGG - NXH, Cal/Dov (P&amp;O)</t>
  </si>
  <si>
    <t>LGG - NXH, Cal/Fol (Shuttle)</t>
  </si>
  <si>
    <t>LGG - OPO</t>
  </si>
  <si>
    <t>LGG - ORE</t>
  </si>
  <si>
    <t>LGG - PRG</t>
  </si>
  <si>
    <t>LGG - QAR</t>
  </si>
  <si>
    <t>LGG - QDU</t>
  </si>
  <si>
    <t>LGG - QFC</t>
  </si>
  <si>
    <t>LGG - RH3</t>
  </si>
  <si>
    <t>LGG - RNS</t>
  </si>
  <si>
    <t>LGG - RTM</t>
  </si>
  <si>
    <t>LGG - SCN</t>
  </si>
  <si>
    <t>LGG - SP8</t>
  </si>
  <si>
    <t>LGG - SXB</t>
  </si>
  <si>
    <t>LGG - TKU, Tra/Mal (Skand L)/ Kap/Naa (Finnlink)</t>
  </si>
  <si>
    <t>LGG - TLS</t>
  </si>
  <si>
    <t>LGG - URO</t>
  </si>
  <si>
    <t>LGG - VGN</t>
  </si>
  <si>
    <t>LGG - VIE</t>
  </si>
  <si>
    <t>LGG - XCP</t>
  </si>
  <si>
    <t>LGG - ZAZ</t>
  </si>
  <si>
    <t>LGG - ZRH, Weil Am Rhein</t>
  </si>
  <si>
    <t>LGG - ZWO</t>
  </si>
  <si>
    <t>LGG - ZWS</t>
  </si>
  <si>
    <t>LGO1 - DNG</t>
  </si>
  <si>
    <t>LGO1 - PRG</t>
  </si>
  <si>
    <t>LIL - BZQ</t>
  </si>
  <si>
    <t>LIL - LGG</t>
  </si>
  <si>
    <t>LIL - QAR</t>
  </si>
  <si>
    <t>LIN - LGG, Brenner</t>
  </si>
  <si>
    <t>LIN - LGG, Mont Blanc</t>
  </si>
  <si>
    <t>LIN - LUG</t>
  </si>
  <si>
    <t>LIS - OPO</t>
  </si>
  <si>
    <t>LJ1 - MB3</t>
  </si>
  <si>
    <t>LJ1 - VIE</t>
  </si>
  <si>
    <t>LJU - ZAG</t>
  </si>
  <si>
    <t>LNZ - DNG</t>
  </si>
  <si>
    <t>LNZ - VIE</t>
  </si>
  <si>
    <t>LRA1 - QAR</t>
  </si>
  <si>
    <t>LRA2 - BCN</t>
  </si>
  <si>
    <t>LTA - DFT</t>
  </si>
  <si>
    <t>LTA - DNG</t>
  </si>
  <si>
    <t>LTA - MUC</t>
  </si>
  <si>
    <t>LTA - NUE</t>
  </si>
  <si>
    <t>LTA - ZWS</t>
  </si>
  <si>
    <t>LUG - LIN</t>
  </si>
  <si>
    <t>LUG - MI6</t>
  </si>
  <si>
    <t>LUX - BZQ</t>
  </si>
  <si>
    <t>LUX - DFT</t>
  </si>
  <si>
    <t>LUX - LGG</t>
  </si>
  <si>
    <t>LYS - BCN</t>
  </si>
  <si>
    <t>LYS - LGG</t>
  </si>
  <si>
    <t>LYS - MI6, Frejus</t>
  </si>
  <si>
    <t>LYS - MI6, Mont Blanc</t>
  </si>
  <si>
    <t>LYS - MPL</t>
  </si>
  <si>
    <t>LYS - MRS</t>
  </si>
  <si>
    <t>LYS - QAR</t>
  </si>
  <si>
    <t>MB3 - LJ1</t>
  </si>
  <si>
    <t>MB3 - VIE</t>
  </si>
  <si>
    <t>MED1 - LGG</t>
  </si>
  <si>
    <t>MHN - DFT</t>
  </si>
  <si>
    <t>MHN - LGG</t>
  </si>
  <si>
    <t>MHN - QAR</t>
  </si>
  <si>
    <t>MI6 - ATH, Anc/Pat (Superfast)</t>
  </si>
  <si>
    <t>MI6 - BCN</t>
  </si>
  <si>
    <t>MI6 - BZQ, Frejus</t>
  </si>
  <si>
    <t>MI6 - BZQ, Mont Blanc/Macon</t>
  </si>
  <si>
    <t>MI6 - DNG, Brenner</t>
  </si>
  <si>
    <t>MI6 - GNQ, Frejus</t>
  </si>
  <si>
    <t>MI6 - GNQ, Mont Blanc</t>
  </si>
  <si>
    <t>MI6 - HNJ, Brenner</t>
  </si>
  <si>
    <t>MI6 - LUG</t>
  </si>
  <si>
    <t>MI6 - LYS, Frejus</t>
  </si>
  <si>
    <t>MI6 - LYS, Mont Blanc</t>
  </si>
  <si>
    <t>MI6 - MLA, Gio/Mes/Cat/Mla (Virtu)</t>
  </si>
  <si>
    <t>MI6 - NXH, Frejus/Cal/Dov (P&amp;O)</t>
  </si>
  <si>
    <t>MI6 - NXH, Frejus/Cal/Fol (Shuttle)</t>
  </si>
  <si>
    <t>MI6 - NXH, Mont Blanc/Cal/Dov (P&amp;O)</t>
  </si>
  <si>
    <t>MI6 - NXH, Mont Blanc/Cal/Fol (Shuttle)</t>
  </si>
  <si>
    <t>MI6 - QAR, Bre/Wör (Ökombi)</t>
  </si>
  <si>
    <t>MI6 - QAR, Brenner</t>
  </si>
  <si>
    <t>MI6 - QAR, Frejus</t>
  </si>
  <si>
    <t>MI6 - QAR, Mont Blanc</t>
  </si>
  <si>
    <t>MI6 - QAR, Nov/Frei</t>
  </si>
  <si>
    <t>MI6 - VIE</t>
  </si>
  <si>
    <t>MI6 - VIE, Brenner/Angerer</t>
  </si>
  <si>
    <t>MLA - MI6, Mla/Cat/Mes/Gio (Virtu)</t>
  </si>
  <si>
    <t>MMA - CPH, Mal/Cph</t>
  </si>
  <si>
    <t>MMX - BLL, Mal/Cph/Sve/Nyb</t>
  </si>
  <si>
    <t>MMX - CPH, Mal/Cph</t>
  </si>
  <si>
    <t>MPL - BCN</t>
  </si>
  <si>
    <t>MPL - LYS</t>
  </si>
  <si>
    <t>MRS - LGG</t>
  </si>
  <si>
    <t>MSQ - WA1</t>
  </si>
  <si>
    <t>MUC - INN</t>
  </si>
  <si>
    <t>MUC - LGG</t>
  </si>
  <si>
    <t>MUC - LTA</t>
  </si>
  <si>
    <t>MUC - SZG</t>
  </si>
  <si>
    <t>NUE - DNG</t>
  </si>
  <si>
    <t>NUE - INN</t>
  </si>
  <si>
    <t>NUE - LGG</t>
  </si>
  <si>
    <t>NUE - LTA</t>
  </si>
  <si>
    <t>NUE - PRG</t>
  </si>
  <si>
    <t>NUE - SZG</t>
  </si>
  <si>
    <t>NUE - ZMU</t>
  </si>
  <si>
    <t>NXH - BCN, Fol/Cal (Shuttle)</t>
  </si>
  <si>
    <t>NXH - BZQ, Dov/Cal (P&amp;O)</t>
  </si>
  <si>
    <t>NXH - BZQ, Fol/Cal (Shuttle)</t>
  </si>
  <si>
    <t>NXH - DFT, Dov/Cal (P&amp;O)</t>
  </si>
  <si>
    <t>NXH - DFT, Fol/Cal (Shuttle)</t>
  </si>
  <si>
    <t>NXH - DNG, Dov/Cal (P&amp;O)</t>
  </si>
  <si>
    <t>NXH - DNG, Fol/Cal (Shuttle)</t>
  </si>
  <si>
    <t>NXH - DUB, Hol/Dub (Irish F)</t>
  </si>
  <si>
    <t>NXH - DUB, Hol/Dub (Stena L UK)</t>
  </si>
  <si>
    <t>NXH - EAS, Fol/Cal (Shutlle)</t>
  </si>
  <si>
    <t>NXH - GNQ, Dov/Cal (P&amp;O)</t>
  </si>
  <si>
    <t>NXH - GNQ, Fol/Cal (Shuttle)</t>
  </si>
  <si>
    <t>NXH - KOR, Fol/Cal (Shuttle)</t>
  </si>
  <si>
    <t>NXH - LGG, Dov/Cal (P&amp;O)</t>
  </si>
  <si>
    <t>NXH - LGG, Fol/Cal (Shuttle)</t>
  </si>
  <si>
    <t>NXH - MI6, Dov/Cal (P&amp;O)/Frejus</t>
  </si>
  <si>
    <t>NXH - MI6, Dov/Cal (P&amp;O)/Mont Blanc</t>
  </si>
  <si>
    <t>NXH - MI6, Fol/Cal (Shuttle)/Frejus</t>
  </si>
  <si>
    <t>NXH - MI6, Fol/Cal (Shuttle)/Mont Blanc</t>
  </si>
  <si>
    <t>NXH - QAR, Dov/Cal (P&amp;O)</t>
  </si>
  <si>
    <t>NXH - QAR, Fol/Cal (Shuttle)</t>
  </si>
  <si>
    <t>NXH - QAR, Har/Eur (Stena L UK)</t>
  </si>
  <si>
    <t>NXH - QAR, Har/Hoe (Stena L UK)</t>
  </si>
  <si>
    <t>NXH - STN</t>
  </si>
  <si>
    <t>NXH - VEU1, Dov/Cal (P&amp;O)</t>
  </si>
  <si>
    <t>NXH - VEU1, Fol/Cal (Shuttle)</t>
  </si>
  <si>
    <t>OPO - LGG</t>
  </si>
  <si>
    <t>OPO - LIS</t>
  </si>
  <si>
    <t>OPO - VGO</t>
  </si>
  <si>
    <t>ORB - HL3</t>
  </si>
  <si>
    <t>ORB - OSL, Orje</t>
  </si>
  <si>
    <t>ORB - STO</t>
  </si>
  <si>
    <t>OSL - ORB, Orje</t>
  </si>
  <si>
    <t>POZ - BER</t>
  </si>
  <si>
    <t>POZ - HNJ</t>
  </si>
  <si>
    <t>POZ - WA1</t>
  </si>
  <si>
    <t>PRG - BRQ</t>
  </si>
  <si>
    <t>PRG - DNG</t>
  </si>
  <si>
    <t>PRG - LGG</t>
  </si>
  <si>
    <t>PRG - NUE</t>
  </si>
  <si>
    <t>PRG - VIE</t>
  </si>
  <si>
    <t>QAR - AMS</t>
  </si>
  <si>
    <t>QAR - ANR</t>
  </si>
  <si>
    <t>QAR - BCN</t>
  </si>
  <si>
    <t>QAR - BIE</t>
  </si>
  <si>
    <t>QAR - BLL</t>
  </si>
  <si>
    <t>QAR - BSL</t>
  </si>
  <si>
    <t>QAR - BUD</t>
  </si>
  <si>
    <t>QAR - BZQ</t>
  </si>
  <si>
    <t>QAR - COL</t>
  </si>
  <si>
    <t>QAR - CPH, Put/Rod (Scandlines)</t>
  </si>
  <si>
    <t>QAR - DFT</t>
  </si>
  <si>
    <t>QAR - DNG</t>
  </si>
  <si>
    <t>QAR - DTM</t>
  </si>
  <si>
    <t>QAR - DUS</t>
  </si>
  <si>
    <t>QAR - EAS, Tours/Irun</t>
  </si>
  <si>
    <t>QAR - EF3</t>
  </si>
  <si>
    <t>QAR - EIN</t>
  </si>
  <si>
    <t>QAR - FRT</t>
  </si>
  <si>
    <t>QAR - GNO</t>
  </si>
  <si>
    <t>QAR - GNQ</t>
  </si>
  <si>
    <t>QAR - HAM</t>
  </si>
  <si>
    <t>QAR - HEL, Put/Rod/Hlg/Hlb (Scandlines) /Kap/Naa (Finnllink)</t>
  </si>
  <si>
    <t>QAR - HEL, Put/Rod/Hlg/Hlb (Scandlines) /Sto/Tku (Tallink S)</t>
  </si>
  <si>
    <t>QAR - HEL, Tra/Hel (Finnlines)</t>
  </si>
  <si>
    <t>QAR - HEL, Tra/Mal (Skand Link)/ Kap/Naa (Finnlink)</t>
  </si>
  <si>
    <t>QAR - HL3, Put/Rod (Scandlines)/Cph/Mal</t>
  </si>
  <si>
    <t>QAR - HL3, Put/Rod/Hlg/Hlb (Scandlines)</t>
  </si>
  <si>
    <t>QAR - HMK</t>
  </si>
  <si>
    <t>QAR - HNJ</t>
  </si>
  <si>
    <t>QAR - ITZ, Brenner</t>
  </si>
  <si>
    <t>QAR - ITZ, Kol/Bus (Kombiverkehr)</t>
  </si>
  <si>
    <t>QAR - ITZ, Mont Blanc</t>
  </si>
  <si>
    <t>QAR - KOR</t>
  </si>
  <si>
    <t>QAR - LGE</t>
  </si>
  <si>
    <t>QAR - LGG</t>
  </si>
  <si>
    <t>QAR - LIL</t>
  </si>
  <si>
    <t>QAR - LIS</t>
  </si>
  <si>
    <t>QAR - LIS, Tours/Irun/Burgos</t>
  </si>
  <si>
    <t>QAR - LRA1</t>
  </si>
  <si>
    <t>QAR - LYS</t>
  </si>
  <si>
    <t>QAR - MHN</t>
  </si>
  <si>
    <t>QAR - MI6, Brenner</t>
  </si>
  <si>
    <t>QAR - MI6, Mont Blanc</t>
  </si>
  <si>
    <t>QAR - NXH, Cal/Dov (P&amp;O)</t>
  </si>
  <si>
    <t>QAR - NXH, Cal/Fol (Shuttle)</t>
  </si>
  <si>
    <t>QAR - NXH, Eur/Har (Stena L UK)</t>
  </si>
  <si>
    <t>QAR - NXH, Hoe/Har (Stena L UK)</t>
  </si>
  <si>
    <t>QAR - OSL, Kie/Got (Stena L Scan)</t>
  </si>
  <si>
    <t>QAR - OSL, Tra/Mal (Skand Link)</t>
  </si>
  <si>
    <t>QAR - QDU</t>
  </si>
  <si>
    <t>QAR - QFC</t>
  </si>
  <si>
    <t>QAR - STO, Put/Rod/Hlg/Hlb (Scandlines)</t>
  </si>
  <si>
    <t>QAR - TKU, Put/Rod/Hlg/Hlb (Scandlines)/Sto/Tku (Viking)</t>
  </si>
  <si>
    <t>QAR - TKU, Put/Rod/Hlg/Hlb(Scandlines) /Kap/Naa (Finnlink)</t>
  </si>
  <si>
    <t>QAR - TKU, Tra/Hel (Finnlines)</t>
  </si>
  <si>
    <t>QAR - TKU, Tra/Mal (Skand L) / Kap/Naa (Finnlink)</t>
  </si>
  <si>
    <t>QAR - TKU, Tra/Mal (Skand L)/ Sto/Tku (Tallink S)</t>
  </si>
  <si>
    <t>QAR - TKU, Tra/Tre (TT-line)/Kap/Naa (Finnlink)</t>
  </si>
  <si>
    <t>QAR - VEU1</t>
  </si>
  <si>
    <t>QAR - VIE</t>
  </si>
  <si>
    <t>QAR - WA1</t>
  </si>
  <si>
    <t>QAR - ZMU</t>
  </si>
  <si>
    <t>QAR - ZRH</t>
  </si>
  <si>
    <t>QAR - ZWO</t>
  </si>
  <si>
    <t>QAR - ZWS</t>
  </si>
  <si>
    <t>QDU - COL</t>
  </si>
  <si>
    <t>QDU - DUS</t>
  </si>
  <si>
    <t>QDU - HMK</t>
  </si>
  <si>
    <t>QDU - LGG</t>
  </si>
  <si>
    <t>QDU - QAR</t>
  </si>
  <si>
    <t>QFC - GNQ</t>
  </si>
  <si>
    <t>QFC - QAR</t>
  </si>
  <si>
    <t>RIN1 - DNG</t>
  </si>
  <si>
    <t>RIX - TLL</t>
  </si>
  <si>
    <t>RIX - VNO</t>
  </si>
  <si>
    <t>RNS - LGG</t>
  </si>
  <si>
    <t>RTM - EIN</t>
  </si>
  <si>
    <t>RTM - LGG</t>
  </si>
  <si>
    <t>SBG - DNG</t>
  </si>
  <si>
    <t>SCN - LGG</t>
  </si>
  <si>
    <t>SED1 - DFT</t>
  </si>
  <si>
    <t>SJJ - ZAG</t>
  </si>
  <si>
    <t>SKG - SOF</t>
  </si>
  <si>
    <t>SKP - SOF</t>
  </si>
  <si>
    <t>SOF - BUH</t>
  </si>
  <si>
    <t>SOF - SKG</t>
  </si>
  <si>
    <t>SOF - SKP</t>
  </si>
  <si>
    <t>SOF - TIA</t>
  </si>
  <si>
    <t>SOF - VIE</t>
  </si>
  <si>
    <t>SP8 - EIN</t>
  </si>
  <si>
    <t>SP8 - LGG</t>
  </si>
  <si>
    <t>SP8 - QAR</t>
  </si>
  <si>
    <t>STN - BZQ, Fol/Cal (Shuttle)</t>
  </si>
  <si>
    <t>STN - LGG, Fol/Cal (Shuttle)</t>
  </si>
  <si>
    <t>STO - HL3</t>
  </si>
  <si>
    <t>STO - ORB</t>
  </si>
  <si>
    <t>STO - OSL, Orj</t>
  </si>
  <si>
    <t>STO - QAR, Hlb/Hlg/Rod/Put (Scandlines)</t>
  </si>
  <si>
    <t>STO - TKU, Kap/Naa (Finnlink)</t>
  </si>
  <si>
    <t>STO - TKU, Sto/Tku (Tallink S)</t>
  </si>
  <si>
    <t>STO - TLL, Kap/Pal (Tallink G)</t>
  </si>
  <si>
    <t>STO - TLL, Sto/Tll (Tallink G)</t>
  </si>
  <si>
    <t>SXB - DFT</t>
  </si>
  <si>
    <t>SXB - LGG</t>
  </si>
  <si>
    <t>SXB - QAR</t>
  </si>
  <si>
    <t>SZG - DFT</t>
  </si>
  <si>
    <t>SZG - DNG</t>
  </si>
  <si>
    <t>SZG - MUC</t>
  </si>
  <si>
    <t>SZG - NUE</t>
  </si>
  <si>
    <t>SZG - ZMU</t>
  </si>
  <si>
    <t>SZZ - BER</t>
  </si>
  <si>
    <t>TIA - SOF</t>
  </si>
  <si>
    <t>TKU - FK1, Naa/Kap (Finnlink)</t>
  </si>
  <si>
    <t>TKU - HEL</t>
  </si>
  <si>
    <t>TKU - HL3, Naa/Kap (Finnlink)</t>
  </si>
  <si>
    <t>TKU - HNJ, Naa/Kap (Finnlink)/Hlb/Hlg/Rod/Put (Scandlines)</t>
  </si>
  <si>
    <t>TKU - QAR, Naa/Kap (Finnlink)/ Mal/Tra (Skand L)</t>
  </si>
  <si>
    <t>TKU - QAR, Naa/Kap (Finnlink)/Hlb/Hlg/Rod/Put (Scandlines)</t>
  </si>
  <si>
    <t>TKU - STO, Naa/Kap (Finnlink)</t>
  </si>
  <si>
    <t>TLL - HEL, Tll/Hel (Tallink G)</t>
  </si>
  <si>
    <t>TLL - RIX</t>
  </si>
  <si>
    <t>TLL - STO, Pal/Kap (Tallink G)</t>
  </si>
  <si>
    <t>TLL - STO, Tll/Sto (Tallink G)</t>
  </si>
  <si>
    <t>TLS - LGG</t>
  </si>
  <si>
    <t>TNG - CAS</t>
  </si>
  <si>
    <t>TSR - BEG</t>
  </si>
  <si>
    <t>TSR - BUD</t>
  </si>
  <si>
    <t>TSR - BUH</t>
  </si>
  <si>
    <t>TSR - SOF</t>
  </si>
  <si>
    <t>TSR - VIE</t>
  </si>
  <si>
    <t>ULM - DFT</t>
  </si>
  <si>
    <t>ULM - ZWS</t>
  </si>
  <si>
    <t>URO - LGG</t>
  </si>
  <si>
    <t>VEU1 - BZQ</t>
  </si>
  <si>
    <t>VEU1 - NXH, Cal/Fol (Shuttle)</t>
  </si>
  <si>
    <t>VEU1 - NXH, Cal/Dov (P&amp;O)</t>
  </si>
  <si>
    <t>VEU1 - QAR</t>
  </si>
  <si>
    <t>VGN - BSL</t>
  </si>
  <si>
    <t>VGN - LGG</t>
  </si>
  <si>
    <t>VGN - ZWS</t>
  </si>
  <si>
    <t>VGO - OPO</t>
  </si>
  <si>
    <t>VIE - BRQ</t>
  </si>
  <si>
    <t>VIE - BTS</t>
  </si>
  <si>
    <t>VIE - BUD</t>
  </si>
  <si>
    <t>VIE - BUH</t>
  </si>
  <si>
    <t>VIE - CLJ</t>
  </si>
  <si>
    <t>VIE - DNG</t>
  </si>
  <si>
    <t>VIE - KT4</t>
  </si>
  <si>
    <t>VIE - KTW</t>
  </si>
  <si>
    <t>VIE - LGG</t>
  </si>
  <si>
    <t>VIE - LJ1</t>
  </si>
  <si>
    <t>VIE - MB3</t>
  </si>
  <si>
    <t>VIE - MI6</t>
  </si>
  <si>
    <t>VIE - NUE</t>
  </si>
  <si>
    <t>VIE - PRG</t>
  </si>
  <si>
    <t>VIE - QAR</t>
  </si>
  <si>
    <t>VIE - SOF</t>
  </si>
  <si>
    <t>VIE - TSR</t>
  </si>
  <si>
    <t>VIE - WA1</t>
  </si>
  <si>
    <t>VIE - ZAG</t>
  </si>
  <si>
    <t>VIE - ZAG, Leitner</t>
  </si>
  <si>
    <t>VNO - RIX</t>
  </si>
  <si>
    <t>VNO - TLL</t>
  </si>
  <si>
    <t>VOL2 - BZQ</t>
  </si>
  <si>
    <t>WA1 - BZQ</t>
  </si>
  <si>
    <t>WA1 - HNJ</t>
  </si>
  <si>
    <t>WA1 - IEV</t>
  </si>
  <si>
    <t>WA1 - KT4</t>
  </si>
  <si>
    <t>WA1 - MSQ</t>
  </si>
  <si>
    <t>WA1 - QAR</t>
  </si>
  <si>
    <t>WA1 - RIX</t>
  </si>
  <si>
    <t>WZB - LGG</t>
  </si>
  <si>
    <t>ZAG - LJU</t>
  </si>
  <si>
    <t>ZAG - SJJ</t>
  </si>
  <si>
    <t>ZAG - VIE</t>
  </si>
  <si>
    <t>ZAG - VIE, Leitner</t>
  </si>
  <si>
    <t>ZAZ - LGG</t>
  </si>
  <si>
    <t>ZMU - DNG</t>
  </si>
  <si>
    <t>ZMU - FRA</t>
  </si>
  <si>
    <t>ZMU - GNQ</t>
  </si>
  <si>
    <t>ZMU - MI6</t>
  </si>
  <si>
    <t>ZMU - QAR</t>
  </si>
  <si>
    <t>ZMU - SZG</t>
  </si>
  <si>
    <t>ZRH - BSL</t>
  </si>
  <si>
    <t>ZRH - BZQ</t>
  </si>
  <si>
    <t>ZRH - DFT</t>
  </si>
  <si>
    <t>ZRH - DFT, ECL/DE</t>
  </si>
  <si>
    <t>ZRH - DFT, ECL/FR</t>
  </si>
  <si>
    <t>ZRH - DNG</t>
  </si>
  <si>
    <t>ZRH - LGG</t>
  </si>
  <si>
    <t>ZRH - QAR</t>
  </si>
  <si>
    <t>ZRH - ZWS</t>
  </si>
  <si>
    <t>ZWO - EIN</t>
  </si>
  <si>
    <t>ZWO - LGG</t>
  </si>
  <si>
    <t>ZWO - QAR</t>
  </si>
  <si>
    <t>ZWS - BZQ</t>
  </si>
  <si>
    <t>ZWS - DFT</t>
  </si>
  <si>
    <t>ZWS - DNG</t>
  </si>
  <si>
    <t>ZWS - FRA</t>
  </si>
  <si>
    <t>ZWS - FRT</t>
  </si>
  <si>
    <t>ZWS - GNQ</t>
  </si>
  <si>
    <t>ZWS - LGG</t>
  </si>
  <si>
    <t>ZWS - LTA</t>
  </si>
  <si>
    <t>ZWS - QAR</t>
  </si>
  <si>
    <t>ZWS - ULM</t>
  </si>
  <si>
    <t>ZWS - VGN</t>
  </si>
  <si>
    <t>ZWS - ZRH</t>
  </si>
  <si>
    <t>FAO1 - HNJ</t>
  </si>
  <si>
    <t>HNJ - FAO1</t>
  </si>
  <si>
    <t>Car (sedan)</t>
  </si>
  <si>
    <t>Car (stationwagon)</t>
  </si>
  <si>
    <t>Rigid conv. box rb +dogtrailer</t>
  </si>
  <si>
    <t>Rigid conv. box rollerbed</t>
  </si>
  <si>
    <t>Rigid conv. box+dogtrailer</t>
  </si>
  <si>
    <t>Rigid swap body+swap body</t>
  </si>
  <si>
    <t>Road Train - jig</t>
  </si>
  <si>
    <t>Road Train - link</t>
  </si>
  <si>
    <t>Road Train - rigid conv box rb</t>
  </si>
  <si>
    <t>Road Train - rigid conv. box</t>
  </si>
  <si>
    <t>Road Train - rigid swap body</t>
  </si>
  <si>
    <t>Tractor-Link</t>
  </si>
  <si>
    <t>Tractor-trailer 2/3 Axles 80m3</t>
  </si>
  <si>
    <t>Tractor-trailer with rollerbed</t>
  </si>
  <si>
    <t>Transportation unit (solo)</t>
  </si>
  <si>
    <t>Truck 7.5 ton</t>
  </si>
  <si>
    <t>Truck 7.5 ton+docktrailer</t>
  </si>
  <si>
    <t>Van (large)</t>
  </si>
  <si>
    <t>Van (standard)</t>
  </si>
  <si>
    <t>Van+docktrailer</t>
  </si>
  <si>
    <t>51A - JAJ1</t>
  </si>
  <si>
    <t>59A - KOR</t>
  </si>
  <si>
    <t>67A - WIN1</t>
  </si>
  <si>
    <t>93A - MED1</t>
  </si>
  <si>
    <t>94A - BZQ</t>
  </si>
  <si>
    <t>ABB5 - DFT</t>
  </si>
  <si>
    <t>ABB5 - HNJ</t>
  </si>
  <si>
    <t>ANR - EIN</t>
  </si>
  <si>
    <t>ANR - ITZ, via Mont-Blanc</t>
  </si>
  <si>
    <t>ANR - MI6, Mont Blanc</t>
  </si>
  <si>
    <t>ANR - NXH, Cal/Dov (P&amp;O)</t>
  </si>
  <si>
    <t>ANR - NXH, Cal/Fol (Shuttle)</t>
  </si>
  <si>
    <t>ANR - PD3, via Mont-Blanc</t>
  </si>
  <si>
    <t>ARH - QAR</t>
  </si>
  <si>
    <t>BCN - DFT</t>
  </si>
  <si>
    <t>BCN - LYS</t>
  </si>
  <si>
    <t>BCN - MAD</t>
  </si>
  <si>
    <t>BDD1 - NXH, Cal/Dov (P&amp;O)</t>
  </si>
  <si>
    <t>BDD1 - NXH, Cal/Fol (Shuttle)</t>
  </si>
  <si>
    <t>BE7 - HNJ</t>
  </si>
  <si>
    <t>BE7 - POZ</t>
  </si>
  <si>
    <t>BEG - TGD</t>
  </si>
  <si>
    <t>BEK1 - DNG</t>
  </si>
  <si>
    <t>BER - BE7</t>
  </si>
  <si>
    <t>BER - GDN</t>
  </si>
  <si>
    <t>BF4 - DUB</t>
  </si>
  <si>
    <t>BIE - PHF1</t>
  </si>
  <si>
    <t>BLL - HAM</t>
  </si>
  <si>
    <t>BOS2 - QAR</t>
  </si>
  <si>
    <t>BRQ - BTS</t>
  </si>
  <si>
    <t>BRQ - KT4</t>
  </si>
  <si>
    <t>BRQ - WA1</t>
  </si>
  <si>
    <t>BRW1 - DFT</t>
  </si>
  <si>
    <t>BSL - CGN</t>
  </si>
  <si>
    <t>BSL - GVA</t>
  </si>
  <si>
    <t>BSL - HAM</t>
  </si>
  <si>
    <t>BSL - ZWS</t>
  </si>
  <si>
    <t>BTS - PRG</t>
  </si>
  <si>
    <t>BUD - MI6</t>
  </si>
  <si>
    <t>BUH - TSR</t>
  </si>
  <si>
    <t>BZ4 - ANR, Fol/Cal (Shuttle)</t>
  </si>
  <si>
    <t>BZ4 - LGG, Fol/Cal (Shuttle)</t>
  </si>
  <si>
    <t>BZ4 - NXH</t>
  </si>
  <si>
    <t>BZQ - BCN</t>
  </si>
  <si>
    <t>BZQ - DON1</t>
  </si>
  <si>
    <t>BZQ - ECL</t>
  </si>
  <si>
    <t>BZQ - EIN</t>
  </si>
  <si>
    <t>BZQ - LYS</t>
  </si>
  <si>
    <t>BZQ - MAD</t>
  </si>
  <si>
    <t>BZQ - NXH, Cal/Dov (DFDS)</t>
  </si>
  <si>
    <t>BZQ - PD3, Mont Blanc</t>
  </si>
  <si>
    <t>BZQ - QDU</t>
  </si>
  <si>
    <t>BZQ - QFC</t>
  </si>
  <si>
    <t>BZQ - RNS</t>
  </si>
  <si>
    <t>BZQ - SLC1</t>
  </si>
  <si>
    <t>BZQ - SN5</t>
  </si>
  <si>
    <t>BZQ - STN, Cal/Dov (P&amp;O)</t>
  </si>
  <si>
    <t>CBP - OPO</t>
  </si>
  <si>
    <t>CD3 - 93A</t>
  </si>
  <si>
    <t>CDG - GNQ</t>
  </si>
  <si>
    <t>CDG2 - CDG</t>
  </si>
  <si>
    <t>CEV2 - DFT</t>
  </si>
  <si>
    <t>CEV2 - HNJ</t>
  </si>
  <si>
    <t>CEV2 - LGG</t>
  </si>
  <si>
    <t>CIM1 - QAR</t>
  </si>
  <si>
    <t>COL - DFT</t>
  </si>
  <si>
    <t>COL - VGN</t>
  </si>
  <si>
    <t>CPH - PUT1, Rod/Put (Scandlines)</t>
  </si>
  <si>
    <t>CY4 - GNQ, Fol/Cal (Shuttle)</t>
  </si>
  <si>
    <t>CY4 - LGG, Fol/Cal (Shuttle)</t>
  </si>
  <si>
    <t>CY4 - NXH</t>
  </si>
  <si>
    <t>CY4 - SLC1, Fol/Cal (Shuttle)</t>
  </si>
  <si>
    <t>DFT - BCN</t>
  </si>
  <si>
    <t>DFT - CGN</t>
  </si>
  <si>
    <t>DFT - MAD</t>
  </si>
  <si>
    <t>DFT - ML1</t>
  </si>
  <si>
    <t>DFT - ZRH, Weil am Rhein</t>
  </si>
  <si>
    <t>DNG - BRQ</t>
  </si>
  <si>
    <t>DNG - FRA</t>
  </si>
  <si>
    <t>DNG - LGO1</t>
  </si>
  <si>
    <t>DNG - PD3, Brenner</t>
  </si>
  <si>
    <t>DON1 - BZQ</t>
  </si>
  <si>
    <t>DRS - QAR</t>
  </si>
  <si>
    <t>DTM - COL</t>
  </si>
  <si>
    <t>DUB - BF4</t>
  </si>
  <si>
    <t>DUB - EMA, Dub/Hol (Irish F)</t>
  </si>
  <si>
    <t>DUB - EMA, Dub/Hol (Stena L UK)</t>
  </si>
  <si>
    <t>EAS - MAD</t>
  </si>
  <si>
    <t>ECL - BZQ</t>
  </si>
  <si>
    <t>ECL - DFT</t>
  </si>
  <si>
    <t>ECL - PD3</t>
  </si>
  <si>
    <t>EIN - VEU1</t>
  </si>
  <si>
    <t>EMA - DUB, Hol/Dub (Irish F)</t>
  </si>
  <si>
    <t>ERG1 - 59A</t>
  </si>
  <si>
    <t>EUR8 - GEO4</t>
  </si>
  <si>
    <t>EUR8 - SCE2</t>
  </si>
  <si>
    <t>FAO1 - POZ</t>
  </si>
  <si>
    <t>FBG - 67A</t>
  </si>
  <si>
    <t>FBG - SXB</t>
  </si>
  <si>
    <t>FBG - ZWS</t>
  </si>
  <si>
    <t>FIB1 - 67A</t>
  </si>
  <si>
    <t>FIB1 - OPT1</t>
  </si>
  <si>
    <t>FRA - DNG</t>
  </si>
  <si>
    <t>FRT - DNG</t>
  </si>
  <si>
    <t>GDN - LGG</t>
  </si>
  <si>
    <t>GIL2 - ITZ</t>
  </si>
  <si>
    <t>GIL2 - VIE</t>
  </si>
  <si>
    <t>GNO - BZQ</t>
  </si>
  <si>
    <t>GNQ - ANR</t>
  </si>
  <si>
    <t>GNQ - BCN, via Limoges</t>
  </si>
  <si>
    <t>GNQ - CDG</t>
  </si>
  <si>
    <t>GNQ - ETZ</t>
  </si>
  <si>
    <t>GNQ - FRA</t>
  </si>
  <si>
    <t>GNQ - GO4</t>
  </si>
  <si>
    <t>GNQ - LIL</t>
  </si>
  <si>
    <t>GNQ - LYS</t>
  </si>
  <si>
    <t>GNQ - MAD</t>
  </si>
  <si>
    <t>GNQ - MI6, Frejus</t>
  </si>
  <si>
    <t>GNQ - NXH, Cal/Dov (DFDS)</t>
  </si>
  <si>
    <t>GNQ - RNS</t>
  </si>
  <si>
    <t>GNQ - SLC1</t>
  </si>
  <si>
    <t>GNQ - SN5</t>
  </si>
  <si>
    <t>GOT - LGG, Mal/Cph/Rod/Put (Scandlines)</t>
  </si>
  <si>
    <t>GOT - MMA</t>
  </si>
  <si>
    <t>GVA - LGG</t>
  </si>
  <si>
    <t>GVA - MED5</t>
  </si>
  <si>
    <t>HDM - MHN</t>
  </si>
  <si>
    <t>HDM1 - BSL</t>
  </si>
  <si>
    <t>HL3 - HAM, Hlb/Hlg/Rod/Put (Scandlines)</t>
  </si>
  <si>
    <t>HL3 - HNJ, Hlb/Hlg/Ged/Ros (Scandlines)</t>
  </si>
  <si>
    <t>HL3 - HNJ, Mal/Cph/Ged/Ros (Scandlines)</t>
  </si>
  <si>
    <t>HL3 - JKG</t>
  </si>
  <si>
    <t xml:space="preserve">HL3 - MMA </t>
  </si>
  <si>
    <t>HL3 - PUT1, Hlb/Hlg/Rod/Put (Scandlines)</t>
  </si>
  <si>
    <t>HLT1 - QAR</t>
  </si>
  <si>
    <t>HLT2 - HLT1</t>
  </si>
  <si>
    <t>HNJ - ANR</t>
  </si>
  <si>
    <t>HNJ - BE7</t>
  </si>
  <si>
    <t>HNJ - COL</t>
  </si>
  <si>
    <t>HNJ - HL3, Put/Rod (Scandlines)/Cph/Mal</t>
  </si>
  <si>
    <t>HNJ - HL3, Put/Rod/Hlg/Hlb (Scandlines)</t>
  </si>
  <si>
    <t>HNJ - MI6, Brenner</t>
  </si>
  <si>
    <t>HNJ - PHF1</t>
  </si>
  <si>
    <t>HNJ - PUT1</t>
  </si>
  <si>
    <t>HNJ - TKU, Put/Rod (Scandlines)/Cph/Mal/Kap/Naa (Finnlink)</t>
  </si>
  <si>
    <t>HNJ - TKU, Put/Rod/Hlg/Hlb (Scandlines)/ Sto/Hel (Tallink S)</t>
  </si>
  <si>
    <t>IMI1 - LGG</t>
  </si>
  <si>
    <t>INN - MI6</t>
  </si>
  <si>
    <t>INN - ZMU</t>
  </si>
  <si>
    <t>JAJ1 - 51A</t>
  </si>
  <si>
    <t>JAJ1 - 93A</t>
  </si>
  <si>
    <t>JAJ1 - CD3</t>
  </si>
  <si>
    <t>JAJ1 - GNQ</t>
  </si>
  <si>
    <t>JKG - HL3</t>
  </si>
  <si>
    <t>KG4 - MS4</t>
  </si>
  <si>
    <t>KOR - 59A</t>
  </si>
  <si>
    <t>KT4 - BRQ</t>
  </si>
  <si>
    <t>KT4 - KTW</t>
  </si>
  <si>
    <t>KTW - KT4</t>
  </si>
  <si>
    <t>KUH4 - ABB5</t>
  </si>
  <si>
    <t>KUH4 - QAR</t>
  </si>
  <si>
    <t>KUN - WA1</t>
  </si>
  <si>
    <t>LED - MOW, via Voskhod</t>
  </si>
  <si>
    <t>LED - TKU</t>
  </si>
  <si>
    <t>LGG - ADUS</t>
  </si>
  <si>
    <t>LGG - BOS2</t>
  </si>
  <si>
    <t>LGG - KUH4</t>
  </si>
  <si>
    <t>LGG - LD2</t>
  </si>
  <si>
    <t>LGG - MAD</t>
  </si>
  <si>
    <t>LGG - ML1</t>
  </si>
  <si>
    <t>LGG - NW7</t>
  </si>
  <si>
    <t>LGG - NXH, Cal/Dov (DFDS)</t>
  </si>
  <si>
    <t>LGG - PEN1</t>
  </si>
  <si>
    <t>LGG - SED1</t>
  </si>
  <si>
    <t>LGG - TKU, Tra/Hel (Finnlines)</t>
  </si>
  <si>
    <t>LGG - UPS1</t>
  </si>
  <si>
    <t>LGG - UPS3</t>
  </si>
  <si>
    <t>LGG - WFS1</t>
  </si>
  <si>
    <t>LGO1 - DFT</t>
  </si>
  <si>
    <t>LIL - ANR</t>
  </si>
  <si>
    <t>LIL - KOR</t>
  </si>
  <si>
    <t>LIS - BZQ</t>
  </si>
  <si>
    <t>LIS - LGG</t>
  </si>
  <si>
    <t>LIS - MAD</t>
  </si>
  <si>
    <t>LIS - MI6</t>
  </si>
  <si>
    <t>LJ1 - ITC</t>
  </si>
  <si>
    <t>LJ1 - ZAG</t>
  </si>
  <si>
    <t>LYS - GNQ</t>
  </si>
  <si>
    <t>MAD - ANR</t>
  </si>
  <si>
    <t>MAD - BCN</t>
  </si>
  <si>
    <t>MAD - EAS</t>
  </si>
  <si>
    <t>MAD - GNQ</t>
  </si>
  <si>
    <t>MAD - LGG</t>
  </si>
  <si>
    <t>MAD - LIS</t>
  </si>
  <si>
    <t>MAD - MI6</t>
  </si>
  <si>
    <t>MAD - NXH, Cal/Fol (Shuttle)</t>
  </si>
  <si>
    <t>MAD - OPO</t>
  </si>
  <si>
    <t>MAD - QAR</t>
  </si>
  <si>
    <t>MAD - TF3</t>
  </si>
  <si>
    <t>MAD - TNG, Alg/Tan (Comarit)</t>
  </si>
  <si>
    <t>MDG - HNJ</t>
  </si>
  <si>
    <t>MED1 - 51A</t>
  </si>
  <si>
    <t>MED1 - ABRU</t>
  </si>
  <si>
    <t>MED1 - BSL</t>
  </si>
  <si>
    <t>MED1 - BZQ</t>
  </si>
  <si>
    <t>MED1 - CD3</t>
  </si>
  <si>
    <t>MED1 - TF3</t>
  </si>
  <si>
    <t>MED5 - MED1</t>
  </si>
  <si>
    <t>MHN - 67A</t>
  </si>
  <si>
    <t>MHN - BZQ</t>
  </si>
  <si>
    <t>MHN - FRA</t>
  </si>
  <si>
    <t>MHN - OPT1</t>
  </si>
  <si>
    <t>MHN - PROM</t>
  </si>
  <si>
    <t>MHN - SXB</t>
  </si>
  <si>
    <t>MHN - WIN1</t>
  </si>
  <si>
    <t>MI6 - CIM1</t>
  </si>
  <si>
    <t>MI6 - GVA</t>
  </si>
  <si>
    <t>MI6 - LGG, Mont Blanc</t>
  </si>
  <si>
    <t>MI6 - MAD</t>
  </si>
  <si>
    <t>MI6 - MPL</t>
  </si>
  <si>
    <t>MI6 - MRS</t>
  </si>
  <si>
    <t>MI6 - MZ1</t>
  </si>
  <si>
    <t>MI6 - RIN1</t>
  </si>
  <si>
    <t>MI6 - TF3</t>
  </si>
  <si>
    <t>MI6 - TSR</t>
  </si>
  <si>
    <t>MI6 - VIE, Slovenia</t>
  </si>
  <si>
    <t>MI6 - WA1</t>
  </si>
  <si>
    <t>MI6 - ZRH</t>
  </si>
  <si>
    <t>ML1 - DFT</t>
  </si>
  <si>
    <t>ML1 - LGG</t>
  </si>
  <si>
    <t>ML1 - ZRH</t>
  </si>
  <si>
    <t>MMA - GOT</t>
  </si>
  <si>
    <t>MMA - HL3</t>
  </si>
  <si>
    <t>MMA - HNJ, Mal/Cph/Rod/Put (Scandlines)</t>
  </si>
  <si>
    <t>MMA - QAR, Mal/Cph/Rod/Put (Scandlines)</t>
  </si>
  <si>
    <t>MOW - LED, via Voskhod</t>
  </si>
  <si>
    <t>MOW - TKU, via Voskhod</t>
  </si>
  <si>
    <t>MPL - CIM1</t>
  </si>
  <si>
    <t>MPL - MRS</t>
  </si>
  <si>
    <t>MRS - MI6</t>
  </si>
  <si>
    <t>MRS - MPL</t>
  </si>
  <si>
    <t>MS4 - NXH</t>
  </si>
  <si>
    <t>MS4 - SLC1, Fol/Cal (Shuttle)</t>
  </si>
  <si>
    <t>MZ1 - MI6</t>
  </si>
  <si>
    <t>NUE - ERF</t>
  </si>
  <si>
    <t>NW7 - QAR</t>
  </si>
  <si>
    <t>NXH - ANR, Dov/Cal (P&amp;O)</t>
  </si>
  <si>
    <t>NXH - BCN, Dov/Cal (P&amp;O)</t>
  </si>
  <si>
    <t>NXH - BZ4</t>
  </si>
  <si>
    <t>NXH - BZQ, Dov/Cal (DFDS)</t>
  </si>
  <si>
    <t>NXH - CY4</t>
  </si>
  <si>
    <t>NXH - DFT, Dov/Cal (DFDS)</t>
  </si>
  <si>
    <t>NXH - DNG, Dov/Cal (DFDS)</t>
  </si>
  <si>
    <t>NXH - DON1, Dov/Cal (P&amp;O)</t>
  </si>
  <si>
    <t>NXH - DON1, Fol/Cal (Shuttle)</t>
  </si>
  <si>
    <t>NXH - EIN, Fol/Cal (Shuttle)</t>
  </si>
  <si>
    <t>NXH - EMA</t>
  </si>
  <si>
    <t>NXH - GNQ, Dov/Cal (DFDS)</t>
  </si>
  <si>
    <t>NXH - KG4</t>
  </si>
  <si>
    <t>NXH - LYS, Fol/Cal (Shuttle)</t>
  </si>
  <si>
    <t>NXH - MAD, Dov/Cal (P&amp;O)</t>
  </si>
  <si>
    <t>NXH - MAD, Fol/Cal (Shuttle)</t>
  </si>
  <si>
    <t>NXH - MS4</t>
  </si>
  <si>
    <t>NXH - ORAC, Dov/Cal (P&amp;O)</t>
  </si>
  <si>
    <t>NXH - ORAC, Fol/Cal (Shuttle)</t>
  </si>
  <si>
    <t>NXH - QAR, Dov/Cal (DFDS)</t>
  </si>
  <si>
    <t>NXH - QAR, Dov/Dun (DFDS)</t>
  </si>
  <si>
    <t>NXH - SLC1, Dov/Cal (DFDS)</t>
  </si>
  <si>
    <t>NXH - SLC1, Dov/Cal (P&amp;O)</t>
  </si>
  <si>
    <t>NXH - SLC1, Fol/Cal (Shuttle)</t>
  </si>
  <si>
    <t>NXH - XHB</t>
  </si>
  <si>
    <t>OPO - GNQ</t>
  </si>
  <si>
    <t>OPO - MAD</t>
  </si>
  <si>
    <t>OPT1 - 67A</t>
  </si>
  <si>
    <t>ORB - GOT</t>
  </si>
  <si>
    <t>ORB - OSL, via Kongsvinger</t>
  </si>
  <si>
    <t>OSL - ORB, via Kongsvinger</t>
  </si>
  <si>
    <t>OSL - STO, via Aurskog/Arvika</t>
  </si>
  <si>
    <t>OSL - STO, via Kongsvinger</t>
  </si>
  <si>
    <t>PAR9 - 59A</t>
  </si>
  <si>
    <t>PAR9 - 94A</t>
  </si>
  <si>
    <t>PEN1 - LGG</t>
  </si>
  <si>
    <t>PHF1 - BIE</t>
  </si>
  <si>
    <t>POZ - BE7</t>
  </si>
  <si>
    <t>POZ - BZQ</t>
  </si>
  <si>
    <t>POZ - QAR</t>
  </si>
  <si>
    <t>PRG - HNJ</t>
  </si>
  <si>
    <t>PRG - LGO1</t>
  </si>
  <si>
    <t>PRG - VFI1</t>
  </si>
  <si>
    <t>PROM - 67A</t>
  </si>
  <si>
    <t>PUT1 - HL3, Put/Rod (Scandlines)/Cph/Mal</t>
  </si>
  <si>
    <t>PUT1 - HL3, Put/Rod/Hlg/Hlb (Scandlines)</t>
  </si>
  <si>
    <t>PUT1 - HNJ</t>
  </si>
  <si>
    <t>PUT1 - QAR</t>
  </si>
  <si>
    <t>QAR - BE7</t>
  </si>
  <si>
    <t>QAR - BRE</t>
  </si>
  <si>
    <t>QAR - CGN</t>
  </si>
  <si>
    <t>QAR - FRA</t>
  </si>
  <si>
    <t>QAR - HEL, Put/Rod/Hlg/Hlb (Scandlines)/ Sto/Tku (Viking)</t>
  </si>
  <si>
    <t>QAR - MAD</t>
  </si>
  <si>
    <t>QAR - MI6</t>
  </si>
  <si>
    <t>QAR - NXH, Cal/Dov (DFDS)</t>
  </si>
  <si>
    <t>QAR - NXH, Dun/Dov (DFDS)</t>
  </si>
  <si>
    <t>QAR - NXH, Vla/Fel (DFDS)</t>
  </si>
  <si>
    <t>QAR - PD3, Brenner</t>
  </si>
  <si>
    <t>QAR - PD3, Mont Blanc</t>
  </si>
  <si>
    <t>QAR - POZ</t>
  </si>
  <si>
    <t>QAR - PUT1</t>
  </si>
  <si>
    <t>QAR - RTM</t>
  </si>
  <si>
    <t>QAR - SN5</t>
  </si>
  <si>
    <t>QAR - STO, Tra/Mal (Skand L)</t>
  </si>
  <si>
    <t>QAR - STO, Tra/Tre (TT line)</t>
  </si>
  <si>
    <t>QAR - SXB</t>
  </si>
  <si>
    <t>QAR - SYN1</t>
  </si>
  <si>
    <t>QAR - TKU, Put/Rod/Hlg/Hlb (Scandlines), Sto/Tku (Tallink S)</t>
  </si>
  <si>
    <t>QAR - TKU, Tra/mal (Skand L)/ Sto/Hel (Tallink S)</t>
  </si>
  <si>
    <t>QFC - BZQ</t>
  </si>
  <si>
    <t>RIN1 - MI6</t>
  </si>
  <si>
    <t>RIX - KUN</t>
  </si>
  <si>
    <t>RIX - WA1</t>
  </si>
  <si>
    <t>RNS - BZQ</t>
  </si>
  <si>
    <t>RTM - BZQ</t>
  </si>
  <si>
    <t>RTM - LD2</t>
  </si>
  <si>
    <t>RTM - QAR</t>
  </si>
  <si>
    <t>SAM3 - QAR</t>
  </si>
  <si>
    <t>SCN - DFT</t>
  </si>
  <si>
    <t>SCN - FBG</t>
  </si>
  <si>
    <t>SED1 - QAR</t>
  </si>
  <si>
    <t>SLC1 - BZQ</t>
  </si>
  <si>
    <t>SLC1 - DON1</t>
  </si>
  <si>
    <t>SLC1 - GNQ</t>
  </si>
  <si>
    <t>SLC1 - NXH, Cal/Dov (P&amp;O)</t>
  </si>
  <si>
    <t>SLC1 - NXH, Cal/Fol (Shuttle)</t>
  </si>
  <si>
    <t>SLC1 - ORAC</t>
  </si>
  <si>
    <t>SN5 - MI6</t>
  </si>
  <si>
    <t>STN - NXH</t>
  </si>
  <si>
    <t>STO - OSL, via Kongsvinger</t>
  </si>
  <si>
    <t>STO - TKU, Sto/Hel (Tallink S)</t>
  </si>
  <si>
    <t>STO - TLL, Kap/Pal (DFDS)</t>
  </si>
  <si>
    <t>SYN1 - QAR</t>
  </si>
  <si>
    <t>TF3 - MAD</t>
  </si>
  <si>
    <t>TGD - BEG</t>
  </si>
  <si>
    <t>TKU - HL3, Tku/STo (Tallink S)</t>
  </si>
  <si>
    <t>TKU - LED, via VOCP</t>
  </si>
  <si>
    <t>TKU - MOW, via Voskhod</t>
  </si>
  <si>
    <t>TLL - HEL, Tll/Hel (Viking L)</t>
  </si>
  <si>
    <t>TLL - STO, Pal/Kap (DFDS)</t>
  </si>
  <si>
    <t>TSR - ATH</t>
  </si>
  <si>
    <t>ULM - DNG</t>
  </si>
  <si>
    <t>UPS1 - QAR</t>
  </si>
  <si>
    <t>UPS3 - QAR</t>
  </si>
  <si>
    <t>VEU1 - ANR</t>
  </si>
  <si>
    <t>VEU1 - EIN</t>
  </si>
  <si>
    <t>VEU1 - NXH, Cal/Dov (DFDS)</t>
  </si>
  <si>
    <t>VFI1 - BCN</t>
  </si>
  <si>
    <t>VFI1 - CIM1</t>
  </si>
  <si>
    <t>VFI1 - PRG</t>
  </si>
  <si>
    <t>VIE - BZQ</t>
  </si>
  <si>
    <t>VIE - DFT</t>
  </si>
  <si>
    <t>VIE - ITZ</t>
  </si>
  <si>
    <t>VIE - LGO1</t>
  </si>
  <si>
    <t>VIE - LNZ</t>
  </si>
  <si>
    <t>VIT - LGG</t>
  </si>
  <si>
    <t>VLC - GNQ</t>
  </si>
  <si>
    <t>WA1 - POZ</t>
  </si>
  <si>
    <t>WA1 - VIE</t>
  </si>
  <si>
    <t>WAW - LGG</t>
  </si>
  <si>
    <t>WHIR - 38A</t>
  </si>
  <si>
    <t>WIN1 - MHN</t>
  </si>
  <si>
    <t>XHB - BZQ, Dov/Cal (P&amp;O)</t>
  </si>
  <si>
    <t>XHB - BZQ, Fol/Cal (Shuttle)</t>
  </si>
  <si>
    <t>ZAZ - BCN</t>
  </si>
  <si>
    <t>ZMU - ITZ</t>
  </si>
  <si>
    <t>ZMU - ZWS</t>
  </si>
  <si>
    <t>ZRH - BZQ, via ECL</t>
  </si>
  <si>
    <t>ZRH - LGG, ACL/FR</t>
  </si>
  <si>
    <t>ZRH - MHN</t>
  </si>
  <si>
    <t>ZRH - MI6</t>
  </si>
  <si>
    <t>ZWS - ANR</t>
  </si>
  <si>
    <t>ZWS - MHN</t>
  </si>
  <si>
    <t>DFT - QDU</t>
  </si>
  <si>
    <t>KUN - VNO</t>
  </si>
  <si>
    <t xml:space="preserve">This worksheet is always filled with the current lines of the subcontractor. </t>
  </si>
  <si>
    <t>If needed you can enter some comments to the new lines.</t>
  </si>
  <si>
    <t>Daniel Bennetot</t>
  </si>
  <si>
    <t>Director Int. Road Network:</t>
  </si>
  <si>
    <t>Y</t>
  </si>
  <si>
    <t>N</t>
  </si>
  <si>
    <t>Business Partner id:</t>
  </si>
  <si>
    <t>Business Partner name:</t>
  </si>
  <si>
    <t>Required documents to update, create  TNT ERN Subcontractor Agreement</t>
  </si>
  <si>
    <t>Additional information to insurance documents</t>
  </si>
  <si>
    <t>What:</t>
  </si>
  <si>
    <r>
      <t xml:space="preserve">Enter Fields with Y or N, </t>
    </r>
    <r>
      <rPr>
        <sz val="8"/>
        <rFont val="Arial"/>
        <family val="2"/>
      </rPr>
      <t>except Term of Payment field</t>
    </r>
  </si>
  <si>
    <t xml:space="preserve"> International Transport (EU) Licence.</t>
  </si>
  <si>
    <t>required</t>
  </si>
  <si>
    <r>
      <t>·</t>
    </r>
    <r>
      <rPr>
        <sz val="7"/>
        <rFont val="Times New Roman"/>
        <family val="1"/>
      </rPr>
      <t>        </t>
    </r>
    <r>
      <rPr>
        <b/>
        <vertAlign val="superscript"/>
        <sz val="10"/>
        <rFont val="Times New Roman"/>
        <family val="1"/>
      </rPr>
      <t>1</t>
    </r>
    <r>
      <rPr>
        <sz val="7"/>
        <rFont val="Times New Roman"/>
        <family val="1"/>
      </rPr>
      <t xml:space="preserve">   </t>
    </r>
    <r>
      <rPr>
        <b/>
        <u/>
        <sz val="12"/>
        <rFont val="Times New Roman"/>
        <family val="1"/>
      </rPr>
      <t>Third Party (company) Liability Insurance</t>
    </r>
    <r>
      <rPr>
        <b/>
        <sz val="12"/>
        <rFont val="Times New Roman"/>
        <family val="1"/>
      </rPr>
      <t xml:space="preserve"> </t>
    </r>
    <r>
      <rPr>
        <sz val="9"/>
        <rFont val="Times New Roman"/>
        <family val="1"/>
      </rPr>
      <t>(Territorial limits Europe)</t>
    </r>
  </si>
  <si>
    <t xml:space="preserve"> Type of insurance:</t>
  </si>
  <si>
    <t>Company liability insurance</t>
  </si>
  <si>
    <r>
      <t xml:space="preserve"> Policy number </t>
    </r>
    <r>
      <rPr>
        <sz val="8"/>
        <rFont val="Times New Roman"/>
        <family val="1"/>
      </rPr>
      <t>(if applicable)</t>
    </r>
    <r>
      <rPr>
        <sz val="12"/>
        <rFont val="Times New Roman"/>
        <family val="1"/>
      </rPr>
      <t>:</t>
    </r>
  </si>
  <si>
    <t xml:space="preserve"> Expiry date:</t>
  </si>
  <si>
    <t>___ day ___ month ______ year</t>
  </si>
  <si>
    <t xml:space="preserve"> Chamber of Commerce</t>
  </si>
  <si>
    <t>€ __________________________</t>
  </si>
  <si>
    <t>if applicable</t>
  </si>
  <si>
    <r>
      <t>·</t>
    </r>
    <r>
      <rPr>
        <sz val="7"/>
        <rFont val="Times New Roman"/>
        <family val="1"/>
      </rPr>
      <t>         </t>
    </r>
    <r>
      <rPr>
        <b/>
        <vertAlign val="superscript"/>
        <sz val="10"/>
        <rFont val="Times New Roman"/>
        <family val="1"/>
      </rPr>
      <t>2</t>
    </r>
    <r>
      <rPr>
        <sz val="7"/>
        <rFont val="Times New Roman"/>
        <family val="1"/>
      </rPr>
      <t xml:space="preserve">  </t>
    </r>
    <r>
      <rPr>
        <b/>
        <u/>
        <sz val="12"/>
        <rFont val="Times New Roman"/>
        <family val="1"/>
      </rPr>
      <t>Cargo Liability Insurance</t>
    </r>
    <r>
      <rPr>
        <sz val="9"/>
        <rFont val="Times New Roman"/>
        <family val="1"/>
      </rPr>
      <t xml:space="preserve"> (Territorial limits Europe)</t>
    </r>
  </si>
  <si>
    <t>Transport (Cargo) liability insurance</t>
  </si>
  <si>
    <t xml:space="preserve">€ </t>
  </si>
  <si>
    <t xml:space="preserve"> Conditions of trade:</t>
  </si>
  <si>
    <t>CMR conditions</t>
  </si>
  <si>
    <t xml:space="preserve"> Amount of excess:</t>
  </si>
  <si>
    <r>
      <t xml:space="preserve">: 8,33 SDR </t>
    </r>
    <r>
      <rPr>
        <sz val="9"/>
        <rFont val="Times New Roman"/>
        <family val="1"/>
      </rPr>
      <t>(Special Drawing Rights)</t>
    </r>
    <r>
      <rPr>
        <sz val="12"/>
        <rFont val="Times New Roman"/>
        <family val="1"/>
      </rPr>
      <t xml:space="preserve"> </t>
    </r>
    <r>
      <rPr>
        <sz val="10"/>
        <rFont val="Times New Roman"/>
        <family val="1"/>
      </rPr>
      <t xml:space="preserve">per Kg lost </t>
    </r>
    <r>
      <rPr>
        <sz val="9"/>
        <rFont val="Times New Roman"/>
        <family val="1"/>
      </rPr>
      <t>or Damaged goods</t>
    </r>
  </si>
  <si>
    <r>
      <t>·</t>
    </r>
    <r>
      <rPr>
        <sz val="7"/>
        <rFont val="Times New Roman"/>
        <family val="1"/>
      </rPr>
      <t>         </t>
    </r>
    <r>
      <rPr>
        <b/>
        <vertAlign val="superscript"/>
        <sz val="10"/>
        <rFont val="Times New Roman"/>
        <family val="1"/>
      </rPr>
      <t>3</t>
    </r>
    <r>
      <rPr>
        <sz val="7"/>
        <rFont val="Times New Roman"/>
        <family val="1"/>
      </rPr>
      <t xml:space="preserve">  </t>
    </r>
    <r>
      <rPr>
        <b/>
        <u/>
        <sz val="12"/>
        <rFont val="Times New Roman"/>
        <family val="1"/>
      </rPr>
      <t>Vehicle Liability Insurance</t>
    </r>
    <r>
      <rPr>
        <sz val="9"/>
        <rFont val="Times New Roman"/>
        <family val="1"/>
      </rPr>
      <t xml:space="preserve"> (Territorial limits Europe)</t>
    </r>
  </si>
  <si>
    <t>Motor vehicle (third party) liability insurance</t>
  </si>
  <si>
    <t>€_______________________________</t>
  </si>
  <si>
    <t>(Third Party Material Damage)</t>
  </si>
  <si>
    <t>(Third Party Bodily Injuries)</t>
  </si>
  <si>
    <t>Worksheet: BP legal docs checklist</t>
  </si>
  <si>
    <t xml:space="preserve"> * International Transport (EU) Licence:</t>
  </si>
  <si>
    <t>Check common EU Rules:</t>
  </si>
  <si>
    <t>http://eur-lex.europa.eu/LexUriServ/LexUriServ.do?uri=OJ:L:2009:300:0072:01:EN:HTML</t>
  </si>
  <si>
    <t xml:space="preserve">Check common EU rules to be complied with to pursue the occupation of road transport: </t>
  </si>
  <si>
    <t>http://eur-lex.europa.eu/LexUriServ/LexUriServ.do?uri=OJ:L:2009:300:0051:01:EN:HTML</t>
  </si>
  <si>
    <t>If not applicable, include in the CRF e-mail reason why.</t>
  </si>
  <si>
    <r>
      <t xml:space="preserve">Primarily intended for all amounts for which one can be held (by any counterparty) successfully liable. Think about personal injury or property, </t>
    </r>
    <r>
      <rPr>
        <b/>
        <sz val="9"/>
        <rFont val="Arial"/>
        <family val="2"/>
      </rPr>
      <t>no cargo concerning.</t>
    </r>
    <r>
      <rPr>
        <sz val="9"/>
        <rFont val="Arial"/>
        <family val="2"/>
      </rPr>
      <t xml:space="preserve"> =&gt; Company 3rd party.</t>
    </r>
  </si>
  <si>
    <t>Failure to comply with the required amount? Enter the actual sum insured, and If an addendum is required include a request in the CRF e-mail and reason why.</t>
  </si>
  <si>
    <t xml:space="preserve">Per incident, as the value of one full load can already exceeds this amount, </t>
  </si>
  <si>
    <t xml:space="preserve">Road-side 3rd party Liability is not the same as the above mentioned "General (company) Third Party Liability. </t>
  </si>
  <si>
    <t>Intended for all amounts for which one can be, by any counterparty, successfully liable in association with Road accidents only.</t>
  </si>
  <si>
    <t>Important to lay down the correct Legal entity and thus mention the correct Legal entity on the TNT ERN Subcontractor Agreement.</t>
  </si>
  <si>
    <t xml:space="preserve"> * Airside Liability:</t>
  </si>
  <si>
    <t xml:space="preserve">Airports are divided into Land-side and Air-side areas. </t>
  </si>
  <si>
    <t>- Land-side areas include parking lots, public transportation train stations, tank firms and access roads.</t>
  </si>
  <si>
    <t xml:space="preserve">- Air-side areas include all areas accessible to aircraft, including runways, taxiways, ramps and tank firms. Access from Land-side areas to Air-side areas is tightly controlled at most airports. </t>
  </si>
  <si>
    <t>General term of payment is 60 days, and only diviating per country as laydown in there legislation.</t>
  </si>
  <si>
    <t>If deviation is necessary, due to any other reason, you can select term of payment as follow: 30-35-40-45-50-55. If Addendum is required Include a request in the CRF e-mail and reason for deviation.</t>
  </si>
  <si>
    <t>If contracted Subcontractor willing or is using Sub-subcontractors, put tick-box on Y, and inform the name and adress details of these particular Sub-subcontractors.</t>
  </si>
  <si>
    <t>For both, financial and or security check, when a subcontractor will be used for the first time within ERN, also when the subcontractor is already used in domestic networks.</t>
  </si>
  <si>
    <t>Marco ter Horst</t>
  </si>
  <si>
    <t>ANR - LGE</t>
  </si>
  <si>
    <t>BRE - QAR</t>
  </si>
  <si>
    <t>BSL - LYS</t>
  </si>
  <si>
    <t>BUD - BZQ</t>
  </si>
  <si>
    <t>BUD - DFT</t>
  </si>
  <si>
    <t>BZQ - 94A</t>
  </si>
  <si>
    <t>BZQ - ORAC</t>
  </si>
  <si>
    <t>BZQ - PHF1</t>
  </si>
  <si>
    <t>CIM1 - MI6</t>
  </si>
  <si>
    <t>CPH - HAM, Rod/Put (Scandlines)</t>
  </si>
  <si>
    <t>CPH - HNJ, via Kolding</t>
  </si>
  <si>
    <t>DFT - EF3</t>
  </si>
  <si>
    <t>DNG - REI1</t>
  </si>
  <si>
    <t>DTM - BZQ</t>
  </si>
  <si>
    <t>EIN - ZRH, Venlo/Weil am Rhein</t>
  </si>
  <si>
    <t>GNQ - RH3</t>
  </si>
  <si>
    <t>HAM - BZQ</t>
  </si>
  <si>
    <t>HL3 - AOSL</t>
  </si>
  <si>
    <t>IST - SOF, Crossborder Kapukule TR/BG</t>
  </si>
  <si>
    <t>JKG - TKU, Kap/Naa (Finnlink)</t>
  </si>
  <si>
    <t>KOR - ORAC</t>
  </si>
  <si>
    <t>LGG - LXM1</t>
  </si>
  <si>
    <t>LGG - STN, Cal/Fol (Shuttle)</t>
  </si>
  <si>
    <t>LGG - VIT</t>
  </si>
  <si>
    <t>LIL - DON1</t>
  </si>
  <si>
    <t>LIS - ANR</t>
  </si>
  <si>
    <t>LJ1 - MI6</t>
  </si>
  <si>
    <t>LNZ - SBG</t>
  </si>
  <si>
    <t>LUX - ANR</t>
  </si>
  <si>
    <t>LXM1 - QAR</t>
  </si>
  <si>
    <t>MED1 - QAR</t>
  </si>
  <si>
    <t>MPL - MI6</t>
  </si>
  <si>
    <t>MRS - CIM1</t>
  </si>
  <si>
    <t>NW7 - AMS</t>
  </si>
  <si>
    <t>NXH - BOS2, Fol/Cal (Shuttle)</t>
  </si>
  <si>
    <t>PFS1 - LGE</t>
  </si>
  <si>
    <t>QAR - NW7</t>
  </si>
  <si>
    <t>REI1 - DNG</t>
  </si>
  <si>
    <t>RNS - QAR</t>
  </si>
  <si>
    <t>STO - JKG</t>
  </si>
  <si>
    <t>TEX2 - ANR</t>
  </si>
  <si>
    <t>TLL - TKU, Tll/Hel (Tallink G)</t>
  </si>
  <si>
    <t>TLS - ZAZ</t>
  </si>
  <si>
    <t>VGN - QAR</t>
  </si>
  <si>
    <t>VIE - MUC</t>
  </si>
  <si>
    <t>WA1 - KUN</t>
  </si>
  <si>
    <t>ZRH - ANR</t>
  </si>
  <si>
    <t>Director IRN</t>
  </si>
  <si>
    <t>BZQ - NXH, Dun/Dov (DFDS)</t>
  </si>
  <si>
    <t>NXH - BZQ, Dov/Dun (DFDS)</t>
  </si>
  <si>
    <t>BP data entry check:</t>
  </si>
  <si>
    <t>Date done:</t>
  </si>
  <si>
    <t>Complete / file:</t>
  </si>
  <si>
    <t>Hans Theunissen</t>
  </si>
  <si>
    <t>51A - BZQ</t>
  </si>
  <si>
    <t>ANR - BRD1</t>
  </si>
  <si>
    <t>ANR - DFT</t>
  </si>
  <si>
    <t>ANR - ITZ, via Brenner</t>
  </si>
  <si>
    <t>ANR - KOR</t>
  </si>
  <si>
    <t>AOSL - OSL</t>
  </si>
  <si>
    <t>BCN - CIM1</t>
  </si>
  <si>
    <t>BDD1 - NXH, Dun/Dov (Norfolkline)</t>
  </si>
  <si>
    <t>BE7 - QAR</t>
  </si>
  <si>
    <t>BLQ - LGG, CH</t>
  </si>
  <si>
    <t>BLQ - LIN</t>
  </si>
  <si>
    <t>BLQ - MI6</t>
  </si>
  <si>
    <t>BRD1 - BZQ</t>
  </si>
  <si>
    <t>BZQ - PD3, Brenner</t>
  </si>
  <si>
    <t>BZQ - PD3, Frejus</t>
  </si>
  <si>
    <t>CAF1 - QAR</t>
  </si>
  <si>
    <t>CEV2 - QAR</t>
  </si>
  <si>
    <t>CH4 - LGG</t>
  </si>
  <si>
    <t>CIA - MI6</t>
  </si>
  <si>
    <t>CIM1 - MPL</t>
  </si>
  <si>
    <t>CLJ - BUD</t>
  </si>
  <si>
    <t>CLKS - NXH</t>
  </si>
  <si>
    <t>CLKS - QAR, Fol/Cal (Shuttle)</t>
  </si>
  <si>
    <t>COL - CGN</t>
  </si>
  <si>
    <t>COL - DUS</t>
  </si>
  <si>
    <t>CY4 - SLC1, Dov/Cal (P&amp;O)</t>
  </si>
  <si>
    <t>DAI1 - KOR</t>
  </si>
  <si>
    <t>DFT - CIM1</t>
  </si>
  <si>
    <t>DFT - GEO4</t>
  </si>
  <si>
    <t>DFT - LGE</t>
  </si>
  <si>
    <t>DNG - NXH, Cal/Dov (DFDS)</t>
  </si>
  <si>
    <t>DUB - DUB2</t>
  </si>
  <si>
    <t>DUB - GI3, Dub/Hol (Irish F)</t>
  </si>
  <si>
    <t>DUB - GI3, Dub/Hol (Stena L UK)</t>
  </si>
  <si>
    <t>DUB - KG4, Dub/Hol (Irish F)</t>
  </si>
  <si>
    <t>DUB2 - DUB</t>
  </si>
  <si>
    <t>DUB2 - HOL3, Dub/Hol (Irish F)</t>
  </si>
  <si>
    <t>EF3 - HNJ</t>
  </si>
  <si>
    <t>EGL1 - MI6</t>
  </si>
  <si>
    <t>EIN - BZQ</t>
  </si>
  <si>
    <t>EIN - NW7</t>
  </si>
  <si>
    <t>ETZ - SXB</t>
  </si>
  <si>
    <t>EUR8 - DFT</t>
  </si>
  <si>
    <t>FLX1 - QAR</t>
  </si>
  <si>
    <t>FRA - EIN</t>
  </si>
  <si>
    <t>GI3 - DUB, Hol/Dub (Irish F)</t>
  </si>
  <si>
    <t>GI3 - DUB, Hol/Dub (Stena L UK)</t>
  </si>
  <si>
    <t>GI3 - KG4</t>
  </si>
  <si>
    <t>GNQ - GNO, Vemars</t>
  </si>
  <si>
    <t>GNQ - KOR</t>
  </si>
  <si>
    <t>GNQ - LGE</t>
  </si>
  <si>
    <t>GNQ - QDU</t>
  </si>
  <si>
    <t>GNQ - URO</t>
  </si>
  <si>
    <t>GNQ - XCP</t>
  </si>
  <si>
    <t>HEL - HNJ, Hel/Tra (Finnlines)</t>
  </si>
  <si>
    <t>HL3 - PUT1, Mal/Cph/Rod/Put (Scandlines)</t>
  </si>
  <si>
    <t>HNJ - CPH, Kolding</t>
  </si>
  <si>
    <t>HNJ - NUE</t>
  </si>
  <si>
    <t>HNJ - TKU, Put/Rod/Hlg/Hlb (Scandlines)/Kap/Naa (Finnlink)</t>
  </si>
  <si>
    <t>HNJ - TKU, Tra/Mal (Skand Link)/ Sto/Tku (Viking)</t>
  </si>
  <si>
    <t>HNJ - TKU, Tra/Tre (TT Line)/Kap/Naa (Finnlink)</t>
  </si>
  <si>
    <t>HOL3 - DUB2, Hol/Dub (Irish F)</t>
  </si>
  <si>
    <t>HOL3 - DUB2, Hol/Dub (Stena L UK)</t>
  </si>
  <si>
    <t>HOL3 - NXH</t>
  </si>
  <si>
    <t>INN - KT4</t>
  </si>
  <si>
    <t>JAJ1 - BZQ</t>
  </si>
  <si>
    <t>KBZ - VGN</t>
  </si>
  <si>
    <t>KG4 - DUB, Hol/Dub (Irish F)</t>
  </si>
  <si>
    <t>KG4 - DUB, Hol/Dub (Stena L UK)</t>
  </si>
  <si>
    <t>KG4 - NXH</t>
  </si>
  <si>
    <t>KOR - DAI1</t>
  </si>
  <si>
    <t>KOR - DON1</t>
  </si>
  <si>
    <t>KT4 - HNJ</t>
  </si>
  <si>
    <t>KT4 - QAR</t>
  </si>
  <si>
    <t>KUH4 - UPS3</t>
  </si>
  <si>
    <t>LD2 - LGG</t>
  </si>
  <si>
    <t>LGG - CAF1</t>
  </si>
  <si>
    <t>LGG - EMA, Cal/Fol (Shuttle)</t>
  </si>
  <si>
    <t>LGG - UMB1</t>
  </si>
  <si>
    <t>LHR - LGG, Fol/Cal (Shuttle)</t>
  </si>
  <si>
    <t>LUX - ETZ</t>
  </si>
  <si>
    <t>LUX - SXB</t>
  </si>
  <si>
    <t>LYS - CIM1</t>
  </si>
  <si>
    <t>LYS - ROUT</t>
  </si>
  <si>
    <t>LYS - SN5</t>
  </si>
  <si>
    <t>MI6 - BZQ, Bre/Wor</t>
  </si>
  <si>
    <t>MI6 - LGG, Frejus</t>
  </si>
  <si>
    <t>MI6 - NXH, Cal/Dov (DFDS)</t>
  </si>
  <si>
    <t>MI6 - ROUT</t>
  </si>
  <si>
    <t>MS4 - SLC1, Dov/Cal (P&amp;O)</t>
  </si>
  <si>
    <t>MUC - DNG</t>
  </si>
  <si>
    <t>MUC - ZWS</t>
  </si>
  <si>
    <t>MUT0 - KOR</t>
  </si>
  <si>
    <t>NUE - MUC</t>
  </si>
  <si>
    <t>NW7 - LGG</t>
  </si>
  <si>
    <t>NW7 - SP8</t>
  </si>
  <si>
    <t>NXH - ANR, Fol/Cal (Shuttle)</t>
  </si>
  <si>
    <t>NXH - CIM1, Fol/Cal (Shuttle)</t>
  </si>
  <si>
    <t>NXH - DON1, Dov/Dun (DFDS)</t>
  </si>
  <si>
    <t>NXH - EIN, Dov/Cal (DFDS)</t>
  </si>
  <si>
    <t>NXH - HOL3</t>
  </si>
  <si>
    <t>NXH - KOR, Dov/Cal (P&amp;O)</t>
  </si>
  <si>
    <t>NXH - LGG, Dov/Cal (DFDS)</t>
  </si>
  <si>
    <t>NXH - SLH1</t>
  </si>
  <si>
    <t>ORAC - MUT0</t>
  </si>
  <si>
    <t>ORE - LGG</t>
  </si>
  <si>
    <t>PD3 - MI6</t>
  </si>
  <si>
    <t>POZ - KT4</t>
  </si>
  <si>
    <t>PTD1 - LGE</t>
  </si>
  <si>
    <t>QAR - CIM1</t>
  </si>
  <si>
    <t>QAR - ITZ, Wör/Bre (Ökombi)</t>
  </si>
  <si>
    <t>QAR - KG4, Cal/Fol (Shuttle)</t>
  </si>
  <si>
    <t>QAR - MI6, Wör/Bre (Ökombi)</t>
  </si>
  <si>
    <t>QAR - SED1</t>
  </si>
  <si>
    <t>QAR - SLE1</t>
  </si>
  <si>
    <t>QAR - TRS</t>
  </si>
  <si>
    <t>QFC - ANR</t>
  </si>
  <si>
    <t xml:space="preserve">QFC - CDG </t>
  </si>
  <si>
    <t>QFC - LGG</t>
  </si>
  <si>
    <t>RNS - GNQ</t>
  </si>
  <si>
    <t>ROUT - MI6</t>
  </si>
  <si>
    <t>ROUT - NXH, Cal/Fol (Shuttle)</t>
  </si>
  <si>
    <t>SLC1 - MUT0</t>
  </si>
  <si>
    <t>SLE1 - QAR</t>
  </si>
  <si>
    <t>SLH1 - NXH</t>
  </si>
  <si>
    <t>SN5 - LYS</t>
  </si>
  <si>
    <t>SVQ - LGG</t>
  </si>
  <si>
    <t>TEX2 - BZQ</t>
  </si>
  <si>
    <t>TKU - CEV2, Hel/Tra (Finnlines)</t>
  </si>
  <si>
    <t>TKU - TLL, Hel/Tll (Tallink G)</t>
  </si>
  <si>
    <t>TSR - CLJ</t>
  </si>
  <si>
    <t>TVH1 - KOR</t>
  </si>
  <si>
    <t>TVH1 - LGG</t>
  </si>
  <si>
    <t>TVH2 - TVH1</t>
  </si>
  <si>
    <t>UMB1 - ARH</t>
  </si>
  <si>
    <t>UPS1 - EIN</t>
  </si>
  <si>
    <t>VEU1 - NXH, Dun/Dov (Norfolk)</t>
  </si>
  <si>
    <t>VFI1 - DNG</t>
  </si>
  <si>
    <t>VFI1 - ITZ</t>
  </si>
  <si>
    <t>VGN - DFT</t>
  </si>
  <si>
    <t>VIE - ANR</t>
  </si>
  <si>
    <t>WA1 - TLL</t>
  </si>
  <si>
    <t>WFS1 - LGG</t>
  </si>
  <si>
    <t>XCP - GNQ</t>
  </si>
  <si>
    <t>XCP - LGG</t>
  </si>
  <si>
    <t>XHB - NXH</t>
  </si>
  <si>
    <t>ZAG - MI6</t>
  </si>
  <si>
    <t>ZMU - DFT, NEW</t>
  </si>
  <si>
    <t>ZRH - GNQ</t>
  </si>
  <si>
    <t>ZRH - VGN</t>
  </si>
  <si>
    <t>ZWS - MUC</t>
  </si>
  <si>
    <t>Stefan Breuer</t>
  </si>
  <si>
    <t>Requester/ Filled by:</t>
  </si>
  <si>
    <t xml:space="preserve"> Insurance: Airside Liability</t>
  </si>
  <si>
    <r>
      <rPr>
        <b/>
        <sz val="9"/>
        <color rgb="FFFF0000"/>
        <rFont val="Calibri"/>
        <family val="2"/>
      </rPr>
      <t>standard</t>
    </r>
    <r>
      <rPr>
        <b/>
        <sz val="11"/>
        <color rgb="FFFF0000"/>
        <rFont val="Calibri"/>
        <family val="2"/>
      </rPr>
      <t xml:space="preserve"> </t>
    </r>
    <r>
      <rPr>
        <b/>
        <sz val="12"/>
        <color rgb="FFFF0000"/>
        <rFont val="Calibri"/>
        <family val="2"/>
      </rPr>
      <t>60 days</t>
    </r>
  </si>
  <si>
    <r>
      <t xml:space="preserve"> Appendix F </t>
    </r>
    <r>
      <rPr>
        <sz val="10"/>
        <rFont val="Arial"/>
        <family val="2"/>
      </rPr>
      <t>“Sub-sub contracting”</t>
    </r>
  </si>
  <si>
    <t xml:space="preserve"> Limit per vehicle:</t>
  </si>
  <si>
    <r>
      <t xml:space="preserve"> Appendix H </t>
    </r>
    <r>
      <rPr>
        <sz val="10"/>
        <rFont val="Arial"/>
        <family val="2"/>
      </rPr>
      <t>“Factoring company”</t>
    </r>
  </si>
  <si>
    <r>
      <t xml:space="preserve"> Appendix I </t>
    </r>
    <r>
      <rPr>
        <sz val="10"/>
        <rFont val="Arial"/>
        <family val="2"/>
      </rPr>
      <t>“Transporter’s instructions for High Risk - High Value Shipments”</t>
    </r>
  </si>
  <si>
    <r>
      <t xml:space="preserve"> Appendix J </t>
    </r>
    <r>
      <rPr>
        <sz val="10"/>
        <rFont val="Arial"/>
        <family val="2"/>
      </rPr>
      <t>“Parent Company Guarantee"</t>
    </r>
  </si>
  <si>
    <r>
      <t xml:space="preserve"> Appendix K </t>
    </r>
    <r>
      <rPr>
        <sz val="10"/>
        <rFont val="Arial"/>
        <family val="2"/>
      </rPr>
      <t>"Usage TNT Equipment"</t>
    </r>
  </si>
  <si>
    <r>
      <t>* Third Party Company liability</t>
    </r>
    <r>
      <rPr>
        <b/>
        <sz val="10"/>
        <rFont val="Arial"/>
        <family val="2"/>
      </rPr>
      <t>:</t>
    </r>
  </si>
  <si>
    <r>
      <t xml:space="preserve"> * Cargo </t>
    </r>
    <r>
      <rPr>
        <sz val="10"/>
        <rFont val="Arial"/>
        <family val="2"/>
      </rPr>
      <t>(goods in transit)</t>
    </r>
    <r>
      <rPr>
        <b/>
        <sz val="10"/>
        <rFont val="Arial"/>
        <family val="2"/>
      </rPr>
      <t xml:space="preserve"> Liability</t>
    </r>
    <r>
      <rPr>
        <b/>
        <sz val="10"/>
        <rFont val="Arial"/>
        <family val="2"/>
      </rPr>
      <t>:</t>
    </r>
  </si>
  <si>
    <t xml:space="preserve">Required insurance is CMR coverage (8,33 SDR p/kg). Incase of High Risk or High Value a minimum is required of  €2.500.000 for trailers and €1,000,000 for Vans. Focus is only on the Liability of Freight Transported = Carrier Liability Coverage =&gt; what is in your car. </t>
  </si>
  <si>
    <t>Failure to comply with the required amount? Enter the actual sum insured, If an addendum is required include a request with the CRF and e-mail reason why.</t>
  </si>
  <si>
    <r>
      <t xml:space="preserve"> * Motor vehicle liability</t>
    </r>
    <r>
      <rPr>
        <b/>
        <sz val="10"/>
        <rFont val="Arial"/>
        <family val="2"/>
      </rPr>
      <t>:</t>
    </r>
  </si>
  <si>
    <t>*Note: If the validity of any of the above mentioned official required documents  are expired there is no coverage!</t>
  </si>
  <si>
    <t>LJU - LJ1</t>
  </si>
  <si>
    <t>Procurement</t>
  </si>
  <si>
    <t>LPC Manager:</t>
  </si>
  <si>
    <t>Procurement:</t>
  </si>
  <si>
    <t xml:space="preserve"> Security check required?</t>
  </si>
  <si>
    <t>* Chamber of Commerce:</t>
  </si>
  <si>
    <t xml:space="preserve"> *Security check required:</t>
  </si>
  <si>
    <t xml:space="preserve"> *Addendum Term Of Payment:</t>
  </si>
  <si>
    <t>* Appendix F: Sub-Sub contracting:</t>
  </si>
  <si>
    <t>LPC:</t>
  </si>
  <si>
    <t>"CML Owner" LPC Manager:</t>
  </si>
  <si>
    <t>"BP Owner" LPC Manager:</t>
  </si>
  <si>
    <t>Select from the drop down list the LPC manager who is responsible for the costs</t>
  </si>
  <si>
    <t>Select from the drop down list the LPC manager who is responsible for the Business Partner</t>
  </si>
  <si>
    <t>Fill in the LPC you belong to</t>
  </si>
  <si>
    <t>Fill in your function within the LPC</t>
  </si>
  <si>
    <t>Please note that we always need an approval mail of the LPC Manager</t>
  </si>
  <si>
    <t>If CML Owner LPC Manager differs from the BP Owner LPC Manager, we need also an approval mail of the BP Owner LPC Manager</t>
  </si>
  <si>
    <t>Date of sending:</t>
  </si>
  <si>
    <t>Maria-jose Palacios</t>
  </si>
  <si>
    <t>LPC Managers:</t>
  </si>
  <si>
    <t>Exchange rate 2017</t>
  </si>
  <si>
    <t>MAD</t>
  </si>
  <si>
    <r>
      <t xml:space="preserve">Appendix Minimum Wage Law </t>
    </r>
    <r>
      <rPr>
        <b/>
        <sz val="11"/>
        <rFont val="Calibri"/>
        <family val="2"/>
        <scheme val="minor"/>
      </rPr>
      <t>Italy</t>
    </r>
  </si>
  <si>
    <r>
      <t xml:space="preserve">Appendix Minimum Wage Law </t>
    </r>
    <r>
      <rPr>
        <b/>
        <sz val="11"/>
        <rFont val="Calibri"/>
        <family val="2"/>
        <scheme val="minor"/>
      </rPr>
      <t>Austria</t>
    </r>
  </si>
  <si>
    <r>
      <t xml:space="preserve">Appendix Minimum Wage Law </t>
    </r>
    <r>
      <rPr>
        <b/>
        <sz val="11"/>
        <rFont val="Calibri"/>
        <family val="2"/>
        <scheme val="minor"/>
      </rPr>
      <t>France</t>
    </r>
    <r>
      <rPr>
        <sz val="11"/>
        <rFont val="Calibri"/>
        <family val="2"/>
        <scheme val="minor"/>
      </rPr>
      <t xml:space="preserve"> (Loi Macron)</t>
    </r>
  </si>
  <si>
    <r>
      <t xml:space="preserve"> Appendix Minimum Wage Law </t>
    </r>
    <r>
      <rPr>
        <b/>
        <sz val="11"/>
        <rFont val="Calibri"/>
        <family val="2"/>
        <scheme val="minor"/>
      </rPr>
      <t>Germany</t>
    </r>
    <r>
      <rPr>
        <sz val="11"/>
        <rFont val="Calibri"/>
        <family val="2"/>
        <scheme val="minor"/>
      </rPr>
      <t xml:space="preserve"> (MiLoG)</t>
    </r>
  </si>
  <si>
    <t>Request by LPC towards Security dep.</t>
  </si>
  <si>
    <t xml:space="preserve"> Appendix Term of Payment</t>
  </si>
  <si>
    <r>
      <t xml:space="preserve"> Insurance: Motor Vehicle liability</t>
    </r>
    <r>
      <rPr>
        <b/>
        <sz val="8"/>
        <rFont val="Arial"/>
        <family val="2"/>
      </rPr>
      <t xml:space="preserve"> </t>
    </r>
    <r>
      <rPr>
        <b/>
        <vertAlign val="superscript"/>
        <sz val="10"/>
        <rFont val="Arial"/>
        <family val="2"/>
      </rPr>
      <t xml:space="preserve">3     </t>
    </r>
  </si>
  <si>
    <r>
      <t xml:space="preserve"> Insurance: Cargo Liability Insurance 2 </t>
    </r>
    <r>
      <rPr>
        <sz val="8"/>
        <rFont val="Arial"/>
        <family val="2"/>
      </rPr>
      <t/>
    </r>
  </si>
  <si>
    <t xml:space="preserve"> Insurance: General Third Party Company liability 1</t>
  </si>
  <si>
    <t>Sent to Accenture:</t>
  </si>
  <si>
    <t>Return of Accenture:</t>
  </si>
  <si>
    <t xml:space="preserve">  </t>
  </si>
  <si>
    <t xml:space="preserve">           Fuel Surcharge country</t>
  </si>
  <si>
    <t>Truck 15 ton</t>
  </si>
  <si>
    <t>93A - HH6</t>
  </si>
  <si>
    <t>ABRU - BZQ</t>
  </si>
  <si>
    <t>ABRU - COL</t>
  </si>
  <si>
    <t>ABRU - QAR</t>
  </si>
  <si>
    <t>AGB - DNG</t>
  </si>
  <si>
    <t>AGB - FRA</t>
  </si>
  <si>
    <t>AGB - MUC</t>
  </si>
  <si>
    <t>AHE - NXH</t>
  </si>
  <si>
    <t>AMS - LUD1</t>
  </si>
  <si>
    <t>AMS - SP8</t>
  </si>
  <si>
    <t>AN2 - GNQ</t>
  </si>
  <si>
    <t>ANR - BDD1</t>
  </si>
  <si>
    <t>ANR - BIE</t>
  </si>
  <si>
    <t>ANR - BOS2</t>
  </si>
  <si>
    <t>ANR - BRU</t>
  </si>
  <si>
    <t>ANR - DNG</t>
  </si>
  <si>
    <t>ANR - HNJ</t>
  </si>
  <si>
    <t>ANR - LIL</t>
  </si>
  <si>
    <t>ANR - LUX</t>
  </si>
  <si>
    <t>ANR - MAD</t>
  </si>
  <si>
    <t>ANR - NXH, Dun/Dov (DFDS)</t>
  </si>
  <si>
    <t>ANR - SLD1</t>
  </si>
  <si>
    <t>ANR - ZRH</t>
  </si>
  <si>
    <t>ANR - ZWS</t>
  </si>
  <si>
    <t>ARH - ANR</t>
  </si>
  <si>
    <t>ARH - BZQ</t>
  </si>
  <si>
    <t>ARN - STO</t>
  </si>
  <si>
    <t>ATH - VIE, via Balkans</t>
  </si>
  <si>
    <t>AVP3 - BCN</t>
  </si>
  <si>
    <t>AVP3 - LGG</t>
  </si>
  <si>
    <t>AVP3 - MI6</t>
  </si>
  <si>
    <t>AVP3 - MRS</t>
  </si>
  <si>
    <t>BCN - AVP3</t>
  </si>
  <si>
    <t>BCN - EAS</t>
  </si>
  <si>
    <t>BCN - FBCN</t>
  </si>
  <si>
    <t>BCN - LIS</t>
  </si>
  <si>
    <t>BCN - MRS</t>
  </si>
  <si>
    <t>BCN - NXH, Bil/Por (Brittany Ferries)</t>
  </si>
  <si>
    <t>BCN - OPO</t>
  </si>
  <si>
    <t>HOSP - VIE</t>
  </si>
  <si>
    <t>BDD1 - ABRU</t>
  </si>
  <si>
    <t>BDD1 - ARH</t>
  </si>
  <si>
    <t>BDD1 - QAR</t>
  </si>
  <si>
    <t>BE7 - BER</t>
  </si>
  <si>
    <t>BE7 - DNG</t>
  </si>
  <si>
    <t>BER - HL3, Ros/Ged (Scandlines)/ Hlg/Hlb (Scandlines)</t>
  </si>
  <si>
    <t>BER - PRG</t>
  </si>
  <si>
    <t>BF4 - NXH, Dub/Hol (Irish F)</t>
  </si>
  <si>
    <t>BF4 - NXH, Dub/Hol (Stena L UK)</t>
  </si>
  <si>
    <t>BI6 - EAS</t>
  </si>
  <si>
    <t>BIE - DFT</t>
  </si>
  <si>
    <t>BIE - DNG</t>
  </si>
  <si>
    <t>BIE - EIN</t>
  </si>
  <si>
    <t>BIE - HMK</t>
  </si>
  <si>
    <t>BK4 - ND81, Fal/Cal (Shuttle)</t>
  </si>
  <si>
    <t>BK4 - NXH</t>
  </si>
  <si>
    <t>BK4 - RF1</t>
  </si>
  <si>
    <t>BK4 - SLC1, Fol/Cal (Shuttle)</t>
  </si>
  <si>
    <t>BK4 - SLD1, Fol/Cal (Shuttle)</t>
  </si>
  <si>
    <t>BLL - BXL</t>
  </si>
  <si>
    <t>BLL - CPH, Nyb/Sve</t>
  </si>
  <si>
    <t>BLL - DFT</t>
  </si>
  <si>
    <t>BLL - MMA, Nyb/Sve/Cph/Mal</t>
  </si>
  <si>
    <t>BLL - QDU</t>
  </si>
  <si>
    <t>BLQ - VCE</t>
  </si>
  <si>
    <t>BO1 - GNQ</t>
  </si>
  <si>
    <t>BOD - BCN</t>
  </si>
  <si>
    <t>BRD1 - ANR</t>
  </si>
  <si>
    <t>BRE - DFT, NEW</t>
  </si>
  <si>
    <t>BRE - LUD1</t>
  </si>
  <si>
    <t>BRU - QAR</t>
  </si>
  <si>
    <t>BSA - BSL</t>
  </si>
  <si>
    <t>BSA - GNQ</t>
  </si>
  <si>
    <t>BSL - BSA</t>
  </si>
  <si>
    <t>BSL - ML1</t>
  </si>
  <si>
    <t>BTS - BZQ</t>
  </si>
  <si>
    <t>BTS - KT4</t>
  </si>
  <si>
    <t>BTS - LZIB</t>
  </si>
  <si>
    <t>BTS - MI6</t>
  </si>
  <si>
    <t>BTS - SZG</t>
  </si>
  <si>
    <t>BUD - BRQ</t>
  </si>
  <si>
    <t>BUD - BTS</t>
  </si>
  <si>
    <t>BUD - HNJ</t>
  </si>
  <si>
    <t>BUD - KT4</t>
  </si>
  <si>
    <t>BUD - NUE</t>
  </si>
  <si>
    <t>BUD - PRG</t>
  </si>
  <si>
    <t>BUH - RO5</t>
  </si>
  <si>
    <t>BXL - BLL</t>
  </si>
  <si>
    <t>BXL - HNJ</t>
  </si>
  <si>
    <t>BXL - LGG</t>
  </si>
  <si>
    <t>BY4 - QAR, Fol/Cal (Shuttle)</t>
  </si>
  <si>
    <t>BY4 - VEU1, Fol/Cal (Shuttle)</t>
  </si>
  <si>
    <t>BZ4 - ANR, Dov/Cal (P&amp;O)</t>
  </si>
  <si>
    <t>BZ4 - BZQ, Fol/Cal (Shuttle)</t>
  </si>
  <si>
    <t>BZ4 - ND81, Fol/Cal (Shuttle)</t>
  </si>
  <si>
    <t>BZ4 - RF1</t>
  </si>
  <si>
    <t>BZ4 - SLC1, Fol/Cal (Shuttle)</t>
  </si>
  <si>
    <t>BZ4 - SLD1, Fol/Cal (Shuttle)</t>
  </si>
  <si>
    <t>BZQ - ABRU</t>
  </si>
  <si>
    <t>BZQ - ARH</t>
  </si>
  <si>
    <t>BZQ - BDD1</t>
  </si>
  <si>
    <t>BZQ - BOS2</t>
  </si>
  <si>
    <t>BZQ - BSL</t>
  </si>
  <si>
    <t>BZQ - CIM1</t>
  </si>
  <si>
    <t>BZQ - COL</t>
  </si>
  <si>
    <t>BZQ - ETZ</t>
  </si>
  <si>
    <t>BZQ - GIB1</t>
  </si>
  <si>
    <t>BZQ - HL3,Put/Rod/Hlg/Hlb (Scandl)</t>
  </si>
  <si>
    <t>BZQ - HTV1</t>
  </si>
  <si>
    <t>BZQ - ICR1</t>
  </si>
  <si>
    <t>BZQ - JAJ1</t>
  </si>
  <si>
    <t>BZQ - KUH4</t>
  </si>
  <si>
    <t>BZQ - MI6, Frei/Nov</t>
  </si>
  <si>
    <t>BZQ - MI6, Frejus</t>
  </si>
  <si>
    <t>BZQ - MI6, Wor/Bre (Okombi)</t>
  </si>
  <si>
    <t>BZQ - MUT0</t>
  </si>
  <si>
    <t>BZQ - ND81</t>
  </si>
  <si>
    <t>BZQ - NTE</t>
  </si>
  <si>
    <t>BZQ - NW7</t>
  </si>
  <si>
    <t xml:space="preserve">BZQ - NXH   Euro/Harw (Stenaline ) </t>
  </si>
  <si>
    <t>BZQ - NXH via europoort</t>
  </si>
  <si>
    <t>BZQ - NXH, Leh/Por (Brittany Ferries)</t>
  </si>
  <si>
    <t>BZQ - NXH, Vla/Fel (DFDS)</t>
  </si>
  <si>
    <t>BZQ - NXH, Zee/Hul (P&amp;O)</t>
  </si>
  <si>
    <t>BZQ - OPO</t>
  </si>
  <si>
    <t>BZQ - RD7</t>
  </si>
  <si>
    <t>BZQ - Folkestone Shuttle Terminal</t>
  </si>
  <si>
    <t>BZQ - RTM</t>
  </si>
  <si>
    <t>BZQ - SAN6</t>
  </si>
  <si>
    <t>BZQ - SLD1</t>
  </si>
  <si>
    <t>BZQ - SP8</t>
  </si>
  <si>
    <t>BZQ - TF3 new</t>
  </si>
  <si>
    <t>BZQ - UMB1</t>
  </si>
  <si>
    <t xml:space="preserve">BZQ - UPS1 </t>
  </si>
  <si>
    <t>BZQ - URO</t>
  </si>
  <si>
    <t>BZQ - VLA1</t>
  </si>
  <si>
    <t>BZQ - VRN, Mont Blanc</t>
  </si>
  <si>
    <t>BZQ - XCP</t>
  </si>
  <si>
    <t>BZQ - ZEE1</t>
  </si>
  <si>
    <t>BZQ - ZWO</t>
  </si>
  <si>
    <t>CC8 - SLT2</t>
  </si>
  <si>
    <t>CC8 - SOF, bordercrossing Ipsala TR/GR</t>
  </si>
  <si>
    <t>CC8 - SOF, bordercrossing Kapukule TR/BG</t>
  </si>
  <si>
    <t>CC8 - TBS</t>
  </si>
  <si>
    <t>CDG - LIL</t>
  </si>
  <si>
    <t>CDG - RNS</t>
  </si>
  <si>
    <t>CEL3 - LGG</t>
  </si>
  <si>
    <t>CEV2 - EIN</t>
  </si>
  <si>
    <t>CGN - BZQ</t>
  </si>
  <si>
    <t>CGN - HAJ</t>
  </si>
  <si>
    <t>CGN - QAR</t>
  </si>
  <si>
    <t>CGN - SGE</t>
  </si>
  <si>
    <t>CIM1 - LYS</t>
  </si>
  <si>
    <t>CIN1 - DFT</t>
  </si>
  <si>
    <t>CLJ - TSR</t>
  </si>
  <si>
    <t xml:space="preserve">CLKS - BZQ </t>
  </si>
  <si>
    <t>CLKS - QAR, Dov/Cal (P&amp;O)</t>
  </si>
  <si>
    <t>CLP3 - KT4</t>
  </si>
  <si>
    <t>COL - DNG</t>
  </si>
  <si>
    <t>COL - EIN</t>
  </si>
  <si>
    <t>COL - SGE</t>
  </si>
  <si>
    <t>CPH - BLL, Sve/Nyb</t>
  </si>
  <si>
    <t>CPH - BXL</t>
  </si>
  <si>
    <t>CPH - EIN,Rod/Put (Scandlines)</t>
  </si>
  <si>
    <t>CPH - GOT, Hlg/Hlb (Scandlines)</t>
  </si>
  <si>
    <t>CPH - GSW, Ged/Ros (Scandlines)</t>
  </si>
  <si>
    <t>CPH - QAR, Storebelt</t>
  </si>
  <si>
    <t>CPH - QAR, Sve/Nyb</t>
  </si>
  <si>
    <t>CUX1 - DNG</t>
  </si>
  <si>
    <t>CUX1 - HNJ</t>
  </si>
  <si>
    <t>CUX1 - KRO2</t>
  </si>
  <si>
    <t>CY4 - QAR, Fol/Cal (Shuttle)</t>
  </si>
  <si>
    <t>CY4 - SLD1, Fol/Cal (Shuttle)</t>
  </si>
  <si>
    <t>CY4 - VEU1, Fol/Cal (Shuttle)</t>
  </si>
  <si>
    <t>DAI1 - BZQ</t>
  </si>
  <si>
    <t>DAI1 - DON1</t>
  </si>
  <si>
    <t>DAI1 - MUT0</t>
  </si>
  <si>
    <t>DFT - ARH</t>
  </si>
  <si>
    <t>DFT - BE7</t>
  </si>
  <si>
    <t>DFT - COL</t>
  </si>
  <si>
    <t>DFT - CUX1</t>
  </si>
  <si>
    <t>DFT - DTM</t>
  </si>
  <si>
    <t>DFT - DUS</t>
  </si>
  <si>
    <t>DFT - EIN</t>
  </si>
  <si>
    <t>DFT - ERF</t>
  </si>
  <si>
    <t>DFT - GNO</t>
  </si>
  <si>
    <t>DFT - HMK</t>
  </si>
  <si>
    <t>DFT - HTV1</t>
  </si>
  <si>
    <t>DFT - KBZ, NEW</t>
  </si>
  <si>
    <t>DFT - KLE</t>
  </si>
  <si>
    <t>DFT - KRO2</t>
  </si>
  <si>
    <t>DFT - MI6</t>
  </si>
  <si>
    <t>DFT - MI6, Brenner</t>
  </si>
  <si>
    <t>DFT - NXH, Cal/Dov (DFDS)</t>
  </si>
  <si>
    <t>DFT - NXH, Dun/Dov (DFDS)</t>
  </si>
  <si>
    <t>DFT - NXH, Hoe/Har (Stena L UK)</t>
  </si>
  <si>
    <t>DFT - NXH, Vla/Fel (DFDS)</t>
  </si>
  <si>
    <t>DFT - PUT1</t>
  </si>
  <si>
    <t>DFT - SBG</t>
  </si>
  <si>
    <t>DFT - SGE</t>
  </si>
  <si>
    <t>DFT - SJM1</t>
  </si>
  <si>
    <t>DFT - SP8</t>
  </si>
  <si>
    <t>DFT - SZG</t>
  </si>
  <si>
    <t>DFT - ULM</t>
  </si>
  <si>
    <t>DFT - VGN</t>
  </si>
  <si>
    <t>DFT - VIE</t>
  </si>
  <si>
    <t>DFT - VLA1</t>
  </si>
  <si>
    <t>DFT - ZMU</t>
  </si>
  <si>
    <t>KUH3 - QAR</t>
  </si>
  <si>
    <t>DNG - AGB</t>
  </si>
  <si>
    <t>DNG - BCN</t>
  </si>
  <si>
    <t>DNG - BIE</t>
  </si>
  <si>
    <t>DNG - COL</t>
  </si>
  <si>
    <t>DNG - CUX1</t>
  </si>
  <si>
    <t>DNG - DTM</t>
  </si>
  <si>
    <t>DNG - EF3</t>
  </si>
  <si>
    <t>DNG - EIN</t>
  </si>
  <si>
    <t>DNG - IST, Bucarest</t>
  </si>
  <si>
    <t>DNG - KRO2</t>
  </si>
  <si>
    <t>DNG - MAD</t>
  </si>
  <si>
    <t>DNG - MHN</t>
  </si>
  <si>
    <t>DNG - NXH, Dun/Dov (DFDS)</t>
  </si>
  <si>
    <t>DNG - NXH, Hoe/Har (Stena L UK)</t>
  </si>
  <si>
    <t>DNG - NXH, Vla/Fel (DFDS)</t>
  </si>
  <si>
    <t>DNG - PD2, via Brenner</t>
  </si>
  <si>
    <t>DNG - QPA, via Brenner</t>
  </si>
  <si>
    <t>DNG - QPA, via Brenner ---</t>
  </si>
  <si>
    <t>DNG - SET1</t>
  </si>
  <si>
    <t>DNG - SLT2</t>
  </si>
  <si>
    <t>DNG - SOF</t>
  </si>
  <si>
    <t>DNG - TSR</t>
  </si>
  <si>
    <t>DNG - VFI1</t>
  </si>
  <si>
    <t>DNG - VLA1</t>
  </si>
  <si>
    <t>DON1 - ANR</t>
  </si>
  <si>
    <t>DON1 - KOR</t>
  </si>
  <si>
    <t>DRS - PRG</t>
  </si>
  <si>
    <t>DTM - ANR</t>
  </si>
  <si>
    <t>DTM - DFT, NEW</t>
  </si>
  <si>
    <t>DUB - LGG, Dub/Hol (Irish F)/Fol/Cal (Shuttle)</t>
  </si>
  <si>
    <t>DUB2 - BF4</t>
  </si>
  <si>
    <t>DUB2 - HOL3, Dub/Hol (Stena L UK)</t>
  </si>
  <si>
    <t>DUS - DNG</t>
  </si>
  <si>
    <t>DUS - HMK</t>
  </si>
  <si>
    <t>DZ5 - NXH</t>
  </si>
  <si>
    <t>DZ5 - RE2</t>
  </si>
  <si>
    <t>EAS - BCN</t>
  </si>
  <si>
    <t xml:space="preserve">EAS - BI6 </t>
  </si>
  <si>
    <t>EAS - VIT</t>
  </si>
  <si>
    <t>ECL - GNQ</t>
  </si>
  <si>
    <t>ECL - MI6</t>
  </si>
  <si>
    <t>ECL - VGN</t>
  </si>
  <si>
    <t>ECL - ZD1</t>
  </si>
  <si>
    <t>ECL - ZRH</t>
  </si>
  <si>
    <t>EF3 - BER</t>
  </si>
  <si>
    <t>EF3 - BZQ</t>
  </si>
  <si>
    <t>EF3 - DFT, NEW</t>
  </si>
  <si>
    <t>EF3 - DNG</t>
  </si>
  <si>
    <t>EF3 - NUE</t>
  </si>
  <si>
    <t>EIN - AMS</t>
  </si>
  <si>
    <t>EIN - ANR</t>
  </si>
  <si>
    <t>EIN - ARH</t>
  </si>
  <si>
    <t>EIN - BLL</t>
  </si>
  <si>
    <t>EIN - BRU</t>
  </si>
  <si>
    <t>EIN - CPH</t>
  </si>
  <si>
    <t>EIN - DFT</t>
  </si>
  <si>
    <t>EIN - DNG</t>
  </si>
  <si>
    <t>EIN - HNJ</t>
  </si>
  <si>
    <t>EIN - HTV1</t>
  </si>
  <si>
    <t>EIN - LUX</t>
  </si>
  <si>
    <t>EIN - MAD</t>
  </si>
  <si>
    <t>EIN - NXH, Eur/Har (Stena L UK)</t>
  </si>
  <si>
    <t>EIN - NXH, Hoe/Har (Stena L UK)</t>
  </si>
  <si>
    <t>EIN - NXH, Vla/Fel (DFDS)</t>
  </si>
  <si>
    <t>EIN - RD1</t>
  </si>
  <si>
    <t>EIN - VLA1</t>
  </si>
  <si>
    <t>EIN - ZEE1</t>
  </si>
  <si>
    <t>EMA - BZQ, Fol/Cal (Shuttle)</t>
  </si>
  <si>
    <t>EN4 - NXH</t>
  </si>
  <si>
    <t>EN4 - SLC1, Fol/Cal (Shuttle)</t>
  </si>
  <si>
    <t>EN4 - SLD1, Fol/Cal (Shuttle)</t>
  </si>
  <si>
    <t>END1 - LGG</t>
  </si>
  <si>
    <t>ERF - BRQ</t>
  </si>
  <si>
    <t>ERF - GDN</t>
  </si>
  <si>
    <t>ETZ - ANR</t>
  </si>
  <si>
    <t>ETZ - LUD1</t>
  </si>
  <si>
    <t>ETZ - SCN</t>
  </si>
  <si>
    <t>FBCN - BCN</t>
  </si>
  <si>
    <t>FRB - BZQ</t>
  </si>
  <si>
    <t>FBG - HAM</t>
  </si>
  <si>
    <t>FBG - QAR</t>
  </si>
  <si>
    <t>FBG - VGN</t>
  </si>
  <si>
    <t>FCGN - FCPH, Put/Rod (Scandlines)</t>
  </si>
  <si>
    <t>FCGN - FMXP, Frejus</t>
  </si>
  <si>
    <t>FCGN - FSTN, Cal/Fol (Shuttle)</t>
  </si>
  <si>
    <t>FCGN - FZLX, Cal/Fol (Shuttle)</t>
  </si>
  <si>
    <t>FCGN - HNJ</t>
  </si>
  <si>
    <t>FCPH - CPH</t>
  </si>
  <si>
    <t>FCPH - FCGN, Rod/Put (Scandlines)</t>
  </si>
  <si>
    <t>FEL1 - NXH</t>
  </si>
  <si>
    <t>FLX1 - ARH</t>
  </si>
  <si>
    <t>FMIL - FMXP</t>
  </si>
  <si>
    <t>FMXP - FBCN</t>
  </si>
  <si>
    <t>FMXP - FCGN, Frejus</t>
  </si>
  <si>
    <t>FMXP - MI6</t>
  </si>
  <si>
    <t>FRA - CGN</t>
  </si>
  <si>
    <t>FRT - EIN</t>
  </si>
  <si>
    <t>FRT - HMK</t>
  </si>
  <si>
    <t>FSTN - FCGN, Fol/Cal (Shuttle)</t>
  </si>
  <si>
    <t>FZLX - FSTN</t>
  </si>
  <si>
    <t>GIB1 - ARH</t>
  </si>
  <si>
    <t>GIL2 - MI6</t>
  </si>
  <si>
    <t>GNO - GNQ</t>
  </si>
  <si>
    <t>GNO - QAR</t>
  </si>
  <si>
    <t>GNQ - BDD1</t>
  </si>
  <si>
    <t>GNQ - ECL</t>
  </si>
  <si>
    <t>GNQ - GNO</t>
  </si>
  <si>
    <t>GNQ - ITZ, Frejus</t>
  </si>
  <si>
    <t>GNQ - ITZ, Mont-Blanc</t>
  </si>
  <si>
    <t>GNQ - LUD1</t>
  </si>
  <si>
    <t>GNQ - NXH, CAL/FOL (Shuttle)</t>
  </si>
  <si>
    <t>GNQ - MV9</t>
  </si>
  <si>
    <t>GNQ - NXH, Cae/Por (Brittany Ferries)</t>
  </si>
  <si>
    <t>GNQ - NXH, Do Not USE</t>
  </si>
  <si>
    <t>GNQ - NXH, Dun/Dov (DFDS)</t>
  </si>
  <si>
    <t>GNQ - NXH, Leh/Por (Brittany Ferries)</t>
  </si>
  <si>
    <t>LEH - POR</t>
  </si>
  <si>
    <t>GNQ - OPO</t>
  </si>
  <si>
    <t>GNQ - ORAC</t>
  </si>
  <si>
    <t>GNQ - TF3 new</t>
  </si>
  <si>
    <t>GNQ - ZRH</t>
  </si>
  <si>
    <t>GOT -  CPH, Hlb/Hlg (Scandlines)</t>
  </si>
  <si>
    <t>GOT - LGG, Hlb/Hlg/Rod/Put (Scandlines)</t>
  </si>
  <si>
    <t>GOT - ORB</t>
  </si>
  <si>
    <t>GOT - OSL, svi</t>
  </si>
  <si>
    <t>GRZ - MI6</t>
  </si>
  <si>
    <t>GRZ - MUC</t>
  </si>
  <si>
    <t>GRZ - SET2</t>
  </si>
  <si>
    <t>GRZ - SZG</t>
  </si>
  <si>
    <t>GSH1 - LGG</t>
  </si>
  <si>
    <t>GSW - HNJ, new</t>
  </si>
  <si>
    <t>GW3 - HAJ</t>
  </si>
  <si>
    <t>GZM1 - DNG</t>
  </si>
  <si>
    <t>HAJ - BER</t>
  </si>
  <si>
    <t>HAJ - BRE</t>
  </si>
  <si>
    <t>HAJ - BZQ</t>
  </si>
  <si>
    <t>HAJ - COL</t>
  </si>
  <si>
    <t>HAJ - HAM</t>
  </si>
  <si>
    <t>HAJ - HNJ</t>
  </si>
  <si>
    <t>HAJ - LGG</t>
  </si>
  <si>
    <t>HAM - BRE</t>
  </si>
  <si>
    <t>HAM - HAJ</t>
  </si>
  <si>
    <t>HEL - EIN, Hel/Tra (Finnlines)</t>
  </si>
  <si>
    <t>HEL - HL3, Hel/Sto (Tallink S)</t>
  </si>
  <si>
    <t>HEL - QAR, Naa/Kap (Finnlink) /Hlb/Hlg/Rod/Put (Scandlines)</t>
  </si>
  <si>
    <t>HEL - STO, Naa/Kap (Finnlink)</t>
  </si>
  <si>
    <t>HH6 - 51A</t>
  </si>
  <si>
    <t>HH6 - 59A</t>
  </si>
  <si>
    <t>HH6 - ABRU</t>
  </si>
  <si>
    <t>HH6 - ANR</t>
  </si>
  <si>
    <t>HH6 - BSL</t>
  </si>
  <si>
    <t>HH6 - BZQ</t>
  </si>
  <si>
    <t>HH6 - CD3</t>
  </si>
  <si>
    <t>HH6 - DFT</t>
  </si>
  <si>
    <t>HH6 - DRS</t>
  </si>
  <si>
    <t>HH6 - HNJ</t>
  </si>
  <si>
    <t>HH6 - LGG</t>
  </si>
  <si>
    <t>HH6 - LIL</t>
  </si>
  <si>
    <t>HH6 - MAD</t>
  </si>
  <si>
    <t>HH6 - QAR</t>
  </si>
  <si>
    <t>HL3 - ANR, Hlb/Hlg/Rod/Put (Scandlines)</t>
  </si>
  <si>
    <t>HL3 - BZQ, Hlb/Hlg/Rod/Put (Scandlines)</t>
  </si>
  <si>
    <t>HL3 - GSW, Hlb/Hlg/Ged/Ros (Scandlines)</t>
  </si>
  <si>
    <t>HL3 - GSW, Mal/Cph/Ged/Ros (Scanlines)</t>
  </si>
  <si>
    <t>HL3 - HEL, Sto/Hel (Tallink S)</t>
  </si>
  <si>
    <t>HL3 - HNJ, Hlb/Hlg (Scandlines)/Sve/Nyb</t>
  </si>
  <si>
    <t>HL3 - HNJ, Mal/Cph/Sve/Nyb</t>
  </si>
  <si>
    <t>HL3 - HTV1</t>
  </si>
  <si>
    <t>HL3 - NXH, Got/Imm (DFDS)</t>
  </si>
  <si>
    <t>HL3 - NXH, Hlb/Hlg (Scandlines)/Storebelt/Esb/Imm (DFDS)</t>
  </si>
  <si>
    <t>HL3 - NXH, Mal/Cph/Storebelt/Esb/Imm (DFDS)</t>
  </si>
  <si>
    <t>HL3 - QAR, Hlb/Hlg (Scandlines)/Sve/Nyb</t>
  </si>
  <si>
    <t>HL3 - QAR, Mal/Cph/Sve/Nyb</t>
  </si>
  <si>
    <t>HL3 - QAR, Oresund/Storebelt</t>
  </si>
  <si>
    <t>HL3 - SLT1, Hlg/Hlb (Scandlines)/Storebelt</t>
  </si>
  <si>
    <t>HL3 - TKU, Sto/ Hel (Tallink S)</t>
  </si>
  <si>
    <t>HLT3 - QAR</t>
  </si>
  <si>
    <t>HMK - DTM</t>
  </si>
  <si>
    <t>HMK - KRO2</t>
  </si>
  <si>
    <t>HNJ - DUS, new</t>
  </si>
  <si>
    <t>HNJ - EIN</t>
  </si>
  <si>
    <t>HNJ - ERF, new</t>
  </si>
  <si>
    <t>HNJ - FCPH, Put/Rod (Scandlines)</t>
  </si>
  <si>
    <t>HNJ - HAJ</t>
  </si>
  <si>
    <t>HNJ - HEL, Nyb/Sve/Hlg/Hlb(Scandlines)/Kap/Naa(Finnlink)</t>
  </si>
  <si>
    <t>HNJ - HEL, Put/Rod/Hlg/Hlb (Scandlines) /Kap/Naa (Finnlink)</t>
  </si>
  <si>
    <t>HNJ - HEL, Put/Rod/Hlg/Hlb (Scandlines) /Sto/Tku (Tallink S)</t>
  </si>
  <si>
    <t>HNJ - HEL, Tra/Hel (Finnlines)</t>
  </si>
  <si>
    <t>HNJ - HEL, Tra/Mal (Skand Link)/ Kap/Naa (Finnlink)</t>
  </si>
  <si>
    <t>HL3 - HNJ, Nyb/Sve/Hlg/Hlb (Scandlines)</t>
  </si>
  <si>
    <t>HNJ - HL3, Nyb/Sve/Cph/Mal</t>
  </si>
  <si>
    <t>HNJ - HTV1</t>
  </si>
  <si>
    <t>HNJ - KLE</t>
  </si>
  <si>
    <t>HNJ - SJM1</t>
  </si>
  <si>
    <t>HNJ - SLT1</t>
  </si>
  <si>
    <t>HNJ - TKU, Tra/Hel (Finnlines)</t>
  </si>
  <si>
    <t>HOSP - ANR</t>
  </si>
  <si>
    <t>HOSP - LGG</t>
  </si>
  <si>
    <t>HOSP - MI6</t>
  </si>
  <si>
    <t>HTV1 - EIN</t>
  </si>
  <si>
    <t>HTV1 - HL3</t>
  </si>
  <si>
    <t>HTV1 - KRO2</t>
  </si>
  <si>
    <t>HTV1 - QAR</t>
  </si>
  <si>
    <t>ICM - MI6</t>
  </si>
  <si>
    <t>ICR1 - BZQ</t>
  </si>
  <si>
    <t>ICR1 - QAR</t>
  </si>
  <si>
    <t>ICR1 - RD1</t>
  </si>
  <si>
    <t>IMM1 - NXH</t>
  </si>
  <si>
    <t>INN - ULM</t>
  </si>
  <si>
    <t>INT1 - QAR</t>
  </si>
  <si>
    <t>IPO - MI6</t>
  </si>
  <si>
    <t>IST - NUE, Bucarest</t>
  </si>
  <si>
    <t>IST - TSR, Sofia</t>
  </si>
  <si>
    <t>JAJ1 - GO4</t>
  </si>
  <si>
    <t>JAJ1 - MAD</t>
  </si>
  <si>
    <t>JAJ1 - SJM1</t>
  </si>
  <si>
    <t>JAJ1 - TF3 New</t>
  </si>
  <si>
    <t>JAJ2 - CD3</t>
  </si>
  <si>
    <t>JAJ2 - JAJ1</t>
  </si>
  <si>
    <t>JKG - AOSL</t>
  </si>
  <si>
    <t>JKG - STO</t>
  </si>
  <si>
    <t>KBZ - DNG</t>
  </si>
  <si>
    <t>KG4 - HOL3</t>
  </si>
  <si>
    <t>KG4 - LGG, Fol/Cal (Shuttle)</t>
  </si>
  <si>
    <t>KIS1 - LGE</t>
  </si>
  <si>
    <t>KLE - ERF</t>
  </si>
  <si>
    <t>KOR - ANR</t>
  </si>
  <si>
    <t>KOR - LIL</t>
  </si>
  <si>
    <t>KOR - MUT0</t>
  </si>
  <si>
    <t>KOR - ND81</t>
  </si>
  <si>
    <t>KOR - NXH, Cal/Fol (Shuttle)</t>
  </si>
  <si>
    <t>KOR - NXH, Dun/Dov (DFDS)</t>
  </si>
  <si>
    <t>KOR - SLD1</t>
  </si>
  <si>
    <t>KRO2 - BIE</t>
  </si>
  <si>
    <t>KRO2 - DFT</t>
  </si>
  <si>
    <t>KRO2 - DNG</t>
  </si>
  <si>
    <t>KRO2 - DTM</t>
  </si>
  <si>
    <t>KRO2 - HNJ</t>
  </si>
  <si>
    <t>KRO2 - QAR</t>
  </si>
  <si>
    <t>KRO2 - QDU</t>
  </si>
  <si>
    <t>KRO2 - SGE</t>
  </si>
  <si>
    <t>KT4 - ANR</t>
  </si>
  <si>
    <t>KT4 - LGG</t>
  </si>
  <si>
    <t>KT4 - MOW</t>
  </si>
  <si>
    <t>KTW - NUE</t>
  </si>
  <si>
    <t>KUH2 - QAR</t>
  </si>
  <si>
    <t>KUH4 - DHL3</t>
  </si>
  <si>
    <t>KUH4 - EIN</t>
  </si>
  <si>
    <t>KUH4 - FLX1</t>
  </si>
  <si>
    <t>KUH4 - HH6</t>
  </si>
  <si>
    <t>KUH4 - NKN1</t>
  </si>
  <si>
    <t>KUN - LGG</t>
  </si>
  <si>
    <t>KUN - RIX</t>
  </si>
  <si>
    <t>KUN - WA1, Bialystok</t>
  </si>
  <si>
    <t>LD2 - QAR</t>
  </si>
  <si>
    <t>LD2 - RTM</t>
  </si>
  <si>
    <t>LD2 - SP8</t>
  </si>
  <si>
    <t>LED - MOW, via Voskhod!</t>
  </si>
  <si>
    <t>LED - VOCP</t>
  </si>
  <si>
    <t>LGE - ANR</t>
  </si>
  <si>
    <t>LGG - BLL</t>
  </si>
  <si>
    <t>LGG - BSL, Weil Am Rhein</t>
  </si>
  <si>
    <t>LGG - CEL3</t>
  </si>
  <si>
    <t>LGG - CIA, Brenner</t>
  </si>
  <si>
    <t>LGG - CIM1</t>
  </si>
  <si>
    <t>LGG - DUB, Fol/Cal (Shuttle)/Hol/Dub (Irish F)</t>
  </si>
  <si>
    <t>LGG - EAS</t>
  </si>
  <si>
    <t>LGG - GDN</t>
  </si>
  <si>
    <t>LGG - GOT, Put/Rod/Hlg/Hlb (Scandlines)</t>
  </si>
  <si>
    <t>LGG - GSH1</t>
  </si>
  <si>
    <t>LGG - HAJ</t>
  </si>
  <si>
    <t>LGG - HEL, Tra/Mal (Skand Link)/ Kap/Naa (Finnlink)</t>
  </si>
  <si>
    <t>LGG - HH6</t>
  </si>
  <si>
    <t>LGG - HOSP</t>
  </si>
  <si>
    <t>LGG - KTW</t>
  </si>
  <si>
    <t>LGG - LUD1</t>
  </si>
  <si>
    <t>LGG - LUX2</t>
  </si>
  <si>
    <t>LGG - NXH, Dun/Dov (DFDS)</t>
  </si>
  <si>
    <t xml:space="preserve">LGG - NXH, Hoe/Har (Stena L UK) </t>
  </si>
  <si>
    <t>LGG - SGE</t>
  </si>
  <si>
    <t>LGG - SN5</t>
  </si>
  <si>
    <t>LGG - SNY2</t>
  </si>
  <si>
    <t>LGG - STN, Cal/Dov (P&amp;O)</t>
  </si>
  <si>
    <t>LGG - TIM3</t>
  </si>
  <si>
    <t>LGG - TKU, Tra/Mal (Skand link)/Sto/Tku (Viking)</t>
  </si>
  <si>
    <t>LGG - TSR</t>
  </si>
  <si>
    <t>LGG - WFS3</t>
  </si>
  <si>
    <t>LGG - ZRH</t>
  </si>
  <si>
    <t>LGW - QAR, Fol/Cal (Shuttle)</t>
  </si>
  <si>
    <t xml:space="preserve">LGW - VEU1, Fol/Cal (Shuttle) </t>
  </si>
  <si>
    <t>LHR - BZQ, Dov/Cal (P&amp;O)</t>
  </si>
  <si>
    <t>LHR - BZQ, Fol/Cal (Shuttle)</t>
  </si>
  <si>
    <t>LHR - LGG, Dov/Cal (P&amp;O)</t>
  </si>
  <si>
    <t>LIL - BDD1</t>
  </si>
  <si>
    <t>LIL - SNL1</t>
  </si>
  <si>
    <t>LIN - GNQ</t>
  </si>
  <si>
    <t>LIN - ZRH</t>
  </si>
  <si>
    <t>LIS - GNQ</t>
  </si>
  <si>
    <t>LIS - KOR</t>
  </si>
  <si>
    <t>LJU - MI6</t>
  </si>
  <si>
    <t>LNZ - BRQ</t>
  </si>
  <si>
    <t>LNZ - ZMU</t>
  </si>
  <si>
    <t>LPZ - BEK1</t>
  </si>
  <si>
    <t>LPZ - DNG</t>
  </si>
  <si>
    <t>LRA1 - LRA2, Bet/Lbl (Lorry Rail)</t>
  </si>
  <si>
    <t>LRA2 - LIS</t>
  </si>
  <si>
    <t>LRA2 - OPO</t>
  </si>
  <si>
    <t>LTA - ULM</t>
  </si>
  <si>
    <t>LTN - GNQ, Fol/Cal (Shuttle)</t>
  </si>
  <si>
    <t>LTN - LGG</t>
  </si>
  <si>
    <t>LTN - NXH</t>
  </si>
  <si>
    <t>LTN - TLB1</t>
  </si>
  <si>
    <t>LTN - VEU1, Fol/Cal (Shutle)</t>
  </si>
  <si>
    <t>LUD1 - DFT</t>
  </si>
  <si>
    <t>LUD1 - GNQ</t>
  </si>
  <si>
    <t>LUD1 - QAR</t>
  </si>
  <si>
    <t>LUD1 - QDU</t>
  </si>
  <si>
    <t>LUX - DNG</t>
  </si>
  <si>
    <t>LUX - MHN</t>
  </si>
  <si>
    <t>LUX - QAR</t>
  </si>
  <si>
    <t>LY4 - SN5</t>
  </si>
  <si>
    <t>LYS - NXH, Cal/Fol (Shutlle)</t>
  </si>
  <si>
    <t>LZIB - BTS</t>
  </si>
  <si>
    <t>MAD - CBP</t>
  </si>
  <si>
    <t>MAD - NXH, Die/New (DFDS)</t>
  </si>
  <si>
    <t>MDA - GNQ</t>
  </si>
  <si>
    <t>MED5 - HH6</t>
  </si>
  <si>
    <t>MHN - DNG</t>
  </si>
  <si>
    <t>MHS1 - QAR</t>
  </si>
  <si>
    <t>MI6 - ATH, Bari/Pat (Superfast)</t>
  </si>
  <si>
    <t>MI6 - ATH, Bri/Igo (Superfast)</t>
  </si>
  <si>
    <t>MI6 - ATH, Bri/Pat (Superfast)</t>
  </si>
  <si>
    <t>MI6 - AVP3</t>
  </si>
  <si>
    <t>MI6 - BO1</t>
  </si>
  <si>
    <t>MI6 - FMXP</t>
  </si>
  <si>
    <t>MI6 - ICM</t>
  </si>
  <si>
    <t>MI6 - INN</t>
  </si>
  <si>
    <t>MI6 - IPO</t>
  </si>
  <si>
    <t>MI6 - LGG</t>
  </si>
  <si>
    <t>MI6 - MDA</t>
  </si>
  <si>
    <t>MI6 - MLA, Gio/Mes/Poz/Mla (Virtu)</t>
  </si>
  <si>
    <t>MI6 - MV9, Mont Blanc</t>
  </si>
  <si>
    <t>MI6 - NCE</t>
  </si>
  <si>
    <t>MI6 - NXH, Mont Blanc/Die/New (DFDS)</t>
  </si>
  <si>
    <t>MI6 - QPA</t>
  </si>
  <si>
    <t>MI6 - REI1</t>
  </si>
  <si>
    <t>MI6 - SKG, Anc/Igo (Superfast)</t>
  </si>
  <si>
    <t>MI6 - SKG, Bari/Igo (Superfast)</t>
  </si>
  <si>
    <t>MI6 - SKG, Br10/Igo1(Superfast)</t>
  </si>
  <si>
    <t>MI6 - VCE</t>
  </si>
  <si>
    <t>MI6 - VRN</t>
  </si>
  <si>
    <t>MI6 - ZMU</t>
  </si>
  <si>
    <t>ML1 - BSL</t>
  </si>
  <si>
    <t>ML1 - FRA</t>
  </si>
  <si>
    <t>ML1 - SXB</t>
  </si>
  <si>
    <t>MMA - BLL, Mal/Cph/Sve/Nyb</t>
  </si>
  <si>
    <t>MMA - BZQ, Mal/Cph/ Rod/Put (Scandlines)</t>
  </si>
  <si>
    <t>MMA - LGG, Mal/Cph/Rod/Put (Scandlines)</t>
  </si>
  <si>
    <t>MOW - KT4</t>
  </si>
  <si>
    <t>MRS - AVP3</t>
  </si>
  <si>
    <t>MRS - BCN</t>
  </si>
  <si>
    <t>MRS - GNQ</t>
  </si>
  <si>
    <t>MRS - QAR</t>
  </si>
  <si>
    <t>MS4 - QAR, Fol/Cal (Shuttle)</t>
  </si>
  <si>
    <t>MS4 - SLD1, Fol/Cal (Shuttle)</t>
  </si>
  <si>
    <t xml:space="preserve">MS4 - VEU1, Fol/Cal (Shuttle) </t>
  </si>
  <si>
    <t>MUC - ERF</t>
  </si>
  <si>
    <t>MUC - MI6</t>
  </si>
  <si>
    <t>MUC - NUE</t>
  </si>
  <si>
    <t>MUC - ZMU</t>
  </si>
  <si>
    <t>MUT0 - DAI1</t>
  </si>
  <si>
    <t>MV9 - GNQ</t>
  </si>
  <si>
    <t>MV9 - NXH, Cal/Fol (Shuttle)</t>
  </si>
  <si>
    <t>NCE - MPL</t>
  </si>
  <si>
    <t>NCE - MRS</t>
  </si>
  <si>
    <t>ND81 - ANR</t>
  </si>
  <si>
    <t>ND81 - BZQ</t>
  </si>
  <si>
    <t>ND81 - DON1</t>
  </si>
  <si>
    <t>ND81 - KOR</t>
  </si>
  <si>
    <t>ND81 - MUT0</t>
  </si>
  <si>
    <t>ND81 - ORAC</t>
  </si>
  <si>
    <t>ND81 - QAR</t>
  </si>
  <si>
    <t>NKN1 - QAR</t>
  </si>
  <si>
    <t>NTE - QAR</t>
  </si>
  <si>
    <t>NUE - EF3</t>
  </si>
  <si>
    <t>NUE &gt; PRG</t>
  </si>
  <si>
    <t>NUE - TSR</t>
  </si>
  <si>
    <t>NUE - ULM</t>
  </si>
  <si>
    <t>NW7 - ARH</t>
  </si>
  <si>
    <t>NW7 - DFT</t>
  </si>
  <si>
    <t>NW7 - NXH</t>
  </si>
  <si>
    <t>NXH - BCN, Dov/Cal (DFDS)</t>
  </si>
  <si>
    <t>NXH - BCN, Por/Bil (Brittany Ferries)</t>
  </si>
  <si>
    <t>NXH - BCN, Por/San (Brittany Ferries)</t>
  </si>
  <si>
    <t>NXH - BDD1, Fol/Cal (Shuttle)</t>
  </si>
  <si>
    <t>NXH - BF4, Hol/Dub (Irish F)</t>
  </si>
  <si>
    <t>NXH - BF4, Hol/Dub (Stena L UK)</t>
  </si>
  <si>
    <t>NXH - BK4</t>
  </si>
  <si>
    <t>NXH - BY4</t>
  </si>
  <si>
    <t>NXH - BZQ, Har/Hoe (Stena L UK)</t>
  </si>
  <si>
    <t>NXH - BZQ, Til/Zee (P&amp;O)</t>
  </si>
  <si>
    <t>NXH - CIM1, Dov/Cal (P&amp;O)</t>
  </si>
  <si>
    <t>NXH - DAI1, Dov/Cal (DFDS)</t>
  </si>
  <si>
    <t>NXH - DAI1, Fol/Cal (Shuttle)</t>
  </si>
  <si>
    <t>NXH - DNG, Dov/Dun (DFDS)</t>
  </si>
  <si>
    <t>NXH - DNG, Har/Hoe(Stena L UK)</t>
  </si>
  <si>
    <t>NXH - DZ5</t>
  </si>
  <si>
    <t>NXH - EIN, Har/Hoe (Stena L UK)</t>
  </si>
  <si>
    <t>NXH - EN4</t>
  </si>
  <si>
    <t>NXH - FEL1</t>
  </si>
  <si>
    <t>NXH - GNQ, Por/Cae (Brittany Ferries)</t>
  </si>
  <si>
    <t>NXH - IMM1</t>
  </si>
  <si>
    <t>NXH - LGG HARWICH - HOEK STENA</t>
  </si>
  <si>
    <t>NXH - LGW</t>
  </si>
  <si>
    <t>NXH - LHR</t>
  </si>
  <si>
    <t>NXH - LTN</t>
  </si>
  <si>
    <t>NXH - LYS, Dov/Cal (P&amp;O)</t>
  </si>
  <si>
    <t>NXH - MAD, New/Die (DFDS)</t>
  </si>
  <si>
    <t>NXH - MI6, Dov/Cal (DFDS)</t>
  </si>
  <si>
    <t>NXH - MUT0, Dov/Cal (P&amp;O)</t>
  </si>
  <si>
    <t>NXH - MUT0, Fol/Cal (Shuttle )</t>
  </si>
  <si>
    <t>NXH - MV9, Fol/Cal (Shuttle)</t>
  </si>
  <si>
    <t>NXH - QAR, Fel/Vla (DFDS)</t>
  </si>
  <si>
    <t>NXH - QAR, Til/Zee (P&amp;O)</t>
  </si>
  <si>
    <t>NXH - SLD1, Fol/Cal (Shuttle)</t>
  </si>
  <si>
    <t>NXG - SSG1, Dov/Cal (P&amp;O)</t>
  </si>
  <si>
    <t xml:space="preserve">NXH - SSG1, Fol/Cal (Shuttle) </t>
  </si>
  <si>
    <t>NXH - TEX2</t>
  </si>
  <si>
    <t>NXH - TLB1</t>
  </si>
  <si>
    <t>NXH - TVH2, Dov/Cal(P&amp;O)</t>
  </si>
  <si>
    <t>OPO - TF3 new</t>
  </si>
  <si>
    <t>OPO - VIT</t>
  </si>
  <si>
    <t>ORAC - DAI1</t>
  </si>
  <si>
    <t>ORAC - KOR</t>
  </si>
  <si>
    <t>OSL - GOT, svi</t>
  </si>
  <si>
    <t>OSL - HL3, orje</t>
  </si>
  <si>
    <t>OSL - HL3, svi</t>
  </si>
  <si>
    <t>OSR - LGG</t>
  </si>
  <si>
    <t>PAM1 - LUG</t>
  </si>
  <si>
    <t>PD2 - DNG</t>
  </si>
  <si>
    <t>PD2 - MI6</t>
  </si>
  <si>
    <t>PD3 - DNG, Brenner</t>
  </si>
  <si>
    <t>PD3 - RNV</t>
  </si>
  <si>
    <t>PD3 - TO1</t>
  </si>
  <si>
    <t>PHF1 - QAR</t>
  </si>
  <si>
    <t>POZ - GW3</t>
  </si>
  <si>
    <t>POZ - HAJ</t>
  </si>
  <si>
    <t>PRG - BCN</t>
  </si>
  <si>
    <t>PRG - BUD</t>
  </si>
  <si>
    <t>PRG - DFT</t>
  </si>
  <si>
    <t>PRG - GNQ</t>
  </si>
  <si>
    <t>PRG - MI6</t>
  </si>
  <si>
    <t>PRN - SOF</t>
  </si>
  <si>
    <t>QAR - ARH</t>
  </si>
  <si>
    <t>QAR - BOD</t>
  </si>
  <si>
    <t>QAR - BRU</t>
  </si>
  <si>
    <t>QAR - CPH, Storebelt</t>
  </si>
  <si>
    <t>QAR - ETZ</t>
  </si>
  <si>
    <t>QAR - HL3, Nyb/Sve/Cph/Mal</t>
  </si>
  <si>
    <t>QAR - HL3, Nyb/Sve/Hlg/Hlb (Scandlines)</t>
  </si>
  <si>
    <t>QAR - HL3, Storebelt/Oresund</t>
  </si>
  <si>
    <t>QAR - HLT3</t>
  </si>
  <si>
    <t>QAR - HTV1</t>
  </si>
  <si>
    <t>QAR - ICR1</t>
  </si>
  <si>
    <t>QAR - ITZ, Frejus</t>
  </si>
  <si>
    <t>QAR - KRO2</t>
  </si>
  <si>
    <t>QAR - LD2</t>
  </si>
  <si>
    <t>QAR - LUD1</t>
  </si>
  <si>
    <t>QAR - LUX</t>
  </si>
  <si>
    <t xml:space="preserve">QAR - MHS1 </t>
  </si>
  <si>
    <t>QAR - MI6, Frejus</t>
  </si>
  <si>
    <t>QAR - MRS</t>
  </si>
  <si>
    <t>QAR - MS4, Cal/Fol (Shuttle)</t>
  </si>
  <si>
    <t>QAR - ND81</t>
  </si>
  <si>
    <t>QAR - NTE</t>
  </si>
  <si>
    <t>QAR - OPO</t>
  </si>
  <si>
    <t>QAR - RD1</t>
  </si>
  <si>
    <t>QAR - RD7</t>
  </si>
  <si>
    <t>QAR - RNS</t>
  </si>
  <si>
    <t>QAR - SAN6</t>
  </si>
  <si>
    <t>QAR - SCB1</t>
  </si>
  <si>
    <t>QAR - SLD1</t>
  </si>
  <si>
    <t>QAR - SLH1 Do Not Use</t>
  </si>
  <si>
    <t>QAR - SLH1, Hoe/Ha (Stena L UK)</t>
  </si>
  <si>
    <t>QAR - SLT1</t>
  </si>
  <si>
    <t>QAR - SMC4</t>
  </si>
  <si>
    <t>QAR - SP8</t>
  </si>
  <si>
    <t>QAR - SRQ1</t>
  </si>
  <si>
    <t>QAR - SUK1</t>
  </si>
  <si>
    <t>QAR - TF3, Tours/Irun/Burgos new</t>
  </si>
  <si>
    <t>QAR - TIP1</t>
  </si>
  <si>
    <t>QAR - TIP2</t>
  </si>
  <si>
    <t>QAR - TIP3</t>
  </si>
  <si>
    <t>QAR - TIP4</t>
  </si>
  <si>
    <t>QAR - TIP6</t>
  </si>
  <si>
    <t>QAR - TKU, Put/Rod/Hlg/Hlb (Scandlines)/ Sto/Hel (Tallink S)</t>
  </si>
  <si>
    <t>QAR - TKU, Tra/Mal (Skand L)/ Sto/Tku (Viking)</t>
  </si>
  <si>
    <t>QAR - TLS</t>
  </si>
  <si>
    <t>QAR - TO1, via Mont Blanc</t>
  </si>
  <si>
    <t>QAR - URO</t>
  </si>
  <si>
    <t>QAR - VLA1</t>
  </si>
  <si>
    <t>QAR - WAG1</t>
  </si>
  <si>
    <t>QAR - XCP</t>
  </si>
  <si>
    <t>QAR - ZEE1</t>
  </si>
  <si>
    <t>QDU - BZQ</t>
  </si>
  <si>
    <t>QDU - HNJ</t>
  </si>
  <si>
    <t>QFC - EIN</t>
  </si>
  <si>
    <t>QFC - MI6</t>
  </si>
  <si>
    <t>REI1 - MI6</t>
  </si>
  <si>
    <t>REI1 - ZMU</t>
  </si>
  <si>
    <t>RF1 - ND81</t>
  </si>
  <si>
    <t>RF1 - NXH</t>
  </si>
  <si>
    <t>RIN1 - INN</t>
  </si>
  <si>
    <t>RNS - ANR</t>
  </si>
  <si>
    <t>RNS - ZAZ</t>
  </si>
  <si>
    <t>RNV - GNQ</t>
  </si>
  <si>
    <t>RNV - MI6</t>
  </si>
  <si>
    <t>RO5 - BUH</t>
  </si>
  <si>
    <t>RO5 - SOF</t>
  </si>
  <si>
    <t>ROUT - LY4</t>
  </si>
  <si>
    <t>ROUT - NXH, Cal/Dov (P&amp;O)</t>
  </si>
  <si>
    <t>ROUT - SN5</t>
  </si>
  <si>
    <t>RTM - ANR</t>
  </si>
  <si>
    <t>RTM - ARH</t>
  </si>
  <si>
    <t>RTM - NXH, Cal/Fol (Shuttle)</t>
  </si>
  <si>
    <t>RTM - SP8</t>
  </si>
  <si>
    <t>RTM - ZWO</t>
  </si>
  <si>
    <t>SAN6 - ANR</t>
  </si>
  <si>
    <t>SAN6 - BZQ</t>
  </si>
  <si>
    <t>SAN6 - QAR</t>
  </si>
  <si>
    <t>SBG - BUD</t>
  </si>
  <si>
    <t>SBG - QAR</t>
  </si>
  <si>
    <t>SCB1 - QAR</t>
  </si>
  <si>
    <t>SED1 - ARH</t>
  </si>
  <si>
    <t>SET1 - BUD</t>
  </si>
  <si>
    <t>SET1 - DNG</t>
  </si>
  <si>
    <t>SET1 - PRG</t>
  </si>
  <si>
    <t>SGE - COL</t>
  </si>
  <si>
    <t>SGE - DFT</t>
  </si>
  <si>
    <t>SGE - LGG</t>
  </si>
  <si>
    <t>SH7 - HL3, Hlg/Hlb (Scandlines)</t>
  </si>
  <si>
    <t>SJM1 - BZQ</t>
  </si>
  <si>
    <t>SJM1 - DFT</t>
  </si>
  <si>
    <t>SJM1 - HH6</t>
  </si>
  <si>
    <t>SJM1 - HNJ</t>
  </si>
  <si>
    <t>SJM1 - JAJ1</t>
  </si>
  <si>
    <t>SKF1 - NXH, Cal/Fol (Shuttle)</t>
  </si>
  <si>
    <t>SKG - MI6, Igo/Anc (Superfast)</t>
  </si>
  <si>
    <t>SKG - MI6, Igo1/Br10(Superfast)</t>
  </si>
  <si>
    <t>SLC1 - DAI1</t>
  </si>
  <si>
    <t>SLC1 - QAR</t>
  </si>
  <si>
    <t>SLD1 - BZQ</t>
  </si>
  <si>
    <t>SLD1 - DAI1</t>
  </si>
  <si>
    <t>SLD1 - DON1</t>
  </si>
  <si>
    <t>SLD1 - EIN</t>
  </si>
  <si>
    <t>SLD1 - KOR</t>
  </si>
  <si>
    <t>SLD1 - MUT0</t>
  </si>
  <si>
    <t>SLD1 - NXH, Cal/Dov (P&amp;O)</t>
  </si>
  <si>
    <t>SLD1 - NXH, Cal/Fol (Shuttle)</t>
  </si>
  <si>
    <t>SLD1 - NXH, Dun/Dov (DFDS)</t>
  </si>
  <si>
    <t>SLD1 - ORAC</t>
  </si>
  <si>
    <t>SLD1 - QAR</t>
  </si>
  <si>
    <t>SLD1 - TVH2</t>
  </si>
  <si>
    <t>SLH1 - QAR</t>
  </si>
  <si>
    <t>SLT1 - HL3, Storebelt/Hlg/Hlb (Scandlines)</t>
  </si>
  <si>
    <t>SLT1 - HNJ</t>
  </si>
  <si>
    <t>SLT1 - QAR</t>
  </si>
  <si>
    <t>SMC4 - VIE</t>
  </si>
  <si>
    <t>SMC5 - DFT</t>
  </si>
  <si>
    <t>SMC5 - HNJ</t>
  </si>
  <si>
    <t>SML1 - DNG</t>
  </si>
  <si>
    <t>SN5 - ROUT</t>
  </si>
  <si>
    <t>SNY2 - ARH</t>
  </si>
  <si>
    <t>SOF - ATH</t>
  </si>
  <si>
    <t>SOF - CC8, bordercrossing Andrevo BG/TR</t>
  </si>
  <si>
    <t>SOF - CC8, bordercrossing Kipi GR/TR</t>
  </si>
  <si>
    <t>SOF - IST, bordercrossing Andrevo BG/TR</t>
  </si>
  <si>
    <t>SOF - IST, bordercrossing Kipi GR/TR</t>
  </si>
  <si>
    <t>SOF - PRN</t>
  </si>
  <si>
    <t>SOF - TSR</t>
  </si>
  <si>
    <t>SON1 - GNQ</t>
  </si>
  <si>
    <t>SP8 - ANR</t>
  </si>
  <si>
    <t>SP8 - BZQ</t>
  </si>
  <si>
    <t>SP8 - DFT</t>
  </si>
  <si>
    <t>SP8 - RTM</t>
  </si>
  <si>
    <t>SSG1 - BZQ</t>
  </si>
  <si>
    <t>SSG1 - DON1</t>
  </si>
  <si>
    <t>STO - ANR</t>
  </si>
  <si>
    <t>STO - GOT</t>
  </si>
  <si>
    <t>STO - QAR, Tre/Tra (TT Line)</t>
  </si>
  <si>
    <t>STO - TLL, Kap/Naa (Finnlink)/Hel/Tll (Tallink G)</t>
  </si>
  <si>
    <t>SVQ - LIS</t>
  </si>
  <si>
    <t>SXB - FBG</t>
  </si>
  <si>
    <t>SXB - ML1</t>
  </si>
  <si>
    <t>SXB - ZWS</t>
  </si>
  <si>
    <t>SZG - BZQ</t>
  </si>
  <si>
    <t>SZG - GNQ</t>
  </si>
  <si>
    <t>SZG - MI6</t>
  </si>
  <si>
    <t>SZG - QAR</t>
  </si>
  <si>
    <t>SZG - VIE</t>
  </si>
  <si>
    <t>SZZ - HAJ</t>
  </si>
  <si>
    <t>TBS - CC8</t>
  </si>
  <si>
    <t>TF3 - ANR new</t>
  </si>
  <si>
    <t>TF3 - EAS</t>
  </si>
  <si>
    <t>TF3 - LIS new</t>
  </si>
  <si>
    <t>TF3 - NXH, Cal/Fol (shuttle)</t>
  </si>
  <si>
    <t>TF3 - OPO new</t>
  </si>
  <si>
    <t>TF3 - QAR, Burgos/Irun/Tours new</t>
  </si>
  <si>
    <t>TF3 - QAR, Rayden  new</t>
  </si>
  <si>
    <t>TIM3 - CEL3</t>
  </si>
  <si>
    <t>TIM3 - LGG</t>
  </si>
  <si>
    <t>TIP1 - QAR</t>
  </si>
  <si>
    <t>TKU - CEV2, Naa/Kap (Finnlink)/Hlb/Hlg/Rod/Put (Scandlines)</t>
  </si>
  <si>
    <t>TKU - CEV2, Tku/Sto (Tallink S)/Hlb/Hlg/Rod/Put (Scandlines)</t>
  </si>
  <si>
    <t>TKU - HL3, Hel/Sto (Tallink S)</t>
  </si>
  <si>
    <t>TKU - HNJ, Naa/Kap (Finnlink), Hlb/Hlg (Scandlines)/Sve/Nyb</t>
  </si>
  <si>
    <t>TKU - QAR, Naa/Kap (Finnlink)/Hlb/Hlg (Scandlines)/Sve/Nyb</t>
  </si>
  <si>
    <t>TLB1 - NXH</t>
  </si>
  <si>
    <t>TLB1 - ZEE1, Til/Zee (P&amp;O)</t>
  </si>
  <si>
    <t>TLL - VNO</t>
  </si>
  <si>
    <t>TLS - EAS</t>
  </si>
  <si>
    <t>TLS - VLC</t>
  </si>
  <si>
    <t>TRS - QAR</t>
  </si>
  <si>
    <t>TSR - IST</t>
  </si>
  <si>
    <t>TSR - LGG</t>
  </si>
  <si>
    <t>TSR - NUE</t>
  </si>
  <si>
    <t>TSR - SZG</t>
  </si>
  <si>
    <t>TVH1 - BZQ</t>
  </si>
  <si>
    <t>TYC9 - VIE</t>
  </si>
  <si>
    <t>ULM - BZQ</t>
  </si>
  <si>
    <t>ULM - ZRH</t>
  </si>
  <si>
    <t>URO - BZQ</t>
  </si>
  <si>
    <t>URO - GNQ</t>
  </si>
  <si>
    <t>URO - QAR</t>
  </si>
  <si>
    <t>VCE - GVA Airport</t>
  </si>
  <si>
    <t>VCE - LGG</t>
  </si>
  <si>
    <t>VCE - LJ1</t>
  </si>
  <si>
    <t>VCE - MI6</t>
  </si>
  <si>
    <t>VFI1 - MI6</t>
  </si>
  <si>
    <t>VFI1 - PD3</t>
  </si>
  <si>
    <t>VFI1 - VIE</t>
  </si>
  <si>
    <t>VGN - DNG</t>
  </si>
  <si>
    <t>VGN - ECL</t>
  </si>
  <si>
    <t>VIE - BCN</t>
  </si>
  <si>
    <t>VIE - FRA</t>
  </si>
  <si>
    <t>VIE - GRZ</t>
  </si>
  <si>
    <t>VIE - IEV</t>
  </si>
  <si>
    <t>VIE - INN</t>
  </si>
  <si>
    <t>VIE - IST</t>
  </si>
  <si>
    <t>VIE - LJU</t>
  </si>
  <si>
    <t>VIE - REI1</t>
  </si>
  <si>
    <t>VIE - SBG</t>
  </si>
  <si>
    <t>VIE - SET1</t>
  </si>
  <si>
    <t>VIE - SET2</t>
  </si>
  <si>
    <t>VIE - SZG</t>
  </si>
  <si>
    <t>VIE - VFI1</t>
  </si>
  <si>
    <t>VIT - EAS</t>
  </si>
  <si>
    <t>VLA1 - BZQ</t>
  </si>
  <si>
    <t>VLA1 - FEL1, Vla/Fel (DFDS)</t>
  </si>
  <si>
    <t>VLA1 - QAR</t>
  </si>
  <si>
    <t>VLA1 - RD7</t>
  </si>
  <si>
    <t>VNO - KUN</t>
  </si>
  <si>
    <t>VNO - WA1, Kaunas/Bialystok</t>
  </si>
  <si>
    <t>VNO - WA1, Kaunas/Lomza</t>
  </si>
  <si>
    <t>VOCP - TKU</t>
  </si>
  <si>
    <t>VRN - DNG</t>
  </si>
  <si>
    <t>VST - ORB</t>
  </si>
  <si>
    <t>VZE - NUE</t>
  </si>
  <si>
    <t>WA1 - HTV1</t>
  </si>
  <si>
    <t>WA1 - VNO, Bialystok/Kaunas</t>
  </si>
  <si>
    <t>WA1 - VNO, Lomza/Kaunas</t>
  </si>
  <si>
    <t>WAG1 - QAR</t>
  </si>
  <si>
    <t>WAW - KTW</t>
  </si>
  <si>
    <t>WFS3 - BZQ</t>
  </si>
  <si>
    <t>WFS3 - LGG</t>
  </si>
  <si>
    <t>WZB - DFT, NEW</t>
  </si>
  <si>
    <t>WZB - NUE</t>
  </si>
  <si>
    <t>XCP - BZQ</t>
  </si>
  <si>
    <t>XCP - QAR</t>
  </si>
  <si>
    <t>ZAG - SZG</t>
  </si>
  <si>
    <t>ZAZ - HOSP</t>
  </si>
  <si>
    <t>ZAZ - TF3 (SEP 14)</t>
  </si>
  <si>
    <t>ZEE1 - BZQ</t>
  </si>
  <si>
    <t>ZEE1 - GNQ</t>
  </si>
  <si>
    <t>ZEE1 - QAR</t>
  </si>
  <si>
    <t>ZEE1 - TLB1, Zee/Til (P&amp;O)</t>
  </si>
  <si>
    <t>ZMU - AGB</t>
  </si>
  <si>
    <t>ZMU - LGG</t>
  </si>
  <si>
    <t>ZMU - MUC</t>
  </si>
  <si>
    <t>ZMU - REI1</t>
  </si>
  <si>
    <t>ZRH - ECL</t>
  </si>
  <si>
    <t>ZRH - EIN</t>
  </si>
  <si>
    <t>ZRH - LUD1</t>
  </si>
  <si>
    <t>ZRH - LUX</t>
  </si>
  <si>
    <t>ZRH - MI6 Via S.Bernardino</t>
  </si>
  <si>
    <t>ZRH - PAM1</t>
  </si>
  <si>
    <t>ZRH - ULM</t>
  </si>
  <si>
    <t>ZWO - BZQ</t>
  </si>
  <si>
    <t>ZWO - DFT</t>
  </si>
  <si>
    <t>ZWO - KOR</t>
  </si>
  <si>
    <t>ZWS - GNO</t>
  </si>
  <si>
    <t>ZWS - LUX</t>
  </si>
  <si>
    <t>ZWS - MI6 (via Brenner)</t>
  </si>
  <si>
    <t>ZWS - REI1</t>
  </si>
  <si>
    <t>ZWS - ZMU</t>
  </si>
  <si>
    <t>Rate-card id to be Procurement</t>
  </si>
  <si>
    <t>These current lines are provided to you by the Procurement department or via the automated CRF tool in EDW Cognos.</t>
  </si>
  <si>
    <t>every country has his own legal documents, info at Procurement department.</t>
  </si>
  <si>
    <t>If you have changes which you cannot handle in the current setup, please contact the Procurement department</t>
  </si>
  <si>
    <t>If you have new lines which you cannot handle in the current setup, please contact the Procurement department</t>
  </si>
  <si>
    <t>ARH - DFT</t>
  </si>
  <si>
    <t>BK4 - TLB1</t>
  </si>
  <si>
    <t>BRG - MI6</t>
  </si>
  <si>
    <t>BRU - DFT</t>
  </si>
  <si>
    <t>BSL - ECL, direct</t>
  </si>
  <si>
    <t>BZ4 - BZQ SHUTTLE</t>
  </si>
  <si>
    <t>BZ4 -  FEL</t>
  </si>
  <si>
    <t>CIA - LIN</t>
  </si>
  <si>
    <t>COL - LUD1</t>
  </si>
  <si>
    <t>DAI1 - ANR</t>
  </si>
  <si>
    <t>DFT - LUD1</t>
  </si>
  <si>
    <t>DFT - ZWO</t>
  </si>
  <si>
    <t>DON1 - DAI1</t>
  </si>
  <si>
    <t>DTM - EIN</t>
  </si>
  <si>
    <t>DNG - VRN</t>
  </si>
  <si>
    <t>EIN - QDU</t>
  </si>
  <si>
    <t>ERF -  BER</t>
  </si>
  <si>
    <t>FEL - VLA1 DFDS</t>
  </si>
  <si>
    <t>FRT - ZRH</t>
  </si>
  <si>
    <t>FRA - BZQ</t>
  </si>
  <si>
    <t>GNQ - CH4</t>
  </si>
  <si>
    <t>GO4 - GNQ</t>
  </si>
  <si>
    <t>GNQ - ROUT</t>
  </si>
  <si>
    <t>GOT - LGG, Malmö-Trave</t>
  </si>
  <si>
    <t>HDM1 - LGG</t>
  </si>
  <si>
    <t>HNJ - ML1</t>
  </si>
  <si>
    <t>HNJ - LUD1</t>
  </si>
  <si>
    <t>HNJ - HMK, new</t>
  </si>
  <si>
    <t>ICM - GNQ</t>
  </si>
  <si>
    <t>IST - SLT2</t>
  </si>
  <si>
    <t>HOSP - BZQ</t>
  </si>
  <si>
    <t>HOL3 - KG4</t>
  </si>
  <si>
    <t>KLE - HNJ</t>
  </si>
  <si>
    <t>KOR - ZEE1</t>
  </si>
  <si>
    <t>LGE - LUX</t>
  </si>
  <si>
    <t>LGG - ZEE1</t>
  </si>
  <si>
    <t>LGO1 - HNJ</t>
  </si>
  <si>
    <t>LGO1 - GNQ</t>
  </si>
  <si>
    <t>LIL - ORAC</t>
  </si>
  <si>
    <t>LIN - MI6</t>
  </si>
  <si>
    <t>LNZ - MI6</t>
  </si>
  <si>
    <t>LYS - LUD1</t>
  </si>
  <si>
    <t>MI6 - ANR</t>
  </si>
  <si>
    <t>MI6 - BZQ via DE</t>
  </si>
  <si>
    <t>MI6 - HNJ via MntBlanc</t>
  </si>
  <si>
    <t>MI6 - QPZ</t>
  </si>
  <si>
    <t>MI6 - RNV</t>
  </si>
  <si>
    <t>MI6 - TO1</t>
  </si>
  <si>
    <t>MI6 - WFSL</t>
  </si>
  <si>
    <t>MI6 - ZD1</t>
  </si>
  <si>
    <t>ML1 - MHN</t>
  </si>
  <si>
    <t>ML1 - SCN</t>
  </si>
  <si>
    <t>ML1 - GNQ</t>
  </si>
  <si>
    <t>QAR - VRN</t>
  </si>
  <si>
    <t>REI1 - VIE</t>
  </si>
  <si>
    <t>RTM - DFT</t>
  </si>
  <si>
    <t>SBG - MED1</t>
  </si>
  <si>
    <t>SCN - QAR</t>
  </si>
  <si>
    <t>SGE - ANR</t>
  </si>
  <si>
    <t>SGE - BZQ</t>
  </si>
  <si>
    <t>SGE - QAR</t>
  </si>
  <si>
    <t>ULM - HNJ, new</t>
  </si>
  <si>
    <t>MMA - GDN</t>
  </si>
  <si>
    <t>AHE - DZ5</t>
  </si>
  <si>
    <t>AN2 - MV9</t>
  </si>
  <si>
    <t>ANR - DZ5, Cal/Dov (P&amp;O)</t>
  </si>
  <si>
    <t>ANR - DZ5, Cal/Fol (Shuttle)</t>
  </si>
  <si>
    <t>ANR - DZ5, Dun/Dov (DFDS)</t>
  </si>
  <si>
    <t>ANR - MV9</t>
  </si>
  <si>
    <t>BCN - DZ5, Bil/Por (Brittany Ferries)</t>
  </si>
  <si>
    <t>BCN - DZ5, Cal/Fol (Shuttle)</t>
  </si>
  <si>
    <t>BCN - MV9</t>
  </si>
  <si>
    <t>BDD1 - DZ5, Cal/Dov (P&amp;O)</t>
  </si>
  <si>
    <t>BDD1 - DZ5, Cal/Fol (Shuttle)</t>
  </si>
  <si>
    <t>BDD1 - DZ5, Dun/Dov (Norfolkline)</t>
  </si>
  <si>
    <t>BF4 - DZ5, Dub/Hol (Irish F)</t>
  </si>
  <si>
    <t>BF4 - DZ5, Dub/Hol (Stena L UK)</t>
  </si>
  <si>
    <t>BK4 - DZ5</t>
  </si>
  <si>
    <t>BO1 - MV9</t>
  </si>
  <si>
    <t>BSA - MV9</t>
  </si>
  <si>
    <t>BZ4 - DZ5</t>
  </si>
  <si>
    <t xml:space="preserve">BZQ - DZ5   Euro/Harw (Stenaline ) </t>
  </si>
  <si>
    <t>BZQ - DZ5 via europoort</t>
  </si>
  <si>
    <t>BZQ - DZ5, Cal/Dov (DFDS)</t>
  </si>
  <si>
    <t>BZQ - DZ5, Cal/Dov (P&amp;O)</t>
  </si>
  <si>
    <t>BZQ - DZ5, Cal/Fol (Shuttle)</t>
  </si>
  <si>
    <t>BZQ - DZ5, Dun/Dov (DFDS)</t>
  </si>
  <si>
    <t>BZQ - DZ5, Leh/Por (Brittany Ferries)</t>
  </si>
  <si>
    <t>BZQ - DZ5, Vla/Fel (DFDS)</t>
  </si>
  <si>
    <t>BZQ - DZ5, Zee/Hul (P&amp;O)</t>
  </si>
  <si>
    <t>BZQ - MV9</t>
  </si>
  <si>
    <t>CDG - MV9</t>
  </si>
  <si>
    <t>CLKS - DZ5</t>
  </si>
  <si>
    <t>CY4 - DZ5</t>
  </si>
  <si>
    <t>CY4 - MV9, Fol/Cal (Shuttle)</t>
  </si>
  <si>
    <t>DFT - DZ5, Cal/Dov (DFDS)</t>
  </si>
  <si>
    <t>DFT - DZ5, Cal/Dov (P&amp;O)</t>
  </si>
  <si>
    <t>DFT - DZ5, Cal/Fol (Shuttle)</t>
  </si>
  <si>
    <t>DFT - DZ5, Dun/Dov (DFDS)</t>
  </si>
  <si>
    <t>DFT - DZ5, Hoe/Har (Stena L UK)</t>
  </si>
  <si>
    <t>DFT - DZ5, Vla/Fel (DFDS)</t>
  </si>
  <si>
    <t>DFT - MV9</t>
  </si>
  <si>
    <t>DNG - DZ5, Cal/Dov (DFDS)</t>
  </si>
  <si>
    <t>DNG - DZ5, Cal/Dov (P&amp;O)</t>
  </si>
  <si>
    <t>DNG - DZ5, Cal/Fol (Shuttle)</t>
  </si>
  <si>
    <t>DNG - DZ5, Dun/Dov (DFDS)</t>
  </si>
  <si>
    <t>DNG - DZ5, Hoe/Har (Stena L UK)</t>
  </si>
  <si>
    <t>DNG - DZ5, Vla/Fel (DFDS)</t>
  </si>
  <si>
    <t>DNG - MV9</t>
  </si>
  <si>
    <t>DUB - DZ5, Dub/Hol (Irish F)</t>
  </si>
  <si>
    <t>DUB - DZ5, Dub/Hol (Stena L UK)</t>
  </si>
  <si>
    <t>DUB - DZ5, Ros/Pem (Irish F)</t>
  </si>
  <si>
    <t>DZ5 - ANR, Dov/Cal (P&amp;O)</t>
  </si>
  <si>
    <t>DZ5 - ANR, Fol/Cal (Shuttle)</t>
  </si>
  <si>
    <t>DZ5 - BCN, Dov/Cal (DFDS)</t>
  </si>
  <si>
    <t>DZ5 - BCN, Dov/Cal (P&amp;O)</t>
  </si>
  <si>
    <t>DZ5 - BCN, Fol/Cal (Shuttle)</t>
  </si>
  <si>
    <t>DZ5 - BCN, Por/Bil (Brittany Ferries)</t>
  </si>
  <si>
    <t>DZ5 - BCN, Por/San (Brittany Ferries)</t>
  </si>
  <si>
    <t>DZ5 - BDD1, Fol/Cal (Shuttle)</t>
  </si>
  <si>
    <t>DZ5 - BF4, Hol/Dub (Irish F)</t>
  </si>
  <si>
    <t>DZ5 - BF4, Hol/Dub (Stena L UK)</t>
  </si>
  <si>
    <t>DZ5 - BK4</t>
  </si>
  <si>
    <t>DZ5 - BOS2, Fol/Cal (Shuttle)</t>
  </si>
  <si>
    <t>DZ5 - BY4</t>
  </si>
  <si>
    <t>DZ5 - BZ4</t>
  </si>
  <si>
    <t>DZ5 - BZQ, Dov/Cal (DFDS)</t>
  </si>
  <si>
    <t>DZ5 - BZQ, Dov/Cal (P&amp;O)</t>
  </si>
  <si>
    <t>DZ5 - BZQ, Dov/Dun (DFDS)</t>
  </si>
  <si>
    <t>DZ5 - BZQ, Fol/Cal (Shuttle)</t>
  </si>
  <si>
    <t>DZ5 - BZQ, Har/Hoe (Stena L UK)</t>
  </si>
  <si>
    <t>DZ5 - BZQ, Til/Zee (P&amp;O)</t>
  </si>
  <si>
    <t>DZ5 - CIM1, Dov/Cal (P&amp;O)</t>
  </si>
  <si>
    <t>DZ5 - CIM1, Fol/Cal (Shuttle)</t>
  </si>
  <si>
    <t>DZ5 - CY4</t>
  </si>
  <si>
    <t>DZ5 - DAI1, Dov/Cal (DFDS)</t>
  </si>
  <si>
    <t>DZ5 - DAI1, Fol/Cal (Shuttle)</t>
  </si>
  <si>
    <t>DZ5 - DFT, Dov/Cal (DFDS)</t>
  </si>
  <si>
    <t>DZ5 - DFT, Dov/Cal (P&amp;O)</t>
  </si>
  <si>
    <t>DZ5 - DFT, Fol/Cal (Shuttle)</t>
  </si>
  <si>
    <t>DZ5 - DNG, Dov/Cal (DFDS)</t>
  </si>
  <si>
    <t>DZ5 - DNG, Dov/Cal (P&amp;O)</t>
  </si>
  <si>
    <t>DZ5 - DNG, Dov/Dun (DFDS)</t>
  </si>
  <si>
    <t>DZ5 - DNG, Fol/Cal (Shuttle)</t>
  </si>
  <si>
    <t>DZ5 - DNG, Har/Hoe(Stena L UK)</t>
  </si>
  <si>
    <t>DZ5 - DON1, Dov/Cal (P&amp;O)</t>
  </si>
  <si>
    <t>DZ5 - DON1, Dov/Dun (DFDS)</t>
  </si>
  <si>
    <t>DZ5 - DON1, Fol/Cal (Shuttle)</t>
  </si>
  <si>
    <t>DZ5 - DUB, Hol/Dub (Irish F)</t>
  </si>
  <si>
    <t>DZ5 - DUB, Hol/Dub (Stena L UK)</t>
  </si>
  <si>
    <t>DZ5 - DZ5</t>
  </si>
  <si>
    <t>DZ5 - EAS, Fol/Cal (Shutlle)</t>
  </si>
  <si>
    <t>DZ5 - EIN, Dov/Cal (DFDS)</t>
  </si>
  <si>
    <t>DZ5 - EIN, Fol/Cal (Shuttle)</t>
  </si>
  <si>
    <t>DZ5 - EIN, Har/Hoe (Stena L UK)</t>
  </si>
  <si>
    <t>DZ5 - EMA</t>
  </si>
  <si>
    <t>DZ5 - EN4</t>
  </si>
  <si>
    <t>DZ5 - FEL1</t>
  </si>
  <si>
    <t>DZ5 - GNQ, Dov/Cal (DFDS)</t>
  </si>
  <si>
    <t>DZ5 - GNQ, Dov/Cal (P&amp;O)</t>
  </si>
  <si>
    <t>DZ5 - GNQ, Fol/Cal (Shuttle)</t>
  </si>
  <si>
    <t>DZ5 - GNQ, Por/Cae (Brittany Ferries)</t>
  </si>
  <si>
    <t>DZ5 - HOL3</t>
  </si>
  <si>
    <t>DZ5 - IMM1</t>
  </si>
  <si>
    <t>DZ5 - KG4</t>
  </si>
  <si>
    <t>DZ5 - KOR, Dov/Cal (P&amp;O)</t>
  </si>
  <si>
    <t>DZ5 - KOR, Fol/Cal (Shuttle)</t>
  </si>
  <si>
    <t>DZ5 - LGG HARWICH - HOEK STENA</t>
  </si>
  <si>
    <t>DZ5 - LGG, Dov/Cal (DFDS)</t>
  </si>
  <si>
    <t>DZ5 - LGG, Dov/Cal (P&amp;O)</t>
  </si>
  <si>
    <t>DZ5 - LGG, Fol/Cal (Shuttle)</t>
  </si>
  <si>
    <t>DZ5 - LGW</t>
  </si>
  <si>
    <t>DZ5 - LHR</t>
  </si>
  <si>
    <t>DZ5 - LTN</t>
  </si>
  <si>
    <t>DZ5 - LYS, Dov/Cal (P&amp;O)</t>
  </si>
  <si>
    <t>DZ5 - LYS, Fol/Cal (Shuttle)</t>
  </si>
  <si>
    <t>DZ5 - MAD, Dov/Cal (P&amp;O)</t>
  </si>
  <si>
    <t>DZ5 - MAD, Fol/Cal (Shuttle)</t>
  </si>
  <si>
    <t>DZ5 - MAD, New/Die (DFDS)</t>
  </si>
  <si>
    <t>DZ5 - MI6, Dov/Cal (DFDS)</t>
  </si>
  <si>
    <t>DZ5 - MI6, Dov/Cal (P&amp;O)/Frejus</t>
  </si>
  <si>
    <t>DZ5 - MI6, Dov/Cal (P&amp;O)/Mont Blanc</t>
  </si>
  <si>
    <t>DZ5 - MI6, Fol/Cal (Shuttle)/Frejus</t>
  </si>
  <si>
    <t>DZ5 - MI6, Fol/Cal (Shuttle)/Mont Blanc</t>
  </si>
  <si>
    <t>DZ5 - MS4</t>
  </si>
  <si>
    <t>DZ5 - MUT0, Dov/Cal (P&amp;O)</t>
  </si>
  <si>
    <t>DZ5 - MUT0, Fol/Cal (Shuttle )</t>
  </si>
  <si>
    <t>DZ5 - MV9, Dov/Cal (DFDS)</t>
  </si>
  <si>
    <t>DZ5 - MV9, Dov/Cal (P&amp;O)</t>
  </si>
  <si>
    <t>DZ5 - MV9, Fol/Cal (Shuttle)</t>
  </si>
  <si>
    <t>DZ5 - MV9, Por/Cae (Brittany Ferries)</t>
  </si>
  <si>
    <t>DZ5 - ORAC, Dov/Cal (P&amp;O)</t>
  </si>
  <si>
    <t>DZ5 - ORAC, Fol/Cal (Shuttle)</t>
  </si>
  <si>
    <t>DZ5 - QAR, Dov/Cal (DFDS)</t>
  </si>
  <si>
    <t>DZ5 - QAR, Dov/Cal (P&amp;O)</t>
  </si>
  <si>
    <t>DZ5 - QAR, Dov/Dun (DFDS)</t>
  </si>
  <si>
    <t>DZ5 - QAR, Fel/Vla (DFDS)</t>
  </si>
  <si>
    <t>DZ5 - QAR, Fol/Cal (Shuttle)</t>
  </si>
  <si>
    <t>DZ5 - QAR, Har/Eur (Stena L UK)</t>
  </si>
  <si>
    <t>DZ5 - QAR, Har/Hoe (Stena L UK)</t>
  </si>
  <si>
    <t>DZ5 - QAR, Til/Zee (P&amp;O)</t>
  </si>
  <si>
    <t>DZ5 - SLC1, Dov/Cal (DFDS)</t>
  </si>
  <si>
    <t>DZ5 - SLC1, Dov/Cal (P&amp;O)</t>
  </si>
  <si>
    <t>DZ5 - SLC1, Fol/Cal (Shuttle)</t>
  </si>
  <si>
    <t>DZ5 - SLD1, Fol/Cal (Shuttle)</t>
  </si>
  <si>
    <t>DZ5 - SLH1</t>
  </si>
  <si>
    <t xml:space="preserve">DZ5 - SSG1, Fol/Cal (Shuttle) </t>
  </si>
  <si>
    <t>DZ5 - STN</t>
  </si>
  <si>
    <t>DZ5 - TEX2</t>
  </si>
  <si>
    <t>DZ5 - TLB1</t>
  </si>
  <si>
    <t>DZ5 - TVH2, Dov/Cal(P&amp;O)</t>
  </si>
  <si>
    <t>DZ5 - VEU1, Dov/Cal (P&amp;O)</t>
  </si>
  <si>
    <t>DZ5 - VEU1, Fol/Cal (Shuttle)</t>
  </si>
  <si>
    <t>DZ5 - XHB</t>
  </si>
  <si>
    <t>EAS - DZ5, Cal/Fol (Shuttle)</t>
  </si>
  <si>
    <t>EAS - MV9</t>
  </si>
  <si>
    <t>ECL - MV9</t>
  </si>
  <si>
    <t>EIN - DZ5, Cal/Dov (P&amp;O)</t>
  </si>
  <si>
    <t>EIN - DZ5, Cal/Fol (Shuttle)</t>
  </si>
  <si>
    <t>EIN - DZ5, Eur/Har (Stena L UK)</t>
  </si>
  <si>
    <t>EIN - DZ5, Hoe/Har (Stena L UK)</t>
  </si>
  <si>
    <t>EIN - DZ5, Vla/Fel (DFDS)</t>
  </si>
  <si>
    <t>EIN - MV9</t>
  </si>
  <si>
    <t>EN4 - DZ5</t>
  </si>
  <si>
    <t>FEL1 - DZ5</t>
  </si>
  <si>
    <t>GNO - MV9</t>
  </si>
  <si>
    <t>GNQ - DZ5, Cae/Por (Brittany Ferries)</t>
  </si>
  <si>
    <t>GNQ - DZ5, Cal/Dov (DFDS)</t>
  </si>
  <si>
    <t>GNQ - DZ5, Cal/Dov (P&amp;O)</t>
  </si>
  <si>
    <t>GNQ - DZ5, CAL/FOL (Shuttle)</t>
  </si>
  <si>
    <t>GNQ - DZ5, Cal/Fol (Shuttle)</t>
  </si>
  <si>
    <t>GNQ - DZ5, Do Not USE</t>
  </si>
  <si>
    <t>GNQ - DZ5, Dun/Dov (DFDS)</t>
  </si>
  <si>
    <t>GNQ - DZ5, Leh/Por (Brittany Ferries)</t>
  </si>
  <si>
    <t>GO4 - MV9</t>
  </si>
  <si>
    <t>HL3 - DZ5, Got/Imm (DFDS)</t>
  </si>
  <si>
    <t>HL3 - DZ5, Hlb/Hlg (Scandlines)/Storebelt/Esb/Imm (DFDS)</t>
  </si>
  <si>
    <t>HL3 - DZ5, Mal/Cph/Storebelt/Esb/Imm (DFDS)</t>
  </si>
  <si>
    <t>HOL3 - DZ5</t>
  </si>
  <si>
    <t>ICM - MV9</t>
  </si>
  <si>
    <t>IMM1 - DZ5</t>
  </si>
  <si>
    <t>JAJ1 - MV9</t>
  </si>
  <si>
    <t>KG4 - DZ5</t>
  </si>
  <si>
    <t>KOR - DZ5, Cal/Fol (Shuttle)</t>
  </si>
  <si>
    <t>KOR - DZ5, Dun/Dov (DFDS)</t>
  </si>
  <si>
    <t>KOR - MV9</t>
  </si>
  <si>
    <t>LGE - MV9</t>
  </si>
  <si>
    <t>LGG - DZ5, Cal/Dov (DFDS)</t>
  </si>
  <si>
    <t>LGG - DZ5, Cal/Dov (P&amp;O)</t>
  </si>
  <si>
    <t>LGG - DZ5, Cal/Fol (Shuttle)</t>
  </si>
  <si>
    <t>LGG - DZ5, Dun/Dov (DFDS)</t>
  </si>
  <si>
    <t xml:space="preserve">LGG - DZ5, Hoe/Har (Stena L UK) </t>
  </si>
  <si>
    <t>LGG - MV9</t>
  </si>
  <si>
    <t>LGO1 - MV9</t>
  </si>
  <si>
    <t>LIN - MV9</t>
  </si>
  <si>
    <t>LIS - MV9</t>
  </si>
  <si>
    <t>LTN - DZ5</t>
  </si>
  <si>
    <t>LTN - MV9, Fol/Cal (Shuttle)</t>
  </si>
  <si>
    <t>LUD1 - MV9</t>
  </si>
  <si>
    <t>LYS - DZ5, Cal/Fol (Shutlle)</t>
  </si>
  <si>
    <t>LYS - MV9</t>
  </si>
  <si>
    <t>MAD - DZ5, Cal/Fol (Shuttle)</t>
  </si>
  <si>
    <t>MAD - DZ5, Die/New (DFDS)</t>
  </si>
  <si>
    <t>MAD - MV9</t>
  </si>
  <si>
    <t>MDA - MV9</t>
  </si>
  <si>
    <t>MI6 - DZ5, Cal/Dov (DFDS)</t>
  </si>
  <si>
    <t>MI6 - DZ5, Frejus/Cal/Dov (P&amp;O)</t>
  </si>
  <si>
    <t>MI6 - DZ5, Frejus/Cal/Fol (Shuttle)</t>
  </si>
  <si>
    <t>MI6 - DZ5, Mont Blanc/Cal/Dov (P&amp;O)</t>
  </si>
  <si>
    <t>MI6 - DZ5, Mont Blanc/Cal/Fol (Shuttle)</t>
  </si>
  <si>
    <t>MI6 - DZ5, Mont Blanc/Die/New (DFDS)</t>
  </si>
  <si>
    <t>MI6 - MV9, Frejus</t>
  </si>
  <si>
    <t>ML1 - MV9</t>
  </si>
  <si>
    <t>MRS - MV9</t>
  </si>
  <si>
    <t>MS4 - DZ5</t>
  </si>
  <si>
    <t>MV9 - ANR</t>
  </si>
  <si>
    <t>MV9 - BCN</t>
  </si>
  <si>
    <t>MV9 - BCN, via Limoges</t>
  </si>
  <si>
    <t>MV9 - BDD1</t>
  </si>
  <si>
    <t>MV9 - BZQ</t>
  </si>
  <si>
    <t>MV9 - CDG</t>
  </si>
  <si>
    <t>MV9 - CH4</t>
  </si>
  <si>
    <t>MV9 - DFT</t>
  </si>
  <si>
    <t>MV9 - DNG</t>
  </si>
  <si>
    <t>MV9 - DZ5, Cae/Por (Brittany Ferries)</t>
  </si>
  <si>
    <t>MV9 - DZ5, Cal/Dov (DFDS)</t>
  </si>
  <si>
    <t>MV9 - DZ5, Cal/Dov (P&amp;O)</t>
  </si>
  <si>
    <t>MV9 - DZ5, Cal/Fol (Shuttle)</t>
  </si>
  <si>
    <t>MV9 - DZ5, CAL/FOL (Shuttle)</t>
  </si>
  <si>
    <t>MV9 - DZ5, Do Not USE</t>
  </si>
  <si>
    <t>MV9 - DZ5, Dun/Dov (DFDS)</t>
  </si>
  <si>
    <t>MV9 - DZ5, Leh/Por (Brittany Ferries)</t>
  </si>
  <si>
    <t>MV9 - EAS</t>
  </si>
  <si>
    <t>MV9 - ECL</t>
  </si>
  <si>
    <t>MV9 - EIN</t>
  </si>
  <si>
    <t>MV9 - ETZ</t>
  </si>
  <si>
    <t>MV9 - FRA</t>
  </si>
  <si>
    <t>MV9 - GNO</t>
  </si>
  <si>
    <t>MV9 - GNO, Vemars</t>
  </si>
  <si>
    <t>MV9 - GO4</t>
  </si>
  <si>
    <t>MV9 - ITZ, Frejus</t>
  </si>
  <si>
    <t>MV9 - ITZ, Mont-Blanc</t>
  </si>
  <si>
    <t>MV9 - KOR</t>
  </si>
  <si>
    <t>MV9 - LGE</t>
  </si>
  <si>
    <t>MV9 - LGG</t>
  </si>
  <si>
    <t>MV9 - LIL</t>
  </si>
  <si>
    <t>MV9 - LIS</t>
  </si>
  <si>
    <t>MV9 - LUD1</t>
  </si>
  <si>
    <t>MV9 - LYS</t>
  </si>
  <si>
    <t>MV9 - MAD</t>
  </si>
  <si>
    <t>MV9 - MI6, Frejus</t>
  </si>
  <si>
    <t>MV9 - MI6, Mont Blanc</t>
  </si>
  <si>
    <t>MV9 - MV9</t>
  </si>
  <si>
    <t>MV9 - NXH, Cae/Por (Brittany Ferries)</t>
  </si>
  <si>
    <t>MV9 - NXH, Cal/Dov (DFDS)</t>
  </si>
  <si>
    <t>MV9 - NXH, Cal/Dov (P&amp;O)</t>
  </si>
  <si>
    <t>MV9 - NXH, CAL/FOL (Shuttle)</t>
  </si>
  <si>
    <t>MV9 - NXH, Do Not USE</t>
  </si>
  <si>
    <t>MV9 - NXH, Dun/Dov (DFDS)</t>
  </si>
  <si>
    <t>MV9 - NXH, Leh/Por (Brittany Ferries)</t>
  </si>
  <si>
    <t>MV9 - OPO</t>
  </si>
  <si>
    <t>MV9 - ORAC</t>
  </si>
  <si>
    <t>MV9 - QAR</t>
  </si>
  <si>
    <t>MV9 - QDU</t>
  </si>
  <si>
    <t>MV9 - QFC</t>
  </si>
  <si>
    <t>MV9 - RH3</t>
  </si>
  <si>
    <t>MV9 - RNS</t>
  </si>
  <si>
    <t>MV9 - ROUT</t>
  </si>
  <si>
    <t>MV9 - SLC1</t>
  </si>
  <si>
    <t>MV9 - SN5</t>
  </si>
  <si>
    <t>MV9 - TF3 new</t>
  </si>
  <si>
    <t>MV9 - URO</t>
  </si>
  <si>
    <t>MV9 - XCP</t>
  </si>
  <si>
    <t>MV9 - ZRH</t>
  </si>
  <si>
    <t>MV9 - ZWS</t>
  </si>
  <si>
    <t>NW7 - DZ5</t>
  </si>
  <si>
    <t>NXH - MV9, Dov/Cal (DFDS)</t>
  </si>
  <si>
    <t>NXH - MV9, Dov/Cal (P&amp;O)</t>
  </si>
  <si>
    <t>NXH - MV9, Por/Cae (Brittany Ferries)</t>
  </si>
  <si>
    <t>OPO - MV9</t>
  </si>
  <si>
    <t>PRG - MV9</t>
  </si>
  <si>
    <t>QAR - DZ5, Cal/Dov (DFDS)</t>
  </si>
  <si>
    <t>QAR - DZ5, Cal/Dov (P&amp;O)</t>
  </si>
  <si>
    <t>QAR - DZ5, Cal/Fol (Shuttle)</t>
  </si>
  <si>
    <t>QAR - DZ5, Dun/Dov (DFDS)</t>
  </si>
  <si>
    <t>QAR - DZ5, Eur/Har (Stena L UK)</t>
  </si>
  <si>
    <t>QAR - DZ5, Hoe/Har (Stena L UK)</t>
  </si>
  <si>
    <t>QAR - DZ5, Vla/Fel (DFDS)</t>
  </si>
  <si>
    <t>QAR - MV9</t>
  </si>
  <si>
    <t>QFC - MV9</t>
  </si>
  <si>
    <t>RF1 - DZ5</t>
  </si>
  <si>
    <t>RNS - MV9</t>
  </si>
  <si>
    <t>RNV - MV9</t>
  </si>
  <si>
    <t>ROUT - DZ5, Cal/Dov (P&amp;O)</t>
  </si>
  <si>
    <t>ROUT - DZ5, Cal/Fol (Shuttle)</t>
  </si>
  <si>
    <t>RTM - DZ5, Cal/Fol (Shuttle)</t>
  </si>
  <si>
    <t>SKF1 - DZ5, Cal/Fol (Shuttle)</t>
  </si>
  <si>
    <t>SLC1 - DZ5, Cal/Dov (P&amp;O)</t>
  </si>
  <si>
    <t>SLC1 - DZ5, Cal/Fol (Shuttle)</t>
  </si>
  <si>
    <t>SLC1 - MV9</t>
  </si>
  <si>
    <t>SLD1 - DZ5, Cal/Dov (P&amp;O)</t>
  </si>
  <si>
    <t>SLD1 - DZ5, Cal/Fol (Shuttle)</t>
  </si>
  <si>
    <t>SLD1 - DZ5, Dun/Dov (DFDS)</t>
  </si>
  <si>
    <t>SLH1 - DZ5</t>
  </si>
  <si>
    <t>SON1 - MV9</t>
  </si>
  <si>
    <t>STN - DZ5</t>
  </si>
  <si>
    <t>SZG - MV9</t>
  </si>
  <si>
    <t>TF3 - DZ5, Cal/Fol (shuttle)</t>
  </si>
  <si>
    <t>TLB1 - DZ5</t>
  </si>
  <si>
    <t>URO - MV9</t>
  </si>
  <si>
    <t>VEU1 - DZ5, Cal/Dov (DFDS)</t>
  </si>
  <si>
    <t>VEU1 - DZ5, Cal/Dov (P&amp;O)</t>
  </si>
  <si>
    <t>VEU1 - DZ5, Cal/Fol (Shuttle)</t>
  </si>
  <si>
    <t>VEU1 - DZ5, Dun/Dov (Norfolk)</t>
  </si>
  <si>
    <t>VLC - MV9</t>
  </si>
  <si>
    <t>XCP - MV9</t>
  </si>
  <si>
    <t>XHB - DZ5</t>
  </si>
  <si>
    <t>ZEE1 - MV9</t>
  </si>
  <si>
    <t>ZMU - MV9</t>
  </si>
  <si>
    <t>ZRH - MV9</t>
  </si>
  <si>
    <t>ZWS - MV9</t>
  </si>
  <si>
    <r>
      <t xml:space="preserve">always enter the BP id of the Business Partner, start with </t>
    </r>
    <r>
      <rPr>
        <b/>
        <sz val="10"/>
        <rFont val="Arial"/>
        <family val="2"/>
      </rPr>
      <t>BP</t>
    </r>
  </si>
  <si>
    <t>Driver + equip</t>
  </si>
  <si>
    <t>Days, RtH, IM</t>
  </si>
  <si>
    <t>Carlos González-Palacios</t>
  </si>
</sst>
</file>

<file path=xl/styles.xml><?xml version="1.0" encoding="utf-8"?>
<styleSheet xmlns="http://schemas.openxmlformats.org/spreadsheetml/2006/main">
  <numFmts count="4">
    <numFmt numFmtId="164" formatCode="[$-409]dd/mmm/yy;@"/>
    <numFmt numFmtId="165" formatCode="0.000000"/>
    <numFmt numFmtId="166" formatCode="[$-409]d/mmm/yy;@"/>
    <numFmt numFmtId="167" formatCode="&quot;€&quot;#,##0"/>
  </numFmts>
  <fonts count="64">
    <font>
      <sz val="10"/>
      <name val="Arial"/>
    </font>
    <font>
      <sz val="10"/>
      <name val="Arial"/>
      <family val="2"/>
    </font>
    <font>
      <sz val="10"/>
      <name val="Arial"/>
      <family val="2"/>
    </font>
    <font>
      <sz val="8"/>
      <name val="Arial"/>
      <family val="2"/>
    </font>
    <font>
      <b/>
      <sz val="8"/>
      <name val="Arial"/>
      <family val="2"/>
    </font>
    <font>
      <b/>
      <sz val="14"/>
      <name val="Arial"/>
      <family val="2"/>
    </font>
    <font>
      <sz val="12"/>
      <name val="Arial"/>
      <family val="2"/>
    </font>
    <font>
      <b/>
      <sz val="12"/>
      <name val="Arial"/>
      <family val="2"/>
    </font>
    <font>
      <sz val="10"/>
      <name val="Arial"/>
      <family val="2"/>
    </font>
    <font>
      <i/>
      <sz val="10"/>
      <name val="Arial"/>
      <family val="2"/>
    </font>
    <font>
      <i/>
      <u/>
      <sz val="10"/>
      <name val="Arial"/>
      <family val="2"/>
    </font>
    <font>
      <b/>
      <sz val="10"/>
      <name val="Arial"/>
      <family val="2"/>
    </font>
    <font>
      <sz val="8"/>
      <name val="Arial"/>
      <family val="2"/>
    </font>
    <font>
      <sz val="10"/>
      <name val="Arial"/>
      <family val="2"/>
    </font>
    <font>
      <i/>
      <sz val="8"/>
      <name val="Arial"/>
      <family val="2"/>
    </font>
    <font>
      <sz val="10"/>
      <color indexed="9"/>
      <name val="Arial"/>
      <family val="2"/>
    </font>
    <font>
      <b/>
      <sz val="10"/>
      <color indexed="48"/>
      <name val="Arial"/>
      <family val="2"/>
    </font>
    <font>
      <sz val="10"/>
      <color indexed="48"/>
      <name val="Arial"/>
      <family val="2"/>
    </font>
    <font>
      <b/>
      <sz val="8"/>
      <name val="Arial"/>
      <family val="2"/>
    </font>
    <font>
      <i/>
      <sz val="8"/>
      <name val="Arial"/>
      <family val="2"/>
    </font>
    <font>
      <b/>
      <sz val="16"/>
      <name val="Arial"/>
      <family val="2"/>
    </font>
    <font>
      <b/>
      <sz val="20"/>
      <name val="Arial"/>
      <family val="2"/>
    </font>
    <font>
      <b/>
      <sz val="10"/>
      <color indexed="8"/>
      <name val="Arial"/>
      <family val="2"/>
    </font>
    <font>
      <b/>
      <i/>
      <sz val="9"/>
      <name val="Arial"/>
      <family val="2"/>
    </font>
    <font>
      <sz val="9"/>
      <name val="Arial"/>
      <family val="2"/>
    </font>
    <font>
      <b/>
      <sz val="9"/>
      <name val="Arial"/>
      <family val="2"/>
    </font>
    <font>
      <b/>
      <sz val="16"/>
      <name val="Calibri"/>
      <family val="2"/>
    </font>
    <font>
      <b/>
      <u/>
      <sz val="12"/>
      <name val="Arial"/>
      <family val="2"/>
    </font>
    <font>
      <u/>
      <sz val="10"/>
      <name val="Arial"/>
      <family val="2"/>
    </font>
    <font>
      <sz val="12"/>
      <name val="Symbol"/>
      <family val="1"/>
      <charset val="2"/>
    </font>
    <font>
      <sz val="7"/>
      <name val="Times New Roman"/>
      <family val="1"/>
    </font>
    <font>
      <b/>
      <vertAlign val="superscript"/>
      <sz val="10"/>
      <name val="Times New Roman"/>
      <family val="1"/>
    </font>
    <font>
      <b/>
      <u/>
      <sz val="12"/>
      <name val="Times New Roman"/>
      <family val="1"/>
    </font>
    <font>
      <b/>
      <sz val="12"/>
      <name val="Times New Roman"/>
      <family val="1"/>
    </font>
    <font>
      <sz val="9"/>
      <name val="Times New Roman"/>
      <family val="1"/>
    </font>
    <font>
      <sz val="12"/>
      <name val="Times New Roman"/>
      <family val="1"/>
    </font>
    <font>
      <sz val="8"/>
      <name val="Times New Roman"/>
      <family val="1"/>
    </font>
    <font>
      <sz val="10"/>
      <name val="Times New Roman"/>
      <family val="1"/>
    </font>
    <font>
      <sz val="11"/>
      <name val="Calibri"/>
      <family val="2"/>
    </font>
    <font>
      <b/>
      <sz val="8"/>
      <color indexed="81"/>
      <name val="Tahoma"/>
      <family val="2"/>
    </font>
    <font>
      <sz val="8"/>
      <color indexed="81"/>
      <name val="Tahoma"/>
      <family val="2"/>
    </font>
    <font>
      <sz val="7"/>
      <color indexed="81"/>
      <name val="Tahoma"/>
      <family val="2"/>
    </font>
    <font>
      <u/>
      <sz val="10"/>
      <color theme="10"/>
      <name val="Arial"/>
      <family val="2"/>
    </font>
    <font>
      <b/>
      <sz val="16"/>
      <color rgb="FFFF0000"/>
      <name val="Arial"/>
      <family val="2"/>
    </font>
    <font>
      <b/>
      <sz val="16"/>
      <color rgb="FF00B050"/>
      <name val="Calibri"/>
      <family val="2"/>
    </font>
    <font>
      <b/>
      <sz val="20"/>
      <color rgb="FF00B050"/>
      <name val="Calibri"/>
      <family val="2"/>
    </font>
    <font>
      <sz val="12"/>
      <color rgb="FFFF0000"/>
      <name val="Calibri"/>
      <family val="2"/>
    </font>
    <font>
      <b/>
      <sz val="11"/>
      <color rgb="FFFF0000"/>
      <name val="Calibri"/>
      <family val="2"/>
    </font>
    <font>
      <sz val="10"/>
      <color rgb="FFFF0000"/>
      <name val="Calibri"/>
      <family val="2"/>
    </font>
    <font>
      <u/>
      <sz val="9"/>
      <color theme="10"/>
      <name val="Arial"/>
      <family val="2"/>
    </font>
    <font>
      <sz val="9"/>
      <color rgb="FF3333FF"/>
      <name val="Arial"/>
      <family val="2"/>
    </font>
    <font>
      <b/>
      <sz val="10"/>
      <color rgb="FF3333FF"/>
      <name val="Arial"/>
      <family val="2"/>
    </font>
    <font>
      <b/>
      <sz val="10"/>
      <color rgb="FFFF0000"/>
      <name val="Arial"/>
      <family val="2"/>
    </font>
    <font>
      <b/>
      <sz val="9"/>
      <color rgb="FFFF0000"/>
      <name val="Calibri"/>
      <family val="2"/>
    </font>
    <font>
      <b/>
      <sz val="12"/>
      <color rgb="FFFF0000"/>
      <name val="Calibri"/>
      <family val="2"/>
    </font>
    <font>
      <sz val="9"/>
      <color indexed="81"/>
      <name val="Tahoma"/>
      <family val="2"/>
    </font>
    <font>
      <sz val="8"/>
      <color rgb="FF000000"/>
      <name val="Tahoma"/>
      <family val="2"/>
    </font>
    <font>
      <sz val="11"/>
      <color rgb="FF006100"/>
      <name val="Calibri"/>
      <family val="2"/>
      <scheme val="minor"/>
    </font>
    <font>
      <sz val="11"/>
      <color rgb="FF3F3F76"/>
      <name val="Calibri"/>
      <family val="2"/>
      <scheme val="minor"/>
    </font>
    <font>
      <sz val="11"/>
      <name val="Calibri"/>
      <family val="2"/>
      <scheme val="minor"/>
    </font>
    <font>
      <b/>
      <sz val="11"/>
      <name val="Calibri"/>
      <family val="2"/>
      <scheme val="minor"/>
    </font>
    <font>
      <b/>
      <sz val="16"/>
      <color rgb="FF006100"/>
      <name val="Calibri"/>
      <family val="2"/>
      <scheme val="minor"/>
    </font>
    <font>
      <b/>
      <sz val="11"/>
      <color rgb="FF006100"/>
      <name val="Calibri"/>
      <family val="2"/>
      <scheme val="minor"/>
    </font>
    <font>
      <b/>
      <vertAlign val="superscript"/>
      <sz val="10"/>
      <name val="Arial"/>
      <family val="2"/>
    </font>
  </fonts>
  <fills count="12">
    <fill>
      <patternFill patternType="none"/>
    </fill>
    <fill>
      <patternFill patternType="gray125"/>
    </fill>
    <fill>
      <patternFill patternType="solid">
        <fgColor indexed="52"/>
        <bgColor indexed="64"/>
      </patternFill>
    </fill>
    <fill>
      <patternFill patternType="solid">
        <fgColor indexed="13"/>
        <bgColor indexed="64"/>
      </patternFill>
    </fill>
    <fill>
      <patternFill patternType="solid">
        <fgColor indexed="22"/>
        <bgColor indexed="64"/>
      </patternFill>
    </fill>
    <fill>
      <patternFill patternType="solid">
        <fgColor indexed="51"/>
        <bgColor indexed="64"/>
      </patternFill>
    </fill>
    <fill>
      <patternFill patternType="solid">
        <fgColor indexed="55"/>
        <bgColor indexed="64"/>
      </patternFill>
    </fill>
    <fill>
      <patternFill patternType="lightUp">
        <bgColor theme="0"/>
      </patternFill>
    </fill>
    <fill>
      <patternFill patternType="solid">
        <fgColor rgb="FFFFC000"/>
        <bgColor indexed="64"/>
      </patternFill>
    </fill>
    <fill>
      <patternFill patternType="solid">
        <fgColor rgb="FFC6EFCE"/>
      </patternFill>
    </fill>
    <fill>
      <patternFill patternType="solid">
        <fgColor rgb="FFFFCC99"/>
      </patternFill>
    </fill>
    <fill>
      <patternFill patternType="solid">
        <fgColor theme="0" tint="-4.9989318521683403E-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top/>
      <bottom style="dotted">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style="thin">
        <color auto="1"/>
      </right>
      <top style="hair">
        <color auto="1"/>
      </top>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42" fillId="0" borderId="0" applyNumberFormat="0" applyFill="0" applyBorder="0" applyAlignment="0" applyProtection="0">
      <alignment vertical="top"/>
      <protection locked="0"/>
    </xf>
    <xf numFmtId="0" fontId="1" fillId="0" borderId="0"/>
    <xf numFmtId="9" fontId="2" fillId="0" borderId="0" applyFont="0" applyFill="0" applyBorder="0" applyAlignment="0" applyProtection="0"/>
    <xf numFmtId="0" fontId="1" fillId="0" borderId="0"/>
    <xf numFmtId="0" fontId="57" fillId="9" borderId="0" applyNumberFormat="0" applyBorder="0" applyAlignment="0" applyProtection="0"/>
    <xf numFmtId="0" fontId="58" fillId="10" borderId="29" applyNumberFormat="0" applyAlignment="0" applyProtection="0"/>
  </cellStyleXfs>
  <cellXfs count="311">
    <xf numFmtId="0" fontId="0" fillId="0" borderId="0" xfId="0"/>
    <xf numFmtId="0" fontId="3" fillId="0" borderId="0" xfId="0" applyFont="1" applyProtection="1"/>
    <xf numFmtId="0" fontId="4" fillId="0" borderId="0" xfId="0" applyFont="1" applyProtection="1"/>
    <xf numFmtId="0" fontId="8" fillId="0" borderId="1" xfId="0" applyFont="1" applyBorder="1" applyAlignment="1" applyProtection="1">
      <alignment wrapText="1"/>
      <protection locked="0"/>
    </xf>
    <xf numFmtId="0" fontId="8" fillId="0" borderId="1" xfId="0" applyFont="1" applyBorder="1" applyAlignment="1" applyProtection="1">
      <alignment horizontal="center" wrapText="1"/>
      <protection locked="0"/>
    </xf>
    <xf numFmtId="164" fontId="8" fillId="0" borderId="1" xfId="0" applyNumberFormat="1" applyFont="1" applyBorder="1" applyAlignment="1" applyProtection="1">
      <alignment wrapText="1"/>
      <protection locked="0"/>
    </xf>
    <xf numFmtId="3" fontId="8" fillId="0" borderId="1" xfId="0" applyNumberFormat="1" applyFont="1" applyBorder="1" applyAlignment="1" applyProtection="1">
      <alignment wrapText="1"/>
      <protection locked="0"/>
    </xf>
    <xf numFmtId="0" fontId="9" fillId="0" borderId="0" xfId="0" applyFont="1" applyBorder="1" applyAlignment="1" applyProtection="1">
      <alignment horizontal="right"/>
    </xf>
    <xf numFmtId="0" fontId="10" fillId="0" borderId="0" xfId="0" applyFont="1" applyBorder="1" applyAlignment="1" applyProtection="1">
      <alignment horizontal="right"/>
    </xf>
    <xf numFmtId="0" fontId="9" fillId="0" borderId="0" xfId="0" applyFont="1" applyFill="1" applyBorder="1" applyAlignment="1" applyProtection="1">
      <alignment horizontal="right"/>
    </xf>
    <xf numFmtId="2" fontId="8" fillId="0" borderId="1" xfId="0" applyNumberFormat="1" applyFont="1" applyBorder="1" applyAlignment="1" applyProtection="1">
      <alignment wrapText="1"/>
      <protection locked="0"/>
    </xf>
    <xf numFmtId="0" fontId="0" fillId="0" borderId="0" xfId="0" applyBorder="1" applyAlignment="1" applyProtection="1">
      <alignment horizontal="right"/>
    </xf>
    <xf numFmtId="0" fontId="0" fillId="0" borderId="0" xfId="0" applyFill="1" applyBorder="1" applyAlignment="1" applyProtection="1">
      <alignment horizontal="right"/>
    </xf>
    <xf numFmtId="0" fontId="11" fillId="0" borderId="0" xfId="0" applyFont="1" applyBorder="1" applyAlignment="1" applyProtection="1">
      <alignment horizontal="right"/>
    </xf>
    <xf numFmtId="0" fontId="11" fillId="0" borderId="0" xfId="0" applyFont="1" applyFill="1" applyBorder="1" applyAlignment="1" applyProtection="1">
      <alignment horizontal="right"/>
    </xf>
    <xf numFmtId="0" fontId="5" fillId="0" borderId="0" xfId="0" applyFont="1" applyProtection="1"/>
    <xf numFmtId="0" fontId="0" fillId="0" borderId="0" xfId="0" applyProtection="1"/>
    <xf numFmtId="0" fontId="11" fillId="0" borderId="0" xfId="0" applyFont="1" applyProtection="1"/>
    <xf numFmtId="0" fontId="0" fillId="0" borderId="2" xfId="0" applyBorder="1" applyProtection="1"/>
    <xf numFmtId="0" fontId="11" fillId="0" borderId="0" xfId="0" applyFont="1" applyAlignment="1" applyProtection="1">
      <alignment horizontal="right"/>
    </xf>
    <xf numFmtId="0" fontId="0" fillId="0" borderId="0" xfId="0" applyAlignment="1" applyProtection="1">
      <alignment horizontal="right"/>
    </xf>
    <xf numFmtId="0" fontId="0" fillId="0" borderId="0" xfId="0" applyBorder="1" applyProtection="1"/>
    <xf numFmtId="0" fontId="5" fillId="0" borderId="0" xfId="0" applyFont="1" applyFill="1" applyBorder="1" applyAlignment="1" applyProtection="1"/>
    <xf numFmtId="0" fontId="3" fillId="0" borderId="0" xfId="0" applyFont="1" applyAlignment="1" applyProtection="1">
      <alignment horizontal="center"/>
    </xf>
    <xf numFmtId="0" fontId="11" fillId="0" borderId="0" xfId="0" applyFont="1" applyAlignment="1" applyProtection="1">
      <alignment horizontal="left"/>
    </xf>
    <xf numFmtId="0" fontId="6" fillId="0" borderId="0" xfId="0" applyFont="1" applyBorder="1" applyAlignment="1" applyProtection="1">
      <alignment horizontal="left"/>
    </xf>
    <xf numFmtId="0" fontId="7" fillId="0" borderId="0" xfId="0" applyFont="1" applyAlignment="1" applyProtection="1">
      <alignment horizontal="left"/>
    </xf>
    <xf numFmtId="0" fontId="3" fillId="0" borderId="0" xfId="0" applyFont="1" applyAlignment="1" applyProtection="1">
      <alignment wrapText="1"/>
    </xf>
    <xf numFmtId="0" fontId="3" fillId="0" borderId="0" xfId="0" applyFont="1" applyAlignment="1" applyProtection="1">
      <alignment horizontal="center" wrapText="1"/>
    </xf>
    <xf numFmtId="3" fontId="3" fillId="0" borderId="0" xfId="0" applyNumberFormat="1" applyFont="1" applyAlignment="1" applyProtection="1">
      <alignment wrapText="1"/>
    </xf>
    <xf numFmtId="0" fontId="11" fillId="2" borderId="1" xfId="0" applyFont="1" applyFill="1" applyBorder="1" applyAlignment="1" applyProtection="1">
      <alignment wrapText="1"/>
    </xf>
    <xf numFmtId="0" fontId="11" fillId="0" borderId="1" xfId="0" applyFont="1" applyBorder="1" applyAlignment="1" applyProtection="1">
      <alignment wrapText="1"/>
    </xf>
    <xf numFmtId="0" fontId="4" fillId="0" borderId="1" xfId="0" applyFont="1" applyBorder="1" applyProtection="1"/>
    <xf numFmtId="0" fontId="4" fillId="3" borderId="1" xfId="0" applyFont="1" applyFill="1" applyBorder="1" applyAlignment="1" applyProtection="1">
      <alignment wrapText="1"/>
    </xf>
    <xf numFmtId="165" fontId="12" fillId="3" borderId="1" xfId="0" applyNumberFormat="1" applyFont="1" applyFill="1" applyBorder="1" applyProtection="1"/>
    <xf numFmtId="0" fontId="14" fillId="0" borderId="0" xfId="0" applyFont="1" applyAlignment="1" applyProtection="1">
      <alignment wrapText="1"/>
    </xf>
    <xf numFmtId="0" fontId="13" fillId="0" borderId="0" xfId="0" applyFont="1" applyProtection="1"/>
    <xf numFmtId="0" fontId="8" fillId="0" borderId="0" xfId="0" applyFont="1" applyBorder="1" applyAlignment="1" applyProtection="1">
      <alignment wrapText="1"/>
    </xf>
    <xf numFmtId="0" fontId="8" fillId="0" borderId="1" xfId="0" applyFont="1" applyBorder="1" applyAlignment="1" applyProtection="1">
      <alignment wrapText="1"/>
    </xf>
    <xf numFmtId="0" fontId="8" fillId="0" borderId="0" xfId="0" applyFont="1" applyAlignment="1" applyProtection="1"/>
    <xf numFmtId="0" fontId="8" fillId="0" borderId="0" xfId="0" applyFont="1" applyBorder="1" applyAlignment="1" applyProtection="1">
      <alignment horizontal="center" wrapText="1"/>
    </xf>
    <xf numFmtId="164" fontId="8" fillId="0" borderId="0" xfId="0" applyNumberFormat="1" applyFont="1" applyBorder="1" applyAlignment="1" applyProtection="1">
      <alignment wrapText="1"/>
    </xf>
    <xf numFmtId="3" fontId="8" fillId="0" borderId="0" xfId="0" applyNumberFormat="1" applyFont="1" applyBorder="1" applyAlignment="1" applyProtection="1">
      <alignment wrapText="1"/>
    </xf>
    <xf numFmtId="0" fontId="15" fillId="0" borderId="0" xfId="0" applyFont="1" applyProtection="1">
      <protection locked="0"/>
    </xf>
    <xf numFmtId="0" fontId="0" fillId="0" borderId="1" xfId="0" applyBorder="1" applyProtection="1">
      <protection locked="0"/>
    </xf>
    <xf numFmtId="0" fontId="13" fillId="0" borderId="0" xfId="0" applyFont="1" applyBorder="1" applyProtection="1"/>
    <xf numFmtId="0" fontId="11" fillId="0" borderId="0" xfId="0" applyFont="1" applyBorder="1" applyAlignment="1" applyProtection="1">
      <alignment horizontal="left"/>
    </xf>
    <xf numFmtId="0" fontId="13" fillId="0" borderId="0" xfId="0" applyFont="1" applyBorder="1" applyAlignment="1" applyProtection="1">
      <alignment horizontal="center"/>
    </xf>
    <xf numFmtId="0" fontId="13" fillId="0" borderId="0" xfId="0" applyFont="1" applyAlignment="1" applyProtection="1"/>
    <xf numFmtId="0" fontId="19" fillId="0" borderId="0" xfId="0" applyFont="1" applyFill="1" applyBorder="1" applyAlignment="1" applyProtection="1">
      <alignment horizontal="right"/>
    </xf>
    <xf numFmtId="0" fontId="3" fillId="0" borderId="0" xfId="0" applyFont="1" applyBorder="1" applyAlignment="1" applyProtection="1">
      <alignment wrapText="1"/>
    </xf>
    <xf numFmtId="0" fontId="3" fillId="0" borderId="0" xfId="0" applyFont="1" applyAlignment="1" applyProtection="1"/>
    <xf numFmtId="0" fontId="11" fillId="0" borderId="0" xfId="0" applyFont="1" applyBorder="1" applyAlignment="1" applyProtection="1">
      <alignment horizontal="center"/>
    </xf>
    <xf numFmtId="0" fontId="7" fillId="0" borderId="0" xfId="0" applyFont="1" applyAlignment="1" applyProtection="1">
      <alignment horizontal="center"/>
    </xf>
    <xf numFmtId="0" fontId="6" fillId="0" borderId="0" xfId="0" applyFont="1" applyBorder="1" applyAlignment="1" applyProtection="1">
      <alignment horizontal="center"/>
    </xf>
    <xf numFmtId="0" fontId="13" fillId="0" borderId="0" xfId="0" applyFont="1" applyBorder="1" applyAlignment="1" applyProtection="1">
      <alignment horizontal="left"/>
    </xf>
    <xf numFmtId="0" fontId="11" fillId="0" borderId="0" xfId="0" applyFont="1" applyFill="1" applyBorder="1" applyAlignment="1" applyProtection="1"/>
    <xf numFmtId="0" fontId="11" fillId="0" borderId="0" xfId="0" applyFont="1" applyFill="1" applyBorder="1" applyAlignment="1" applyProtection="1">
      <alignment horizontal="center"/>
    </xf>
    <xf numFmtId="0" fontId="13" fillId="0" borderId="0" xfId="0" applyFont="1" applyFill="1" applyBorder="1" applyAlignment="1" applyProtection="1">
      <alignment horizontal="center"/>
    </xf>
    <xf numFmtId="0" fontId="5" fillId="0" borderId="0" xfId="0" applyFont="1" applyFill="1" applyBorder="1" applyAlignment="1" applyProtection="1">
      <alignment vertical="top"/>
    </xf>
    <xf numFmtId="3" fontId="5" fillId="0" borderId="0" xfId="0" applyNumberFormat="1" applyFont="1" applyFill="1" applyBorder="1" applyAlignment="1" applyProtection="1">
      <alignment vertical="top"/>
    </xf>
    <xf numFmtId="3" fontId="3" fillId="0" borderId="0" xfId="0" applyNumberFormat="1" applyFont="1" applyProtection="1"/>
    <xf numFmtId="0" fontId="18" fillId="3" borderId="1" xfId="0" applyFont="1" applyFill="1" applyBorder="1" applyAlignment="1" applyProtection="1">
      <alignment wrapText="1"/>
    </xf>
    <xf numFmtId="49" fontId="0" fillId="0" borderId="0" xfId="0" applyNumberFormat="1" applyProtection="1"/>
    <xf numFmtId="0" fontId="13" fillId="0" borderId="0" xfId="0" applyFont="1" applyBorder="1" applyAlignment="1" applyProtection="1"/>
    <xf numFmtId="49" fontId="13" fillId="0" borderId="1" xfId="0" applyNumberFormat="1" applyFont="1" applyBorder="1" applyAlignment="1" applyProtection="1">
      <alignment horizontal="left"/>
    </xf>
    <xf numFmtId="49" fontId="0" fillId="0" borderId="4" xfId="0" applyNumberFormat="1" applyBorder="1" applyAlignment="1" applyProtection="1">
      <protection locked="0"/>
    </xf>
    <xf numFmtId="0" fontId="11" fillId="2" borderId="5" xfId="0" applyFont="1" applyFill="1" applyBorder="1" applyAlignment="1" applyProtection="1">
      <alignment wrapText="1"/>
    </xf>
    <xf numFmtId="0" fontId="11" fillId="2" borderId="6" xfId="0" applyFont="1" applyFill="1" applyBorder="1" applyAlignment="1" applyProtection="1">
      <alignment wrapText="1"/>
    </xf>
    <xf numFmtId="0" fontId="3" fillId="4" borderId="7" xfId="0" applyFont="1" applyFill="1" applyBorder="1" applyAlignment="1" applyProtection="1">
      <alignment wrapText="1"/>
    </xf>
    <xf numFmtId="0" fontId="3" fillId="4" borderId="7" xfId="0" applyFont="1" applyFill="1" applyBorder="1" applyAlignment="1" applyProtection="1">
      <alignment horizontal="center" wrapText="1"/>
    </xf>
    <xf numFmtId="0" fontId="3" fillId="3" borderId="7" xfId="0" applyFont="1" applyFill="1" applyBorder="1" applyAlignment="1" applyProtection="1">
      <alignment wrapText="1"/>
    </xf>
    <xf numFmtId="0" fontId="18" fillId="4" borderId="4" xfId="0" applyFont="1" applyFill="1" applyBorder="1" applyAlignment="1" applyProtection="1">
      <alignment wrapText="1"/>
    </xf>
    <xf numFmtId="0" fontId="18" fillId="4" borderId="8" xfId="0" applyFont="1" applyFill="1" applyBorder="1" applyAlignment="1" applyProtection="1">
      <alignment horizontal="center" wrapText="1"/>
    </xf>
    <xf numFmtId="0" fontId="18" fillId="4" borderId="4" xfId="0" applyFont="1" applyFill="1" applyBorder="1" applyAlignment="1" applyProtection="1">
      <alignment horizontal="center" wrapText="1"/>
    </xf>
    <xf numFmtId="0" fontId="18" fillId="3" borderId="4" xfId="0" applyFont="1" applyFill="1" applyBorder="1" applyAlignment="1" applyProtection="1">
      <alignment horizontal="center" wrapText="1"/>
    </xf>
    <xf numFmtId="0" fontId="18" fillId="0" borderId="0" xfId="0" applyFont="1" applyBorder="1" applyAlignment="1" applyProtection="1">
      <alignment wrapText="1"/>
    </xf>
    <xf numFmtId="0" fontId="18" fillId="4" borderId="9" xfId="0" applyFont="1" applyFill="1" applyBorder="1" applyAlignment="1" applyProtection="1">
      <alignment horizontal="center" wrapText="1"/>
    </xf>
    <xf numFmtId="0" fontId="21" fillId="0" borderId="0" xfId="0" applyFont="1" applyAlignment="1" applyProtection="1">
      <alignment horizontal="left"/>
    </xf>
    <xf numFmtId="0" fontId="0" fillId="0" borderId="0" xfId="0" applyFill="1" applyBorder="1" applyProtection="1"/>
    <xf numFmtId="166" fontId="0" fillId="0" borderId="1" xfId="0" applyNumberFormat="1" applyBorder="1" applyProtection="1">
      <protection locked="0"/>
    </xf>
    <xf numFmtId="0" fontId="14" fillId="0" borderId="0" xfId="0" applyFont="1" applyProtection="1"/>
    <xf numFmtId="0" fontId="0" fillId="0" borderId="10" xfId="0" applyBorder="1" applyAlignment="1" applyProtection="1"/>
    <xf numFmtId="0" fontId="0" fillId="0" borderId="0" xfId="0" applyBorder="1" applyAlignment="1" applyProtection="1"/>
    <xf numFmtId="0" fontId="11" fillId="5" borderId="5" xfId="0" applyFont="1" applyFill="1" applyBorder="1" applyAlignment="1" applyProtection="1"/>
    <xf numFmtId="0" fontId="11" fillId="5" borderId="1" xfId="0" applyFont="1" applyFill="1" applyBorder="1" applyAlignment="1" applyProtection="1">
      <alignment horizontal="left"/>
    </xf>
    <xf numFmtId="49" fontId="0" fillId="0" borderId="0" xfId="0" applyNumberFormat="1" applyBorder="1" applyAlignment="1" applyProtection="1"/>
    <xf numFmtId="0" fontId="15" fillId="0" borderId="0" xfId="0" applyFont="1" applyProtection="1"/>
    <xf numFmtId="0" fontId="0" fillId="0" borderId="11" xfId="0" applyBorder="1" applyProtection="1"/>
    <xf numFmtId="0" fontId="5" fillId="0" borderId="0" xfId="0" applyFont="1" applyFill="1" applyBorder="1" applyAlignment="1" applyProtection="1">
      <alignment horizontal="center" vertical="top"/>
    </xf>
    <xf numFmtId="0" fontId="3" fillId="6" borderId="7" xfId="0" applyFont="1" applyFill="1" applyBorder="1" applyAlignment="1" applyProtection="1">
      <alignment wrapText="1"/>
    </xf>
    <xf numFmtId="0" fontId="18" fillId="6" borderId="4" xfId="0" applyFont="1" applyFill="1" applyBorder="1" applyAlignment="1" applyProtection="1">
      <alignment wrapText="1"/>
    </xf>
    <xf numFmtId="49" fontId="8" fillId="0" borderId="1" xfId="0" applyNumberFormat="1" applyFont="1" applyBorder="1" applyAlignment="1" applyProtection="1">
      <alignment horizontal="center" wrapText="1"/>
      <protection locked="0"/>
    </xf>
    <xf numFmtId="0" fontId="0" fillId="0" borderId="13" xfId="0" applyBorder="1" applyProtection="1"/>
    <xf numFmtId="0" fontId="0" fillId="0" borderId="14" xfId="0" applyBorder="1" applyProtection="1"/>
    <xf numFmtId="0" fontId="11" fillId="0" borderId="13" xfId="0" applyFont="1" applyBorder="1" applyProtection="1"/>
    <xf numFmtId="0" fontId="0" fillId="0" borderId="15" xfId="0" applyBorder="1" applyProtection="1"/>
    <xf numFmtId="0" fontId="0" fillId="0" borderId="3" xfId="0" applyBorder="1" applyProtection="1"/>
    <xf numFmtId="0" fontId="0" fillId="0" borderId="8" xfId="0" applyBorder="1" applyProtection="1"/>
    <xf numFmtId="0" fontId="20" fillId="0" borderId="0" xfId="0" applyFont="1" applyFill="1" applyBorder="1" applyAlignment="1" applyProtection="1"/>
    <xf numFmtId="0" fontId="0" fillId="0" borderId="13" xfId="0" applyFill="1" applyBorder="1" applyProtection="1"/>
    <xf numFmtId="0" fontId="11" fillId="0" borderId="0" xfId="0" applyFont="1" applyBorder="1" applyProtection="1"/>
    <xf numFmtId="0" fontId="1" fillId="0" borderId="0" xfId="0" applyFont="1" applyProtection="1"/>
    <xf numFmtId="0" fontId="1" fillId="0" borderId="0" xfId="0" applyFont="1" applyBorder="1" applyProtection="1"/>
    <xf numFmtId="0" fontId="18" fillId="4" borderId="1" xfId="0" applyFont="1" applyFill="1" applyBorder="1" applyAlignment="1" applyProtection="1">
      <alignment wrapText="1"/>
    </xf>
    <xf numFmtId="0" fontId="3" fillId="5" borderId="7" xfId="0" applyFont="1" applyFill="1" applyBorder="1" applyAlignment="1" applyProtection="1">
      <alignment wrapText="1"/>
    </xf>
    <xf numFmtId="0" fontId="18" fillId="5" borderId="4" xfId="0" applyFont="1" applyFill="1" applyBorder="1" applyAlignment="1" applyProtection="1">
      <alignment wrapText="1"/>
    </xf>
    <xf numFmtId="0" fontId="1" fillId="0" borderId="0" xfId="0" applyFont="1" applyBorder="1" applyAlignment="1" applyProtection="1">
      <alignment horizontal="left"/>
    </xf>
    <xf numFmtId="0" fontId="0" fillId="0" borderId="16" xfId="0" applyBorder="1" applyProtection="1"/>
    <xf numFmtId="0" fontId="0" fillId="0" borderId="10" xfId="0" applyBorder="1" applyProtection="1"/>
    <xf numFmtId="0" fontId="0" fillId="0" borderId="9" xfId="0" applyBorder="1" applyProtection="1"/>
    <xf numFmtId="0" fontId="11" fillId="0" borderId="16" xfId="0" applyFont="1" applyBorder="1" applyProtection="1"/>
    <xf numFmtId="166" fontId="0" fillId="0" borderId="0" xfId="0" applyNumberFormat="1" applyBorder="1" applyProtection="1"/>
    <xf numFmtId="0" fontId="0" fillId="0" borderId="0" xfId="0" applyBorder="1" applyAlignment="1" applyProtection="1">
      <alignment horizontal="left" vertical="top" wrapText="1"/>
    </xf>
    <xf numFmtId="49" fontId="0" fillId="0" borderId="6" xfId="0" applyNumberFormat="1" applyBorder="1" applyAlignment="1" applyProtection="1">
      <protection locked="0"/>
    </xf>
    <xf numFmtId="0" fontId="1" fillId="0" borderId="1" xfId="0" applyFont="1" applyBorder="1" applyProtection="1">
      <protection locked="0"/>
    </xf>
    <xf numFmtId="0" fontId="2" fillId="0" borderId="0" xfId="0" applyFont="1" applyProtection="1"/>
    <xf numFmtId="0" fontId="2" fillId="0" borderId="7" xfId="0" applyFont="1" applyBorder="1" applyProtection="1">
      <protection locked="0"/>
    </xf>
    <xf numFmtId="0" fontId="3" fillId="0" borderId="0" xfId="0" quotePrefix="1" applyFont="1" applyAlignment="1" applyProtection="1">
      <alignment horizontal="center"/>
    </xf>
    <xf numFmtId="0" fontId="3" fillId="0" borderId="0" xfId="0" applyFont="1" applyAlignment="1" applyProtection="1">
      <alignment horizontal="left"/>
    </xf>
    <xf numFmtId="49" fontId="0" fillId="0" borderId="1" xfId="0" applyNumberFormat="1" applyBorder="1" applyAlignment="1" applyProtection="1"/>
    <xf numFmtId="2" fontId="5" fillId="0" borderId="0" xfId="0" applyNumberFormat="1" applyFont="1" applyFill="1" applyBorder="1" applyAlignment="1" applyProtection="1">
      <alignment vertical="top"/>
    </xf>
    <xf numFmtId="2" fontId="3" fillId="0" borderId="0" xfId="0" applyNumberFormat="1" applyFont="1" applyProtection="1"/>
    <xf numFmtId="2" fontId="18" fillId="3" borderId="1" xfId="0" applyNumberFormat="1" applyFont="1" applyFill="1" applyBorder="1" applyAlignment="1" applyProtection="1">
      <alignment wrapText="1"/>
    </xf>
    <xf numFmtId="0" fontId="11" fillId="5" borderId="6" xfId="0" applyFont="1" applyFill="1" applyBorder="1" applyAlignment="1" applyProtection="1">
      <alignment horizontal="center"/>
    </xf>
    <xf numFmtId="1" fontId="5" fillId="0" borderId="0" xfId="0" applyNumberFormat="1" applyFont="1" applyFill="1" applyBorder="1" applyAlignment="1" applyProtection="1">
      <alignment vertical="top"/>
    </xf>
    <xf numFmtId="1" fontId="3" fillId="0" borderId="0" xfId="0" applyNumberFormat="1" applyFont="1" applyAlignment="1" applyProtection="1">
      <alignment horizontal="center"/>
    </xf>
    <xf numFmtId="0" fontId="9" fillId="0" borderId="0" xfId="0" applyFont="1" applyBorder="1" applyAlignment="1" applyProtection="1">
      <alignment horizontal="left"/>
    </xf>
    <xf numFmtId="10" fontId="3" fillId="7" borderId="0" xfId="3" applyNumberFormat="1" applyFont="1" applyFill="1" applyBorder="1" applyAlignment="1" applyProtection="1">
      <alignment wrapText="1"/>
    </xf>
    <xf numFmtId="2" fontId="3" fillId="7" borderId="0" xfId="3" applyNumberFormat="1" applyFont="1" applyFill="1" applyBorder="1" applyAlignment="1" applyProtection="1">
      <alignment wrapText="1"/>
    </xf>
    <xf numFmtId="0" fontId="18" fillId="4" borderId="1" xfId="0" applyFont="1" applyFill="1" applyBorder="1" applyAlignment="1" applyProtection="1">
      <alignment horizontal="center" wrapText="1"/>
    </xf>
    <xf numFmtId="1" fontId="18" fillId="4" borderId="1" xfId="0" applyNumberFormat="1" applyFont="1" applyFill="1" applyBorder="1" applyAlignment="1" applyProtection="1">
      <alignment horizontal="center" wrapText="1"/>
    </xf>
    <xf numFmtId="165" fontId="3" fillId="3" borderId="1" xfId="0" applyNumberFormat="1" applyFont="1" applyFill="1" applyBorder="1" applyProtection="1"/>
    <xf numFmtId="0" fontId="4" fillId="4" borderId="4" xfId="0" applyFont="1" applyFill="1" applyBorder="1" applyAlignment="1" applyProtection="1">
      <alignment wrapText="1"/>
    </xf>
    <xf numFmtId="0" fontId="20" fillId="0" borderId="0" xfId="2" applyFont="1" applyProtection="1"/>
    <xf numFmtId="0" fontId="43" fillId="0" borderId="0" xfId="2" applyFont="1" applyProtection="1"/>
    <xf numFmtId="0" fontId="11" fillId="0" borderId="0" xfId="2" applyFont="1" applyBorder="1" applyAlignment="1" applyProtection="1">
      <alignment horizontal="right"/>
    </xf>
    <xf numFmtId="0" fontId="11" fillId="0" borderId="0" xfId="2" applyFont="1" applyBorder="1" applyAlignment="1" applyProtection="1">
      <alignment horizontal="left"/>
    </xf>
    <xf numFmtId="0" fontId="1" fillId="0" borderId="0" xfId="2" applyBorder="1" applyAlignment="1" applyProtection="1">
      <alignment horizontal="left"/>
    </xf>
    <xf numFmtId="0" fontId="1" fillId="0" borderId="0" xfId="2" applyBorder="1" applyProtection="1"/>
    <xf numFmtId="0" fontId="1" fillId="0" borderId="0" xfId="2" applyProtection="1"/>
    <xf numFmtId="0" fontId="11" fillId="0" borderId="0" xfId="2" applyFont="1" applyBorder="1" applyAlignment="1" applyProtection="1">
      <alignment horizontal="center"/>
    </xf>
    <xf numFmtId="0" fontId="24" fillId="0" borderId="0" xfId="2" applyFont="1" applyBorder="1" applyAlignment="1" applyProtection="1">
      <alignment horizontal="left"/>
      <protection locked="0"/>
    </xf>
    <xf numFmtId="0" fontId="25" fillId="0" borderId="0" xfId="2" applyFont="1" applyBorder="1" applyAlignment="1" applyProtection="1">
      <alignment horizontal="left"/>
      <protection locked="0"/>
    </xf>
    <xf numFmtId="0" fontId="24" fillId="0" borderId="3" xfId="2" applyFont="1" applyBorder="1" applyAlignment="1" applyProtection="1">
      <alignment horizontal="left"/>
      <protection locked="0"/>
    </xf>
    <xf numFmtId="0" fontId="7" fillId="0" borderId="0" xfId="2" applyFont="1" applyAlignment="1" applyProtection="1"/>
    <xf numFmtId="0" fontId="1" fillId="0" borderId="0" xfId="2" applyFont="1" applyProtection="1"/>
    <xf numFmtId="0" fontId="27" fillId="0" borderId="0" xfId="2" applyFont="1" applyAlignment="1" applyProtection="1"/>
    <xf numFmtId="0" fontId="28" fillId="0" borderId="0" xfId="2" applyFont="1" applyProtection="1"/>
    <xf numFmtId="0" fontId="44" fillId="0" borderId="0" xfId="2" applyFont="1" applyFill="1" applyBorder="1" applyAlignment="1" applyProtection="1">
      <alignment horizontal="center" wrapText="1"/>
    </xf>
    <xf numFmtId="0" fontId="11" fillId="0" borderId="0" xfId="2" applyFont="1" applyProtection="1"/>
    <xf numFmtId="0" fontId="1" fillId="0" borderId="17" xfId="2" applyFill="1" applyBorder="1" applyAlignment="1" applyProtection="1">
      <alignment vertical="center" wrapText="1"/>
    </xf>
    <xf numFmtId="0" fontId="45" fillId="0" borderId="17" xfId="2" applyFont="1" applyFill="1" applyBorder="1" applyAlignment="1" applyProtection="1">
      <alignment horizontal="center" wrapText="1"/>
      <protection locked="0"/>
    </xf>
    <xf numFmtId="0" fontId="1" fillId="0" borderId="0" xfId="2" applyFill="1" applyProtection="1"/>
    <xf numFmtId="0" fontId="1" fillId="0" borderId="18" xfId="2" applyBorder="1" applyProtection="1"/>
    <xf numFmtId="0" fontId="35" fillId="0" borderId="19" xfId="2" applyFont="1" applyBorder="1" applyProtection="1"/>
    <xf numFmtId="0" fontId="33" fillId="0" borderId="0" xfId="2" applyFont="1" applyBorder="1" applyProtection="1"/>
    <xf numFmtId="0" fontId="1" fillId="0" borderId="20" xfId="2" applyBorder="1" applyProtection="1"/>
    <xf numFmtId="0" fontId="35" fillId="0" borderId="3" xfId="2" applyFont="1" applyBorder="1" applyAlignment="1" applyProtection="1">
      <alignment horizontal="left"/>
      <protection locked="0"/>
    </xf>
    <xf numFmtId="0" fontId="1" fillId="0" borderId="20" xfId="2" applyBorder="1" applyProtection="1">
      <protection locked="0"/>
    </xf>
    <xf numFmtId="0" fontId="35" fillId="0" borderId="0" xfId="2" applyFont="1" applyBorder="1" applyProtection="1">
      <protection locked="0"/>
    </xf>
    <xf numFmtId="0" fontId="35" fillId="0" borderId="21" xfId="2" applyFont="1" applyBorder="1" applyProtection="1"/>
    <xf numFmtId="167" fontId="35" fillId="0" borderId="22" xfId="2" applyNumberFormat="1" applyFont="1" applyBorder="1" applyAlignment="1" applyProtection="1">
      <alignment horizontal="left"/>
      <protection locked="0"/>
    </xf>
    <xf numFmtId="0" fontId="1" fillId="0" borderId="23" xfId="2" applyBorder="1" applyProtection="1">
      <protection locked="0"/>
    </xf>
    <xf numFmtId="0" fontId="46" fillId="0" borderId="17" xfId="2" applyFont="1" applyFill="1" applyBorder="1" applyAlignment="1" applyProtection="1">
      <alignment horizontal="center" wrapText="1"/>
    </xf>
    <xf numFmtId="0" fontId="29" fillId="0" borderId="24" xfId="2" applyFont="1" applyBorder="1" applyAlignment="1" applyProtection="1">
      <alignment horizontal="justify"/>
    </xf>
    <xf numFmtId="0" fontId="1" fillId="0" borderId="25" xfId="2" applyBorder="1" applyProtection="1"/>
    <xf numFmtId="167" fontId="35" fillId="0" borderId="3" xfId="2" applyNumberFormat="1" applyFont="1" applyBorder="1" applyAlignment="1" applyProtection="1">
      <alignment horizontal="left"/>
      <protection locked="0"/>
    </xf>
    <xf numFmtId="0" fontId="35" fillId="0" borderId="0" xfId="2" applyFont="1" applyBorder="1" applyProtection="1"/>
    <xf numFmtId="0" fontId="35" fillId="0" borderId="22" xfId="2" applyFont="1" applyBorder="1" applyProtection="1"/>
    <xf numFmtId="0" fontId="1" fillId="0" borderId="23" xfId="2" applyBorder="1" applyProtection="1"/>
    <xf numFmtId="0" fontId="1" fillId="0" borderId="0" xfId="2" applyFill="1" applyAlignment="1" applyProtection="1">
      <alignment vertical="top"/>
    </xf>
    <xf numFmtId="0" fontId="33" fillId="0" borderId="0" xfId="2" applyFont="1" applyBorder="1" applyAlignment="1" applyProtection="1">
      <alignment horizontal="justify"/>
    </xf>
    <xf numFmtId="167" fontId="35" fillId="0" borderId="0" xfId="2" applyNumberFormat="1" applyFont="1" applyBorder="1" applyAlignment="1" applyProtection="1">
      <alignment horizontal="left"/>
      <protection locked="0"/>
    </xf>
    <xf numFmtId="0" fontId="1" fillId="0" borderId="20" xfId="2" applyBorder="1" applyAlignment="1" applyProtection="1">
      <alignment horizontal="left"/>
    </xf>
    <xf numFmtId="0" fontId="49" fillId="0" borderId="0" xfId="1" applyFont="1" applyBorder="1" applyAlignment="1" applyProtection="1"/>
    <xf numFmtId="0" fontId="49" fillId="0" borderId="22" xfId="1" applyFont="1" applyBorder="1" applyAlignment="1" applyProtection="1"/>
    <xf numFmtId="0" fontId="51" fillId="0" borderId="0" xfId="2" applyFont="1" applyProtection="1"/>
    <xf numFmtId="0" fontId="52" fillId="0" borderId="0" xfId="0" applyFont="1" applyProtection="1"/>
    <xf numFmtId="0" fontId="1" fillId="0" borderId="0" xfId="0" applyFont="1" applyFill="1" applyBorder="1" applyAlignment="1" applyProtection="1">
      <alignment horizontal="right"/>
    </xf>
    <xf numFmtId="0" fontId="1" fillId="0" borderId="11" xfId="0" applyFont="1" applyBorder="1" applyProtection="1"/>
    <xf numFmtId="0" fontId="24" fillId="0" borderId="3" xfId="2" applyFont="1" applyBorder="1" applyAlignment="1" applyProtection="1">
      <alignment horizontal="center"/>
      <protection locked="0"/>
    </xf>
    <xf numFmtId="0" fontId="1" fillId="0" borderId="17" xfId="2" applyFont="1" applyFill="1" applyBorder="1" applyAlignment="1" applyProtection="1">
      <alignment vertical="center" wrapText="1"/>
    </xf>
    <xf numFmtId="0" fontId="1" fillId="0" borderId="0" xfId="2" applyBorder="1" applyAlignment="1" applyProtection="1">
      <protection locked="0"/>
    </xf>
    <xf numFmtId="49" fontId="1" fillId="0" borderId="5" xfId="0" applyNumberFormat="1" applyFont="1" applyBorder="1" applyAlignment="1" applyProtection="1">
      <protection locked="0"/>
    </xf>
    <xf numFmtId="49" fontId="24" fillId="0" borderId="3" xfId="2" applyNumberFormat="1" applyFont="1" applyBorder="1" applyAlignment="1" applyProtection="1">
      <alignment horizontal="center"/>
      <protection locked="0"/>
    </xf>
    <xf numFmtId="0" fontId="1" fillId="0" borderId="17" xfId="4" applyFill="1" applyBorder="1" applyAlignment="1" applyProtection="1">
      <alignment vertical="center" wrapText="1"/>
    </xf>
    <xf numFmtId="0" fontId="45" fillId="0" borderId="17" xfId="4" applyFont="1" applyFill="1" applyBorder="1" applyAlignment="1" applyProtection="1">
      <alignment horizontal="center" wrapText="1"/>
      <protection locked="0"/>
    </xf>
    <xf numFmtId="0" fontId="11" fillId="0" borderId="25" xfId="2" applyFont="1" applyBorder="1" applyAlignment="1" applyProtection="1">
      <alignment vertical="top"/>
    </xf>
    <xf numFmtId="0" fontId="11" fillId="0" borderId="0" xfId="2" applyFont="1" applyAlignment="1"/>
    <xf numFmtId="0" fontId="0" fillId="0" borderId="0" xfId="0" applyBorder="1" applyAlignment="1" applyProtection="1">
      <alignment horizontal="left"/>
    </xf>
    <xf numFmtId="0" fontId="0" fillId="0" borderId="0" xfId="0" applyFont="1" applyProtection="1"/>
    <xf numFmtId="0" fontId="38" fillId="0" borderId="0" xfId="2" applyFont="1" applyFill="1" applyBorder="1" applyAlignment="1" applyProtection="1">
      <alignment vertical="top" wrapText="1"/>
    </xf>
    <xf numFmtId="0" fontId="58" fillId="10" borderId="29" xfId="6" applyAlignment="1" applyProtection="1">
      <alignment horizontal="center" wrapText="1"/>
    </xf>
    <xf numFmtId="0" fontId="59" fillId="10" borderId="29" xfId="6" applyFont="1" applyAlignment="1" applyProtection="1">
      <alignment vertical="center" wrapText="1"/>
    </xf>
    <xf numFmtId="0" fontId="48" fillId="0" borderId="17" xfId="4" applyFont="1" applyFill="1" applyBorder="1" applyAlignment="1" applyProtection="1">
      <alignment horizontal="center" vertical="center" wrapText="1"/>
    </xf>
    <xf numFmtId="0" fontId="61" fillId="9" borderId="17" xfId="5" applyFont="1" applyBorder="1" applyAlignment="1" applyProtection="1">
      <alignment horizontal="center" vertical="center" wrapText="1"/>
    </xf>
    <xf numFmtId="0" fontId="61" fillId="11" borderId="17" xfId="5" applyFont="1" applyFill="1" applyBorder="1" applyAlignment="1" applyProtection="1">
      <alignment horizontal="center" wrapText="1"/>
      <protection locked="0"/>
    </xf>
    <xf numFmtId="0" fontId="62" fillId="9" borderId="17" xfId="5" applyFont="1" applyBorder="1" applyAlignment="1" applyProtection="1">
      <alignment vertical="center" wrapText="1"/>
    </xf>
    <xf numFmtId="0" fontId="61" fillId="9" borderId="17" xfId="5" applyFont="1" applyBorder="1" applyAlignment="1" applyProtection="1">
      <alignment horizontal="center" wrapText="1"/>
    </xf>
    <xf numFmtId="0" fontId="1" fillId="0" borderId="0" xfId="2"/>
    <xf numFmtId="0" fontId="1" fillId="0" borderId="8" xfId="2" applyBorder="1" applyProtection="1"/>
    <xf numFmtId="0" fontId="1" fillId="0" borderId="3" xfId="2" applyBorder="1" applyProtection="1"/>
    <xf numFmtId="0" fontId="24" fillId="0" borderId="3" xfId="2" applyFont="1" applyBorder="1" applyAlignment="1" applyProtection="1">
      <alignment vertical="center"/>
    </xf>
    <xf numFmtId="0" fontId="1" fillId="0" borderId="15" xfId="2" applyBorder="1" applyProtection="1"/>
    <xf numFmtId="0" fontId="1" fillId="0" borderId="27" xfId="2" applyBorder="1" applyProtection="1"/>
    <xf numFmtId="0" fontId="1" fillId="0" borderId="22" xfId="2" applyBorder="1" applyProtection="1"/>
    <xf numFmtId="0" fontId="24" fillId="0" borderId="22" xfId="2" applyFont="1" applyBorder="1" applyProtection="1"/>
    <xf numFmtId="0" fontId="1" fillId="0" borderId="26" xfId="2" applyFill="1" applyBorder="1" applyAlignment="1" applyProtection="1">
      <alignment vertical="center" wrapText="1"/>
    </xf>
    <xf numFmtId="0" fontId="1" fillId="0" borderId="28" xfId="2" applyBorder="1" applyProtection="1"/>
    <xf numFmtId="0" fontId="24" fillId="0" borderId="0" xfId="2" applyFont="1" applyBorder="1" applyProtection="1"/>
    <xf numFmtId="0" fontId="11" fillId="0" borderId="13" xfId="2" applyFont="1" applyFill="1" applyBorder="1" applyAlignment="1" applyProtection="1">
      <alignment vertical="center" wrapText="1"/>
    </xf>
    <xf numFmtId="0" fontId="1" fillId="0" borderId="14" xfId="2" applyBorder="1" applyProtection="1"/>
    <xf numFmtId="0" fontId="11" fillId="0" borderId="26" xfId="2" applyFont="1" applyFill="1" applyBorder="1" applyAlignment="1" applyProtection="1">
      <alignment vertical="center" wrapText="1"/>
    </xf>
    <xf numFmtId="0" fontId="50" fillId="0" borderId="0" xfId="2" applyFont="1" applyBorder="1" applyProtection="1"/>
    <xf numFmtId="0" fontId="1" fillId="0" borderId="13" xfId="2" applyFill="1" applyBorder="1" applyAlignment="1" applyProtection="1">
      <alignment vertical="center" wrapText="1"/>
    </xf>
    <xf numFmtId="0" fontId="1" fillId="0" borderId="26" xfId="2" applyBorder="1" applyProtection="1"/>
    <xf numFmtId="0" fontId="24" fillId="0" borderId="0" xfId="2" quotePrefix="1" applyFont="1" applyBorder="1" applyProtection="1"/>
    <xf numFmtId="0" fontId="1" fillId="0" borderId="13" xfId="2" applyBorder="1" applyProtection="1"/>
    <xf numFmtId="0" fontId="1" fillId="0" borderId="9" xfId="2" applyBorder="1" applyProtection="1"/>
    <xf numFmtId="0" fontId="1" fillId="0" borderId="10" xfId="2" applyBorder="1" applyProtection="1"/>
    <xf numFmtId="0" fontId="16" fillId="0" borderId="16" xfId="2" applyFont="1" applyBorder="1" applyProtection="1"/>
    <xf numFmtId="0" fontId="16" fillId="0" borderId="0" xfId="2" applyFont="1" applyProtection="1"/>
    <xf numFmtId="0" fontId="1" fillId="5" borderId="6" xfId="2" applyFill="1" applyBorder="1" applyProtection="1"/>
    <xf numFmtId="0" fontId="1" fillId="5" borderId="12" xfId="2" applyFill="1" applyBorder="1" applyProtection="1"/>
    <xf numFmtId="0" fontId="11" fillId="5" borderId="5" xfId="2" applyFont="1" applyFill="1" applyBorder="1" applyProtection="1"/>
    <xf numFmtId="0" fontId="1" fillId="0" borderId="0" xfId="2" applyFont="1"/>
    <xf numFmtId="0" fontId="16" fillId="0" borderId="0" xfId="2" applyFont="1"/>
    <xf numFmtId="0" fontId="1" fillId="5" borderId="6" xfId="2" applyFill="1" applyBorder="1"/>
    <xf numFmtId="0" fontId="1" fillId="5" borderId="12" xfId="2" applyFill="1" applyBorder="1"/>
    <xf numFmtId="0" fontId="11" fillId="5" borderId="5" xfId="2" applyFont="1" applyFill="1" applyBorder="1"/>
    <xf numFmtId="0" fontId="1" fillId="0" borderId="0" xfId="2" applyAlignment="1"/>
    <xf numFmtId="0" fontId="1" fillId="0" borderId="0" xfId="2" applyFont="1" applyAlignment="1"/>
    <xf numFmtId="0" fontId="16" fillId="0" borderId="0" xfId="2" applyFont="1" applyAlignment="1" applyProtection="1">
      <alignment horizontal="left"/>
    </xf>
    <xf numFmtId="0" fontId="17" fillId="0" borderId="0" xfId="2" applyFont="1" applyAlignment="1">
      <alignment horizontal="left"/>
    </xf>
    <xf numFmtId="0" fontId="22" fillId="0" borderId="0" xfId="2" applyFont="1"/>
    <xf numFmtId="0" fontId="17" fillId="0" borderId="0" xfId="2" applyFont="1"/>
    <xf numFmtId="0" fontId="11" fillId="0" borderId="0" xfId="2" applyFont="1"/>
    <xf numFmtId="0" fontId="0" fillId="0" borderId="1" xfId="0" applyBorder="1" applyProtection="1"/>
    <xf numFmtId="0" fontId="8" fillId="0" borderId="3" xfId="0" applyFont="1" applyBorder="1" applyAlignment="1" applyProtection="1">
      <alignment horizontal="left"/>
    </xf>
    <xf numFmtId="2" fontId="3" fillId="0" borderId="0" xfId="0" applyNumberFormat="1" applyFont="1" applyAlignment="1" applyProtection="1">
      <alignment horizontal="left" vertical="top"/>
    </xf>
    <xf numFmtId="0" fontId="3" fillId="0" borderId="0" xfId="0" quotePrefix="1" applyNumberFormat="1" applyFont="1" applyProtection="1"/>
    <xf numFmtId="0" fontId="0" fillId="0" borderId="0" xfId="0" applyAlignment="1" applyProtection="1">
      <alignment horizontal="left"/>
      <protection locked="0"/>
    </xf>
    <xf numFmtId="0" fontId="0" fillId="0" borderId="1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0" fillId="0" borderId="13"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4"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3" xfId="0" applyBorder="1" applyAlignment="1" applyProtection="1">
      <alignment horizontal="left" vertical="top" wrapText="1"/>
      <protection locked="0"/>
    </xf>
    <xf numFmtId="0" fontId="0" fillId="0" borderId="8" xfId="0" applyBorder="1" applyAlignment="1" applyProtection="1">
      <alignment horizontal="left" vertical="top" wrapText="1"/>
      <protection locked="0"/>
    </xf>
    <xf numFmtId="164" fontId="0" fillId="0" borderId="5" xfId="0" applyNumberFormat="1" applyBorder="1" applyAlignment="1" applyProtection="1">
      <alignment horizontal="left"/>
      <protection locked="0"/>
    </xf>
    <xf numFmtId="164" fontId="0" fillId="0" borderId="6" xfId="0" applyNumberFormat="1" applyBorder="1" applyAlignment="1" applyProtection="1">
      <alignment horizontal="left"/>
      <protection locked="0"/>
    </xf>
    <xf numFmtId="0" fontId="1" fillId="0" borderId="5" xfId="0" applyFont="1" applyBorder="1" applyAlignment="1" applyProtection="1">
      <alignment horizontal="left"/>
      <protection locked="0"/>
    </xf>
    <xf numFmtId="0" fontId="0" fillId="0" borderId="12" xfId="0" applyBorder="1" applyAlignment="1" applyProtection="1">
      <alignment horizontal="left"/>
      <protection locked="0"/>
    </xf>
    <xf numFmtId="0" fontId="0" fillId="0" borderId="6" xfId="0" applyBorder="1" applyAlignment="1" applyProtection="1">
      <alignment horizontal="left"/>
      <protection locked="0"/>
    </xf>
    <xf numFmtId="0" fontId="2" fillId="0" borderId="5" xfId="0" applyFont="1" applyBorder="1" applyAlignment="1" applyProtection="1">
      <alignment horizontal="left"/>
      <protection locked="0"/>
    </xf>
    <xf numFmtId="0" fontId="7" fillId="5" borderId="5" xfId="0" applyFont="1" applyFill="1" applyBorder="1" applyAlignment="1" applyProtection="1">
      <alignment horizontal="left"/>
    </xf>
    <xf numFmtId="0" fontId="20" fillId="5" borderId="12" xfId="0" applyFont="1" applyFill="1" applyBorder="1" applyAlignment="1" applyProtection="1">
      <alignment horizontal="left"/>
    </xf>
    <xf numFmtId="0" fontId="20" fillId="5" borderId="6" xfId="0" applyFont="1" applyFill="1" applyBorder="1" applyAlignment="1" applyProtection="1">
      <alignment horizontal="left"/>
    </xf>
    <xf numFmtId="0" fontId="3" fillId="0" borderId="0" xfId="0" applyFont="1" applyFill="1" applyBorder="1" applyAlignment="1" applyProtection="1">
      <alignment horizontal="left"/>
    </xf>
    <xf numFmtId="0" fontId="1" fillId="0" borderId="5" xfId="0" applyFont="1" applyBorder="1" applyAlignment="1">
      <alignment horizontal="left"/>
    </xf>
    <xf numFmtId="0" fontId="2" fillId="0" borderId="12" xfId="0" applyFont="1" applyBorder="1" applyAlignment="1">
      <alignment horizontal="left"/>
    </xf>
    <xf numFmtId="0" fontId="2" fillId="0" borderId="6" xfId="0" applyFont="1" applyBorder="1" applyAlignment="1">
      <alignment horizontal="left"/>
    </xf>
    <xf numFmtId="0" fontId="20" fillId="0" borderId="0" xfId="0" applyFont="1" applyAlignment="1" applyProtection="1">
      <alignment horizontal="left"/>
    </xf>
    <xf numFmtId="0" fontId="5" fillId="5" borderId="12" xfId="0" applyFont="1" applyFill="1" applyBorder="1" applyAlignment="1" applyProtection="1">
      <alignment horizontal="left"/>
    </xf>
    <xf numFmtId="0" fontId="5" fillId="5" borderId="6" xfId="0" applyFont="1" applyFill="1" applyBorder="1" applyAlignment="1" applyProtection="1">
      <alignment horizontal="left"/>
    </xf>
    <xf numFmtId="0" fontId="7" fillId="5" borderId="1" xfId="0" applyFont="1" applyFill="1" applyBorder="1" applyAlignment="1" applyProtection="1">
      <alignment horizontal="center"/>
    </xf>
    <xf numFmtId="0" fontId="1" fillId="0" borderId="6" xfId="0" applyFont="1" applyBorder="1" applyAlignment="1" applyProtection="1">
      <alignment horizontal="left"/>
      <protection locked="0"/>
    </xf>
    <xf numFmtId="49" fontId="13" fillId="0" borderId="5" xfId="0" applyNumberFormat="1" applyFont="1" applyBorder="1" applyAlignment="1" applyProtection="1">
      <alignment horizontal="left"/>
    </xf>
    <xf numFmtId="49" fontId="13" fillId="0" borderId="6" xfId="0" applyNumberFormat="1" applyFont="1" applyBorder="1" applyAlignment="1" applyProtection="1">
      <alignment horizontal="left"/>
    </xf>
    <xf numFmtId="166" fontId="3" fillId="0" borderId="1" xfId="0" applyNumberFormat="1" applyFont="1" applyBorder="1" applyAlignment="1" applyProtection="1">
      <alignment horizontal="left"/>
    </xf>
    <xf numFmtId="0" fontId="5" fillId="0" borderId="0" xfId="0" applyFont="1" applyFill="1" applyBorder="1" applyAlignment="1" applyProtection="1">
      <alignment horizontal="left" vertical="top"/>
    </xf>
    <xf numFmtId="0" fontId="4" fillId="8" borderId="1" xfId="0" applyFont="1" applyFill="1" applyBorder="1" applyAlignment="1" applyProtection="1">
      <alignment horizontal="left"/>
    </xf>
    <xf numFmtId="49" fontId="13" fillId="0" borderId="12" xfId="0" applyNumberFormat="1" applyFont="1" applyBorder="1" applyAlignment="1" applyProtection="1">
      <alignment horizontal="left"/>
    </xf>
    <xf numFmtId="0" fontId="11" fillId="0" borderId="5" xfId="0" applyFont="1" applyBorder="1" applyAlignment="1" applyProtection="1">
      <alignment horizontal="center" wrapText="1"/>
      <protection locked="0"/>
    </xf>
    <xf numFmtId="0" fontId="11" fillId="0" borderId="6" xfId="0" applyFont="1" applyBorder="1" applyAlignment="1" applyProtection="1">
      <alignment horizontal="center" wrapText="1"/>
      <protection locked="0"/>
    </xf>
    <xf numFmtId="0" fontId="11" fillId="2" borderId="5" xfId="0" applyFont="1" applyFill="1" applyBorder="1" applyAlignment="1" applyProtection="1">
      <alignment horizontal="left" wrapText="1"/>
    </xf>
    <xf numFmtId="0" fontId="11" fillId="2" borderId="12" xfId="0" applyFont="1" applyFill="1" applyBorder="1" applyAlignment="1" applyProtection="1">
      <alignment horizontal="left" wrapText="1"/>
    </xf>
    <xf numFmtId="0" fontId="11" fillId="2" borderId="6" xfId="0" applyFont="1" applyFill="1" applyBorder="1" applyAlignment="1" applyProtection="1">
      <alignment horizontal="left" wrapText="1"/>
    </xf>
    <xf numFmtId="0" fontId="11" fillId="0" borderId="1" xfId="0" applyFont="1" applyBorder="1" applyAlignment="1" applyProtection="1">
      <alignment horizontal="center" wrapText="1"/>
    </xf>
    <xf numFmtId="0" fontId="5" fillId="0" borderId="0" xfId="0" applyFont="1" applyFill="1" applyBorder="1" applyAlignment="1" applyProtection="1">
      <alignment horizontal="center" vertical="top"/>
    </xf>
    <xf numFmtId="0" fontId="8" fillId="0" borderId="16" xfId="0" applyFont="1" applyBorder="1" applyAlignment="1" applyProtection="1">
      <alignment horizontal="left" vertical="top" wrapText="1"/>
    </xf>
    <xf numFmtId="0" fontId="8" fillId="0" borderId="10" xfId="0" applyFont="1" applyBorder="1" applyAlignment="1" applyProtection="1">
      <alignment horizontal="left" vertical="top" wrapText="1"/>
    </xf>
    <xf numFmtId="0" fontId="8" fillId="0" borderId="9" xfId="0" applyFont="1" applyBorder="1" applyAlignment="1" applyProtection="1">
      <alignment horizontal="left" vertical="top" wrapText="1"/>
    </xf>
    <xf numFmtId="0" fontId="8" fillId="0" borderId="13" xfId="0" applyFont="1" applyBorder="1" applyAlignment="1" applyProtection="1">
      <alignment horizontal="left" vertical="top" wrapText="1"/>
    </xf>
    <xf numFmtId="0" fontId="8" fillId="0" borderId="0" xfId="0" applyFont="1" applyBorder="1" applyAlignment="1" applyProtection="1">
      <alignment horizontal="left" vertical="top" wrapText="1"/>
    </xf>
    <xf numFmtId="0" fontId="8" fillId="0" borderId="14" xfId="0" applyFont="1" applyBorder="1" applyAlignment="1" applyProtection="1">
      <alignment horizontal="left" vertical="top" wrapText="1"/>
    </xf>
    <xf numFmtId="0" fontId="8" fillId="0" borderId="15" xfId="0" applyFont="1" applyBorder="1" applyAlignment="1" applyProtection="1">
      <alignment horizontal="left" vertical="top" wrapText="1"/>
    </xf>
    <xf numFmtId="0" fontId="8" fillId="0" borderId="3" xfId="0" applyFont="1" applyBorder="1" applyAlignment="1" applyProtection="1">
      <alignment horizontal="left" vertical="top" wrapText="1"/>
    </xf>
    <xf numFmtId="0" fontId="8" fillId="0" borderId="8" xfId="0" applyFont="1" applyBorder="1" applyAlignment="1" applyProtection="1">
      <alignment horizontal="left" vertical="top" wrapText="1"/>
    </xf>
    <xf numFmtId="0" fontId="11" fillId="5" borderId="5" xfId="0" applyFont="1" applyFill="1" applyBorder="1" applyAlignment="1" applyProtection="1">
      <alignment horizontal="left"/>
    </xf>
    <xf numFmtId="0" fontId="11" fillId="5" borderId="6" xfId="0" applyFont="1" applyFill="1" applyBorder="1" applyAlignment="1" applyProtection="1">
      <alignment horizontal="left"/>
    </xf>
    <xf numFmtId="0" fontId="13" fillId="0" borderId="6" xfId="0" applyFont="1" applyBorder="1" applyAlignment="1" applyProtection="1">
      <alignment horizontal="left"/>
    </xf>
    <xf numFmtId="0" fontId="5" fillId="5" borderId="5" xfId="0" applyFont="1" applyFill="1" applyBorder="1" applyAlignment="1" applyProtection="1">
      <alignment horizontal="center"/>
    </xf>
    <xf numFmtId="0" fontId="5" fillId="5" borderId="12" xfId="0" applyFont="1" applyFill="1" applyBorder="1" applyAlignment="1" applyProtection="1">
      <alignment horizontal="center"/>
    </xf>
    <xf numFmtId="0" fontId="13" fillId="0" borderId="12" xfId="0" applyFont="1" applyBorder="1" applyAlignment="1" applyProtection="1">
      <alignment horizontal="left"/>
    </xf>
    <xf numFmtId="0" fontId="18" fillId="4" borderId="16" xfId="0" applyFont="1" applyFill="1" applyBorder="1" applyAlignment="1" applyProtection="1">
      <alignment horizontal="center" wrapText="1"/>
    </xf>
    <xf numFmtId="0" fontId="18" fillId="4" borderId="10" xfId="0" applyFont="1" applyFill="1" applyBorder="1" applyAlignment="1" applyProtection="1">
      <alignment horizontal="center" wrapText="1"/>
    </xf>
    <xf numFmtId="0" fontId="18" fillId="4" borderId="9" xfId="0" applyFont="1" applyFill="1" applyBorder="1" applyAlignment="1" applyProtection="1">
      <alignment horizontal="center" wrapText="1"/>
    </xf>
    <xf numFmtId="0" fontId="5" fillId="5" borderId="6" xfId="0" applyFont="1" applyFill="1" applyBorder="1" applyAlignment="1" applyProtection="1">
      <alignment horizontal="center"/>
    </xf>
    <xf numFmtId="0" fontId="18" fillId="5" borderId="7" xfId="0" applyFont="1" applyFill="1" applyBorder="1" applyAlignment="1" applyProtection="1">
      <alignment horizontal="center" wrapText="1"/>
    </xf>
    <xf numFmtId="0" fontId="18" fillId="5" borderId="4" xfId="0" applyFont="1" applyFill="1" applyBorder="1" applyAlignment="1" applyProtection="1">
      <alignment horizontal="center" wrapText="1"/>
    </xf>
    <xf numFmtId="0" fontId="38" fillId="0" borderId="0" xfId="2" applyFont="1" applyFill="1" applyBorder="1" applyAlignment="1" applyProtection="1">
      <alignment vertical="top" wrapText="1"/>
    </xf>
    <xf numFmtId="0" fontId="26" fillId="0" borderId="0" xfId="2" applyFont="1" applyFill="1" applyBorder="1" applyAlignment="1" applyProtection="1">
      <alignment horizontal="center" wrapText="1"/>
    </xf>
    <xf numFmtId="0" fontId="11" fillId="0" borderId="0" xfId="2" applyFont="1" applyBorder="1" applyAlignment="1" applyProtection="1">
      <alignment vertical="top" wrapText="1"/>
    </xf>
    <xf numFmtId="0" fontId="11" fillId="0" borderId="22" xfId="2" applyFont="1" applyBorder="1" applyAlignment="1" applyProtection="1">
      <alignment vertical="top" wrapText="1"/>
    </xf>
    <xf numFmtId="0" fontId="29" fillId="0" borderId="24" xfId="2" applyFont="1" applyBorder="1" applyAlignment="1" applyProtection="1">
      <alignment horizontal="left"/>
    </xf>
    <xf numFmtId="0" fontId="29" fillId="0" borderId="25" xfId="2" applyFont="1" applyBorder="1" applyAlignment="1" applyProtection="1">
      <alignment horizontal="left"/>
    </xf>
    <xf numFmtId="0" fontId="24" fillId="0" borderId="0" xfId="2" applyFont="1" applyBorder="1" applyAlignment="1" applyProtection="1">
      <alignment vertical="center"/>
    </xf>
  </cellXfs>
  <cellStyles count="7">
    <cellStyle name="Good" xfId="5" builtinId="26"/>
    <cellStyle name="Hyperlink" xfId="1" builtinId="8"/>
    <cellStyle name="Input" xfId="6" builtinId="20"/>
    <cellStyle name="Normal" xfId="0" builtinId="0"/>
    <cellStyle name="Normal 2" xfId="2"/>
    <cellStyle name="Normal 2 2" xfId="4"/>
    <cellStyle name="Percent" xfId="3" builtinId="5"/>
  </cellStyles>
  <dxfs count="6">
    <dxf>
      <font>
        <b/>
        <i val="0"/>
        <color rgb="FF008000"/>
      </font>
      <fill>
        <patternFill patternType="none">
          <bgColor auto="1"/>
        </patternFill>
      </fill>
    </dxf>
    <dxf>
      <font>
        <b/>
        <i val="0"/>
        <color rgb="FFFF0000"/>
      </font>
      <fill>
        <patternFill>
          <bgColor theme="5" tint="0.59996337778862885"/>
        </patternFill>
      </fill>
    </dxf>
    <dxf>
      <font>
        <condense val="0"/>
        <extend val="0"/>
        <color rgb="FF9C0006"/>
      </font>
      <fill>
        <patternFill>
          <bgColor rgb="FFFFC7CE"/>
        </patternFill>
      </fill>
    </dxf>
    <dxf>
      <font>
        <b/>
        <i val="0"/>
        <color rgb="FF008000"/>
      </font>
      <fill>
        <patternFill patternType="none">
          <bgColor auto="1"/>
        </patternFill>
      </fill>
    </dxf>
    <dxf>
      <font>
        <b/>
        <i val="0"/>
        <color rgb="FFFF0000"/>
      </font>
      <fill>
        <patternFill>
          <bgColor theme="5" tint="0.59996337778862885"/>
        </patternFill>
      </fill>
    </dxf>
    <dxf>
      <border>
        <bottom style="hair">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fmlaLink="E22" lockText="1" noThreeD="1"/>
</file>

<file path=xl/ctrlProps/ctrlProp10.xml><?xml version="1.0" encoding="utf-8"?>
<formControlPr xmlns="http://schemas.microsoft.com/office/spreadsheetml/2009/9/main" objectType="CheckBox" fmlaLink="$D$37" lockText="1" noThreeD="1"/>
</file>

<file path=xl/ctrlProps/ctrlProp11.xml><?xml version="1.0" encoding="utf-8"?>
<formControlPr xmlns="http://schemas.microsoft.com/office/spreadsheetml/2009/9/main" objectType="CheckBox" fmlaLink="$F$33" lockText="1" noThreeD="1"/>
</file>

<file path=xl/ctrlProps/ctrlProp12.xml><?xml version="1.0" encoding="utf-8"?>
<formControlPr xmlns="http://schemas.microsoft.com/office/spreadsheetml/2009/9/main" objectType="CheckBox" fmlaLink="$F$35" lockText="1" noThreeD="1"/>
</file>

<file path=xl/ctrlProps/ctrlProp13.xml><?xml version="1.0" encoding="utf-8"?>
<formControlPr xmlns="http://schemas.microsoft.com/office/spreadsheetml/2009/9/main" objectType="CheckBox" fmlaLink="$F$37" lockText="1" noThreeD="1"/>
</file>

<file path=xl/ctrlProps/ctrlProp14.xml><?xml version="1.0" encoding="utf-8"?>
<formControlPr xmlns="http://schemas.microsoft.com/office/spreadsheetml/2009/9/main" objectType="CheckBox" fmlaLink="$K$14" lockText="1" noThreeD="1"/>
</file>

<file path=xl/ctrlProps/ctrlProp15.xml><?xml version="1.0" encoding="utf-8"?>
<formControlPr xmlns="http://schemas.microsoft.com/office/spreadsheetml/2009/9/main" objectType="CheckBox" fmlaLink="$K$15" lockText="1" noThreeD="1"/>
</file>

<file path=xl/ctrlProps/ctrlProp2.xml><?xml version="1.0" encoding="utf-8"?>
<formControlPr xmlns="http://schemas.microsoft.com/office/spreadsheetml/2009/9/main" objectType="CheckBox" fmlaLink="E23" lockText="1" noThreeD="1"/>
</file>

<file path=xl/ctrlProps/ctrlProp3.xml><?xml version="1.0" encoding="utf-8"?>
<formControlPr xmlns="http://schemas.microsoft.com/office/spreadsheetml/2009/9/main" objectType="CheckBox" fmlaLink="E24" lockText="1" noThreeD="1"/>
</file>

<file path=xl/ctrlProps/ctrlProp4.xml><?xml version="1.0" encoding="utf-8"?>
<formControlPr xmlns="http://schemas.microsoft.com/office/spreadsheetml/2009/9/main" objectType="CheckBox" fmlaLink="$E$25" lockText="1" noThreeD="1"/>
</file>

<file path=xl/ctrlProps/ctrlProp5.xml><?xml version="1.0" encoding="utf-8"?>
<formControlPr xmlns="http://schemas.microsoft.com/office/spreadsheetml/2009/9/main" objectType="CheckBox" fmlaLink="$E$26" lockText="1" noThreeD="1"/>
</file>

<file path=xl/ctrlProps/ctrlProp6.xml><?xml version="1.0" encoding="utf-8"?>
<formControlPr xmlns="http://schemas.microsoft.com/office/spreadsheetml/2009/9/main" objectType="CheckBox" fmlaLink="$E$27" lockText="1" noThreeD="1"/>
</file>

<file path=xl/ctrlProps/ctrlProp7.xml><?xml version="1.0" encoding="utf-8"?>
<formControlPr xmlns="http://schemas.microsoft.com/office/spreadsheetml/2009/9/main" objectType="CheckBox" fmlaLink="$E$28" lockText="1" noThreeD="1"/>
</file>

<file path=xl/ctrlProps/ctrlProp8.xml><?xml version="1.0" encoding="utf-8"?>
<formControlPr xmlns="http://schemas.microsoft.com/office/spreadsheetml/2009/9/main" objectType="CheckBox" fmlaLink="$D$33" lockText="1" noThreeD="1"/>
</file>

<file path=xl/ctrlProps/ctrlProp9.xml><?xml version="1.0" encoding="utf-8"?>
<formControlPr xmlns="http://schemas.microsoft.com/office/spreadsheetml/2009/9/main" objectType="CheckBox" fmlaLink="$D$35" lockText="1" noThree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23</xdr:col>
      <xdr:colOff>152400</xdr:colOff>
      <xdr:row>14</xdr:row>
      <xdr:rowOff>114300</xdr:rowOff>
    </xdr:from>
    <xdr:ext cx="184731" cy="264560"/>
    <xdr:sp macro="" textlink="">
      <xdr:nvSpPr>
        <xdr:cNvPr id="2" name="TextBox 1"/>
        <xdr:cNvSpPr txBox="1"/>
      </xdr:nvSpPr>
      <xdr:spPr>
        <a:xfrm>
          <a:off x="10448925" y="308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curement/Subcontractors/3%20Files%20per%20Subco/5%20To_do%20HT/02.01.03.10%20CRF%20BP%20version%202.6%202017021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ront Page CRF"/>
      <sheetName val="Change current lines"/>
      <sheetName val="Additional lines"/>
    </sheetNames>
    <sheetDataSet>
      <sheetData sheetId="0">
        <row r="8">
          <cell r="B8" t="str">
            <v/>
          </cell>
        </row>
        <row r="14">
          <cell r="C14" t="str">
            <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18" Type="http://schemas.openxmlformats.org/officeDocument/2006/relationships/ctrlProp" Target="../ctrlProps/ctrlProp13.xml"/><Relationship Id="rId3" Type="http://schemas.openxmlformats.org/officeDocument/2006/relationships/oleObject" Target="../embeddings/oleObject1.bin"/><Relationship Id="rId7" Type="http://schemas.openxmlformats.org/officeDocument/2006/relationships/ctrlProp" Target="../ctrlProps/ctrlProp2.xml"/><Relationship Id="rId12" Type="http://schemas.openxmlformats.org/officeDocument/2006/relationships/ctrlProp" Target="../ctrlProps/ctrlProp7.xml"/><Relationship Id="rId17" Type="http://schemas.openxmlformats.org/officeDocument/2006/relationships/ctrlProp" Target="../ctrlProps/ctrlProp12.xml"/><Relationship Id="rId2" Type="http://schemas.openxmlformats.org/officeDocument/2006/relationships/vmlDrawing" Target="../drawings/vmlDrawing1.vml"/><Relationship Id="rId16" Type="http://schemas.openxmlformats.org/officeDocument/2006/relationships/ctrlProp" Target="../ctrlProps/ctrlProp11.xml"/><Relationship Id="rId20" Type="http://schemas.openxmlformats.org/officeDocument/2006/relationships/ctrlProp" Target="../ctrlProps/ctrlProp15.xml"/><Relationship Id="rId1" Type="http://schemas.openxmlformats.org/officeDocument/2006/relationships/printerSettings" Target="../printerSettings/printerSettings1.bin"/><Relationship Id="rId6" Type="http://schemas.openxmlformats.org/officeDocument/2006/relationships/ctrlProp" Target="../ctrlProps/ctrlProp1.xml"/><Relationship Id="rId11" Type="http://schemas.openxmlformats.org/officeDocument/2006/relationships/ctrlProp" Target="../ctrlProps/ctrlProp6.xml"/><Relationship Id="rId15" Type="http://schemas.openxmlformats.org/officeDocument/2006/relationships/ctrlProp" Target="../ctrlProps/ctrlProp10.xml"/><Relationship Id="rId10" Type="http://schemas.openxmlformats.org/officeDocument/2006/relationships/ctrlProp" Target="../ctrlProps/ctrlProp5.xml"/><Relationship Id="rId19" Type="http://schemas.openxmlformats.org/officeDocument/2006/relationships/ctrlProp" Target="../ctrlProps/ctrlProp14.xml"/><Relationship Id="rId9" Type="http://schemas.openxmlformats.org/officeDocument/2006/relationships/ctrlProp" Target="../ctrlProps/ctrlProp4.xml"/><Relationship Id="rId14" Type="http://schemas.openxmlformats.org/officeDocument/2006/relationships/ctrlProp" Target="../ctrlProps/ctrlProp9.xml"/></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eur-lex.europa.eu/LexUriServ/LexUriServ.do?uri=OJ:L:2009:300:0051:01:EN:HTML" TargetMode="External"/><Relationship Id="rId1" Type="http://schemas.openxmlformats.org/officeDocument/2006/relationships/hyperlink" Target="http://eur-lex.europa.eu/LexUriServ/LexUriServ.do?uri=OJ:L:2009:300:0072:01:EN:HTML"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T87"/>
  <sheetViews>
    <sheetView showGridLines="0" tabSelected="1" workbookViewId="0">
      <selection sqref="A1:H2"/>
    </sheetView>
  </sheetViews>
  <sheetFormatPr defaultRowHeight="12.75"/>
  <cols>
    <col min="1" max="1" width="14.140625" style="16" customWidth="1"/>
    <col min="2" max="3" width="9.140625" style="16"/>
    <col min="4" max="4" width="6.140625" style="16" customWidth="1"/>
    <col min="5" max="5" width="11" style="16" customWidth="1"/>
    <col min="6" max="6" width="2.140625" style="16" customWidth="1"/>
    <col min="7" max="7" width="11.85546875" style="16" customWidth="1"/>
    <col min="8" max="8" width="16.85546875" style="16" customWidth="1"/>
    <col min="9" max="9" width="11.5703125" style="16" customWidth="1"/>
    <col min="10" max="10" width="9.140625" style="16"/>
    <col min="11" max="11" width="13.42578125" style="16" customWidth="1"/>
    <col min="12" max="15" width="9.140625" style="16"/>
    <col min="16" max="16" width="17.85546875" style="16" customWidth="1"/>
    <col min="17" max="16384" width="9.140625" style="16"/>
  </cols>
  <sheetData>
    <row r="1" spans="1:11" ht="9" customHeight="1">
      <c r="A1" s="265" t="s">
        <v>47</v>
      </c>
      <c r="B1" s="265"/>
      <c r="C1" s="265"/>
      <c r="D1" s="265"/>
      <c r="E1" s="265"/>
      <c r="F1" s="265"/>
      <c r="G1" s="265"/>
      <c r="H1" s="265"/>
      <c r="I1" s="78"/>
    </row>
    <row r="2" spans="1:11" ht="12" customHeight="1">
      <c r="A2" s="265"/>
      <c r="B2" s="265"/>
      <c r="C2" s="265"/>
      <c r="D2" s="265"/>
      <c r="E2" s="265"/>
      <c r="F2" s="265"/>
      <c r="G2" s="265"/>
      <c r="H2" s="265"/>
      <c r="I2" s="78"/>
    </row>
    <row r="3" spans="1:11" ht="9" customHeight="1">
      <c r="A3" s="15"/>
    </row>
    <row r="4" spans="1:11" ht="20.25">
      <c r="A4" s="258" t="s">
        <v>0</v>
      </c>
      <c r="B4" s="266"/>
      <c r="C4" s="266"/>
      <c r="D4" s="266"/>
      <c r="E4" s="267"/>
      <c r="F4" s="99"/>
      <c r="G4" s="268" t="s">
        <v>1</v>
      </c>
      <c r="H4" s="268"/>
      <c r="I4" s="99"/>
      <c r="J4" s="99"/>
      <c r="K4" s="99"/>
    </row>
    <row r="5" spans="1:11">
      <c r="A5" s="108"/>
      <c r="B5" s="109"/>
      <c r="C5" s="109"/>
      <c r="D5" s="109"/>
      <c r="E5" s="110"/>
      <c r="G5" s="111"/>
      <c r="H5" s="110"/>
      <c r="K5" s="7" t="s">
        <v>40</v>
      </c>
    </row>
    <row r="6" spans="1:11" ht="12.75" customHeight="1">
      <c r="A6" s="95" t="s">
        <v>39</v>
      </c>
      <c r="B6" s="252" t="s">
        <v>161</v>
      </c>
      <c r="C6" s="253"/>
      <c r="D6" s="21"/>
      <c r="E6" s="94"/>
      <c r="G6" s="95" t="s">
        <v>76</v>
      </c>
      <c r="H6" s="94"/>
      <c r="K6" s="7" t="s">
        <v>41</v>
      </c>
    </row>
    <row r="7" spans="1:11" ht="12.75" customHeight="1">
      <c r="A7" s="95" t="s">
        <v>1607</v>
      </c>
      <c r="B7" s="117" t="s">
        <v>161</v>
      </c>
      <c r="C7" s="21"/>
      <c r="D7" s="21"/>
      <c r="E7" s="94"/>
      <c r="G7" s="93" t="s">
        <v>77</v>
      </c>
      <c r="H7" s="44" t="s">
        <v>161</v>
      </c>
      <c r="K7" s="7" t="s">
        <v>42</v>
      </c>
    </row>
    <row r="8" spans="1:11" ht="12.75" customHeight="1">
      <c r="A8" s="95" t="s">
        <v>32</v>
      </c>
      <c r="B8" s="254" t="s">
        <v>161</v>
      </c>
      <c r="C8" s="255"/>
      <c r="D8" s="256"/>
      <c r="E8" s="94"/>
      <c r="G8" s="93" t="s">
        <v>78</v>
      </c>
      <c r="H8" s="44"/>
      <c r="K8" s="8" t="s">
        <v>43</v>
      </c>
    </row>
    <row r="9" spans="1:11" ht="12.75" customHeight="1">
      <c r="A9" s="95" t="s">
        <v>46</v>
      </c>
      <c r="B9" s="257" t="s">
        <v>161</v>
      </c>
      <c r="C9" s="255"/>
      <c r="D9" s="256"/>
      <c r="E9" s="94"/>
      <c r="G9" s="100" t="s">
        <v>37</v>
      </c>
      <c r="H9" s="80"/>
      <c r="K9" s="9" t="s">
        <v>44</v>
      </c>
    </row>
    <row r="10" spans="1:11" ht="12.75" customHeight="1">
      <c r="A10" s="96"/>
      <c r="B10" s="97"/>
      <c r="C10" s="97"/>
      <c r="D10" s="97"/>
      <c r="E10" s="98"/>
      <c r="G10" s="96"/>
      <c r="H10" s="98"/>
      <c r="K10" s="9" t="s">
        <v>45</v>
      </c>
    </row>
    <row r="11" spans="1:11" ht="12.75" customHeight="1">
      <c r="K11" s="9"/>
    </row>
    <row r="12" spans="1:11" ht="20.25">
      <c r="A12" s="258" t="s">
        <v>110</v>
      </c>
      <c r="B12" s="259"/>
      <c r="C12" s="259"/>
      <c r="D12" s="259"/>
      <c r="E12" s="259"/>
      <c r="F12" s="259"/>
      <c r="G12" s="259"/>
      <c r="H12" s="259"/>
      <c r="I12" s="259"/>
      <c r="J12" s="259"/>
      <c r="K12" s="260"/>
    </row>
    <row r="14" spans="1:11">
      <c r="A14" s="17" t="s">
        <v>3</v>
      </c>
      <c r="C14" s="184" t="s">
        <v>161</v>
      </c>
      <c r="D14" s="114"/>
      <c r="E14" s="63"/>
      <c r="F14" s="63"/>
      <c r="H14" s="17"/>
      <c r="J14" s="19" t="s">
        <v>118</v>
      </c>
      <c r="K14" s="43" t="b">
        <v>0</v>
      </c>
    </row>
    <row r="15" spans="1:11">
      <c r="A15" s="17" t="s">
        <v>4</v>
      </c>
      <c r="C15" s="262"/>
      <c r="D15" s="263"/>
      <c r="E15" s="263"/>
      <c r="F15" s="264"/>
      <c r="K15" s="43" t="b">
        <v>0</v>
      </c>
    </row>
    <row r="16" spans="1:11">
      <c r="A16" s="17" t="s">
        <v>83</v>
      </c>
      <c r="C16" s="66"/>
      <c r="D16" s="86"/>
      <c r="E16" s="86"/>
      <c r="F16" s="86"/>
    </row>
    <row r="17" spans="1:11">
      <c r="A17" s="17"/>
      <c r="C17" s="86"/>
      <c r="D17" s="86"/>
      <c r="E17" s="86"/>
      <c r="F17" s="86"/>
      <c r="G17" s="102" t="s">
        <v>1632</v>
      </c>
      <c r="H17" s="17" t="s">
        <v>1633</v>
      </c>
      <c r="J17" s="20"/>
      <c r="K17" s="238"/>
    </row>
    <row r="18" spans="1:11">
      <c r="A18" s="17" t="s">
        <v>163</v>
      </c>
      <c r="C18" s="120"/>
      <c r="D18" s="86"/>
      <c r="E18" s="86"/>
      <c r="F18" s="86"/>
    </row>
    <row r="19" spans="1:11">
      <c r="A19" s="17" t="s">
        <v>164</v>
      </c>
      <c r="C19" s="120"/>
      <c r="D19" s="86"/>
      <c r="E19" s="86"/>
      <c r="F19" s="86"/>
    </row>
    <row r="21" spans="1:11" ht="20.25">
      <c r="A21" s="258" t="s">
        <v>158</v>
      </c>
      <c r="B21" s="259"/>
      <c r="C21" s="259"/>
      <c r="D21" s="259"/>
      <c r="E21" s="259"/>
      <c r="F21" s="259"/>
      <c r="G21" s="259"/>
      <c r="H21" s="259"/>
      <c r="I21" s="259"/>
      <c r="J21" s="259"/>
      <c r="K21" s="260"/>
    </row>
    <row r="22" spans="1:11" ht="20.100000000000001" customHeight="1">
      <c r="A22" s="16" t="s">
        <v>90</v>
      </c>
      <c r="E22" s="43" t="b">
        <v>0</v>
      </c>
      <c r="F22" s="16" t="str">
        <f>IF(E22=TRUE,"Use tab 'Additional lines'","")</f>
        <v/>
      </c>
      <c r="J22" s="82"/>
      <c r="K22" s="82"/>
    </row>
    <row r="23" spans="1:11" ht="20.100000000000001" customHeight="1">
      <c r="A23" s="16" t="s">
        <v>91</v>
      </c>
      <c r="E23" s="43" t="b">
        <v>0</v>
      </c>
      <c r="F23" s="16" t="str">
        <f>IF(E23=TRUE,"Use tab 'Change current lines'","")</f>
        <v/>
      </c>
      <c r="J23" s="83"/>
      <c r="K23" s="83"/>
    </row>
    <row r="24" spans="1:11" ht="20.100000000000001" customHeight="1">
      <c r="A24" s="16" t="s">
        <v>92</v>
      </c>
      <c r="E24" s="43" t="b">
        <v>0</v>
      </c>
      <c r="F24" s="16" t="str">
        <f>IF(E24=TRUE,"Be specific with the valid from date","")</f>
        <v/>
      </c>
      <c r="J24" s="83"/>
      <c r="K24" s="83"/>
    </row>
    <row r="25" spans="1:11" ht="20.100000000000001" customHeight="1">
      <c r="A25" s="16" t="s">
        <v>107</v>
      </c>
      <c r="E25" s="43" t="b">
        <v>0</v>
      </c>
      <c r="F25" s="178" t="str">
        <f>IF(E25=TRUE,"See worksheet 'BP Legal docs checklist'","")</f>
        <v/>
      </c>
      <c r="J25" s="83"/>
      <c r="K25" s="83"/>
    </row>
    <row r="26" spans="1:11" ht="20.100000000000001" customHeight="1">
      <c r="A26" s="16" t="s">
        <v>121</v>
      </c>
      <c r="E26" s="43" t="b">
        <v>0</v>
      </c>
      <c r="J26" s="83"/>
      <c r="K26" s="83"/>
    </row>
    <row r="27" spans="1:11" ht="20.100000000000001" customHeight="1">
      <c r="A27" s="16" t="s">
        <v>106</v>
      </c>
      <c r="E27" s="43" t="b">
        <v>0</v>
      </c>
      <c r="J27" s="83"/>
      <c r="K27" s="83"/>
    </row>
    <row r="28" spans="1:11" ht="20.100000000000001" customHeight="1">
      <c r="A28" s="16" t="s">
        <v>105</v>
      </c>
      <c r="E28" s="43" t="b">
        <v>0</v>
      </c>
      <c r="J28" s="83"/>
      <c r="K28" s="83"/>
    </row>
    <row r="29" spans="1:11" ht="20.100000000000001" customHeight="1">
      <c r="A29" s="178"/>
      <c r="E29" s="87"/>
      <c r="J29" s="83"/>
      <c r="K29" s="83"/>
    </row>
    <row r="30" spans="1:11" ht="20.100000000000001" customHeight="1">
      <c r="E30" s="87"/>
      <c r="I30" s="83"/>
      <c r="J30" s="83"/>
      <c r="K30" s="83"/>
    </row>
    <row r="31" spans="1:11" ht="20.25">
      <c r="A31" s="258" t="s">
        <v>156</v>
      </c>
      <c r="B31" s="259"/>
      <c r="C31" s="259"/>
      <c r="D31" s="259"/>
      <c r="E31" s="259"/>
      <c r="F31" s="259"/>
      <c r="G31" s="259"/>
      <c r="H31" s="259"/>
      <c r="I31" s="259"/>
      <c r="J31" s="259"/>
      <c r="K31" s="260"/>
    </row>
    <row r="32" spans="1:11">
      <c r="A32" s="101"/>
      <c r="B32" s="21"/>
      <c r="C32" s="21"/>
      <c r="I32" s="21"/>
      <c r="J32" s="21"/>
      <c r="K32" s="21"/>
    </row>
    <row r="33" spans="1:11">
      <c r="A33" s="45" t="s">
        <v>152</v>
      </c>
      <c r="B33" s="21"/>
      <c r="C33" s="16" t="s">
        <v>151</v>
      </c>
      <c r="D33" s="43" t="b">
        <v>0</v>
      </c>
      <c r="E33" s="116" t="s">
        <v>160</v>
      </c>
      <c r="F33" s="43" t="b">
        <v>0</v>
      </c>
      <c r="G33" s="20" t="str">
        <f>IF(F33=TRUE,"to BP ID:","")</f>
        <v/>
      </c>
      <c r="H33" s="115"/>
      <c r="I33" s="20" t="str">
        <f>IF(F33=TRUE,"name:","")</f>
        <v/>
      </c>
      <c r="J33" s="254"/>
      <c r="K33" s="269"/>
    </row>
    <row r="34" spans="1:11">
      <c r="A34" s="101"/>
      <c r="B34" s="21"/>
      <c r="F34" s="87"/>
      <c r="G34" s="20"/>
      <c r="H34" s="102"/>
      <c r="I34" s="21"/>
      <c r="J34" s="103"/>
      <c r="K34" s="103"/>
    </row>
    <row r="35" spans="1:11">
      <c r="A35" s="21" t="s">
        <v>153</v>
      </c>
      <c r="B35" s="21"/>
      <c r="C35" s="16" t="s">
        <v>151</v>
      </c>
      <c r="D35" s="43" t="b">
        <v>0</v>
      </c>
      <c r="E35" s="16" t="s">
        <v>155</v>
      </c>
      <c r="F35" s="43" t="b">
        <v>0</v>
      </c>
      <c r="G35" s="20" t="str">
        <f>IF(F35=TRUE,"to BP ID:","")</f>
        <v/>
      </c>
      <c r="H35" s="115"/>
      <c r="I35" s="20" t="str">
        <f>IF(F35=TRUE,"name:","")</f>
        <v/>
      </c>
      <c r="J35" s="254"/>
      <c r="K35" s="269"/>
    </row>
    <row r="36" spans="1:11">
      <c r="A36" s="21"/>
      <c r="B36" s="21"/>
      <c r="F36" s="87"/>
      <c r="G36" s="20"/>
      <c r="H36" s="102"/>
      <c r="J36" s="102"/>
      <c r="K36" s="102"/>
    </row>
    <row r="37" spans="1:11">
      <c r="A37" s="79" t="s">
        <v>154</v>
      </c>
      <c r="B37" s="112"/>
      <c r="C37" s="16" t="s">
        <v>151</v>
      </c>
      <c r="D37" s="43" t="b">
        <v>0</v>
      </c>
      <c r="E37" s="16" t="s">
        <v>155</v>
      </c>
      <c r="F37" s="43" t="b">
        <v>0</v>
      </c>
      <c r="G37" s="20" t="str">
        <f>IF(F37=TRUE,"to BP ID:","")</f>
        <v/>
      </c>
      <c r="H37" s="115"/>
      <c r="I37" s="20" t="str">
        <f>IF(F37=TRUE,"name:","")</f>
        <v/>
      </c>
      <c r="J37" s="254"/>
      <c r="K37" s="269"/>
    </row>
    <row r="38" spans="1:11">
      <c r="A38" s="79"/>
      <c r="B38" s="112"/>
      <c r="D38" s="87"/>
      <c r="F38" s="87"/>
      <c r="G38" s="20"/>
      <c r="H38" s="103"/>
      <c r="I38" s="20"/>
      <c r="J38" s="107"/>
      <c r="K38" s="107"/>
    </row>
    <row r="39" spans="1:11">
      <c r="A39" s="261" t="s">
        <v>159</v>
      </c>
      <c r="B39" s="261"/>
      <c r="C39" s="261"/>
      <c r="D39" s="261"/>
      <c r="E39" s="261"/>
      <c r="F39" s="261"/>
      <c r="G39" s="261"/>
      <c r="H39" s="261"/>
      <c r="I39" s="261"/>
      <c r="J39" s="261"/>
      <c r="K39" s="261"/>
    </row>
    <row r="41" spans="1:11" ht="20.25">
      <c r="A41" s="258" t="s">
        <v>157</v>
      </c>
      <c r="B41" s="259"/>
      <c r="C41" s="259"/>
      <c r="D41" s="259"/>
      <c r="E41" s="259"/>
      <c r="F41" s="259"/>
      <c r="G41" s="259"/>
      <c r="H41" s="259"/>
      <c r="I41" s="259"/>
      <c r="J41" s="259"/>
      <c r="K41" s="260"/>
    </row>
    <row r="42" spans="1:11">
      <c r="A42" s="243"/>
      <c r="B42" s="244"/>
      <c r="C42" s="244"/>
      <c r="D42" s="244"/>
      <c r="E42" s="244"/>
      <c r="F42" s="244"/>
      <c r="G42" s="244"/>
      <c r="H42" s="244"/>
      <c r="I42" s="244"/>
      <c r="J42" s="244"/>
      <c r="K42" s="245"/>
    </row>
    <row r="43" spans="1:11">
      <c r="A43" s="246"/>
      <c r="B43" s="247"/>
      <c r="C43" s="247"/>
      <c r="D43" s="247"/>
      <c r="E43" s="247"/>
      <c r="F43" s="247"/>
      <c r="G43" s="247"/>
      <c r="H43" s="247"/>
      <c r="I43" s="247"/>
      <c r="J43" s="247"/>
      <c r="K43" s="248"/>
    </row>
    <row r="44" spans="1:11">
      <c r="A44" s="246"/>
      <c r="B44" s="247"/>
      <c r="C44" s="247"/>
      <c r="D44" s="247"/>
      <c r="E44" s="247"/>
      <c r="F44" s="247"/>
      <c r="G44" s="247"/>
      <c r="H44" s="247"/>
      <c r="I44" s="247"/>
      <c r="J44" s="247"/>
      <c r="K44" s="248"/>
    </row>
    <row r="45" spans="1:11">
      <c r="A45" s="246"/>
      <c r="B45" s="247"/>
      <c r="C45" s="247"/>
      <c r="D45" s="247"/>
      <c r="E45" s="247"/>
      <c r="F45" s="247"/>
      <c r="G45" s="247"/>
      <c r="H45" s="247"/>
      <c r="I45" s="247"/>
      <c r="J45" s="247"/>
      <c r="K45" s="248"/>
    </row>
    <row r="46" spans="1:11">
      <c r="A46" s="246"/>
      <c r="B46" s="247"/>
      <c r="C46" s="247"/>
      <c r="D46" s="247"/>
      <c r="E46" s="247"/>
      <c r="F46" s="247"/>
      <c r="G46" s="247"/>
      <c r="H46" s="247"/>
      <c r="I46" s="247"/>
      <c r="J46" s="247"/>
      <c r="K46" s="248"/>
    </row>
    <row r="47" spans="1:11">
      <c r="A47" s="246"/>
      <c r="B47" s="247"/>
      <c r="C47" s="247"/>
      <c r="D47" s="247"/>
      <c r="E47" s="247"/>
      <c r="F47" s="247"/>
      <c r="G47" s="247"/>
      <c r="H47" s="247"/>
      <c r="I47" s="247"/>
      <c r="J47" s="247"/>
      <c r="K47" s="248"/>
    </row>
    <row r="48" spans="1:11">
      <c r="A48" s="249"/>
      <c r="B48" s="250"/>
      <c r="C48" s="250"/>
      <c r="D48" s="250"/>
      <c r="E48" s="250"/>
      <c r="F48" s="250"/>
      <c r="G48" s="250"/>
      <c r="H48" s="250"/>
      <c r="I48" s="250"/>
      <c r="J48" s="250"/>
      <c r="K48" s="251"/>
    </row>
    <row r="49" spans="1:17">
      <c r="A49" s="113"/>
      <c r="B49" s="113"/>
      <c r="C49" s="113"/>
      <c r="D49" s="113"/>
      <c r="E49" s="113"/>
      <c r="F49" s="113"/>
      <c r="G49" s="113"/>
      <c r="H49" s="113"/>
      <c r="I49" s="113"/>
      <c r="J49" s="113"/>
      <c r="K49" s="113"/>
    </row>
    <row r="50" spans="1:17" ht="13.5" thickBot="1">
      <c r="A50" s="18"/>
      <c r="B50" s="18"/>
      <c r="C50" s="18"/>
      <c r="D50" s="18"/>
      <c r="E50" s="18"/>
      <c r="F50" s="18"/>
      <c r="G50" s="18"/>
      <c r="H50" s="18"/>
      <c r="I50" s="18"/>
      <c r="J50" s="18"/>
      <c r="K50" s="18"/>
    </row>
    <row r="51" spans="1:17">
      <c r="A51" s="81"/>
    </row>
    <row r="52" spans="1:17" ht="20.100000000000001" customHeight="1">
      <c r="C52" s="19" t="s">
        <v>1600</v>
      </c>
      <c r="D52" s="242"/>
      <c r="E52" s="242"/>
      <c r="I52" s="13" t="s">
        <v>1630</v>
      </c>
      <c r="J52" s="190"/>
      <c r="K52" s="190"/>
    </row>
    <row r="53" spans="1:17" ht="20.100000000000001" customHeight="1">
      <c r="C53" s="20" t="s">
        <v>55</v>
      </c>
      <c r="D53" s="16" t="s">
        <v>56</v>
      </c>
      <c r="I53" s="179" t="s">
        <v>1616</v>
      </c>
      <c r="J53" s="88"/>
      <c r="K53" s="88"/>
    </row>
    <row r="54" spans="1:17" ht="20.100000000000001" customHeight="1"/>
    <row r="55" spans="1:17" ht="20.100000000000001" customHeight="1">
      <c r="C55" s="13" t="s">
        <v>1323</v>
      </c>
      <c r="D55" s="180"/>
      <c r="E55" s="88"/>
      <c r="F55" s="88"/>
      <c r="I55" s="13" t="s">
        <v>1631</v>
      </c>
      <c r="J55" s="190"/>
      <c r="K55" s="190"/>
    </row>
    <row r="56" spans="1:17" ht="20.100000000000001" customHeight="1">
      <c r="C56" s="11" t="s">
        <v>55</v>
      </c>
      <c r="D56" s="88"/>
      <c r="E56" s="88"/>
      <c r="F56" s="88"/>
      <c r="I56" s="12" t="s">
        <v>61</v>
      </c>
      <c r="J56" s="88"/>
      <c r="K56" s="88"/>
    </row>
    <row r="57" spans="1:17" ht="20.100000000000001" customHeight="1"/>
    <row r="58" spans="1:17" ht="20.100000000000001" customHeight="1">
      <c r="C58" s="14" t="s">
        <v>1601</v>
      </c>
      <c r="D58" s="88"/>
      <c r="E58" s="88"/>
      <c r="F58" s="21"/>
      <c r="H58" s="14"/>
      <c r="I58" s="14" t="s">
        <v>1429</v>
      </c>
      <c r="J58" s="88"/>
      <c r="K58" s="88"/>
    </row>
    <row r="59" spans="1:17" ht="20.100000000000001" customHeight="1">
      <c r="C59" s="12" t="s">
        <v>1427</v>
      </c>
      <c r="D59" s="88"/>
      <c r="E59" s="88"/>
      <c r="F59" s="21"/>
      <c r="H59" s="12"/>
      <c r="I59" s="179" t="s">
        <v>1428</v>
      </c>
      <c r="J59" s="88"/>
      <c r="K59" s="88"/>
      <c r="Q59" s="21"/>
    </row>
    <row r="60" spans="1:17">
      <c r="Q60" s="21"/>
    </row>
    <row r="77" spans="16:20">
      <c r="P77" s="102" t="s">
        <v>1618</v>
      </c>
      <c r="R77" s="16" t="s">
        <v>83</v>
      </c>
      <c r="S77" s="102" t="s">
        <v>1599</v>
      </c>
    </row>
    <row r="78" spans="16:20">
      <c r="R78" s="102"/>
      <c r="S78" s="1"/>
    </row>
    <row r="79" spans="16:20">
      <c r="P79" s="16" t="s">
        <v>1322</v>
      </c>
      <c r="R79" s="16" t="s">
        <v>84</v>
      </c>
      <c r="S79" s="102" t="s">
        <v>1430</v>
      </c>
      <c r="T79" s="102"/>
    </row>
    <row r="80" spans="16:20">
      <c r="P80" s="16" t="s">
        <v>59</v>
      </c>
      <c r="R80" s="16" t="s">
        <v>85</v>
      </c>
      <c r="S80" s="1"/>
    </row>
    <row r="81" spans="16:19">
      <c r="P81" s="16" t="s">
        <v>57</v>
      </c>
    </row>
    <row r="82" spans="16:19">
      <c r="P82" s="16" t="s">
        <v>58</v>
      </c>
      <c r="S82" s="1"/>
    </row>
    <row r="83" spans="16:19">
      <c r="P83" s="102" t="s">
        <v>1376</v>
      </c>
      <c r="S83" s="1"/>
    </row>
    <row r="84" spans="16:19">
      <c r="P84" s="102" t="s">
        <v>1582</v>
      </c>
      <c r="S84" s="1"/>
    </row>
    <row r="85" spans="16:19">
      <c r="P85" s="16" t="s">
        <v>60</v>
      </c>
    </row>
    <row r="86" spans="16:19">
      <c r="P86" s="191" t="s">
        <v>1617</v>
      </c>
    </row>
    <row r="87" spans="16:19">
      <c r="P87" s="191" t="s">
        <v>2938</v>
      </c>
    </row>
  </sheetData>
  <sortState ref="P79:P85">
    <sortCondition ref="P79"/>
  </sortState>
  <mergeCells count="17">
    <mergeCell ref="A1:H2"/>
    <mergeCell ref="A41:K41"/>
    <mergeCell ref="A4:E4"/>
    <mergeCell ref="G4:H4"/>
    <mergeCell ref="A31:K31"/>
    <mergeCell ref="J33:K33"/>
    <mergeCell ref="J35:K35"/>
    <mergeCell ref="J37:K37"/>
    <mergeCell ref="D52:E52"/>
    <mergeCell ref="A42:K48"/>
    <mergeCell ref="B6:C6"/>
    <mergeCell ref="B8:D8"/>
    <mergeCell ref="B9:D9"/>
    <mergeCell ref="A21:K21"/>
    <mergeCell ref="A12:K12"/>
    <mergeCell ref="A39:K39"/>
    <mergeCell ref="C15:F15"/>
  </mergeCells>
  <phoneticPr fontId="3" type="noConversion"/>
  <conditionalFormatting sqref="F58:F59 Q59:Q60">
    <cfRule type="expression" dxfId="5" priority="3" stopIfTrue="1">
      <formula>(#REF!="Date done:")</formula>
    </cfRule>
  </conditionalFormatting>
  <dataValidations count="3">
    <dataValidation type="list" allowBlank="1" showInputMessage="1" showErrorMessage="1" sqref="D52:E52">
      <formula1>$P$78:$P$87</formula1>
    </dataValidation>
    <dataValidation type="list" allowBlank="1" showInputMessage="1" showErrorMessage="1" sqref="C16">
      <formula1>$R$78:$R$80</formula1>
    </dataValidation>
    <dataValidation type="list" allowBlank="1" showInputMessage="1" showErrorMessage="1" sqref="J52:K52 J55:K55">
      <formula1>$S$78:$S$84</formula1>
    </dataValidation>
  </dataValidations>
  <pageMargins left="0.35433070866141703" right="0.35433070866141703" top="0.59055118110236204" bottom="0.59055118110236204" header="0.118110236220472" footer="0.31496062992126"/>
  <pageSetup paperSize="9" scale="79" orientation="portrait" horizontalDpi="4294967292" r:id="rId1"/>
  <headerFooter alignWithMargins="0">
    <oddFooter>&amp;L&amp;8TNT Express Road Network.&amp;10&amp;8Author: Procurement.Approved by: Director International Road Network&amp;R&amp;8Doc. nr.: 07,07,03version: 2.6Issue date: 01-03-2017</oddFooter>
  </headerFooter>
  <legacyDrawing r:id="rId2"/>
  <oleObjects>
    <oleObject progId="Word.Picture.8" shapeId="3073" r:id="rId3"/>
  </oleObjects>
</worksheet>
</file>

<file path=xl/worksheets/sheet2.xml><?xml version="1.0" encoding="utf-8"?>
<worksheet xmlns="http://schemas.openxmlformats.org/spreadsheetml/2006/main" xmlns:r="http://schemas.openxmlformats.org/officeDocument/2006/relationships">
  <sheetPr codeName="Sheet4"/>
  <dimension ref="A1:BB337"/>
  <sheetViews>
    <sheetView showGridLines="0" showZeros="0" workbookViewId="0">
      <selection activeCell="P12" sqref="P12"/>
    </sheetView>
  </sheetViews>
  <sheetFormatPr defaultRowHeight="11.25"/>
  <cols>
    <col min="1" max="1" width="9.28515625" style="1" customWidth="1"/>
    <col min="2" max="2" width="22.42578125" style="23" customWidth="1"/>
    <col min="3" max="3" width="4.42578125" style="119" bestFit="1" customWidth="1"/>
    <col min="4" max="4" width="18" style="119" customWidth="1"/>
    <col min="5" max="5" width="2.42578125" style="1" customWidth="1"/>
    <col min="6" max="6" width="2" style="1" customWidth="1"/>
    <col min="7" max="7" width="2.140625" style="1" customWidth="1"/>
    <col min="8" max="8" width="2.42578125" style="1" customWidth="1"/>
    <col min="9" max="9" width="2" style="1" customWidth="1"/>
    <col min="10" max="10" width="2" style="23" customWidth="1"/>
    <col min="11" max="11" width="2.140625" style="23" customWidth="1"/>
    <col min="12" max="12" width="4.28515625" style="23" customWidth="1"/>
    <col min="13" max="13" width="6" style="23" customWidth="1"/>
    <col min="14" max="14" width="6.7109375" style="23" customWidth="1"/>
    <col min="15" max="15" width="12.140625" style="23" customWidth="1"/>
    <col min="16" max="16" width="5.28515625" style="126" customWidth="1"/>
    <col min="17" max="17" width="5.85546875" style="23" customWidth="1"/>
    <col min="18" max="18" width="7.42578125" style="23" customWidth="1"/>
    <col min="19" max="19" width="7.5703125" style="23" customWidth="1"/>
    <col min="20" max="20" width="5.28515625" style="1" customWidth="1"/>
    <col min="21" max="21" width="11" style="1" customWidth="1"/>
    <col min="22" max="22" width="5.85546875" style="1" customWidth="1"/>
    <col min="23" max="23" width="7.42578125" style="1" customWidth="1"/>
    <col min="24" max="24" width="7" style="1" customWidth="1"/>
    <col min="25" max="25" width="5.7109375" style="1" customWidth="1"/>
    <col min="26" max="27" width="6.85546875" style="1" customWidth="1"/>
    <col min="28" max="28" width="8.42578125" style="61" customWidth="1"/>
    <col min="29" max="29" width="7.140625" style="1" customWidth="1"/>
    <col min="30" max="30" width="5.28515625" style="122" customWidth="1"/>
    <col min="31" max="31" width="17" style="1" customWidth="1"/>
    <col min="32" max="32" width="6.7109375" style="1" bestFit="1" customWidth="1"/>
    <col min="33" max="33" width="8.5703125" style="1" customWidth="1"/>
    <col min="34" max="34" width="6.7109375" style="1" bestFit="1" customWidth="1"/>
    <col min="35" max="35" width="8.42578125" style="1" customWidth="1"/>
    <col min="36" max="36" width="6.85546875" style="1" customWidth="1"/>
    <col min="37" max="37" width="9.140625" style="1"/>
    <col min="38" max="38" width="9.140625" style="1" customWidth="1"/>
    <col min="39" max="43" width="9.85546875" style="1" hidden="1" customWidth="1"/>
    <col min="44" max="16384" width="9.140625" style="1"/>
  </cols>
  <sheetData>
    <row r="1" spans="1:31" ht="12.75">
      <c r="X1" s="127" t="s">
        <v>183</v>
      </c>
      <c r="Y1" s="128">
        <f>IF($AB1=0,0,(($AB1/$X1)-1))</f>
        <v>0</v>
      </c>
      <c r="Z1" s="129">
        <f>IF($AB1=0,0,(($AB1/$W1)))</f>
        <v>0</v>
      </c>
    </row>
    <row r="2" spans="1:31" ht="11.25" customHeight="1">
      <c r="A2" s="273" t="s">
        <v>93</v>
      </c>
      <c r="B2" s="273"/>
      <c r="C2" s="273"/>
      <c r="D2" s="273"/>
      <c r="E2" s="273"/>
      <c r="F2" s="273"/>
      <c r="G2" s="273"/>
      <c r="H2" s="273"/>
      <c r="I2" s="273"/>
      <c r="J2" s="273"/>
      <c r="K2" s="273"/>
      <c r="L2" s="273"/>
      <c r="M2" s="273"/>
      <c r="N2" s="273"/>
      <c r="O2" s="273"/>
      <c r="P2" s="125"/>
      <c r="Q2" s="59"/>
      <c r="R2" s="59"/>
      <c r="S2" s="59"/>
      <c r="T2" s="59"/>
      <c r="U2" s="59"/>
      <c r="V2" s="59"/>
      <c r="W2" s="59"/>
      <c r="X2" s="59"/>
      <c r="Y2" s="59"/>
      <c r="Z2" s="59"/>
      <c r="AA2" s="59"/>
      <c r="AB2" s="60"/>
      <c r="AC2" s="59"/>
      <c r="AD2" s="121"/>
      <c r="AE2" s="59"/>
    </row>
    <row r="3" spans="1:31" ht="11.25" customHeight="1">
      <c r="A3" s="273"/>
      <c r="B3" s="273"/>
      <c r="C3" s="273"/>
      <c r="D3" s="273"/>
      <c r="E3" s="273"/>
      <c r="F3" s="273"/>
      <c r="G3" s="273"/>
      <c r="H3" s="273"/>
      <c r="I3" s="273"/>
      <c r="J3" s="273"/>
      <c r="K3" s="273"/>
      <c r="L3" s="273"/>
      <c r="M3" s="273"/>
      <c r="N3" s="273"/>
      <c r="O3" s="273"/>
      <c r="P3" s="125"/>
      <c r="Q3" s="59"/>
      <c r="R3" s="59"/>
      <c r="S3" s="59"/>
      <c r="T3" s="59"/>
      <c r="U3" s="59"/>
      <c r="V3" s="59"/>
      <c r="W3" s="59"/>
      <c r="X3" s="59"/>
      <c r="Y3" s="59"/>
      <c r="Z3" s="59"/>
      <c r="AA3" s="59"/>
      <c r="AB3" s="60"/>
      <c r="AC3" s="59"/>
      <c r="AD3" s="121"/>
      <c r="AE3" s="59"/>
    </row>
    <row r="4" spans="1:31" ht="11.25" customHeight="1">
      <c r="B4" s="59"/>
      <c r="C4" s="59"/>
      <c r="D4" s="59"/>
      <c r="E4" s="59"/>
      <c r="F4" s="59"/>
      <c r="G4" s="59"/>
      <c r="H4" s="59"/>
      <c r="I4" s="59"/>
      <c r="J4" s="59"/>
      <c r="K4" s="59"/>
      <c r="L4" s="59"/>
      <c r="M4" s="59"/>
      <c r="N4" s="59"/>
      <c r="O4" s="59"/>
      <c r="P4" s="125"/>
      <c r="Q4" s="59"/>
      <c r="R4" s="59"/>
      <c r="S4" s="59"/>
      <c r="T4" s="59"/>
      <c r="U4" s="59"/>
      <c r="V4" s="59"/>
      <c r="W4" s="59"/>
      <c r="X4" s="59"/>
      <c r="Y4" s="59"/>
      <c r="Z4" s="59"/>
      <c r="AA4" s="59"/>
      <c r="AB4" s="60"/>
      <c r="AC4" s="59"/>
      <c r="AD4" s="121"/>
      <c r="AE4" s="59"/>
    </row>
    <row r="5" spans="1:31" ht="12" customHeight="1">
      <c r="C5" s="23"/>
      <c r="D5" s="23"/>
    </row>
    <row r="6" spans="1:31" ht="15.75" customHeight="1">
      <c r="A6" s="84" t="s">
        <v>3</v>
      </c>
      <c r="B6" s="124"/>
      <c r="C6" s="270" t="str">
        <f>'Front Page CRF'!C14</f>
        <v xml:space="preserve"> </v>
      </c>
      <c r="D6" s="275"/>
      <c r="E6" s="271"/>
      <c r="I6" s="23"/>
      <c r="O6" s="85" t="s">
        <v>83</v>
      </c>
      <c r="P6" s="270">
        <f>'Front Page CRF'!C16</f>
        <v>0</v>
      </c>
      <c r="Q6" s="271"/>
      <c r="Y6" s="7"/>
      <c r="Z6" s="7"/>
      <c r="AA6" s="7"/>
      <c r="AE6" s="7" t="s">
        <v>40</v>
      </c>
    </row>
    <row r="7" spans="1:31" ht="15.75" customHeight="1">
      <c r="A7" s="46"/>
      <c r="B7" s="52"/>
      <c r="C7" s="47"/>
      <c r="D7" s="47"/>
      <c r="E7" s="45"/>
      <c r="I7" s="23"/>
      <c r="Y7" s="127"/>
      <c r="Z7" s="7"/>
      <c r="AA7" s="7"/>
      <c r="AE7" s="7" t="s">
        <v>41</v>
      </c>
    </row>
    <row r="8" spans="1:31" ht="15.75" customHeight="1">
      <c r="A8" s="84" t="s">
        <v>4</v>
      </c>
      <c r="B8" s="124"/>
      <c r="C8" s="270">
        <f>'Front Page CRF'!C15</f>
        <v>0</v>
      </c>
      <c r="D8" s="275"/>
      <c r="E8" s="275"/>
      <c r="F8" s="275"/>
      <c r="G8" s="275"/>
      <c r="H8" s="275"/>
      <c r="I8" s="275"/>
      <c r="J8" s="275"/>
      <c r="K8" s="275"/>
      <c r="L8" s="271"/>
      <c r="M8" s="64"/>
      <c r="O8" s="274" t="s">
        <v>162</v>
      </c>
      <c r="P8" s="274"/>
      <c r="Q8" s="272"/>
      <c r="R8" s="272"/>
      <c r="S8" s="272"/>
      <c r="AA8" s="7"/>
      <c r="AE8" s="7" t="s">
        <v>42</v>
      </c>
    </row>
    <row r="9" spans="1:31" ht="15.75" customHeight="1">
      <c r="A9" s="56"/>
      <c r="B9" s="57"/>
      <c r="C9" s="58"/>
      <c r="D9" s="58"/>
      <c r="E9" s="55"/>
      <c r="F9" s="55"/>
      <c r="G9" s="55"/>
      <c r="H9" s="55"/>
      <c r="I9" s="55"/>
      <c r="J9" s="55"/>
      <c r="K9" s="55"/>
      <c r="L9" s="55"/>
      <c r="M9" s="55"/>
      <c r="O9" s="118"/>
      <c r="Y9" s="8"/>
      <c r="Z9" s="8"/>
      <c r="AA9" s="8"/>
      <c r="AE9" s="8" t="s">
        <v>43</v>
      </c>
    </row>
    <row r="10" spans="1:31" ht="14.1" customHeight="1">
      <c r="B10" s="53"/>
      <c r="C10" s="53"/>
      <c r="D10" s="54"/>
      <c r="E10" s="25"/>
      <c r="F10" s="25"/>
      <c r="G10" s="25"/>
      <c r="Y10" s="49"/>
      <c r="Z10" s="49"/>
      <c r="AA10" s="49"/>
      <c r="AE10" s="49" t="s">
        <v>44</v>
      </c>
    </row>
    <row r="11" spans="1:31" ht="33.75">
      <c r="A11" s="104" t="s">
        <v>79</v>
      </c>
      <c r="B11" s="130" t="s">
        <v>165</v>
      </c>
      <c r="C11" s="130" t="s">
        <v>166</v>
      </c>
      <c r="D11" s="130" t="s">
        <v>167</v>
      </c>
      <c r="E11" s="130" t="s">
        <v>111</v>
      </c>
      <c r="F11" s="104" t="s">
        <v>168</v>
      </c>
      <c r="G11" s="104" t="s">
        <v>113</v>
      </c>
      <c r="H11" s="104" t="s">
        <v>114</v>
      </c>
      <c r="I11" s="104" t="s">
        <v>115</v>
      </c>
      <c r="J11" s="104" t="s">
        <v>116</v>
      </c>
      <c r="K11" s="104" t="s">
        <v>117</v>
      </c>
      <c r="L11" s="104" t="s">
        <v>169</v>
      </c>
      <c r="M11" s="130" t="s">
        <v>170</v>
      </c>
      <c r="N11" s="130" t="s">
        <v>171</v>
      </c>
      <c r="O11" s="130" t="s">
        <v>172</v>
      </c>
      <c r="P11" s="131" t="s">
        <v>124</v>
      </c>
      <c r="Q11" s="130" t="s">
        <v>125</v>
      </c>
      <c r="R11" s="130" t="s">
        <v>173</v>
      </c>
      <c r="S11" s="130" t="s">
        <v>174</v>
      </c>
      <c r="T11" s="104" t="s">
        <v>175</v>
      </c>
      <c r="U11" s="130" t="s">
        <v>176</v>
      </c>
      <c r="V11" s="104" t="s">
        <v>177</v>
      </c>
      <c r="W11" s="130" t="s">
        <v>178</v>
      </c>
      <c r="X11" s="130" t="s">
        <v>179</v>
      </c>
      <c r="Y11" s="130" t="s">
        <v>180</v>
      </c>
      <c r="Z11" s="130" t="s">
        <v>181</v>
      </c>
      <c r="AA11" s="130" t="s">
        <v>182</v>
      </c>
      <c r="AB11" s="62" t="s">
        <v>80</v>
      </c>
      <c r="AC11" s="62" t="s">
        <v>81</v>
      </c>
      <c r="AD11" s="123" t="s">
        <v>180</v>
      </c>
      <c r="AE11" s="62" t="s">
        <v>82</v>
      </c>
    </row>
    <row r="12" spans="1:31">
      <c r="Y12" s="1" t="str">
        <f>IF(X12="","",X12/W12)</f>
        <v/>
      </c>
      <c r="AC12" s="1" t="str">
        <f>IF($AB12=0,"",(($AB12/$X12)-1))</f>
        <v/>
      </c>
      <c r="AD12" s="122" t="str">
        <f>IF($AB12=0,"",(($AB12/$W12)))</f>
        <v/>
      </c>
    </row>
    <row r="13" spans="1:31">
      <c r="Y13" s="1" t="str">
        <f>IF(X13="","",X13/W13)</f>
        <v/>
      </c>
      <c r="AC13" s="1" t="str">
        <f t="shared" ref="AC13:AC76" si="0">IF($AB13=0,"",(($AB13/$X13)-1))</f>
        <v/>
      </c>
      <c r="AD13" s="122" t="str">
        <f t="shared" ref="AD13:AD76" si="1">IF($AB13=0,"",(($AB13/$W13)))</f>
        <v/>
      </c>
    </row>
    <row r="14" spans="1:31">
      <c r="Y14" s="1" t="str">
        <f t="shared" ref="Y14:Y77" si="2">IF(X14="","",X14/W14)</f>
        <v/>
      </c>
      <c r="AC14" s="1" t="str">
        <f t="shared" si="0"/>
        <v/>
      </c>
      <c r="AD14" s="122" t="str">
        <f t="shared" si="1"/>
        <v/>
      </c>
    </row>
    <row r="15" spans="1:31">
      <c r="Y15" s="1" t="str">
        <f t="shared" si="2"/>
        <v/>
      </c>
      <c r="AC15" s="1" t="str">
        <f t="shared" si="0"/>
        <v/>
      </c>
      <c r="AD15" s="122" t="str">
        <f t="shared" si="1"/>
        <v/>
      </c>
    </row>
    <row r="16" spans="1:31">
      <c r="Y16" s="1" t="str">
        <f t="shared" si="2"/>
        <v/>
      </c>
      <c r="AC16" s="1" t="str">
        <f t="shared" si="0"/>
        <v/>
      </c>
      <c r="AD16" s="122" t="str">
        <f t="shared" si="1"/>
        <v/>
      </c>
    </row>
    <row r="17" spans="25:30" ht="13.5" customHeight="1">
      <c r="Y17" s="1" t="str">
        <f t="shared" si="2"/>
        <v/>
      </c>
      <c r="AC17" s="1" t="str">
        <f t="shared" si="0"/>
        <v/>
      </c>
      <c r="AD17" s="122" t="str">
        <f t="shared" si="1"/>
        <v/>
      </c>
    </row>
    <row r="18" spans="25:30" ht="21" customHeight="1">
      <c r="Y18" s="1" t="str">
        <f t="shared" si="2"/>
        <v/>
      </c>
      <c r="AC18" s="1" t="str">
        <f t="shared" si="0"/>
        <v/>
      </c>
      <c r="AD18" s="122" t="str">
        <f t="shared" si="1"/>
        <v/>
      </c>
    </row>
    <row r="19" spans="25:30" ht="21.75" customHeight="1">
      <c r="Y19" s="1" t="str">
        <f t="shared" si="2"/>
        <v/>
      </c>
      <c r="AC19" s="1" t="str">
        <f t="shared" si="0"/>
        <v/>
      </c>
      <c r="AD19" s="122" t="str">
        <f t="shared" si="1"/>
        <v/>
      </c>
    </row>
    <row r="20" spans="25:30">
      <c r="Y20" s="1" t="str">
        <f t="shared" si="2"/>
        <v/>
      </c>
      <c r="AC20" s="1" t="str">
        <f t="shared" si="0"/>
        <v/>
      </c>
      <c r="AD20" s="122" t="str">
        <f t="shared" si="1"/>
        <v/>
      </c>
    </row>
    <row r="21" spans="25:30">
      <c r="Y21" s="1" t="str">
        <f t="shared" si="2"/>
        <v/>
      </c>
      <c r="AC21" s="1" t="str">
        <f t="shared" si="0"/>
        <v/>
      </c>
      <c r="AD21" s="122" t="str">
        <f t="shared" si="1"/>
        <v/>
      </c>
    </row>
    <row r="22" spans="25:30" ht="21" customHeight="1">
      <c r="Y22" s="1" t="str">
        <f t="shared" si="2"/>
        <v/>
      </c>
      <c r="AC22" s="1" t="str">
        <f t="shared" si="0"/>
        <v/>
      </c>
      <c r="AD22" s="122" t="str">
        <f t="shared" si="1"/>
        <v/>
      </c>
    </row>
    <row r="23" spans="25:30">
      <c r="Y23" s="1" t="str">
        <f t="shared" si="2"/>
        <v/>
      </c>
      <c r="AC23" s="1" t="str">
        <f t="shared" si="0"/>
        <v/>
      </c>
      <c r="AD23" s="122" t="str">
        <f t="shared" si="1"/>
        <v/>
      </c>
    </row>
    <row r="24" spans="25:30">
      <c r="Y24" s="1" t="str">
        <f t="shared" si="2"/>
        <v/>
      </c>
      <c r="AC24" s="1" t="str">
        <f t="shared" si="0"/>
        <v/>
      </c>
      <c r="AD24" s="122" t="str">
        <f t="shared" si="1"/>
        <v/>
      </c>
    </row>
    <row r="25" spans="25:30">
      <c r="Y25" s="1" t="str">
        <f t="shared" si="2"/>
        <v/>
      </c>
      <c r="AC25" s="1" t="str">
        <f t="shared" si="0"/>
        <v/>
      </c>
      <c r="AD25" s="122" t="str">
        <f t="shared" si="1"/>
        <v/>
      </c>
    </row>
    <row r="26" spans="25:30">
      <c r="Y26" s="1" t="str">
        <f t="shared" si="2"/>
        <v/>
      </c>
      <c r="AC26" s="1" t="str">
        <f t="shared" si="0"/>
        <v/>
      </c>
      <c r="AD26" s="122" t="str">
        <f t="shared" si="1"/>
        <v/>
      </c>
    </row>
    <row r="27" spans="25:30">
      <c r="Y27" s="1" t="str">
        <f t="shared" si="2"/>
        <v/>
      </c>
      <c r="AC27" s="1" t="str">
        <f t="shared" si="0"/>
        <v/>
      </c>
      <c r="AD27" s="122" t="str">
        <f t="shared" si="1"/>
        <v/>
      </c>
    </row>
    <row r="28" spans="25:30">
      <c r="Y28" s="1" t="str">
        <f t="shared" si="2"/>
        <v/>
      </c>
      <c r="AC28" s="1" t="str">
        <f t="shared" si="0"/>
        <v/>
      </c>
      <c r="AD28" s="122" t="str">
        <f t="shared" si="1"/>
        <v/>
      </c>
    </row>
    <row r="29" spans="25:30">
      <c r="Y29" s="1" t="str">
        <f t="shared" si="2"/>
        <v/>
      </c>
      <c r="AC29" s="1" t="str">
        <f t="shared" si="0"/>
        <v/>
      </c>
      <c r="AD29" s="122" t="str">
        <f t="shared" si="1"/>
        <v/>
      </c>
    </row>
    <row r="30" spans="25:30">
      <c r="Y30" s="1" t="str">
        <f t="shared" si="2"/>
        <v/>
      </c>
      <c r="AC30" s="1" t="str">
        <f t="shared" si="0"/>
        <v/>
      </c>
      <c r="AD30" s="122" t="str">
        <f t="shared" si="1"/>
        <v/>
      </c>
    </row>
    <row r="31" spans="25:30">
      <c r="Y31" s="1" t="str">
        <f t="shared" si="2"/>
        <v/>
      </c>
      <c r="AC31" s="1" t="str">
        <f t="shared" si="0"/>
        <v/>
      </c>
      <c r="AD31" s="122" t="str">
        <f t="shared" si="1"/>
        <v/>
      </c>
    </row>
    <row r="32" spans="25:30">
      <c r="Y32" s="1" t="str">
        <f t="shared" si="2"/>
        <v/>
      </c>
      <c r="AC32" s="1" t="str">
        <f t="shared" si="0"/>
        <v/>
      </c>
      <c r="AD32" s="122" t="str">
        <f t="shared" si="1"/>
        <v/>
      </c>
    </row>
    <row r="33" spans="25:30">
      <c r="Y33" s="1" t="str">
        <f t="shared" si="2"/>
        <v/>
      </c>
      <c r="AC33" s="1" t="str">
        <f t="shared" si="0"/>
        <v/>
      </c>
      <c r="AD33" s="122" t="str">
        <f t="shared" si="1"/>
        <v/>
      </c>
    </row>
    <row r="34" spans="25:30">
      <c r="Y34" s="1" t="str">
        <f t="shared" si="2"/>
        <v/>
      </c>
      <c r="AC34" s="1" t="str">
        <f t="shared" si="0"/>
        <v/>
      </c>
      <c r="AD34" s="122" t="str">
        <f t="shared" si="1"/>
        <v/>
      </c>
    </row>
    <row r="35" spans="25:30">
      <c r="Y35" s="1" t="str">
        <f t="shared" si="2"/>
        <v/>
      </c>
      <c r="AC35" s="1" t="str">
        <f t="shared" si="0"/>
        <v/>
      </c>
      <c r="AD35" s="122" t="str">
        <f t="shared" si="1"/>
        <v/>
      </c>
    </row>
    <row r="36" spans="25:30">
      <c r="Y36" s="1" t="str">
        <f t="shared" si="2"/>
        <v/>
      </c>
      <c r="AC36" s="1" t="str">
        <f t="shared" si="0"/>
        <v/>
      </c>
      <c r="AD36" s="122" t="str">
        <f t="shared" si="1"/>
        <v/>
      </c>
    </row>
    <row r="37" spans="25:30">
      <c r="Y37" s="1" t="str">
        <f t="shared" si="2"/>
        <v/>
      </c>
      <c r="AC37" s="1" t="str">
        <f t="shared" si="0"/>
        <v/>
      </c>
      <c r="AD37" s="122" t="str">
        <f t="shared" si="1"/>
        <v/>
      </c>
    </row>
    <row r="38" spans="25:30">
      <c r="Y38" s="1" t="str">
        <f t="shared" si="2"/>
        <v/>
      </c>
      <c r="AC38" s="1" t="str">
        <f t="shared" si="0"/>
        <v/>
      </c>
      <c r="AD38" s="122" t="str">
        <f t="shared" si="1"/>
        <v/>
      </c>
    </row>
    <row r="39" spans="25:30">
      <c r="Y39" s="1" t="str">
        <f t="shared" si="2"/>
        <v/>
      </c>
      <c r="AC39" s="1" t="str">
        <f t="shared" si="0"/>
        <v/>
      </c>
      <c r="AD39" s="122" t="str">
        <f t="shared" si="1"/>
        <v/>
      </c>
    </row>
    <row r="40" spans="25:30">
      <c r="Y40" s="1" t="str">
        <f t="shared" si="2"/>
        <v/>
      </c>
      <c r="AC40" s="1" t="str">
        <f t="shared" si="0"/>
        <v/>
      </c>
      <c r="AD40" s="122" t="str">
        <f t="shared" si="1"/>
        <v/>
      </c>
    </row>
    <row r="41" spans="25:30">
      <c r="Y41" s="1" t="str">
        <f t="shared" si="2"/>
        <v/>
      </c>
      <c r="AC41" s="1" t="str">
        <f t="shared" si="0"/>
        <v/>
      </c>
      <c r="AD41" s="122" t="str">
        <f t="shared" si="1"/>
        <v/>
      </c>
    </row>
    <row r="42" spans="25:30">
      <c r="Y42" s="1" t="str">
        <f t="shared" si="2"/>
        <v/>
      </c>
      <c r="AC42" s="1" t="str">
        <f t="shared" si="0"/>
        <v/>
      </c>
      <c r="AD42" s="122" t="str">
        <f t="shared" si="1"/>
        <v/>
      </c>
    </row>
    <row r="43" spans="25:30">
      <c r="Y43" s="1" t="str">
        <f t="shared" si="2"/>
        <v/>
      </c>
      <c r="AC43" s="1" t="str">
        <f t="shared" si="0"/>
        <v/>
      </c>
      <c r="AD43" s="122" t="str">
        <f t="shared" si="1"/>
        <v/>
      </c>
    </row>
    <row r="44" spans="25:30">
      <c r="Y44" s="1" t="str">
        <f t="shared" si="2"/>
        <v/>
      </c>
      <c r="AC44" s="1" t="str">
        <f t="shared" si="0"/>
        <v/>
      </c>
      <c r="AD44" s="122" t="str">
        <f t="shared" si="1"/>
        <v/>
      </c>
    </row>
    <row r="45" spans="25:30">
      <c r="Y45" s="1" t="str">
        <f t="shared" si="2"/>
        <v/>
      </c>
      <c r="AC45" s="1" t="str">
        <f t="shared" si="0"/>
        <v/>
      </c>
      <c r="AD45" s="122" t="str">
        <f t="shared" si="1"/>
        <v/>
      </c>
    </row>
    <row r="46" spans="25:30">
      <c r="Y46" s="1" t="str">
        <f t="shared" si="2"/>
        <v/>
      </c>
      <c r="AC46" s="1" t="str">
        <f t="shared" si="0"/>
        <v/>
      </c>
      <c r="AD46" s="122" t="str">
        <f t="shared" si="1"/>
        <v/>
      </c>
    </row>
    <row r="47" spans="25:30">
      <c r="Y47" s="1" t="str">
        <f t="shared" si="2"/>
        <v/>
      </c>
      <c r="AC47" s="1" t="str">
        <f t="shared" si="0"/>
        <v/>
      </c>
      <c r="AD47" s="122" t="str">
        <f t="shared" si="1"/>
        <v/>
      </c>
    </row>
    <row r="48" spans="25:30">
      <c r="Y48" s="1" t="str">
        <f t="shared" si="2"/>
        <v/>
      </c>
      <c r="AC48" s="1" t="str">
        <f t="shared" si="0"/>
        <v/>
      </c>
      <c r="AD48" s="122" t="str">
        <f t="shared" si="1"/>
        <v/>
      </c>
    </row>
    <row r="49" spans="25:30">
      <c r="Y49" s="1" t="str">
        <f t="shared" si="2"/>
        <v/>
      </c>
      <c r="AC49" s="1" t="str">
        <f t="shared" si="0"/>
        <v/>
      </c>
      <c r="AD49" s="122" t="str">
        <f t="shared" si="1"/>
        <v/>
      </c>
    </row>
    <row r="50" spans="25:30">
      <c r="Y50" s="1" t="str">
        <f t="shared" si="2"/>
        <v/>
      </c>
      <c r="AC50" s="1" t="str">
        <f t="shared" si="0"/>
        <v/>
      </c>
      <c r="AD50" s="122" t="str">
        <f t="shared" si="1"/>
        <v/>
      </c>
    </row>
    <row r="51" spans="25:30">
      <c r="Y51" s="1" t="str">
        <f t="shared" si="2"/>
        <v/>
      </c>
      <c r="AC51" s="1" t="str">
        <f t="shared" si="0"/>
        <v/>
      </c>
      <c r="AD51" s="122" t="str">
        <f t="shared" si="1"/>
        <v/>
      </c>
    </row>
    <row r="52" spans="25:30">
      <c r="Y52" s="1" t="str">
        <f t="shared" si="2"/>
        <v/>
      </c>
      <c r="AC52" s="1" t="str">
        <f t="shared" si="0"/>
        <v/>
      </c>
      <c r="AD52" s="122" t="str">
        <f t="shared" si="1"/>
        <v/>
      </c>
    </row>
    <row r="53" spans="25:30">
      <c r="Y53" s="1" t="str">
        <f t="shared" si="2"/>
        <v/>
      </c>
      <c r="AC53" s="1" t="str">
        <f t="shared" si="0"/>
        <v/>
      </c>
      <c r="AD53" s="122" t="str">
        <f t="shared" si="1"/>
        <v/>
      </c>
    </row>
    <row r="54" spans="25:30">
      <c r="Y54" s="1" t="str">
        <f t="shared" si="2"/>
        <v/>
      </c>
      <c r="AC54" s="1" t="str">
        <f t="shared" si="0"/>
        <v/>
      </c>
      <c r="AD54" s="122" t="str">
        <f t="shared" si="1"/>
        <v/>
      </c>
    </row>
    <row r="55" spans="25:30">
      <c r="Y55" s="1" t="str">
        <f t="shared" si="2"/>
        <v/>
      </c>
      <c r="AC55" s="1" t="str">
        <f t="shared" si="0"/>
        <v/>
      </c>
      <c r="AD55" s="122" t="str">
        <f t="shared" si="1"/>
        <v/>
      </c>
    </row>
    <row r="56" spans="25:30">
      <c r="Y56" s="1" t="str">
        <f t="shared" si="2"/>
        <v/>
      </c>
      <c r="AC56" s="1" t="str">
        <f t="shared" si="0"/>
        <v/>
      </c>
      <c r="AD56" s="122" t="str">
        <f t="shared" si="1"/>
        <v/>
      </c>
    </row>
    <row r="57" spans="25:30">
      <c r="Y57" s="1" t="str">
        <f t="shared" si="2"/>
        <v/>
      </c>
      <c r="AC57" s="1" t="str">
        <f t="shared" si="0"/>
        <v/>
      </c>
      <c r="AD57" s="122" t="str">
        <f t="shared" si="1"/>
        <v/>
      </c>
    </row>
    <row r="58" spans="25:30">
      <c r="Y58" s="1" t="str">
        <f t="shared" si="2"/>
        <v/>
      </c>
      <c r="AC58" s="1" t="str">
        <f t="shared" si="0"/>
        <v/>
      </c>
      <c r="AD58" s="122" t="str">
        <f t="shared" si="1"/>
        <v/>
      </c>
    </row>
    <row r="59" spans="25:30">
      <c r="Y59" s="1" t="str">
        <f t="shared" si="2"/>
        <v/>
      </c>
      <c r="AC59" s="1" t="str">
        <f t="shared" si="0"/>
        <v/>
      </c>
      <c r="AD59" s="122" t="str">
        <f t="shared" si="1"/>
        <v/>
      </c>
    </row>
    <row r="60" spans="25:30">
      <c r="Y60" s="1" t="str">
        <f t="shared" si="2"/>
        <v/>
      </c>
      <c r="AC60" s="1" t="str">
        <f t="shared" si="0"/>
        <v/>
      </c>
      <c r="AD60" s="122" t="str">
        <f t="shared" si="1"/>
        <v/>
      </c>
    </row>
    <row r="61" spans="25:30">
      <c r="Y61" s="1" t="str">
        <f t="shared" si="2"/>
        <v/>
      </c>
      <c r="AC61" s="1" t="str">
        <f t="shared" si="0"/>
        <v/>
      </c>
      <c r="AD61" s="122" t="str">
        <f t="shared" si="1"/>
        <v/>
      </c>
    </row>
    <row r="62" spans="25:30">
      <c r="Y62" s="1" t="str">
        <f t="shared" si="2"/>
        <v/>
      </c>
      <c r="AC62" s="1" t="str">
        <f t="shared" si="0"/>
        <v/>
      </c>
      <c r="AD62" s="122" t="str">
        <f t="shared" si="1"/>
        <v/>
      </c>
    </row>
    <row r="63" spans="25:30">
      <c r="Y63" s="1" t="str">
        <f t="shared" si="2"/>
        <v/>
      </c>
      <c r="AC63" s="1" t="str">
        <f t="shared" si="0"/>
        <v/>
      </c>
      <c r="AD63" s="122" t="str">
        <f t="shared" si="1"/>
        <v/>
      </c>
    </row>
    <row r="64" spans="25:30">
      <c r="Y64" s="1" t="str">
        <f t="shared" si="2"/>
        <v/>
      </c>
      <c r="AC64" s="1" t="str">
        <f t="shared" si="0"/>
        <v/>
      </c>
      <c r="AD64" s="122" t="str">
        <f t="shared" si="1"/>
        <v/>
      </c>
    </row>
    <row r="65" spans="25:30">
      <c r="Y65" s="1" t="str">
        <f t="shared" si="2"/>
        <v/>
      </c>
      <c r="AC65" s="1" t="str">
        <f t="shared" si="0"/>
        <v/>
      </c>
      <c r="AD65" s="122" t="str">
        <f t="shared" si="1"/>
        <v/>
      </c>
    </row>
    <row r="66" spans="25:30">
      <c r="Y66" s="1" t="str">
        <f t="shared" si="2"/>
        <v/>
      </c>
      <c r="AC66" s="1" t="str">
        <f t="shared" si="0"/>
        <v/>
      </c>
      <c r="AD66" s="122" t="str">
        <f t="shared" si="1"/>
        <v/>
      </c>
    </row>
    <row r="67" spans="25:30">
      <c r="Y67" s="1" t="str">
        <f t="shared" si="2"/>
        <v/>
      </c>
      <c r="AC67" s="1" t="str">
        <f t="shared" si="0"/>
        <v/>
      </c>
      <c r="AD67" s="122" t="str">
        <f t="shared" si="1"/>
        <v/>
      </c>
    </row>
    <row r="68" spans="25:30" ht="13.5" customHeight="1">
      <c r="Y68" s="1" t="str">
        <f t="shared" si="2"/>
        <v/>
      </c>
      <c r="AC68" s="1" t="str">
        <f t="shared" si="0"/>
        <v/>
      </c>
      <c r="AD68" s="122" t="str">
        <f t="shared" si="1"/>
        <v/>
      </c>
    </row>
    <row r="69" spans="25:30" ht="12.75" customHeight="1">
      <c r="Y69" s="1" t="str">
        <f t="shared" si="2"/>
        <v/>
      </c>
      <c r="AC69" s="1" t="str">
        <f t="shared" si="0"/>
        <v/>
      </c>
      <c r="AD69" s="122" t="str">
        <f t="shared" si="1"/>
        <v/>
      </c>
    </row>
    <row r="70" spans="25:30">
      <c r="Y70" s="1" t="str">
        <f t="shared" si="2"/>
        <v/>
      </c>
      <c r="AC70" s="1" t="str">
        <f t="shared" si="0"/>
        <v/>
      </c>
      <c r="AD70" s="122" t="str">
        <f t="shared" si="1"/>
        <v/>
      </c>
    </row>
    <row r="71" spans="25:30" ht="12.75" customHeight="1">
      <c r="Y71" s="1" t="str">
        <f t="shared" si="2"/>
        <v/>
      </c>
      <c r="AC71" s="1" t="str">
        <f t="shared" si="0"/>
        <v/>
      </c>
      <c r="AD71" s="122" t="str">
        <f t="shared" si="1"/>
        <v/>
      </c>
    </row>
    <row r="72" spans="25:30">
      <c r="Y72" s="1" t="str">
        <f t="shared" si="2"/>
        <v/>
      </c>
      <c r="AC72" s="1" t="str">
        <f t="shared" si="0"/>
        <v/>
      </c>
      <c r="AD72" s="122" t="str">
        <f t="shared" si="1"/>
        <v/>
      </c>
    </row>
    <row r="73" spans="25:30">
      <c r="Y73" s="1" t="str">
        <f t="shared" si="2"/>
        <v/>
      </c>
      <c r="AC73" s="1" t="str">
        <f t="shared" si="0"/>
        <v/>
      </c>
      <c r="AD73" s="122" t="str">
        <f t="shared" si="1"/>
        <v/>
      </c>
    </row>
    <row r="74" spans="25:30">
      <c r="Y74" s="1" t="str">
        <f t="shared" si="2"/>
        <v/>
      </c>
      <c r="AC74" s="1" t="str">
        <f t="shared" si="0"/>
        <v/>
      </c>
      <c r="AD74" s="122" t="str">
        <f t="shared" si="1"/>
        <v/>
      </c>
    </row>
    <row r="75" spans="25:30">
      <c r="Y75" s="1" t="str">
        <f t="shared" si="2"/>
        <v/>
      </c>
      <c r="AC75" s="1" t="str">
        <f t="shared" si="0"/>
        <v/>
      </c>
      <c r="AD75" s="122" t="str">
        <f t="shared" si="1"/>
        <v/>
      </c>
    </row>
    <row r="76" spans="25:30">
      <c r="Y76" s="1" t="str">
        <f t="shared" si="2"/>
        <v/>
      </c>
      <c r="AC76" s="1" t="str">
        <f t="shared" si="0"/>
        <v/>
      </c>
      <c r="AD76" s="122" t="str">
        <f t="shared" si="1"/>
        <v/>
      </c>
    </row>
    <row r="77" spans="25:30">
      <c r="Y77" s="1" t="str">
        <f t="shared" si="2"/>
        <v/>
      </c>
      <c r="AC77" s="1" t="str">
        <f t="shared" ref="AC77:AC102" si="3">IF($AB77=0,"",(($AB77/$X77)-1))</f>
        <v/>
      </c>
      <c r="AD77" s="122" t="str">
        <f t="shared" ref="AD77:AD100" si="4">IF($AB77=0,"",(($AB77/$W77)))</f>
        <v/>
      </c>
    </row>
    <row r="78" spans="25:30">
      <c r="Y78" s="1" t="str">
        <f t="shared" ref="Y78:Y100" si="5">IF(X78="","",X78/W78)</f>
        <v/>
      </c>
      <c r="AC78" s="1" t="str">
        <f t="shared" si="3"/>
        <v/>
      </c>
      <c r="AD78" s="122" t="str">
        <f t="shared" si="4"/>
        <v/>
      </c>
    </row>
    <row r="79" spans="25:30">
      <c r="Y79" s="1" t="str">
        <f t="shared" si="5"/>
        <v/>
      </c>
      <c r="AC79" s="1" t="str">
        <f t="shared" si="3"/>
        <v/>
      </c>
      <c r="AD79" s="122" t="str">
        <f t="shared" si="4"/>
        <v/>
      </c>
    </row>
    <row r="80" spans="25:30">
      <c r="Y80" s="1" t="str">
        <f t="shared" si="5"/>
        <v/>
      </c>
      <c r="AC80" s="1" t="str">
        <f t="shared" si="3"/>
        <v/>
      </c>
      <c r="AD80" s="122" t="str">
        <f t="shared" si="4"/>
        <v/>
      </c>
    </row>
    <row r="81" spans="25:30">
      <c r="Y81" s="1" t="str">
        <f t="shared" si="5"/>
        <v/>
      </c>
      <c r="AC81" s="1" t="str">
        <f t="shared" si="3"/>
        <v/>
      </c>
      <c r="AD81" s="122" t="str">
        <f t="shared" si="4"/>
        <v/>
      </c>
    </row>
    <row r="82" spans="25:30">
      <c r="Y82" s="1" t="str">
        <f t="shared" si="5"/>
        <v/>
      </c>
      <c r="AC82" s="1" t="str">
        <f t="shared" si="3"/>
        <v/>
      </c>
      <c r="AD82" s="122" t="str">
        <f t="shared" si="4"/>
        <v/>
      </c>
    </row>
    <row r="83" spans="25:30">
      <c r="Y83" s="1" t="str">
        <f t="shared" si="5"/>
        <v/>
      </c>
      <c r="AC83" s="1" t="str">
        <f t="shared" si="3"/>
        <v/>
      </c>
      <c r="AD83" s="122" t="str">
        <f t="shared" si="4"/>
        <v/>
      </c>
    </row>
    <row r="84" spans="25:30">
      <c r="Y84" s="1" t="str">
        <f t="shared" si="5"/>
        <v/>
      </c>
      <c r="AC84" s="1" t="str">
        <f t="shared" si="3"/>
        <v/>
      </c>
      <c r="AD84" s="122" t="str">
        <f t="shared" si="4"/>
        <v/>
      </c>
    </row>
    <row r="85" spans="25:30">
      <c r="Y85" s="1" t="str">
        <f t="shared" si="5"/>
        <v/>
      </c>
      <c r="AC85" s="1" t="str">
        <f t="shared" si="3"/>
        <v/>
      </c>
      <c r="AD85" s="122" t="str">
        <f t="shared" si="4"/>
        <v/>
      </c>
    </row>
    <row r="86" spans="25:30">
      <c r="Y86" s="1" t="str">
        <f t="shared" si="5"/>
        <v/>
      </c>
      <c r="AC86" s="1" t="str">
        <f t="shared" si="3"/>
        <v/>
      </c>
      <c r="AD86" s="122" t="str">
        <f t="shared" si="4"/>
        <v/>
      </c>
    </row>
    <row r="87" spans="25:30">
      <c r="Y87" s="1" t="str">
        <f t="shared" si="5"/>
        <v/>
      </c>
      <c r="AC87" s="1" t="str">
        <f t="shared" si="3"/>
        <v/>
      </c>
      <c r="AD87" s="122" t="str">
        <f t="shared" si="4"/>
        <v/>
      </c>
    </row>
    <row r="88" spans="25:30">
      <c r="Y88" s="1" t="str">
        <f t="shared" si="5"/>
        <v/>
      </c>
      <c r="AC88" s="1" t="str">
        <f t="shared" si="3"/>
        <v/>
      </c>
      <c r="AD88" s="122" t="str">
        <f t="shared" si="4"/>
        <v/>
      </c>
    </row>
    <row r="89" spans="25:30">
      <c r="Y89" s="1" t="str">
        <f t="shared" si="5"/>
        <v/>
      </c>
      <c r="AC89" s="1" t="str">
        <f t="shared" si="3"/>
        <v/>
      </c>
      <c r="AD89" s="122" t="str">
        <f t="shared" si="4"/>
        <v/>
      </c>
    </row>
    <row r="90" spans="25:30">
      <c r="Y90" s="1" t="str">
        <f t="shared" si="5"/>
        <v/>
      </c>
      <c r="AC90" s="1" t="str">
        <f t="shared" si="3"/>
        <v/>
      </c>
      <c r="AD90" s="122" t="str">
        <f t="shared" si="4"/>
        <v/>
      </c>
    </row>
    <row r="91" spans="25:30">
      <c r="Y91" s="1" t="str">
        <f t="shared" si="5"/>
        <v/>
      </c>
      <c r="AC91" s="1" t="str">
        <f t="shared" si="3"/>
        <v/>
      </c>
      <c r="AD91" s="122" t="str">
        <f t="shared" si="4"/>
        <v/>
      </c>
    </row>
    <row r="92" spans="25:30">
      <c r="Y92" s="1" t="str">
        <f t="shared" si="5"/>
        <v/>
      </c>
      <c r="AC92" s="1" t="str">
        <f t="shared" si="3"/>
        <v/>
      </c>
      <c r="AD92" s="122" t="str">
        <f t="shared" si="4"/>
        <v/>
      </c>
    </row>
    <row r="93" spans="25:30">
      <c r="Y93" s="1" t="str">
        <f t="shared" si="5"/>
        <v/>
      </c>
      <c r="AC93" s="1" t="str">
        <f t="shared" si="3"/>
        <v/>
      </c>
      <c r="AD93" s="122" t="str">
        <f t="shared" si="4"/>
        <v/>
      </c>
    </row>
    <row r="94" spans="25:30">
      <c r="Y94" s="1" t="str">
        <f t="shared" si="5"/>
        <v/>
      </c>
      <c r="AC94" s="1" t="str">
        <f t="shared" si="3"/>
        <v/>
      </c>
      <c r="AD94" s="122" t="str">
        <f t="shared" si="4"/>
        <v/>
      </c>
    </row>
    <row r="95" spans="25:30">
      <c r="Y95" s="1" t="str">
        <f t="shared" si="5"/>
        <v/>
      </c>
      <c r="AC95" s="1" t="str">
        <f t="shared" si="3"/>
        <v/>
      </c>
      <c r="AD95" s="122" t="str">
        <f t="shared" si="4"/>
        <v/>
      </c>
    </row>
    <row r="96" spans="25:30">
      <c r="Y96" s="1" t="str">
        <f t="shared" si="5"/>
        <v/>
      </c>
      <c r="AC96" s="1" t="str">
        <f t="shared" si="3"/>
        <v/>
      </c>
      <c r="AD96" s="122" t="str">
        <f t="shared" si="4"/>
        <v/>
      </c>
    </row>
    <row r="97" spans="25:30">
      <c r="Y97" s="1" t="str">
        <f t="shared" si="5"/>
        <v/>
      </c>
      <c r="AC97" s="1" t="str">
        <f t="shared" si="3"/>
        <v/>
      </c>
      <c r="AD97" s="122" t="str">
        <f t="shared" si="4"/>
        <v/>
      </c>
    </row>
    <row r="98" spans="25:30">
      <c r="Y98" s="1" t="str">
        <f t="shared" si="5"/>
        <v/>
      </c>
      <c r="AC98" s="1" t="str">
        <f t="shared" si="3"/>
        <v/>
      </c>
      <c r="AD98" s="122" t="str">
        <f t="shared" si="4"/>
        <v/>
      </c>
    </row>
    <row r="99" spans="25:30">
      <c r="Y99" s="1" t="str">
        <f t="shared" si="5"/>
        <v/>
      </c>
      <c r="AC99" s="1" t="str">
        <f t="shared" si="3"/>
        <v/>
      </c>
      <c r="AD99" s="122" t="str">
        <f t="shared" si="4"/>
        <v/>
      </c>
    </row>
    <row r="100" spans="25:30">
      <c r="Y100" s="1" t="str">
        <f t="shared" si="5"/>
        <v/>
      </c>
      <c r="AC100" s="1" t="str">
        <f t="shared" si="3"/>
        <v/>
      </c>
      <c r="AD100" s="122" t="str">
        <f t="shared" si="4"/>
        <v/>
      </c>
    </row>
    <row r="101" spans="25:30">
      <c r="AC101" s="1" t="str">
        <f t="shared" si="3"/>
        <v/>
      </c>
    </row>
    <row r="102" spans="25:30">
      <c r="AC102" s="1" t="str">
        <f t="shared" si="3"/>
        <v/>
      </c>
    </row>
    <row r="252" ht="21.75" customHeight="1"/>
    <row r="257" ht="21.75" customHeight="1"/>
    <row r="261" ht="21.75" customHeight="1"/>
    <row r="266" ht="21.75" customHeight="1"/>
    <row r="270" ht="21.75" customHeight="1"/>
    <row r="302" spans="1:54" s="51" customFormat="1" ht="13.5" customHeight="1">
      <c r="A302" s="1"/>
      <c r="B302" s="23"/>
      <c r="C302" s="119"/>
      <c r="D302" s="119"/>
      <c r="E302" s="1"/>
      <c r="F302" s="1"/>
      <c r="G302" s="1"/>
      <c r="H302" s="1"/>
      <c r="I302" s="1"/>
      <c r="J302" s="23"/>
      <c r="K302" s="23"/>
      <c r="L302" s="23"/>
      <c r="M302" s="23"/>
      <c r="N302" s="23"/>
      <c r="O302" s="23"/>
      <c r="P302" s="126"/>
      <c r="Q302" s="23"/>
      <c r="R302" s="23"/>
      <c r="S302" s="23"/>
      <c r="T302" s="1"/>
      <c r="U302" s="1"/>
      <c r="V302" s="1"/>
      <c r="W302" s="1"/>
      <c r="X302" s="1"/>
      <c r="Y302" s="1"/>
      <c r="Z302" s="1"/>
      <c r="AA302" s="1"/>
      <c r="AB302" s="61"/>
      <c r="AC302" s="1"/>
      <c r="AD302" s="122"/>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row>
    <row r="303" spans="1:54" s="48" customFormat="1" ht="15" customHeight="1">
      <c r="A303" s="1"/>
      <c r="B303" s="23"/>
      <c r="C303" s="119"/>
      <c r="D303" s="119"/>
      <c r="E303" s="1"/>
      <c r="F303" s="1"/>
      <c r="G303" s="1"/>
      <c r="H303" s="1"/>
      <c r="I303" s="1"/>
      <c r="J303" s="23"/>
      <c r="K303" s="23"/>
      <c r="L303" s="23"/>
      <c r="M303" s="23"/>
      <c r="N303" s="23"/>
      <c r="O303" s="23"/>
      <c r="P303" s="126"/>
      <c r="Q303" s="23"/>
      <c r="R303" s="23"/>
      <c r="S303" s="23"/>
      <c r="T303" s="1"/>
      <c r="U303" s="1"/>
      <c r="V303" s="1"/>
      <c r="W303" s="1"/>
      <c r="X303" s="1"/>
      <c r="Y303" s="1"/>
      <c r="Z303" s="1"/>
      <c r="AA303" s="1"/>
      <c r="AB303" s="61"/>
      <c r="AC303" s="1"/>
      <c r="AD303" s="122"/>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row>
    <row r="304" spans="1:54" s="48" customFormat="1" ht="15" customHeight="1">
      <c r="A304" s="1"/>
      <c r="B304" s="23"/>
      <c r="C304" s="119"/>
      <c r="D304" s="119"/>
      <c r="E304" s="1"/>
      <c r="F304" s="1"/>
      <c r="G304" s="1"/>
      <c r="H304" s="1"/>
      <c r="I304" s="1"/>
      <c r="J304" s="23"/>
      <c r="K304" s="23"/>
      <c r="L304" s="23"/>
      <c r="M304" s="23"/>
      <c r="N304" s="23"/>
      <c r="O304" s="23"/>
      <c r="P304" s="126"/>
      <c r="Q304" s="23"/>
      <c r="R304" s="23"/>
      <c r="S304" s="23"/>
      <c r="T304" s="1"/>
      <c r="U304" s="1"/>
      <c r="V304" s="1"/>
      <c r="W304" s="1"/>
      <c r="X304" s="1"/>
      <c r="Y304" s="1"/>
      <c r="Z304" s="1"/>
      <c r="AA304" s="1"/>
      <c r="AB304" s="61"/>
      <c r="AC304" s="1"/>
      <c r="AD304" s="122"/>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row>
    <row r="305" ht="12.75" customHeight="1"/>
    <row r="306" ht="20.100000000000001" customHeight="1"/>
    <row r="307" ht="32.25" customHeight="1"/>
    <row r="308" ht="20.100000000000001" customHeight="1"/>
    <row r="334" ht="13.5" customHeight="1"/>
    <row r="335" ht="12.75" customHeight="1"/>
    <row r="337" ht="12.75" customHeight="1"/>
  </sheetData>
  <sheetProtection formatColumns="0" formatRows="0" insertColumns="0" insertRows="0" autoFilter="0"/>
  <mergeCells count="6">
    <mergeCell ref="P6:Q6"/>
    <mergeCell ref="Q8:S8"/>
    <mergeCell ref="A2:O3"/>
    <mergeCell ref="O8:P8"/>
    <mergeCell ref="C6:E6"/>
    <mergeCell ref="C8:L8"/>
  </mergeCells>
  <phoneticPr fontId="0" type="noConversion"/>
  <pageMargins left="0.15748031496063" right="0.15748031496063" top="0.196850393700787" bottom="0.47244094488188998" header="0.118110236220472" footer="0.118110236220472"/>
  <pageSetup paperSize="9" scale="63" fitToWidth="0" fitToHeight="0" orientation="landscape" r:id="rId1"/>
  <headerFooter alignWithMargins="0">
    <oddFooter>&amp;L&amp;8TNT Express Road Network.Author: Procurement.Approved by: Director International Road Network&amp;C&amp;P of &amp;NFin. check signature:&amp;R&amp;8Doc. nr.: 07,07,03Version: 2.6Issue date: 01-03-2017</oddFooter>
  </headerFooter>
  <legacyDrawing r:id="rId2"/>
  <oleObjects>
    <oleObject progId="Word.Picture.8" shapeId="4097" r:id="rId3"/>
  </oleObjects>
</worksheet>
</file>

<file path=xl/worksheets/sheet3.xml><?xml version="1.0" encoding="utf-8"?>
<worksheet xmlns="http://schemas.openxmlformats.org/spreadsheetml/2006/main" xmlns:r="http://schemas.openxmlformats.org/officeDocument/2006/relationships">
  <sheetPr codeName="Sheet2">
    <pageSetUpPr fitToPage="1"/>
  </sheetPr>
  <dimension ref="A1:AR2748"/>
  <sheetViews>
    <sheetView showGridLines="0" showZeros="0" workbookViewId="0">
      <selection activeCell="B49" sqref="B49"/>
    </sheetView>
  </sheetViews>
  <sheetFormatPr defaultRowHeight="11.25"/>
  <cols>
    <col min="1" max="1" width="18.85546875" style="1" customWidth="1"/>
    <col min="2" max="2" width="27.5703125" style="1" customWidth="1"/>
    <col min="3" max="3" width="8.28515625" style="1" customWidth="1"/>
    <col min="4" max="4" width="7.85546875" style="1" customWidth="1"/>
    <col min="5" max="7" width="8" style="1" customWidth="1"/>
    <col min="8" max="8" width="6.140625" style="1" customWidth="1"/>
    <col min="9" max="9" width="8" style="1" hidden="1" customWidth="1"/>
    <col min="10" max="13" width="2.7109375" style="23" customWidth="1"/>
    <col min="14" max="15" width="2" style="23" customWidth="1"/>
    <col min="16" max="16" width="2.7109375" style="23" customWidth="1"/>
    <col min="17" max="17" width="7.140625" style="23" customWidth="1"/>
    <col min="18" max="18" width="5.42578125" style="23" bestFit="1" customWidth="1"/>
    <col min="19" max="19" width="7.28515625" style="1" bestFit="1" customWidth="1"/>
    <col min="20" max="20" width="10.7109375" style="1" bestFit="1" customWidth="1"/>
    <col min="21" max="21" width="4.42578125" style="1" customWidth="1"/>
    <col min="22" max="23" width="4.5703125" style="1" customWidth="1"/>
    <col min="24" max="24" width="5.140625" style="1" customWidth="1"/>
    <col min="25" max="25" width="5.85546875" style="1" bestFit="1" customWidth="1"/>
    <col min="26" max="26" width="8.42578125" style="1" bestFit="1" customWidth="1"/>
    <col min="27" max="27" width="9.42578125" style="1" customWidth="1"/>
    <col min="28" max="28" width="7" style="1" customWidth="1"/>
    <col min="29" max="29" width="5" style="1" customWidth="1"/>
    <col min="30" max="30" width="8.42578125" style="1" customWidth="1"/>
    <col min="31" max="31" width="6.85546875" style="1" customWidth="1"/>
    <col min="32" max="32" width="8.7109375" style="1" customWidth="1"/>
    <col min="33" max="33" width="11.140625" style="1" customWidth="1"/>
    <col min="34" max="34" width="5.5703125" style="1" customWidth="1"/>
    <col min="35" max="36" width="9.140625" style="1"/>
    <col min="37" max="37" width="38.85546875" style="1" bestFit="1" customWidth="1"/>
    <col min="38" max="39" width="26.85546875" style="1" bestFit="1" customWidth="1"/>
    <col min="40" max="40" width="6.5703125" style="1" bestFit="1" customWidth="1"/>
    <col min="41" max="41" width="19.42578125" style="1" bestFit="1" customWidth="1"/>
    <col min="42" max="42" width="18" style="1" customWidth="1"/>
    <col min="43" max="16384" width="9.140625" style="1"/>
  </cols>
  <sheetData>
    <row r="1" spans="1:34" ht="11.25" customHeight="1">
      <c r="A1" s="282" t="s">
        <v>28</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282"/>
      <c r="AD1" s="89"/>
      <c r="AE1" s="89"/>
      <c r="AF1" s="89"/>
      <c r="AG1" s="22"/>
    </row>
    <row r="2" spans="1:34" ht="11.25" customHeight="1">
      <c r="A2" s="282"/>
      <c r="B2" s="282"/>
      <c r="C2" s="282"/>
      <c r="D2" s="282"/>
      <c r="E2" s="282"/>
      <c r="F2" s="282"/>
      <c r="G2" s="282"/>
      <c r="H2" s="282"/>
      <c r="I2" s="282"/>
      <c r="J2" s="282"/>
      <c r="K2" s="282"/>
      <c r="L2" s="282"/>
      <c r="M2" s="282"/>
      <c r="N2" s="282"/>
      <c r="O2" s="282"/>
      <c r="P2" s="282"/>
      <c r="Q2" s="282"/>
      <c r="R2" s="282"/>
      <c r="S2" s="282"/>
      <c r="T2" s="282"/>
      <c r="U2" s="282"/>
      <c r="V2" s="282"/>
      <c r="W2" s="282"/>
      <c r="X2" s="282"/>
      <c r="Y2" s="282"/>
      <c r="Z2" s="282"/>
      <c r="AA2" s="282"/>
      <c r="AB2" s="282"/>
      <c r="AC2" s="282"/>
      <c r="AD2" s="89"/>
      <c r="AE2" s="89"/>
      <c r="AF2" s="89"/>
      <c r="AG2" s="22"/>
    </row>
    <row r="3" spans="1:34" ht="11.25" customHeight="1">
      <c r="A3" s="282"/>
      <c r="B3" s="282"/>
      <c r="C3" s="282"/>
      <c r="D3" s="282"/>
      <c r="E3" s="282"/>
      <c r="F3" s="282"/>
      <c r="G3" s="282"/>
      <c r="H3" s="282"/>
      <c r="I3" s="282"/>
      <c r="J3" s="282"/>
      <c r="K3" s="282"/>
      <c r="L3" s="282"/>
      <c r="M3" s="282"/>
      <c r="N3" s="282"/>
      <c r="O3" s="282"/>
      <c r="P3" s="282"/>
      <c r="Q3" s="282"/>
      <c r="R3" s="282"/>
      <c r="S3" s="282"/>
      <c r="T3" s="282"/>
      <c r="U3" s="282"/>
      <c r="V3" s="282"/>
      <c r="W3" s="282"/>
      <c r="X3" s="282"/>
      <c r="Y3" s="282"/>
      <c r="Z3" s="282"/>
      <c r="AA3" s="282"/>
      <c r="AB3" s="282"/>
      <c r="AC3" s="282"/>
      <c r="AD3" s="89"/>
      <c r="AE3" s="89"/>
      <c r="AF3" s="89"/>
      <c r="AG3" s="22"/>
    </row>
    <row r="4" spans="1:34" ht="12" customHeight="1"/>
    <row r="5" spans="1:34" ht="15.75" customHeight="1">
      <c r="A5" s="85" t="s">
        <v>119</v>
      </c>
      <c r="B5" s="270" t="str">
        <f>'Front Page CRF'!C14</f>
        <v xml:space="preserve"> </v>
      </c>
      <c r="C5" s="294"/>
      <c r="D5" s="36"/>
      <c r="E5" s="36"/>
      <c r="R5" s="292" t="s">
        <v>83</v>
      </c>
      <c r="S5" s="293"/>
      <c r="T5" s="65">
        <f>'Front Page CRF'!C16</f>
        <v>0</v>
      </c>
      <c r="U5" s="64"/>
      <c r="AH5" s="7" t="s">
        <v>40</v>
      </c>
    </row>
    <row r="6" spans="1:34" ht="15.75" customHeight="1">
      <c r="A6" s="24"/>
      <c r="B6" s="36"/>
      <c r="C6" s="36"/>
      <c r="D6" s="36"/>
      <c r="E6" s="36"/>
      <c r="AH6" s="7" t="s">
        <v>41</v>
      </c>
    </row>
    <row r="7" spans="1:34" ht="15.75" customHeight="1">
      <c r="A7" s="85" t="s">
        <v>120</v>
      </c>
      <c r="B7" s="270">
        <f>'Front Page CRF'!C15</f>
        <v>0</v>
      </c>
      <c r="C7" s="297"/>
      <c r="D7" s="297"/>
      <c r="E7" s="294"/>
      <c r="F7" s="25"/>
      <c r="G7" s="25"/>
      <c r="AH7" s="7" t="s">
        <v>42</v>
      </c>
    </row>
    <row r="8" spans="1:34" ht="15.75" customHeight="1">
      <c r="A8" s="26"/>
      <c r="B8" s="25"/>
      <c r="C8" s="25"/>
      <c r="D8" s="25"/>
      <c r="E8" s="25"/>
      <c r="F8" s="25"/>
      <c r="G8" s="25"/>
      <c r="AH8" s="8" t="s">
        <v>43</v>
      </c>
    </row>
    <row r="9" spans="1:34" ht="15.75" customHeight="1">
      <c r="AH9" s="9" t="s">
        <v>44</v>
      </c>
    </row>
    <row r="10" spans="1:34" ht="15.75" customHeight="1">
      <c r="AH10" s="9" t="s">
        <v>45</v>
      </c>
    </row>
    <row r="12" spans="1:34" ht="18">
      <c r="A12" s="295" t="s">
        <v>9</v>
      </c>
      <c r="B12" s="296"/>
      <c r="C12" s="296"/>
      <c r="D12" s="296"/>
      <c r="E12" s="296"/>
      <c r="F12" s="296"/>
      <c r="G12" s="296"/>
      <c r="H12" s="296"/>
      <c r="I12" s="301"/>
      <c r="J12" s="295" t="s">
        <v>10</v>
      </c>
      <c r="K12" s="296"/>
      <c r="L12" s="296"/>
      <c r="M12" s="296"/>
      <c r="N12" s="296"/>
      <c r="O12" s="296"/>
      <c r="P12" s="296"/>
      <c r="Q12" s="296"/>
      <c r="R12" s="296"/>
      <c r="S12" s="296"/>
      <c r="T12" s="296"/>
      <c r="U12" s="296"/>
      <c r="V12" s="296"/>
      <c r="W12" s="301"/>
      <c r="X12" s="295" t="s">
        <v>11</v>
      </c>
      <c r="Y12" s="296"/>
      <c r="Z12" s="296"/>
      <c r="AA12" s="296"/>
      <c r="AB12" s="296"/>
      <c r="AC12" s="296"/>
      <c r="AD12" s="296"/>
      <c r="AE12" s="296"/>
      <c r="AF12" s="296"/>
      <c r="AG12" s="296"/>
    </row>
    <row r="13" spans="1:34" s="50" customFormat="1" ht="12.75" customHeight="1">
      <c r="A13" s="69"/>
      <c r="B13" s="69"/>
      <c r="C13" s="69"/>
      <c r="D13" s="69"/>
      <c r="E13" s="69"/>
      <c r="F13" s="69"/>
      <c r="G13" s="69"/>
      <c r="H13" s="69"/>
      <c r="I13" s="69"/>
      <c r="J13" s="298" t="s">
        <v>8</v>
      </c>
      <c r="K13" s="299"/>
      <c r="L13" s="299"/>
      <c r="M13" s="299"/>
      <c r="N13" s="299"/>
      <c r="O13" s="299"/>
      <c r="P13" s="300"/>
      <c r="Q13" s="77"/>
      <c r="R13" s="70"/>
      <c r="S13" s="69"/>
      <c r="T13" s="69"/>
      <c r="U13" s="69"/>
      <c r="V13" s="69"/>
      <c r="W13" s="69"/>
      <c r="X13" s="69"/>
      <c r="Y13" s="69"/>
      <c r="Z13" s="69"/>
      <c r="AA13" s="69"/>
      <c r="AB13" s="105"/>
      <c r="AC13" s="69"/>
      <c r="AD13" s="302" t="s">
        <v>2</v>
      </c>
      <c r="AE13" s="90"/>
      <c r="AF13" s="90"/>
      <c r="AG13" s="69"/>
      <c r="AH13" s="71"/>
    </row>
    <row r="14" spans="1:34" s="76" customFormat="1" ht="51.75" customHeight="1">
      <c r="A14" s="72" t="s">
        <v>122</v>
      </c>
      <c r="B14" s="72" t="s">
        <v>21</v>
      </c>
      <c r="C14" s="72" t="s">
        <v>22</v>
      </c>
      <c r="D14" s="72" t="s">
        <v>23</v>
      </c>
      <c r="E14" s="72" t="s">
        <v>24</v>
      </c>
      <c r="F14" s="72" t="s">
        <v>25</v>
      </c>
      <c r="G14" s="72" t="s">
        <v>26</v>
      </c>
      <c r="H14" s="72" t="s">
        <v>48</v>
      </c>
      <c r="I14" s="72" t="s">
        <v>26</v>
      </c>
      <c r="J14" s="104" t="s">
        <v>111</v>
      </c>
      <c r="K14" s="104" t="s">
        <v>112</v>
      </c>
      <c r="L14" s="104" t="s">
        <v>113</v>
      </c>
      <c r="M14" s="104" t="s">
        <v>114</v>
      </c>
      <c r="N14" s="104" t="s">
        <v>115</v>
      </c>
      <c r="O14" s="104" t="s">
        <v>116</v>
      </c>
      <c r="P14" s="104" t="s">
        <v>117</v>
      </c>
      <c r="Q14" s="73" t="s">
        <v>89</v>
      </c>
      <c r="R14" s="74" t="s">
        <v>29</v>
      </c>
      <c r="S14" s="72" t="s">
        <v>123</v>
      </c>
      <c r="T14" s="72" t="s">
        <v>38</v>
      </c>
      <c r="U14" s="74" t="s">
        <v>124</v>
      </c>
      <c r="V14" s="74" t="s">
        <v>125</v>
      </c>
      <c r="W14" s="74" t="s">
        <v>30</v>
      </c>
      <c r="X14" s="72" t="s">
        <v>6</v>
      </c>
      <c r="Y14" s="72" t="s">
        <v>7</v>
      </c>
      <c r="Z14" s="72" t="s">
        <v>27</v>
      </c>
      <c r="AA14" s="72" t="s">
        <v>5</v>
      </c>
      <c r="AB14" s="106" t="s">
        <v>148</v>
      </c>
      <c r="AC14" s="72" t="s">
        <v>126</v>
      </c>
      <c r="AD14" s="303"/>
      <c r="AE14" s="91" t="s">
        <v>108</v>
      </c>
      <c r="AF14" s="91" t="s">
        <v>109</v>
      </c>
      <c r="AG14" s="133" t="s">
        <v>2549</v>
      </c>
      <c r="AH14" s="75" t="s">
        <v>49</v>
      </c>
    </row>
    <row r="15" spans="1:34" s="39" customFormat="1" ht="12.75">
      <c r="A15" s="3"/>
      <c r="B15" s="3"/>
      <c r="C15" s="3"/>
      <c r="D15" s="3"/>
      <c r="E15" s="3"/>
      <c r="F15" s="3"/>
      <c r="G15" s="3"/>
      <c r="H15" s="6"/>
      <c r="I15" s="3"/>
      <c r="J15" s="4"/>
      <c r="K15" s="4"/>
      <c r="L15" s="4"/>
      <c r="M15" s="4"/>
      <c r="N15" s="4"/>
      <c r="O15" s="4"/>
      <c r="P15" s="4"/>
      <c r="Q15" s="4"/>
      <c r="R15" s="4"/>
      <c r="S15" s="3"/>
      <c r="T15" s="3"/>
      <c r="U15" s="92"/>
      <c r="V15" s="92"/>
      <c r="W15" s="4"/>
      <c r="X15" s="3"/>
      <c r="Y15" s="38">
        <f>X15</f>
        <v>0</v>
      </c>
      <c r="Z15" s="5"/>
      <c r="AA15" s="3"/>
      <c r="AB15" s="6"/>
      <c r="AC15" s="3"/>
      <c r="AD15" s="3"/>
      <c r="AE15" s="3"/>
      <c r="AF15" s="3"/>
      <c r="AG15" s="3"/>
      <c r="AH15" s="10">
        <f>IF(AB15=0,0,(AB15*VLOOKUP(AC15,$AQ$122:$AR$127,2,FALSE)/H15))</f>
        <v>0</v>
      </c>
    </row>
    <row r="16" spans="1:34" s="39" customFormat="1" ht="12.75">
      <c r="A16" s="3"/>
      <c r="B16" s="3"/>
      <c r="C16" s="3"/>
      <c r="D16" s="3"/>
      <c r="E16" s="3"/>
      <c r="F16" s="3"/>
      <c r="G16" s="3"/>
      <c r="H16" s="6"/>
      <c r="I16" s="3"/>
      <c r="J16" s="4"/>
      <c r="K16" s="4"/>
      <c r="L16" s="4"/>
      <c r="M16" s="4"/>
      <c r="N16" s="4"/>
      <c r="O16" s="4"/>
      <c r="P16" s="4"/>
      <c r="Q16" s="4"/>
      <c r="R16" s="4"/>
      <c r="S16" s="3"/>
      <c r="T16" s="3"/>
      <c r="U16" s="92"/>
      <c r="V16" s="92"/>
      <c r="W16" s="4"/>
      <c r="X16" s="3"/>
      <c r="Y16" s="38">
        <f t="shared" ref="Y16:Y22" si="0">X16</f>
        <v>0</v>
      </c>
      <c r="Z16" s="5"/>
      <c r="AA16" s="3"/>
      <c r="AB16" s="6"/>
      <c r="AC16" s="3"/>
      <c r="AD16" s="3"/>
      <c r="AE16" s="3"/>
      <c r="AF16" s="3"/>
      <c r="AG16" s="3"/>
      <c r="AH16" s="10">
        <f t="shared" ref="AH16:AH22" si="1">IF(AB16=0,0,(AB16*VLOOKUP(AC16,$AQ$122:$AR$127,2,FALSE)/H16))</f>
        <v>0</v>
      </c>
    </row>
    <row r="17" spans="1:34" s="39" customFormat="1" ht="12.75">
      <c r="A17" s="3"/>
      <c r="B17" s="3"/>
      <c r="C17" s="3"/>
      <c r="D17" s="3"/>
      <c r="E17" s="3"/>
      <c r="F17" s="3"/>
      <c r="G17" s="3"/>
      <c r="H17" s="6"/>
      <c r="I17" s="3"/>
      <c r="J17" s="4"/>
      <c r="K17" s="4"/>
      <c r="L17" s="4"/>
      <c r="M17" s="4"/>
      <c r="N17" s="4"/>
      <c r="O17" s="4"/>
      <c r="P17" s="4"/>
      <c r="Q17" s="4"/>
      <c r="R17" s="4"/>
      <c r="S17" s="3"/>
      <c r="T17" s="3"/>
      <c r="U17" s="92"/>
      <c r="V17" s="92"/>
      <c r="W17" s="4"/>
      <c r="X17" s="3"/>
      <c r="Y17" s="38">
        <f t="shared" si="0"/>
        <v>0</v>
      </c>
      <c r="Z17" s="5"/>
      <c r="AA17" s="3"/>
      <c r="AB17" s="6"/>
      <c r="AC17" s="3"/>
      <c r="AD17" s="3"/>
      <c r="AE17" s="3"/>
      <c r="AF17" s="3"/>
      <c r="AG17" s="3"/>
      <c r="AH17" s="10">
        <f t="shared" si="1"/>
        <v>0</v>
      </c>
    </row>
    <row r="18" spans="1:34" s="39" customFormat="1" ht="12.75">
      <c r="A18" s="3"/>
      <c r="B18" s="3"/>
      <c r="C18" s="3"/>
      <c r="D18" s="3"/>
      <c r="E18" s="3"/>
      <c r="F18" s="3"/>
      <c r="G18" s="3"/>
      <c r="H18" s="6"/>
      <c r="I18" s="3"/>
      <c r="J18" s="4"/>
      <c r="K18" s="4"/>
      <c r="L18" s="4"/>
      <c r="M18" s="4"/>
      <c r="N18" s="4"/>
      <c r="O18" s="4"/>
      <c r="P18" s="4"/>
      <c r="Q18" s="4"/>
      <c r="R18" s="4"/>
      <c r="S18" s="3"/>
      <c r="T18" s="3"/>
      <c r="U18" s="92"/>
      <c r="V18" s="92"/>
      <c r="W18" s="4"/>
      <c r="X18" s="3"/>
      <c r="Y18" s="38">
        <f t="shared" si="0"/>
        <v>0</v>
      </c>
      <c r="Z18" s="5"/>
      <c r="AA18" s="3"/>
      <c r="AB18" s="6"/>
      <c r="AC18" s="3"/>
      <c r="AD18" s="3"/>
      <c r="AE18" s="3"/>
      <c r="AF18" s="3"/>
      <c r="AG18" s="3"/>
      <c r="AH18" s="10">
        <f t="shared" si="1"/>
        <v>0</v>
      </c>
    </row>
    <row r="19" spans="1:34" s="39" customFormat="1" ht="12.75">
      <c r="A19" s="3"/>
      <c r="B19" s="3"/>
      <c r="C19" s="3"/>
      <c r="D19" s="3"/>
      <c r="E19" s="3"/>
      <c r="F19" s="3"/>
      <c r="G19" s="3"/>
      <c r="H19" s="6"/>
      <c r="I19" s="3"/>
      <c r="J19" s="4"/>
      <c r="K19" s="4"/>
      <c r="L19" s="4"/>
      <c r="M19" s="4"/>
      <c r="N19" s="4"/>
      <c r="O19" s="4"/>
      <c r="P19" s="4"/>
      <c r="Q19" s="4"/>
      <c r="R19" s="4"/>
      <c r="S19" s="3"/>
      <c r="T19" s="3"/>
      <c r="U19" s="92"/>
      <c r="V19" s="92"/>
      <c r="W19" s="4"/>
      <c r="X19" s="3"/>
      <c r="Y19" s="38">
        <f t="shared" si="0"/>
        <v>0</v>
      </c>
      <c r="Z19" s="5"/>
      <c r="AA19" s="3"/>
      <c r="AB19" s="6"/>
      <c r="AC19" s="3"/>
      <c r="AD19" s="3"/>
      <c r="AE19" s="3"/>
      <c r="AF19" s="3"/>
      <c r="AG19" s="3"/>
      <c r="AH19" s="10">
        <f t="shared" si="1"/>
        <v>0</v>
      </c>
    </row>
    <row r="20" spans="1:34" s="39" customFormat="1" ht="12.75">
      <c r="A20" s="3"/>
      <c r="B20" s="3"/>
      <c r="C20" s="3"/>
      <c r="D20" s="3"/>
      <c r="E20" s="3"/>
      <c r="F20" s="3"/>
      <c r="G20" s="3"/>
      <c r="H20" s="6"/>
      <c r="I20" s="3"/>
      <c r="J20" s="4"/>
      <c r="K20" s="4"/>
      <c r="L20" s="4"/>
      <c r="M20" s="4"/>
      <c r="N20" s="4"/>
      <c r="O20" s="4"/>
      <c r="P20" s="4"/>
      <c r="Q20" s="4"/>
      <c r="R20" s="4"/>
      <c r="S20" s="3"/>
      <c r="T20" s="3"/>
      <c r="U20" s="92"/>
      <c r="V20" s="92"/>
      <c r="W20" s="4"/>
      <c r="X20" s="3"/>
      <c r="Y20" s="38">
        <f t="shared" si="0"/>
        <v>0</v>
      </c>
      <c r="Z20" s="5"/>
      <c r="AA20" s="3"/>
      <c r="AB20" s="6"/>
      <c r="AC20" s="3"/>
      <c r="AD20" s="3"/>
      <c r="AE20" s="3"/>
      <c r="AF20" s="3"/>
      <c r="AG20" s="3"/>
      <c r="AH20" s="10">
        <f t="shared" si="1"/>
        <v>0</v>
      </c>
    </row>
    <row r="21" spans="1:34" s="39" customFormat="1" ht="12.75">
      <c r="A21" s="3"/>
      <c r="B21" s="3"/>
      <c r="C21" s="3"/>
      <c r="D21" s="3"/>
      <c r="E21" s="3"/>
      <c r="F21" s="3"/>
      <c r="G21" s="3"/>
      <c r="H21" s="6"/>
      <c r="I21" s="3"/>
      <c r="J21" s="4"/>
      <c r="K21" s="4"/>
      <c r="L21" s="4"/>
      <c r="M21" s="4"/>
      <c r="N21" s="4"/>
      <c r="O21" s="4"/>
      <c r="P21" s="4"/>
      <c r="Q21" s="4"/>
      <c r="R21" s="4"/>
      <c r="S21" s="3"/>
      <c r="T21" s="3"/>
      <c r="U21" s="92"/>
      <c r="V21" s="92"/>
      <c r="W21" s="4"/>
      <c r="X21" s="3"/>
      <c r="Y21" s="38">
        <f t="shared" si="0"/>
        <v>0</v>
      </c>
      <c r="Z21" s="5"/>
      <c r="AA21" s="3"/>
      <c r="AB21" s="6"/>
      <c r="AC21" s="3"/>
      <c r="AD21" s="3"/>
      <c r="AE21" s="3"/>
      <c r="AF21" s="3"/>
      <c r="AG21" s="3"/>
      <c r="AH21" s="10">
        <f t="shared" si="1"/>
        <v>0</v>
      </c>
    </row>
    <row r="22" spans="1:34" s="39" customFormat="1" ht="12.75">
      <c r="A22" s="3"/>
      <c r="B22" s="3"/>
      <c r="C22" s="3"/>
      <c r="D22" s="3"/>
      <c r="E22" s="3"/>
      <c r="F22" s="3"/>
      <c r="G22" s="3"/>
      <c r="H22" s="6"/>
      <c r="I22" s="3"/>
      <c r="J22" s="4"/>
      <c r="K22" s="4"/>
      <c r="L22" s="4"/>
      <c r="M22" s="4"/>
      <c r="N22" s="4"/>
      <c r="O22" s="4"/>
      <c r="P22" s="4"/>
      <c r="Q22" s="4"/>
      <c r="R22" s="4"/>
      <c r="S22" s="3"/>
      <c r="T22" s="3"/>
      <c r="U22" s="92"/>
      <c r="V22" s="92"/>
      <c r="W22" s="4"/>
      <c r="X22" s="3"/>
      <c r="Y22" s="38">
        <f t="shared" si="0"/>
        <v>0</v>
      </c>
      <c r="Z22" s="5"/>
      <c r="AA22" s="3"/>
      <c r="AB22" s="6"/>
      <c r="AC22" s="3"/>
      <c r="AD22" s="3"/>
      <c r="AE22" s="3"/>
      <c r="AF22" s="3"/>
      <c r="AG22" s="3"/>
      <c r="AH22" s="10">
        <f t="shared" si="1"/>
        <v>0</v>
      </c>
    </row>
    <row r="23" spans="1:34" s="39" customFormat="1" ht="12.75">
      <c r="A23" s="3"/>
      <c r="B23" s="3"/>
      <c r="C23" s="3"/>
      <c r="D23" s="3"/>
      <c r="E23" s="3"/>
      <c r="F23" s="3"/>
      <c r="G23" s="3"/>
      <c r="H23" s="6"/>
      <c r="I23" s="3"/>
      <c r="J23" s="4"/>
      <c r="K23" s="4"/>
      <c r="L23" s="4"/>
      <c r="M23" s="4"/>
      <c r="N23" s="4"/>
      <c r="O23" s="4"/>
      <c r="P23" s="4"/>
      <c r="Q23" s="4"/>
      <c r="R23" s="4"/>
      <c r="S23" s="3"/>
      <c r="T23" s="3"/>
      <c r="U23" s="92"/>
      <c r="V23" s="92"/>
      <c r="W23" s="4"/>
      <c r="X23" s="3"/>
      <c r="Y23" s="38">
        <f t="shared" ref="Y23:Y63" si="2">X23</f>
        <v>0</v>
      </c>
      <c r="Z23" s="5"/>
      <c r="AA23" s="3"/>
      <c r="AB23" s="6"/>
      <c r="AC23" s="3"/>
      <c r="AD23" s="3"/>
      <c r="AE23" s="3"/>
      <c r="AF23" s="3"/>
      <c r="AG23" s="3"/>
      <c r="AH23" s="10">
        <f t="shared" ref="AH23:AH63" si="3">IF(AB23=0,0,(AB23*VLOOKUP(AC23,$AQ$122:$AR$127,2,FALSE)/H23))</f>
        <v>0</v>
      </c>
    </row>
    <row r="24" spans="1:34" s="39" customFormat="1" ht="12.75">
      <c r="A24" s="3"/>
      <c r="B24" s="3"/>
      <c r="C24" s="3"/>
      <c r="D24" s="3"/>
      <c r="E24" s="3"/>
      <c r="F24" s="3"/>
      <c r="G24" s="3"/>
      <c r="H24" s="6"/>
      <c r="I24" s="3"/>
      <c r="J24" s="4"/>
      <c r="K24" s="4"/>
      <c r="L24" s="4"/>
      <c r="M24" s="4"/>
      <c r="N24" s="4"/>
      <c r="O24" s="4"/>
      <c r="P24" s="4"/>
      <c r="Q24" s="4"/>
      <c r="R24" s="4"/>
      <c r="S24" s="3"/>
      <c r="T24" s="3"/>
      <c r="U24" s="92"/>
      <c r="V24" s="92"/>
      <c r="W24" s="4"/>
      <c r="X24" s="3"/>
      <c r="Y24" s="38">
        <f t="shared" si="2"/>
        <v>0</v>
      </c>
      <c r="Z24" s="5"/>
      <c r="AA24" s="3"/>
      <c r="AB24" s="6"/>
      <c r="AC24" s="3"/>
      <c r="AD24" s="3"/>
      <c r="AE24" s="3"/>
      <c r="AF24" s="3"/>
      <c r="AG24" s="3"/>
      <c r="AH24" s="10">
        <f t="shared" si="3"/>
        <v>0</v>
      </c>
    </row>
    <row r="25" spans="1:34" s="39" customFormat="1" ht="12.75">
      <c r="A25" s="3"/>
      <c r="B25" s="3"/>
      <c r="C25" s="3"/>
      <c r="D25" s="3"/>
      <c r="E25" s="3"/>
      <c r="F25" s="3"/>
      <c r="G25" s="3"/>
      <c r="H25" s="6"/>
      <c r="I25" s="3"/>
      <c r="J25" s="4"/>
      <c r="K25" s="4"/>
      <c r="L25" s="4"/>
      <c r="M25" s="4"/>
      <c r="N25" s="4"/>
      <c r="O25" s="4"/>
      <c r="P25" s="4"/>
      <c r="Q25" s="4"/>
      <c r="R25" s="4"/>
      <c r="S25" s="3"/>
      <c r="T25" s="3"/>
      <c r="U25" s="92"/>
      <c r="V25" s="92"/>
      <c r="W25" s="4"/>
      <c r="X25" s="3"/>
      <c r="Y25" s="38">
        <f t="shared" si="2"/>
        <v>0</v>
      </c>
      <c r="Z25" s="5"/>
      <c r="AA25" s="3"/>
      <c r="AB25" s="6"/>
      <c r="AC25" s="3"/>
      <c r="AD25" s="3"/>
      <c r="AE25" s="3"/>
      <c r="AF25" s="3"/>
      <c r="AG25" s="3"/>
      <c r="AH25" s="10">
        <f t="shared" si="3"/>
        <v>0</v>
      </c>
    </row>
    <row r="26" spans="1:34" s="39" customFormat="1" ht="12.75">
      <c r="A26" s="3"/>
      <c r="B26" s="3"/>
      <c r="C26" s="3"/>
      <c r="D26" s="3"/>
      <c r="E26" s="3"/>
      <c r="F26" s="3"/>
      <c r="G26" s="3"/>
      <c r="H26" s="6"/>
      <c r="I26" s="3"/>
      <c r="J26" s="4"/>
      <c r="K26" s="4"/>
      <c r="L26" s="4"/>
      <c r="M26" s="4"/>
      <c r="N26" s="4"/>
      <c r="O26" s="4"/>
      <c r="P26" s="4"/>
      <c r="Q26" s="4"/>
      <c r="R26" s="4"/>
      <c r="S26" s="3"/>
      <c r="T26" s="3"/>
      <c r="U26" s="92"/>
      <c r="V26" s="92"/>
      <c r="W26" s="4"/>
      <c r="X26" s="3"/>
      <c r="Y26" s="38">
        <f t="shared" si="2"/>
        <v>0</v>
      </c>
      <c r="Z26" s="5"/>
      <c r="AA26" s="3"/>
      <c r="AB26" s="6"/>
      <c r="AC26" s="3"/>
      <c r="AD26" s="3"/>
      <c r="AE26" s="3"/>
      <c r="AF26" s="3"/>
      <c r="AG26" s="3"/>
      <c r="AH26" s="10">
        <f t="shared" si="3"/>
        <v>0</v>
      </c>
    </row>
    <row r="27" spans="1:34" s="39" customFormat="1" ht="12.75">
      <c r="A27" s="3"/>
      <c r="B27" s="3"/>
      <c r="C27" s="3"/>
      <c r="D27" s="3"/>
      <c r="E27" s="3"/>
      <c r="F27" s="3"/>
      <c r="G27" s="3"/>
      <c r="H27" s="6"/>
      <c r="I27" s="3"/>
      <c r="J27" s="4"/>
      <c r="K27" s="4"/>
      <c r="L27" s="4"/>
      <c r="M27" s="4"/>
      <c r="N27" s="4"/>
      <c r="O27" s="4"/>
      <c r="P27" s="4"/>
      <c r="Q27" s="4"/>
      <c r="R27" s="4"/>
      <c r="S27" s="3"/>
      <c r="T27" s="3"/>
      <c r="U27" s="92"/>
      <c r="V27" s="92"/>
      <c r="W27" s="4"/>
      <c r="X27" s="3"/>
      <c r="Y27" s="38">
        <f t="shared" si="2"/>
        <v>0</v>
      </c>
      <c r="Z27" s="5"/>
      <c r="AA27" s="3"/>
      <c r="AB27" s="6"/>
      <c r="AC27" s="3"/>
      <c r="AD27" s="3"/>
      <c r="AE27" s="3"/>
      <c r="AF27" s="3"/>
      <c r="AG27" s="3"/>
      <c r="AH27" s="10">
        <f t="shared" si="3"/>
        <v>0</v>
      </c>
    </row>
    <row r="28" spans="1:34" s="39" customFormat="1" ht="12.75">
      <c r="A28" s="3"/>
      <c r="B28" s="3"/>
      <c r="C28" s="3"/>
      <c r="D28" s="3"/>
      <c r="E28" s="3"/>
      <c r="F28" s="3"/>
      <c r="G28" s="3"/>
      <c r="H28" s="6"/>
      <c r="I28" s="3"/>
      <c r="J28" s="4"/>
      <c r="K28" s="4"/>
      <c r="L28" s="4"/>
      <c r="M28" s="4"/>
      <c r="N28" s="4"/>
      <c r="O28" s="4"/>
      <c r="P28" s="4"/>
      <c r="Q28" s="4"/>
      <c r="R28" s="4"/>
      <c r="S28" s="3"/>
      <c r="T28" s="3"/>
      <c r="U28" s="92"/>
      <c r="V28" s="92"/>
      <c r="W28" s="4"/>
      <c r="X28" s="3"/>
      <c r="Y28" s="38">
        <f t="shared" si="2"/>
        <v>0</v>
      </c>
      <c r="Z28" s="5"/>
      <c r="AA28" s="3"/>
      <c r="AB28" s="6"/>
      <c r="AC28" s="3"/>
      <c r="AD28" s="3"/>
      <c r="AE28" s="3"/>
      <c r="AF28" s="3"/>
      <c r="AG28" s="3"/>
      <c r="AH28" s="10">
        <f t="shared" si="3"/>
        <v>0</v>
      </c>
    </row>
    <row r="29" spans="1:34" s="39" customFormat="1" ht="12.75">
      <c r="A29" s="3"/>
      <c r="B29" s="3"/>
      <c r="C29" s="3"/>
      <c r="D29" s="3"/>
      <c r="E29" s="3"/>
      <c r="F29" s="3"/>
      <c r="G29" s="3"/>
      <c r="H29" s="6"/>
      <c r="I29" s="3"/>
      <c r="J29" s="4"/>
      <c r="K29" s="4"/>
      <c r="L29" s="4"/>
      <c r="M29" s="4"/>
      <c r="N29" s="4"/>
      <c r="O29" s="4"/>
      <c r="P29" s="4"/>
      <c r="Q29" s="4"/>
      <c r="R29" s="4"/>
      <c r="S29" s="3"/>
      <c r="T29" s="3"/>
      <c r="U29" s="92"/>
      <c r="V29" s="92"/>
      <c r="W29" s="4"/>
      <c r="X29" s="3"/>
      <c r="Y29" s="38">
        <f t="shared" si="2"/>
        <v>0</v>
      </c>
      <c r="Z29" s="5"/>
      <c r="AA29" s="3"/>
      <c r="AB29" s="6"/>
      <c r="AC29" s="3"/>
      <c r="AD29" s="3"/>
      <c r="AE29" s="3"/>
      <c r="AF29" s="3"/>
      <c r="AG29" s="3"/>
      <c r="AH29" s="10">
        <f t="shared" si="3"/>
        <v>0</v>
      </c>
    </row>
    <row r="30" spans="1:34" s="39" customFormat="1" ht="12.75">
      <c r="A30" s="3"/>
      <c r="B30" s="3"/>
      <c r="C30" s="3"/>
      <c r="D30" s="3"/>
      <c r="E30" s="3"/>
      <c r="F30" s="3"/>
      <c r="G30" s="3"/>
      <c r="H30" s="6"/>
      <c r="I30" s="3"/>
      <c r="J30" s="4"/>
      <c r="K30" s="4"/>
      <c r="L30" s="4"/>
      <c r="M30" s="4"/>
      <c r="N30" s="4"/>
      <c r="O30" s="4"/>
      <c r="P30" s="4"/>
      <c r="Q30" s="4"/>
      <c r="R30" s="4"/>
      <c r="S30" s="3"/>
      <c r="T30" s="3"/>
      <c r="U30" s="92"/>
      <c r="V30" s="92"/>
      <c r="W30" s="4"/>
      <c r="X30" s="3"/>
      <c r="Y30" s="38">
        <f t="shared" si="2"/>
        <v>0</v>
      </c>
      <c r="Z30" s="5"/>
      <c r="AA30" s="3"/>
      <c r="AB30" s="6"/>
      <c r="AC30" s="3"/>
      <c r="AD30" s="3"/>
      <c r="AE30" s="3"/>
      <c r="AF30" s="3"/>
      <c r="AG30" s="3"/>
      <c r="AH30" s="10">
        <f t="shared" si="3"/>
        <v>0</v>
      </c>
    </row>
    <row r="31" spans="1:34" s="39" customFormat="1" ht="12.75">
      <c r="A31" s="3"/>
      <c r="B31" s="3"/>
      <c r="C31" s="3"/>
      <c r="D31" s="3"/>
      <c r="E31" s="3"/>
      <c r="F31" s="3"/>
      <c r="G31" s="3"/>
      <c r="H31" s="6"/>
      <c r="I31" s="3"/>
      <c r="J31" s="4"/>
      <c r="K31" s="4"/>
      <c r="L31" s="4"/>
      <c r="M31" s="4"/>
      <c r="N31" s="4"/>
      <c r="O31" s="4"/>
      <c r="P31" s="4"/>
      <c r="Q31" s="4"/>
      <c r="R31" s="4"/>
      <c r="S31" s="3"/>
      <c r="T31" s="3"/>
      <c r="U31" s="92"/>
      <c r="V31" s="92"/>
      <c r="W31" s="4"/>
      <c r="X31" s="3"/>
      <c r="Y31" s="38">
        <f t="shared" si="2"/>
        <v>0</v>
      </c>
      <c r="Z31" s="5"/>
      <c r="AA31" s="3"/>
      <c r="AB31" s="6"/>
      <c r="AC31" s="3"/>
      <c r="AD31" s="3"/>
      <c r="AE31" s="3"/>
      <c r="AF31" s="3"/>
      <c r="AG31" s="3"/>
      <c r="AH31" s="10">
        <f t="shared" si="3"/>
        <v>0</v>
      </c>
    </row>
    <row r="32" spans="1:34" s="39" customFormat="1" ht="12.75">
      <c r="A32" s="3"/>
      <c r="B32" s="3"/>
      <c r="C32" s="3"/>
      <c r="D32" s="3"/>
      <c r="E32" s="3"/>
      <c r="F32" s="3"/>
      <c r="G32" s="3"/>
      <c r="H32" s="6"/>
      <c r="I32" s="3"/>
      <c r="J32" s="4"/>
      <c r="K32" s="4"/>
      <c r="L32" s="4"/>
      <c r="M32" s="4"/>
      <c r="N32" s="4"/>
      <c r="O32" s="4"/>
      <c r="P32" s="4"/>
      <c r="Q32" s="4"/>
      <c r="R32" s="4"/>
      <c r="S32" s="3"/>
      <c r="T32" s="3"/>
      <c r="U32" s="92"/>
      <c r="V32" s="92"/>
      <c r="W32" s="4"/>
      <c r="X32" s="3"/>
      <c r="Y32" s="38">
        <f t="shared" si="2"/>
        <v>0</v>
      </c>
      <c r="Z32" s="5"/>
      <c r="AA32" s="3"/>
      <c r="AB32" s="6"/>
      <c r="AC32" s="3"/>
      <c r="AD32" s="3"/>
      <c r="AE32" s="3"/>
      <c r="AF32" s="3"/>
      <c r="AG32" s="3"/>
      <c r="AH32" s="10">
        <f t="shared" si="3"/>
        <v>0</v>
      </c>
    </row>
    <row r="33" spans="1:34" s="39" customFormat="1" ht="12.75">
      <c r="A33" s="3"/>
      <c r="B33" s="3"/>
      <c r="C33" s="3"/>
      <c r="D33" s="3"/>
      <c r="E33" s="3"/>
      <c r="F33" s="3"/>
      <c r="G33" s="3"/>
      <c r="H33" s="6"/>
      <c r="I33" s="3"/>
      <c r="J33" s="4"/>
      <c r="K33" s="4"/>
      <c r="L33" s="4"/>
      <c r="M33" s="4"/>
      <c r="N33" s="4"/>
      <c r="O33" s="4"/>
      <c r="P33" s="4"/>
      <c r="Q33" s="4"/>
      <c r="R33" s="4"/>
      <c r="S33" s="3"/>
      <c r="T33" s="3"/>
      <c r="U33" s="92"/>
      <c r="V33" s="92"/>
      <c r="W33" s="4"/>
      <c r="X33" s="3"/>
      <c r="Y33" s="38">
        <f t="shared" si="2"/>
        <v>0</v>
      </c>
      <c r="Z33" s="5"/>
      <c r="AA33" s="3"/>
      <c r="AB33" s="6"/>
      <c r="AC33" s="3"/>
      <c r="AD33" s="3"/>
      <c r="AE33" s="3"/>
      <c r="AF33" s="3"/>
      <c r="AG33" s="3"/>
      <c r="AH33" s="10">
        <f t="shared" si="3"/>
        <v>0</v>
      </c>
    </row>
    <row r="34" spans="1:34" s="39" customFormat="1" ht="12.75">
      <c r="A34" s="3"/>
      <c r="B34" s="3"/>
      <c r="C34" s="3"/>
      <c r="D34" s="3"/>
      <c r="E34" s="3"/>
      <c r="F34" s="3"/>
      <c r="G34" s="3"/>
      <c r="H34" s="6"/>
      <c r="I34" s="3"/>
      <c r="J34" s="4"/>
      <c r="K34" s="4"/>
      <c r="L34" s="4"/>
      <c r="M34" s="4"/>
      <c r="N34" s="4"/>
      <c r="O34" s="4"/>
      <c r="P34" s="4"/>
      <c r="Q34" s="4"/>
      <c r="R34" s="4"/>
      <c r="S34" s="3"/>
      <c r="T34" s="3"/>
      <c r="U34" s="92"/>
      <c r="V34" s="92"/>
      <c r="W34" s="4"/>
      <c r="X34" s="3"/>
      <c r="Y34" s="38">
        <f t="shared" si="2"/>
        <v>0</v>
      </c>
      <c r="Z34" s="5"/>
      <c r="AA34" s="3"/>
      <c r="AB34" s="6"/>
      <c r="AC34" s="3"/>
      <c r="AD34" s="3"/>
      <c r="AE34" s="3"/>
      <c r="AF34" s="3"/>
      <c r="AG34" s="3"/>
      <c r="AH34" s="10">
        <f t="shared" si="3"/>
        <v>0</v>
      </c>
    </row>
    <row r="35" spans="1:34" s="39" customFormat="1" ht="15" customHeight="1">
      <c r="A35" s="3"/>
      <c r="B35" s="3"/>
      <c r="C35" s="3"/>
      <c r="D35" s="3"/>
      <c r="E35" s="3"/>
      <c r="F35" s="3"/>
      <c r="G35" s="3"/>
      <c r="H35" s="6"/>
      <c r="I35" s="3"/>
      <c r="J35" s="4"/>
      <c r="K35" s="4"/>
      <c r="L35" s="4"/>
      <c r="M35" s="4"/>
      <c r="N35" s="4"/>
      <c r="O35" s="4"/>
      <c r="P35" s="4"/>
      <c r="Q35" s="4"/>
      <c r="R35" s="4"/>
      <c r="S35" s="3"/>
      <c r="T35" s="3"/>
      <c r="U35" s="92"/>
      <c r="V35" s="92"/>
      <c r="W35" s="4"/>
      <c r="X35" s="3"/>
      <c r="Y35" s="38">
        <f t="shared" si="2"/>
        <v>0</v>
      </c>
      <c r="Z35" s="5"/>
      <c r="AA35" s="3"/>
      <c r="AB35" s="6"/>
      <c r="AC35" s="3"/>
      <c r="AD35" s="3"/>
      <c r="AE35" s="3"/>
      <c r="AF35" s="3"/>
      <c r="AG35" s="3"/>
      <c r="AH35" s="10">
        <f t="shared" si="3"/>
        <v>0</v>
      </c>
    </row>
    <row r="36" spans="1:34" s="39" customFormat="1" ht="15" customHeight="1">
      <c r="A36" s="3"/>
      <c r="B36" s="3"/>
      <c r="C36" s="3"/>
      <c r="D36" s="3"/>
      <c r="E36" s="3"/>
      <c r="F36" s="3"/>
      <c r="G36" s="3"/>
      <c r="H36" s="6"/>
      <c r="I36" s="3"/>
      <c r="J36" s="4"/>
      <c r="K36" s="4"/>
      <c r="L36" s="4"/>
      <c r="M36" s="4"/>
      <c r="N36" s="4"/>
      <c r="O36" s="4"/>
      <c r="P36" s="4"/>
      <c r="Q36" s="4"/>
      <c r="R36" s="4"/>
      <c r="S36" s="3"/>
      <c r="T36" s="3"/>
      <c r="U36" s="92"/>
      <c r="V36" s="92"/>
      <c r="W36" s="4"/>
      <c r="X36" s="3"/>
      <c r="Y36" s="38">
        <f t="shared" si="2"/>
        <v>0</v>
      </c>
      <c r="Z36" s="5"/>
      <c r="AA36" s="3"/>
      <c r="AB36" s="6"/>
      <c r="AC36" s="3"/>
      <c r="AD36" s="3"/>
      <c r="AE36" s="3"/>
      <c r="AF36" s="3"/>
      <c r="AG36" s="3"/>
      <c r="AH36" s="10">
        <f t="shared" si="3"/>
        <v>0</v>
      </c>
    </row>
    <row r="37" spans="1:34" s="39" customFormat="1" ht="15" customHeight="1">
      <c r="A37" s="3"/>
      <c r="B37" s="3"/>
      <c r="C37" s="3"/>
      <c r="D37" s="3"/>
      <c r="E37" s="3"/>
      <c r="F37" s="3"/>
      <c r="G37" s="3"/>
      <c r="H37" s="6"/>
      <c r="I37" s="3"/>
      <c r="J37" s="4"/>
      <c r="K37" s="4"/>
      <c r="L37" s="4"/>
      <c r="M37" s="4"/>
      <c r="N37" s="4"/>
      <c r="O37" s="4"/>
      <c r="P37" s="4"/>
      <c r="Q37" s="4"/>
      <c r="R37" s="4"/>
      <c r="S37" s="3"/>
      <c r="T37" s="3"/>
      <c r="U37" s="92"/>
      <c r="V37" s="92"/>
      <c r="W37" s="4"/>
      <c r="X37" s="3"/>
      <c r="Y37" s="38">
        <f t="shared" si="2"/>
        <v>0</v>
      </c>
      <c r="Z37" s="5"/>
      <c r="AA37" s="3"/>
      <c r="AB37" s="6"/>
      <c r="AC37" s="3"/>
      <c r="AD37" s="3"/>
      <c r="AE37" s="3"/>
      <c r="AF37" s="3"/>
      <c r="AG37" s="3"/>
      <c r="AH37" s="10">
        <f t="shared" si="3"/>
        <v>0</v>
      </c>
    </row>
    <row r="38" spans="1:34" s="39" customFormat="1" ht="15" customHeight="1">
      <c r="A38" s="3"/>
      <c r="B38" s="3"/>
      <c r="C38" s="3"/>
      <c r="D38" s="3"/>
      <c r="E38" s="3"/>
      <c r="F38" s="3"/>
      <c r="G38" s="3"/>
      <c r="H38" s="6"/>
      <c r="I38" s="3"/>
      <c r="J38" s="4"/>
      <c r="K38" s="4"/>
      <c r="L38" s="4"/>
      <c r="M38" s="4"/>
      <c r="N38" s="4"/>
      <c r="O38" s="4"/>
      <c r="P38" s="4"/>
      <c r="Q38" s="4"/>
      <c r="R38" s="4"/>
      <c r="S38" s="3"/>
      <c r="T38" s="3"/>
      <c r="U38" s="92"/>
      <c r="V38" s="92"/>
      <c r="W38" s="4"/>
      <c r="X38" s="3"/>
      <c r="Y38" s="38">
        <f t="shared" si="2"/>
        <v>0</v>
      </c>
      <c r="Z38" s="5"/>
      <c r="AA38" s="3"/>
      <c r="AB38" s="6"/>
      <c r="AC38" s="3"/>
      <c r="AD38" s="3"/>
      <c r="AE38" s="3"/>
      <c r="AF38" s="3"/>
      <c r="AG38" s="3"/>
      <c r="AH38" s="10">
        <f t="shared" si="3"/>
        <v>0</v>
      </c>
    </row>
    <row r="39" spans="1:34" s="39" customFormat="1" ht="15" customHeight="1">
      <c r="A39" s="3"/>
      <c r="B39" s="3"/>
      <c r="C39" s="3"/>
      <c r="D39" s="3"/>
      <c r="E39" s="3"/>
      <c r="F39" s="3"/>
      <c r="G39" s="3"/>
      <c r="H39" s="6"/>
      <c r="I39" s="3"/>
      <c r="J39" s="4"/>
      <c r="K39" s="4"/>
      <c r="L39" s="4"/>
      <c r="M39" s="4"/>
      <c r="N39" s="4"/>
      <c r="O39" s="4"/>
      <c r="P39" s="4"/>
      <c r="Q39" s="4"/>
      <c r="R39" s="4"/>
      <c r="S39" s="3"/>
      <c r="T39" s="3"/>
      <c r="U39" s="92"/>
      <c r="V39" s="92"/>
      <c r="W39" s="4"/>
      <c r="X39" s="3"/>
      <c r="Y39" s="38">
        <f t="shared" si="2"/>
        <v>0</v>
      </c>
      <c r="Z39" s="5"/>
      <c r="AA39" s="3"/>
      <c r="AB39" s="6"/>
      <c r="AC39" s="3"/>
      <c r="AD39" s="3"/>
      <c r="AE39" s="3"/>
      <c r="AF39" s="3"/>
      <c r="AG39" s="3"/>
      <c r="AH39" s="10">
        <f t="shared" si="3"/>
        <v>0</v>
      </c>
    </row>
    <row r="40" spans="1:34" s="39" customFormat="1" ht="15" customHeight="1">
      <c r="A40" s="3"/>
      <c r="B40" s="3"/>
      <c r="C40" s="3"/>
      <c r="D40" s="3"/>
      <c r="E40" s="3"/>
      <c r="F40" s="3"/>
      <c r="G40" s="3"/>
      <c r="H40" s="6"/>
      <c r="I40" s="3"/>
      <c r="J40" s="4"/>
      <c r="K40" s="4"/>
      <c r="L40" s="4"/>
      <c r="M40" s="4"/>
      <c r="N40" s="4"/>
      <c r="O40" s="4"/>
      <c r="P40" s="4"/>
      <c r="Q40" s="4"/>
      <c r="R40" s="4"/>
      <c r="S40" s="3"/>
      <c r="T40" s="3"/>
      <c r="U40" s="92"/>
      <c r="V40" s="92"/>
      <c r="W40" s="4"/>
      <c r="X40" s="3"/>
      <c r="Y40" s="38">
        <f t="shared" si="2"/>
        <v>0</v>
      </c>
      <c r="Z40" s="5"/>
      <c r="AA40" s="3"/>
      <c r="AB40" s="6"/>
      <c r="AC40" s="3"/>
      <c r="AD40" s="3"/>
      <c r="AE40" s="3"/>
      <c r="AF40" s="3"/>
      <c r="AG40" s="3"/>
      <c r="AH40" s="10">
        <f t="shared" si="3"/>
        <v>0</v>
      </c>
    </row>
    <row r="41" spans="1:34" s="39" customFormat="1" ht="15" customHeight="1">
      <c r="A41" s="3"/>
      <c r="B41" s="3"/>
      <c r="C41" s="3"/>
      <c r="D41" s="3"/>
      <c r="E41" s="3"/>
      <c r="F41" s="3"/>
      <c r="G41" s="3"/>
      <c r="H41" s="6"/>
      <c r="I41" s="3"/>
      <c r="J41" s="4"/>
      <c r="K41" s="4"/>
      <c r="L41" s="4"/>
      <c r="M41" s="4"/>
      <c r="N41" s="4"/>
      <c r="O41" s="4"/>
      <c r="P41" s="4"/>
      <c r="Q41" s="4"/>
      <c r="R41" s="4"/>
      <c r="S41" s="3"/>
      <c r="T41" s="3"/>
      <c r="U41" s="92"/>
      <c r="V41" s="92"/>
      <c r="W41" s="4"/>
      <c r="X41" s="3"/>
      <c r="Y41" s="38">
        <f t="shared" si="2"/>
        <v>0</v>
      </c>
      <c r="Z41" s="5"/>
      <c r="AA41" s="3"/>
      <c r="AB41" s="6"/>
      <c r="AC41" s="3"/>
      <c r="AD41" s="3"/>
      <c r="AE41" s="3"/>
      <c r="AF41" s="3"/>
      <c r="AG41" s="3"/>
      <c r="AH41" s="10">
        <f t="shared" si="3"/>
        <v>0</v>
      </c>
    </row>
    <row r="42" spans="1:34" ht="13.5" customHeight="1">
      <c r="A42" s="3"/>
      <c r="B42" s="3"/>
      <c r="C42" s="3"/>
      <c r="D42" s="3"/>
      <c r="E42" s="3"/>
      <c r="F42" s="3"/>
      <c r="G42" s="3"/>
      <c r="H42" s="6"/>
      <c r="I42" s="3"/>
      <c r="J42" s="4"/>
      <c r="K42" s="4"/>
      <c r="L42" s="4"/>
      <c r="M42" s="4"/>
      <c r="N42" s="4"/>
      <c r="O42" s="4"/>
      <c r="P42" s="4"/>
      <c r="Q42" s="4"/>
      <c r="R42" s="4"/>
      <c r="S42" s="3"/>
      <c r="T42" s="3"/>
      <c r="U42" s="92"/>
      <c r="V42" s="92"/>
      <c r="W42" s="4"/>
      <c r="X42" s="3"/>
      <c r="Y42" s="38">
        <f t="shared" si="2"/>
        <v>0</v>
      </c>
      <c r="Z42" s="5"/>
      <c r="AA42" s="3"/>
      <c r="AB42" s="6"/>
      <c r="AC42" s="3"/>
      <c r="AD42" s="3"/>
      <c r="AE42" s="3"/>
      <c r="AF42" s="3"/>
      <c r="AG42" s="3"/>
      <c r="AH42" s="10">
        <f t="shared" si="3"/>
        <v>0</v>
      </c>
    </row>
    <row r="43" spans="1:34" ht="14.25" customHeight="1">
      <c r="A43" s="3"/>
      <c r="B43" s="3"/>
      <c r="C43" s="3"/>
      <c r="D43" s="3"/>
      <c r="E43" s="3"/>
      <c r="F43" s="3"/>
      <c r="G43" s="3"/>
      <c r="H43" s="6"/>
      <c r="I43" s="3"/>
      <c r="J43" s="4"/>
      <c r="K43" s="4"/>
      <c r="L43" s="4"/>
      <c r="M43" s="4"/>
      <c r="N43" s="4"/>
      <c r="O43" s="4"/>
      <c r="P43" s="4"/>
      <c r="Q43" s="4"/>
      <c r="R43" s="4"/>
      <c r="S43" s="3"/>
      <c r="T43" s="3"/>
      <c r="U43" s="92"/>
      <c r="V43" s="92"/>
      <c r="W43" s="4"/>
      <c r="X43" s="3"/>
      <c r="Y43" s="38">
        <f t="shared" si="2"/>
        <v>0</v>
      </c>
      <c r="Z43" s="5"/>
      <c r="AA43" s="3"/>
      <c r="AB43" s="6"/>
      <c r="AC43" s="3"/>
      <c r="AD43" s="3"/>
      <c r="AE43" s="3"/>
      <c r="AF43" s="3"/>
      <c r="AG43" s="3"/>
      <c r="AH43" s="10">
        <f t="shared" si="3"/>
        <v>0</v>
      </c>
    </row>
    <row r="44" spans="1:34" ht="14.25" customHeight="1">
      <c r="A44" s="3"/>
      <c r="B44" s="3"/>
      <c r="C44" s="3"/>
      <c r="D44" s="3"/>
      <c r="E44" s="3"/>
      <c r="F44" s="3"/>
      <c r="G44" s="3"/>
      <c r="H44" s="6"/>
      <c r="I44" s="3"/>
      <c r="J44" s="4"/>
      <c r="K44" s="4"/>
      <c r="L44" s="4"/>
      <c r="M44" s="4"/>
      <c r="N44" s="4"/>
      <c r="O44" s="4"/>
      <c r="P44" s="4"/>
      <c r="Q44" s="4"/>
      <c r="R44" s="4"/>
      <c r="S44" s="3"/>
      <c r="T44" s="3"/>
      <c r="U44" s="92"/>
      <c r="V44" s="92"/>
      <c r="W44" s="4"/>
      <c r="X44" s="3"/>
      <c r="Y44" s="38">
        <f t="shared" si="2"/>
        <v>0</v>
      </c>
      <c r="Z44" s="5"/>
      <c r="AA44" s="3"/>
      <c r="AB44" s="6"/>
      <c r="AC44" s="3"/>
      <c r="AD44" s="3"/>
      <c r="AE44" s="3"/>
      <c r="AF44" s="3"/>
      <c r="AG44" s="3"/>
      <c r="AH44" s="10">
        <f t="shared" si="3"/>
        <v>0</v>
      </c>
    </row>
    <row r="45" spans="1:34" ht="15" customHeight="1">
      <c r="A45" s="3"/>
      <c r="B45" s="3"/>
      <c r="C45" s="3"/>
      <c r="D45" s="3"/>
      <c r="E45" s="3"/>
      <c r="F45" s="3"/>
      <c r="G45" s="3"/>
      <c r="H45" s="6"/>
      <c r="I45" s="3"/>
      <c r="J45" s="4"/>
      <c r="K45" s="4"/>
      <c r="L45" s="4"/>
      <c r="M45" s="4"/>
      <c r="N45" s="4"/>
      <c r="O45" s="4"/>
      <c r="P45" s="4"/>
      <c r="Q45" s="4"/>
      <c r="R45" s="4"/>
      <c r="S45" s="3"/>
      <c r="T45" s="3"/>
      <c r="U45" s="92"/>
      <c r="V45" s="92"/>
      <c r="W45" s="4"/>
      <c r="X45" s="3"/>
      <c r="Y45" s="38">
        <f t="shared" si="2"/>
        <v>0</v>
      </c>
      <c r="Z45" s="5"/>
      <c r="AA45" s="3"/>
      <c r="AB45" s="6"/>
      <c r="AC45" s="3"/>
      <c r="AD45" s="3"/>
      <c r="AE45" s="3"/>
      <c r="AF45" s="3"/>
      <c r="AG45" s="3"/>
      <c r="AH45" s="10">
        <f t="shared" si="3"/>
        <v>0</v>
      </c>
    </row>
    <row r="46" spans="1:34" ht="12.75">
      <c r="A46" s="3"/>
      <c r="B46" s="3"/>
      <c r="C46" s="3"/>
      <c r="D46" s="3"/>
      <c r="E46" s="3"/>
      <c r="F46" s="3"/>
      <c r="G46" s="3"/>
      <c r="H46" s="6"/>
      <c r="I46" s="3"/>
      <c r="J46" s="4"/>
      <c r="K46" s="4"/>
      <c r="L46" s="4"/>
      <c r="M46" s="4"/>
      <c r="N46" s="4"/>
      <c r="O46" s="4"/>
      <c r="P46" s="4"/>
      <c r="Q46" s="4"/>
      <c r="R46" s="4"/>
      <c r="S46" s="3"/>
      <c r="T46" s="3"/>
      <c r="U46" s="92"/>
      <c r="V46" s="92"/>
      <c r="W46" s="4"/>
      <c r="X46" s="3"/>
      <c r="Y46" s="38">
        <f t="shared" si="2"/>
        <v>0</v>
      </c>
      <c r="Z46" s="5"/>
      <c r="AA46" s="3"/>
      <c r="AB46" s="6"/>
      <c r="AC46" s="3"/>
      <c r="AD46" s="3"/>
      <c r="AE46" s="3"/>
      <c r="AF46" s="3"/>
      <c r="AG46" s="3"/>
      <c r="AH46" s="10">
        <f t="shared" si="3"/>
        <v>0</v>
      </c>
    </row>
    <row r="47" spans="1:34" ht="12.75">
      <c r="A47" s="3"/>
      <c r="B47" s="3"/>
      <c r="C47" s="3"/>
      <c r="D47" s="3"/>
      <c r="E47" s="3"/>
      <c r="F47" s="3"/>
      <c r="G47" s="3"/>
      <c r="H47" s="6"/>
      <c r="I47" s="3"/>
      <c r="J47" s="4"/>
      <c r="K47" s="4"/>
      <c r="L47" s="4"/>
      <c r="M47" s="4"/>
      <c r="N47" s="4"/>
      <c r="O47" s="4"/>
      <c r="P47" s="4"/>
      <c r="Q47" s="4"/>
      <c r="R47" s="4"/>
      <c r="S47" s="3"/>
      <c r="T47" s="3"/>
      <c r="U47" s="92"/>
      <c r="V47" s="92"/>
      <c r="W47" s="4"/>
      <c r="X47" s="3"/>
      <c r="Y47" s="38">
        <f t="shared" si="2"/>
        <v>0</v>
      </c>
      <c r="Z47" s="5"/>
      <c r="AA47" s="3"/>
      <c r="AB47" s="6"/>
      <c r="AC47" s="3"/>
      <c r="AD47" s="3"/>
      <c r="AE47" s="3"/>
      <c r="AF47" s="3"/>
      <c r="AG47" s="3"/>
      <c r="AH47" s="10">
        <f t="shared" si="3"/>
        <v>0</v>
      </c>
    </row>
    <row r="48" spans="1:34" ht="12.75">
      <c r="A48" s="3"/>
      <c r="B48" s="3"/>
      <c r="C48" s="3"/>
      <c r="D48" s="3"/>
      <c r="E48" s="3"/>
      <c r="F48" s="3"/>
      <c r="G48" s="3"/>
      <c r="H48" s="6"/>
      <c r="I48" s="3"/>
      <c r="J48" s="4"/>
      <c r="K48" s="4"/>
      <c r="L48" s="4"/>
      <c r="M48" s="4"/>
      <c r="N48" s="4"/>
      <c r="O48" s="4"/>
      <c r="P48" s="4"/>
      <c r="Q48" s="4"/>
      <c r="R48" s="4"/>
      <c r="S48" s="3"/>
      <c r="T48" s="3"/>
      <c r="U48" s="92"/>
      <c r="V48" s="92"/>
      <c r="W48" s="4"/>
      <c r="X48" s="3"/>
      <c r="Y48" s="38">
        <f t="shared" si="2"/>
        <v>0</v>
      </c>
      <c r="Z48" s="5"/>
      <c r="AA48" s="3"/>
      <c r="AB48" s="6"/>
      <c r="AC48" s="3"/>
      <c r="AD48" s="3"/>
      <c r="AE48" s="3"/>
      <c r="AF48" s="3"/>
      <c r="AG48" s="3"/>
      <c r="AH48" s="10">
        <f t="shared" si="3"/>
        <v>0</v>
      </c>
    </row>
    <row r="49" spans="1:34" ht="12.75">
      <c r="A49" s="3"/>
      <c r="B49" s="3"/>
      <c r="C49" s="3"/>
      <c r="D49" s="3"/>
      <c r="E49" s="3"/>
      <c r="F49" s="3"/>
      <c r="G49" s="3"/>
      <c r="H49" s="6"/>
      <c r="I49" s="3"/>
      <c r="J49" s="4"/>
      <c r="K49" s="4"/>
      <c r="L49" s="4"/>
      <c r="M49" s="4"/>
      <c r="N49" s="4"/>
      <c r="O49" s="4"/>
      <c r="P49" s="4"/>
      <c r="Q49" s="4"/>
      <c r="R49" s="4"/>
      <c r="S49" s="3"/>
      <c r="T49" s="3"/>
      <c r="U49" s="92"/>
      <c r="V49" s="92"/>
      <c r="W49" s="4"/>
      <c r="X49" s="3"/>
      <c r="Y49" s="38">
        <f t="shared" si="2"/>
        <v>0</v>
      </c>
      <c r="Z49" s="5"/>
      <c r="AA49" s="3"/>
      <c r="AB49" s="6"/>
      <c r="AC49" s="3"/>
      <c r="AD49" s="3"/>
      <c r="AE49" s="3"/>
      <c r="AF49" s="3"/>
      <c r="AG49" s="3"/>
      <c r="AH49" s="10">
        <f t="shared" si="3"/>
        <v>0</v>
      </c>
    </row>
    <row r="50" spans="1:34" ht="12.75">
      <c r="A50" s="3"/>
      <c r="B50" s="3"/>
      <c r="C50" s="3"/>
      <c r="D50" s="3"/>
      <c r="E50" s="3"/>
      <c r="F50" s="3"/>
      <c r="G50" s="3"/>
      <c r="H50" s="6"/>
      <c r="I50" s="3"/>
      <c r="J50" s="4"/>
      <c r="K50" s="4"/>
      <c r="L50" s="4"/>
      <c r="M50" s="4"/>
      <c r="N50" s="4"/>
      <c r="O50" s="4"/>
      <c r="P50" s="4"/>
      <c r="Q50" s="4"/>
      <c r="R50" s="4"/>
      <c r="S50" s="3"/>
      <c r="T50" s="3"/>
      <c r="U50" s="92"/>
      <c r="V50" s="92"/>
      <c r="W50" s="4"/>
      <c r="X50" s="3"/>
      <c r="Y50" s="38">
        <f t="shared" si="2"/>
        <v>0</v>
      </c>
      <c r="Z50" s="5"/>
      <c r="AA50" s="3"/>
      <c r="AB50" s="6"/>
      <c r="AC50" s="3"/>
      <c r="AD50" s="3"/>
      <c r="AE50" s="3"/>
      <c r="AF50" s="3"/>
      <c r="AG50" s="3"/>
      <c r="AH50" s="10">
        <f t="shared" si="3"/>
        <v>0</v>
      </c>
    </row>
    <row r="51" spans="1:34" ht="12.75">
      <c r="A51" s="3"/>
      <c r="B51" s="3"/>
      <c r="C51" s="3"/>
      <c r="D51" s="3"/>
      <c r="E51" s="3"/>
      <c r="F51" s="3"/>
      <c r="G51" s="3"/>
      <c r="H51" s="6"/>
      <c r="I51" s="3"/>
      <c r="J51" s="4"/>
      <c r="K51" s="4"/>
      <c r="L51" s="4"/>
      <c r="M51" s="4"/>
      <c r="N51" s="4"/>
      <c r="O51" s="4"/>
      <c r="P51" s="4"/>
      <c r="Q51" s="4"/>
      <c r="R51" s="4"/>
      <c r="S51" s="3"/>
      <c r="T51" s="3"/>
      <c r="U51" s="92"/>
      <c r="V51" s="92"/>
      <c r="W51" s="4"/>
      <c r="X51" s="3"/>
      <c r="Y51" s="38">
        <f t="shared" si="2"/>
        <v>0</v>
      </c>
      <c r="Z51" s="5"/>
      <c r="AA51" s="3"/>
      <c r="AB51" s="6"/>
      <c r="AC51" s="3"/>
      <c r="AD51" s="3"/>
      <c r="AE51" s="3"/>
      <c r="AF51" s="3"/>
      <c r="AG51" s="3"/>
      <c r="AH51" s="10">
        <f t="shared" si="3"/>
        <v>0</v>
      </c>
    </row>
    <row r="52" spans="1:34" ht="12.75">
      <c r="A52" s="3"/>
      <c r="B52" s="3"/>
      <c r="C52" s="3"/>
      <c r="D52" s="3"/>
      <c r="E52" s="3"/>
      <c r="F52" s="3"/>
      <c r="G52" s="3"/>
      <c r="H52" s="6"/>
      <c r="I52" s="3"/>
      <c r="J52" s="4"/>
      <c r="K52" s="4"/>
      <c r="L52" s="4"/>
      <c r="M52" s="4"/>
      <c r="N52" s="4"/>
      <c r="O52" s="4"/>
      <c r="P52" s="4"/>
      <c r="Q52" s="4"/>
      <c r="R52" s="4"/>
      <c r="S52" s="3"/>
      <c r="T52" s="3"/>
      <c r="U52" s="92"/>
      <c r="V52" s="92"/>
      <c r="W52" s="4"/>
      <c r="X52" s="3"/>
      <c r="Y52" s="38">
        <f t="shared" si="2"/>
        <v>0</v>
      </c>
      <c r="Z52" s="5"/>
      <c r="AA52" s="3"/>
      <c r="AB52" s="6"/>
      <c r="AC52" s="3"/>
      <c r="AD52" s="3"/>
      <c r="AE52" s="3"/>
      <c r="AF52" s="3"/>
      <c r="AG52" s="3"/>
      <c r="AH52" s="10">
        <f t="shared" si="3"/>
        <v>0</v>
      </c>
    </row>
    <row r="53" spans="1:34" ht="12.75">
      <c r="A53" s="3"/>
      <c r="B53" s="3"/>
      <c r="C53" s="3"/>
      <c r="D53" s="3"/>
      <c r="E53" s="3"/>
      <c r="F53" s="3"/>
      <c r="G53" s="3"/>
      <c r="H53" s="6"/>
      <c r="I53" s="3"/>
      <c r="J53" s="4"/>
      <c r="K53" s="4"/>
      <c r="L53" s="4"/>
      <c r="M53" s="4"/>
      <c r="N53" s="4"/>
      <c r="O53" s="4"/>
      <c r="P53" s="4"/>
      <c r="Q53" s="4"/>
      <c r="R53" s="4"/>
      <c r="S53" s="3"/>
      <c r="T53" s="3"/>
      <c r="U53" s="92"/>
      <c r="V53" s="92"/>
      <c r="W53" s="4"/>
      <c r="X53" s="3"/>
      <c r="Y53" s="38">
        <f t="shared" si="2"/>
        <v>0</v>
      </c>
      <c r="Z53" s="5"/>
      <c r="AA53" s="3"/>
      <c r="AB53" s="6"/>
      <c r="AC53" s="3"/>
      <c r="AD53" s="3"/>
      <c r="AE53" s="3"/>
      <c r="AF53" s="3"/>
      <c r="AG53" s="3"/>
      <c r="AH53" s="10">
        <f t="shared" si="3"/>
        <v>0</v>
      </c>
    </row>
    <row r="54" spans="1:34" ht="12.75">
      <c r="A54" s="3"/>
      <c r="B54" s="3"/>
      <c r="C54" s="3"/>
      <c r="D54" s="3"/>
      <c r="E54" s="3"/>
      <c r="F54" s="3"/>
      <c r="G54" s="3"/>
      <c r="H54" s="6"/>
      <c r="I54" s="3"/>
      <c r="J54" s="4"/>
      <c r="K54" s="4"/>
      <c r="L54" s="4"/>
      <c r="M54" s="4"/>
      <c r="N54" s="4"/>
      <c r="O54" s="4"/>
      <c r="P54" s="4"/>
      <c r="Q54" s="4"/>
      <c r="R54" s="4"/>
      <c r="S54" s="3"/>
      <c r="T54" s="3"/>
      <c r="U54" s="92"/>
      <c r="V54" s="92"/>
      <c r="W54" s="4"/>
      <c r="X54" s="3"/>
      <c r="Y54" s="38">
        <f t="shared" si="2"/>
        <v>0</v>
      </c>
      <c r="Z54" s="5"/>
      <c r="AA54" s="3"/>
      <c r="AB54" s="6"/>
      <c r="AC54" s="3"/>
      <c r="AD54" s="3"/>
      <c r="AE54" s="3"/>
      <c r="AF54" s="3"/>
      <c r="AG54" s="3"/>
      <c r="AH54" s="10">
        <f t="shared" si="3"/>
        <v>0</v>
      </c>
    </row>
    <row r="55" spans="1:34" ht="12.75">
      <c r="A55" s="3"/>
      <c r="B55" s="3"/>
      <c r="C55" s="3"/>
      <c r="D55" s="3"/>
      <c r="E55" s="3"/>
      <c r="F55" s="3"/>
      <c r="G55" s="3"/>
      <c r="H55" s="6"/>
      <c r="I55" s="3"/>
      <c r="J55" s="4"/>
      <c r="K55" s="4"/>
      <c r="L55" s="4"/>
      <c r="M55" s="4"/>
      <c r="N55" s="4"/>
      <c r="O55" s="4"/>
      <c r="P55" s="4"/>
      <c r="Q55" s="4"/>
      <c r="R55" s="4"/>
      <c r="S55" s="3"/>
      <c r="T55" s="3"/>
      <c r="U55" s="92"/>
      <c r="V55" s="92"/>
      <c r="W55" s="4"/>
      <c r="X55" s="3"/>
      <c r="Y55" s="38">
        <f t="shared" si="2"/>
        <v>0</v>
      </c>
      <c r="Z55" s="5"/>
      <c r="AA55" s="3"/>
      <c r="AB55" s="6"/>
      <c r="AC55" s="3"/>
      <c r="AD55" s="3"/>
      <c r="AE55" s="3"/>
      <c r="AF55" s="3"/>
      <c r="AG55" s="3"/>
      <c r="AH55" s="10">
        <f t="shared" si="3"/>
        <v>0</v>
      </c>
    </row>
    <row r="56" spans="1:34" ht="12.75">
      <c r="A56" s="3"/>
      <c r="B56" s="3"/>
      <c r="C56" s="3"/>
      <c r="D56" s="3"/>
      <c r="E56" s="3"/>
      <c r="F56" s="3"/>
      <c r="G56" s="3"/>
      <c r="H56" s="6"/>
      <c r="I56" s="3"/>
      <c r="J56" s="4"/>
      <c r="K56" s="4"/>
      <c r="L56" s="4"/>
      <c r="M56" s="4"/>
      <c r="N56" s="4"/>
      <c r="O56" s="4"/>
      <c r="P56" s="4"/>
      <c r="Q56" s="4"/>
      <c r="R56" s="4"/>
      <c r="S56" s="3"/>
      <c r="T56" s="3"/>
      <c r="U56" s="92"/>
      <c r="V56" s="92"/>
      <c r="W56" s="4"/>
      <c r="X56" s="3"/>
      <c r="Y56" s="38">
        <f t="shared" si="2"/>
        <v>0</v>
      </c>
      <c r="Z56" s="5"/>
      <c r="AA56" s="3"/>
      <c r="AB56" s="6"/>
      <c r="AC56" s="3"/>
      <c r="AD56" s="3"/>
      <c r="AE56" s="3"/>
      <c r="AF56" s="3"/>
      <c r="AG56" s="3"/>
      <c r="AH56" s="10">
        <f t="shared" si="3"/>
        <v>0</v>
      </c>
    </row>
    <row r="57" spans="1:34" ht="12.75">
      <c r="A57" s="3"/>
      <c r="B57" s="3"/>
      <c r="C57" s="3"/>
      <c r="D57" s="3"/>
      <c r="E57" s="3"/>
      <c r="F57" s="3"/>
      <c r="G57" s="3"/>
      <c r="H57" s="6"/>
      <c r="I57" s="3"/>
      <c r="J57" s="4"/>
      <c r="K57" s="4"/>
      <c r="L57" s="4"/>
      <c r="M57" s="4"/>
      <c r="N57" s="4"/>
      <c r="O57" s="4"/>
      <c r="P57" s="4"/>
      <c r="Q57" s="4"/>
      <c r="R57" s="4"/>
      <c r="S57" s="3"/>
      <c r="T57" s="3"/>
      <c r="U57" s="92"/>
      <c r="V57" s="92"/>
      <c r="W57" s="4"/>
      <c r="X57" s="3"/>
      <c r="Y57" s="38">
        <f t="shared" si="2"/>
        <v>0</v>
      </c>
      <c r="Z57" s="5"/>
      <c r="AA57" s="3"/>
      <c r="AB57" s="6"/>
      <c r="AC57" s="3"/>
      <c r="AD57" s="3"/>
      <c r="AE57" s="3"/>
      <c r="AF57" s="3"/>
      <c r="AG57" s="3"/>
      <c r="AH57" s="10">
        <f t="shared" si="3"/>
        <v>0</v>
      </c>
    </row>
    <row r="58" spans="1:34" ht="12.75">
      <c r="A58" s="3"/>
      <c r="B58" s="3"/>
      <c r="C58" s="3"/>
      <c r="D58" s="3"/>
      <c r="E58" s="3"/>
      <c r="F58" s="3"/>
      <c r="G58" s="3"/>
      <c r="H58" s="6"/>
      <c r="I58" s="3"/>
      <c r="J58" s="4"/>
      <c r="K58" s="4"/>
      <c r="L58" s="4"/>
      <c r="M58" s="4"/>
      <c r="N58" s="4"/>
      <c r="O58" s="4"/>
      <c r="P58" s="4"/>
      <c r="Q58" s="4"/>
      <c r="R58" s="4"/>
      <c r="S58" s="3"/>
      <c r="T58" s="3"/>
      <c r="U58" s="92"/>
      <c r="V58" s="92"/>
      <c r="W58" s="4"/>
      <c r="X58" s="3"/>
      <c r="Y58" s="38">
        <f t="shared" si="2"/>
        <v>0</v>
      </c>
      <c r="Z58" s="5"/>
      <c r="AA58" s="3"/>
      <c r="AB58" s="6"/>
      <c r="AC58" s="3"/>
      <c r="AD58" s="3"/>
      <c r="AE58" s="3"/>
      <c r="AF58" s="3"/>
      <c r="AG58" s="3"/>
      <c r="AH58" s="10">
        <f t="shared" si="3"/>
        <v>0</v>
      </c>
    </row>
    <row r="59" spans="1:34" ht="12.75">
      <c r="A59" s="3"/>
      <c r="B59" s="3"/>
      <c r="C59" s="3"/>
      <c r="D59" s="3"/>
      <c r="E59" s="3"/>
      <c r="F59" s="3"/>
      <c r="G59" s="3"/>
      <c r="H59" s="6"/>
      <c r="I59" s="3"/>
      <c r="J59" s="4"/>
      <c r="K59" s="4"/>
      <c r="L59" s="4"/>
      <c r="M59" s="4"/>
      <c r="N59" s="4"/>
      <c r="O59" s="4"/>
      <c r="P59" s="4"/>
      <c r="Q59" s="4"/>
      <c r="R59" s="4"/>
      <c r="S59" s="3"/>
      <c r="T59" s="3"/>
      <c r="U59" s="92"/>
      <c r="V59" s="92"/>
      <c r="W59" s="4"/>
      <c r="X59" s="3"/>
      <c r="Y59" s="38">
        <f t="shared" si="2"/>
        <v>0</v>
      </c>
      <c r="Z59" s="5"/>
      <c r="AA59" s="3"/>
      <c r="AB59" s="6"/>
      <c r="AC59" s="3"/>
      <c r="AD59" s="3"/>
      <c r="AE59" s="3"/>
      <c r="AF59" s="3"/>
      <c r="AG59" s="3"/>
      <c r="AH59" s="10">
        <f t="shared" si="3"/>
        <v>0</v>
      </c>
    </row>
    <row r="60" spans="1:34" ht="12.75">
      <c r="A60" s="3"/>
      <c r="B60" s="3"/>
      <c r="C60" s="3"/>
      <c r="D60" s="3"/>
      <c r="E60" s="3"/>
      <c r="F60" s="3"/>
      <c r="G60" s="3"/>
      <c r="H60" s="6"/>
      <c r="I60" s="3"/>
      <c r="J60" s="4"/>
      <c r="K60" s="4"/>
      <c r="L60" s="4"/>
      <c r="M60" s="4"/>
      <c r="N60" s="4"/>
      <c r="O60" s="4"/>
      <c r="P60" s="4"/>
      <c r="Q60" s="4"/>
      <c r="R60" s="4"/>
      <c r="S60" s="3"/>
      <c r="T60" s="3"/>
      <c r="U60" s="92"/>
      <c r="V60" s="92"/>
      <c r="W60" s="4"/>
      <c r="X60" s="3"/>
      <c r="Y60" s="38">
        <f t="shared" si="2"/>
        <v>0</v>
      </c>
      <c r="Z60" s="5"/>
      <c r="AA60" s="3"/>
      <c r="AB60" s="6"/>
      <c r="AC60" s="3"/>
      <c r="AD60" s="3"/>
      <c r="AE60" s="3"/>
      <c r="AF60" s="3"/>
      <c r="AG60" s="3"/>
      <c r="AH60" s="10">
        <f t="shared" si="3"/>
        <v>0</v>
      </c>
    </row>
    <row r="61" spans="1:34" ht="12.75">
      <c r="A61" s="3"/>
      <c r="B61" s="3"/>
      <c r="C61" s="3"/>
      <c r="D61" s="3"/>
      <c r="E61" s="3"/>
      <c r="F61" s="3"/>
      <c r="G61" s="3"/>
      <c r="H61" s="6"/>
      <c r="I61" s="3"/>
      <c r="J61" s="4"/>
      <c r="K61" s="4"/>
      <c r="L61" s="4"/>
      <c r="M61" s="4"/>
      <c r="N61" s="4"/>
      <c r="O61" s="4"/>
      <c r="P61" s="4"/>
      <c r="Q61" s="4"/>
      <c r="R61" s="4"/>
      <c r="S61" s="3"/>
      <c r="T61" s="3"/>
      <c r="U61" s="92"/>
      <c r="V61" s="92"/>
      <c r="W61" s="4"/>
      <c r="X61" s="3"/>
      <c r="Y61" s="38">
        <f t="shared" si="2"/>
        <v>0</v>
      </c>
      <c r="Z61" s="5"/>
      <c r="AA61" s="3"/>
      <c r="AB61" s="6"/>
      <c r="AC61" s="3"/>
      <c r="AD61" s="3"/>
      <c r="AE61" s="3"/>
      <c r="AF61" s="3"/>
      <c r="AG61" s="3"/>
      <c r="AH61" s="10">
        <f t="shared" si="3"/>
        <v>0</v>
      </c>
    </row>
    <row r="62" spans="1:34" ht="12.75">
      <c r="A62" s="3"/>
      <c r="B62" s="3"/>
      <c r="C62" s="3"/>
      <c r="D62" s="3"/>
      <c r="E62" s="3"/>
      <c r="F62" s="3"/>
      <c r="G62" s="3"/>
      <c r="H62" s="6"/>
      <c r="I62" s="3"/>
      <c r="J62" s="4"/>
      <c r="K62" s="4"/>
      <c r="L62" s="4"/>
      <c r="M62" s="4"/>
      <c r="N62" s="4"/>
      <c r="O62" s="4"/>
      <c r="P62" s="4"/>
      <c r="Q62" s="4"/>
      <c r="R62" s="4"/>
      <c r="S62" s="3"/>
      <c r="T62" s="3"/>
      <c r="U62" s="92"/>
      <c r="V62" s="92"/>
      <c r="W62" s="4"/>
      <c r="X62" s="3"/>
      <c r="Y62" s="38">
        <f t="shared" si="2"/>
        <v>0</v>
      </c>
      <c r="Z62" s="5"/>
      <c r="AA62" s="3"/>
      <c r="AB62" s="6"/>
      <c r="AC62" s="3"/>
      <c r="AD62" s="3"/>
      <c r="AE62" s="3"/>
      <c r="AF62" s="3"/>
      <c r="AG62" s="3"/>
      <c r="AH62" s="10">
        <f t="shared" si="3"/>
        <v>0</v>
      </c>
    </row>
    <row r="63" spans="1:34" ht="12.75">
      <c r="A63" s="3"/>
      <c r="B63" s="3"/>
      <c r="C63" s="3"/>
      <c r="D63" s="3"/>
      <c r="E63" s="3"/>
      <c r="F63" s="3"/>
      <c r="G63" s="3"/>
      <c r="H63" s="6"/>
      <c r="I63" s="3"/>
      <c r="J63" s="4"/>
      <c r="K63" s="4"/>
      <c r="L63" s="4"/>
      <c r="M63" s="4"/>
      <c r="N63" s="4"/>
      <c r="O63" s="4"/>
      <c r="P63" s="4"/>
      <c r="Q63" s="4"/>
      <c r="R63" s="4"/>
      <c r="S63" s="3"/>
      <c r="T63" s="3"/>
      <c r="U63" s="92"/>
      <c r="V63" s="92"/>
      <c r="W63" s="4"/>
      <c r="X63" s="3"/>
      <c r="Y63" s="38">
        <f t="shared" si="2"/>
        <v>0</v>
      </c>
      <c r="Z63" s="5"/>
      <c r="AA63" s="3"/>
      <c r="AB63" s="6"/>
      <c r="AC63" s="3"/>
      <c r="AD63" s="3"/>
      <c r="AE63" s="3"/>
      <c r="AF63" s="3"/>
      <c r="AG63" s="3"/>
      <c r="AH63" s="10">
        <f t="shared" si="3"/>
        <v>0</v>
      </c>
    </row>
    <row r="64" spans="1:34" ht="12.75">
      <c r="A64" s="3"/>
      <c r="B64" s="3"/>
      <c r="C64" s="3"/>
      <c r="D64" s="3"/>
      <c r="E64" s="3"/>
      <c r="F64" s="3"/>
      <c r="G64" s="3"/>
      <c r="H64" s="6"/>
      <c r="I64" s="3"/>
      <c r="J64" s="4"/>
      <c r="K64" s="4"/>
      <c r="L64" s="4"/>
      <c r="M64" s="4"/>
      <c r="N64" s="4"/>
      <c r="O64" s="4"/>
      <c r="P64" s="4"/>
      <c r="Q64" s="4"/>
      <c r="R64" s="4"/>
      <c r="S64" s="3"/>
      <c r="T64" s="3"/>
      <c r="U64" s="92"/>
      <c r="V64" s="92"/>
      <c r="W64" s="4"/>
      <c r="X64" s="3"/>
      <c r="Y64" s="38">
        <f t="shared" ref="Y64:Y78" si="4">X64</f>
        <v>0</v>
      </c>
      <c r="Z64" s="5"/>
      <c r="AA64" s="3"/>
      <c r="AB64" s="6"/>
      <c r="AC64" s="3"/>
      <c r="AD64" s="3"/>
      <c r="AE64" s="3"/>
      <c r="AF64" s="3"/>
      <c r="AG64" s="3"/>
      <c r="AH64" s="10">
        <f t="shared" ref="AH64:AH78" si="5">IF(AB64=0,0,(AB64*VLOOKUP(AC64,$AQ$122:$AR$127,2,FALSE)/H64))</f>
        <v>0</v>
      </c>
    </row>
    <row r="65" spans="1:34" ht="12.75">
      <c r="A65" s="3"/>
      <c r="B65" s="3"/>
      <c r="C65" s="3"/>
      <c r="D65" s="3"/>
      <c r="E65" s="3"/>
      <c r="F65" s="3"/>
      <c r="G65" s="3"/>
      <c r="H65" s="6"/>
      <c r="I65" s="3"/>
      <c r="J65" s="4"/>
      <c r="K65" s="4"/>
      <c r="L65" s="4"/>
      <c r="M65" s="4"/>
      <c r="N65" s="4"/>
      <c r="O65" s="4"/>
      <c r="P65" s="4"/>
      <c r="Q65" s="4"/>
      <c r="R65" s="4"/>
      <c r="S65" s="3"/>
      <c r="T65" s="3"/>
      <c r="U65" s="92"/>
      <c r="V65" s="92"/>
      <c r="W65" s="4"/>
      <c r="X65" s="3"/>
      <c r="Y65" s="38">
        <f t="shared" si="4"/>
        <v>0</v>
      </c>
      <c r="Z65" s="5"/>
      <c r="AA65" s="3"/>
      <c r="AB65" s="6"/>
      <c r="AC65" s="3"/>
      <c r="AD65" s="3"/>
      <c r="AE65" s="3"/>
      <c r="AF65" s="3"/>
      <c r="AG65" s="3"/>
      <c r="AH65" s="10">
        <f t="shared" si="5"/>
        <v>0</v>
      </c>
    </row>
    <row r="66" spans="1:34" ht="12.75">
      <c r="A66" s="3"/>
      <c r="B66" s="3"/>
      <c r="C66" s="3"/>
      <c r="D66" s="3"/>
      <c r="E66" s="3"/>
      <c r="F66" s="3"/>
      <c r="G66" s="3"/>
      <c r="H66" s="6"/>
      <c r="I66" s="3"/>
      <c r="J66" s="4"/>
      <c r="K66" s="4"/>
      <c r="L66" s="4"/>
      <c r="M66" s="4"/>
      <c r="N66" s="4"/>
      <c r="O66" s="4"/>
      <c r="P66" s="4"/>
      <c r="Q66" s="4"/>
      <c r="R66" s="4"/>
      <c r="S66" s="3"/>
      <c r="T66" s="3"/>
      <c r="U66" s="92"/>
      <c r="V66" s="92"/>
      <c r="W66" s="4"/>
      <c r="X66" s="3"/>
      <c r="Y66" s="38">
        <f t="shared" si="4"/>
        <v>0</v>
      </c>
      <c r="Z66" s="5"/>
      <c r="AA66" s="3"/>
      <c r="AB66" s="6"/>
      <c r="AC66" s="3"/>
      <c r="AD66" s="3"/>
      <c r="AE66" s="3"/>
      <c r="AF66" s="3"/>
      <c r="AG66" s="3"/>
      <c r="AH66" s="10">
        <f t="shared" si="5"/>
        <v>0</v>
      </c>
    </row>
    <row r="67" spans="1:34" ht="12.75">
      <c r="A67" s="3"/>
      <c r="B67" s="3"/>
      <c r="C67" s="3"/>
      <c r="D67" s="3"/>
      <c r="E67" s="3"/>
      <c r="F67" s="3"/>
      <c r="G67" s="3"/>
      <c r="H67" s="6"/>
      <c r="I67" s="3"/>
      <c r="J67" s="4"/>
      <c r="K67" s="4"/>
      <c r="L67" s="4"/>
      <c r="M67" s="4"/>
      <c r="N67" s="4"/>
      <c r="O67" s="4"/>
      <c r="P67" s="4"/>
      <c r="Q67" s="4"/>
      <c r="R67" s="4"/>
      <c r="S67" s="3"/>
      <c r="T67" s="3"/>
      <c r="U67" s="92"/>
      <c r="V67" s="92"/>
      <c r="W67" s="4"/>
      <c r="X67" s="3"/>
      <c r="Y67" s="38">
        <f t="shared" si="4"/>
        <v>0</v>
      </c>
      <c r="Z67" s="5"/>
      <c r="AA67" s="3"/>
      <c r="AB67" s="6"/>
      <c r="AC67" s="3"/>
      <c r="AD67" s="3"/>
      <c r="AE67" s="3"/>
      <c r="AF67" s="3"/>
      <c r="AG67" s="3"/>
      <c r="AH67" s="10">
        <f t="shared" si="5"/>
        <v>0</v>
      </c>
    </row>
    <row r="68" spans="1:34" ht="12.75">
      <c r="A68" s="3"/>
      <c r="B68" s="3"/>
      <c r="C68" s="3"/>
      <c r="D68" s="3"/>
      <c r="E68" s="3"/>
      <c r="F68" s="3"/>
      <c r="G68" s="3"/>
      <c r="H68" s="6"/>
      <c r="I68" s="3"/>
      <c r="J68" s="4"/>
      <c r="K68" s="4"/>
      <c r="L68" s="4"/>
      <c r="M68" s="4"/>
      <c r="N68" s="4"/>
      <c r="O68" s="4"/>
      <c r="P68" s="4"/>
      <c r="Q68" s="4"/>
      <c r="R68" s="4"/>
      <c r="S68" s="3"/>
      <c r="T68" s="3"/>
      <c r="U68" s="92"/>
      <c r="V68" s="92"/>
      <c r="W68" s="4"/>
      <c r="X68" s="3"/>
      <c r="Y68" s="38">
        <f t="shared" si="4"/>
        <v>0</v>
      </c>
      <c r="Z68" s="5"/>
      <c r="AA68" s="3"/>
      <c r="AB68" s="6"/>
      <c r="AC68" s="3"/>
      <c r="AD68" s="3"/>
      <c r="AE68" s="3"/>
      <c r="AF68" s="3"/>
      <c r="AG68" s="3"/>
      <c r="AH68" s="10">
        <f t="shared" si="5"/>
        <v>0</v>
      </c>
    </row>
    <row r="69" spans="1:34" ht="12.75">
      <c r="A69" s="3"/>
      <c r="B69" s="3"/>
      <c r="C69" s="3"/>
      <c r="D69" s="3"/>
      <c r="E69" s="3"/>
      <c r="F69" s="3"/>
      <c r="G69" s="3"/>
      <c r="H69" s="6"/>
      <c r="I69" s="3"/>
      <c r="J69" s="4"/>
      <c r="K69" s="4"/>
      <c r="L69" s="4"/>
      <c r="M69" s="4"/>
      <c r="N69" s="4"/>
      <c r="O69" s="4"/>
      <c r="P69" s="4"/>
      <c r="Q69" s="4"/>
      <c r="R69" s="4"/>
      <c r="S69" s="3"/>
      <c r="T69" s="3"/>
      <c r="U69" s="92"/>
      <c r="V69" s="92"/>
      <c r="W69" s="4"/>
      <c r="X69" s="3"/>
      <c r="Y69" s="38">
        <f t="shared" si="4"/>
        <v>0</v>
      </c>
      <c r="Z69" s="5"/>
      <c r="AA69" s="3"/>
      <c r="AB69" s="6"/>
      <c r="AC69" s="3"/>
      <c r="AD69" s="3"/>
      <c r="AE69" s="3"/>
      <c r="AF69" s="3"/>
      <c r="AG69" s="3"/>
      <c r="AH69" s="10">
        <f t="shared" si="5"/>
        <v>0</v>
      </c>
    </row>
    <row r="70" spans="1:34" ht="12.75">
      <c r="A70" s="3"/>
      <c r="B70" s="3"/>
      <c r="C70" s="3"/>
      <c r="D70" s="3"/>
      <c r="E70" s="3"/>
      <c r="F70" s="3"/>
      <c r="G70" s="3"/>
      <c r="H70" s="6"/>
      <c r="I70" s="3"/>
      <c r="J70" s="4"/>
      <c r="K70" s="4"/>
      <c r="L70" s="4"/>
      <c r="M70" s="4"/>
      <c r="N70" s="4"/>
      <c r="O70" s="4"/>
      <c r="P70" s="4"/>
      <c r="Q70" s="4"/>
      <c r="R70" s="4"/>
      <c r="S70" s="3"/>
      <c r="T70" s="3"/>
      <c r="U70" s="92"/>
      <c r="V70" s="92"/>
      <c r="W70" s="4"/>
      <c r="X70" s="3"/>
      <c r="Y70" s="38">
        <f t="shared" si="4"/>
        <v>0</v>
      </c>
      <c r="Z70" s="5"/>
      <c r="AA70" s="3"/>
      <c r="AB70" s="6"/>
      <c r="AC70" s="3"/>
      <c r="AD70" s="3"/>
      <c r="AE70" s="3"/>
      <c r="AF70" s="3"/>
      <c r="AG70" s="3"/>
      <c r="AH70" s="10">
        <f t="shared" si="5"/>
        <v>0</v>
      </c>
    </row>
    <row r="71" spans="1:34" ht="12.75">
      <c r="A71" s="3"/>
      <c r="B71" s="3"/>
      <c r="C71" s="3"/>
      <c r="D71" s="3"/>
      <c r="E71" s="3"/>
      <c r="F71" s="3"/>
      <c r="G71" s="3"/>
      <c r="H71" s="6"/>
      <c r="I71" s="3"/>
      <c r="J71" s="4"/>
      <c r="K71" s="4"/>
      <c r="L71" s="4"/>
      <c r="M71" s="4"/>
      <c r="N71" s="4"/>
      <c r="O71" s="4"/>
      <c r="P71" s="4"/>
      <c r="Q71" s="4"/>
      <c r="R71" s="4"/>
      <c r="S71" s="3"/>
      <c r="T71" s="3"/>
      <c r="U71" s="92"/>
      <c r="V71" s="92"/>
      <c r="W71" s="4"/>
      <c r="X71" s="3"/>
      <c r="Y71" s="38">
        <f t="shared" si="4"/>
        <v>0</v>
      </c>
      <c r="Z71" s="5"/>
      <c r="AA71" s="3"/>
      <c r="AB71" s="6"/>
      <c r="AC71" s="3"/>
      <c r="AD71" s="3"/>
      <c r="AE71" s="3"/>
      <c r="AF71" s="3"/>
      <c r="AG71" s="3"/>
      <c r="AH71" s="10">
        <f t="shared" si="5"/>
        <v>0</v>
      </c>
    </row>
    <row r="72" spans="1:34" ht="12.75">
      <c r="A72" s="3"/>
      <c r="B72" s="3"/>
      <c r="C72" s="3"/>
      <c r="D72" s="3"/>
      <c r="E72" s="3"/>
      <c r="F72" s="3"/>
      <c r="G72" s="3"/>
      <c r="H72" s="6"/>
      <c r="I72" s="3"/>
      <c r="J72" s="4"/>
      <c r="K72" s="4"/>
      <c r="L72" s="4"/>
      <c r="M72" s="4"/>
      <c r="N72" s="4"/>
      <c r="O72" s="4"/>
      <c r="P72" s="4"/>
      <c r="Q72" s="4"/>
      <c r="R72" s="4"/>
      <c r="S72" s="3"/>
      <c r="T72" s="3"/>
      <c r="U72" s="92"/>
      <c r="V72" s="92"/>
      <c r="W72" s="4"/>
      <c r="X72" s="3"/>
      <c r="Y72" s="38">
        <f t="shared" si="4"/>
        <v>0</v>
      </c>
      <c r="Z72" s="5"/>
      <c r="AA72" s="3"/>
      <c r="AB72" s="6"/>
      <c r="AC72" s="3"/>
      <c r="AD72" s="3"/>
      <c r="AE72" s="3"/>
      <c r="AF72" s="3"/>
      <c r="AG72" s="3"/>
      <c r="AH72" s="10">
        <f t="shared" si="5"/>
        <v>0</v>
      </c>
    </row>
    <row r="73" spans="1:34" ht="12.75">
      <c r="A73" s="3"/>
      <c r="B73" s="3"/>
      <c r="C73" s="3"/>
      <c r="D73" s="3"/>
      <c r="E73" s="3"/>
      <c r="F73" s="3"/>
      <c r="G73" s="3"/>
      <c r="H73" s="6"/>
      <c r="I73" s="3"/>
      <c r="J73" s="4"/>
      <c r="K73" s="4"/>
      <c r="L73" s="4"/>
      <c r="M73" s="4"/>
      <c r="N73" s="4"/>
      <c r="O73" s="4"/>
      <c r="P73" s="4"/>
      <c r="Q73" s="4"/>
      <c r="R73" s="4"/>
      <c r="S73" s="3"/>
      <c r="T73" s="3"/>
      <c r="U73" s="92"/>
      <c r="V73" s="92"/>
      <c r="W73" s="4"/>
      <c r="X73" s="3"/>
      <c r="Y73" s="38">
        <f t="shared" si="4"/>
        <v>0</v>
      </c>
      <c r="Z73" s="5"/>
      <c r="AA73" s="3"/>
      <c r="AB73" s="6"/>
      <c r="AC73" s="3"/>
      <c r="AD73" s="3"/>
      <c r="AE73" s="3"/>
      <c r="AF73" s="3"/>
      <c r="AG73" s="3"/>
      <c r="AH73" s="10">
        <f t="shared" si="5"/>
        <v>0</v>
      </c>
    </row>
    <row r="74" spans="1:34" ht="12.75">
      <c r="A74" s="3"/>
      <c r="B74" s="3"/>
      <c r="C74" s="3"/>
      <c r="D74" s="3"/>
      <c r="E74" s="3"/>
      <c r="F74" s="3"/>
      <c r="G74" s="3"/>
      <c r="H74" s="6"/>
      <c r="I74" s="3"/>
      <c r="J74" s="4"/>
      <c r="K74" s="4"/>
      <c r="L74" s="4"/>
      <c r="M74" s="4"/>
      <c r="N74" s="4"/>
      <c r="O74" s="4"/>
      <c r="P74" s="4"/>
      <c r="Q74" s="4"/>
      <c r="R74" s="4"/>
      <c r="S74" s="3"/>
      <c r="T74" s="3"/>
      <c r="U74" s="92"/>
      <c r="V74" s="92"/>
      <c r="W74" s="4"/>
      <c r="X74" s="3"/>
      <c r="Y74" s="38">
        <f t="shared" si="4"/>
        <v>0</v>
      </c>
      <c r="Z74" s="5"/>
      <c r="AA74" s="3"/>
      <c r="AB74" s="6"/>
      <c r="AC74" s="3"/>
      <c r="AD74" s="3"/>
      <c r="AE74" s="3"/>
      <c r="AF74" s="3"/>
      <c r="AG74" s="3"/>
      <c r="AH74" s="10">
        <f t="shared" si="5"/>
        <v>0</v>
      </c>
    </row>
    <row r="75" spans="1:34" ht="12.75">
      <c r="A75" s="3"/>
      <c r="B75" s="3"/>
      <c r="C75" s="3"/>
      <c r="D75" s="3"/>
      <c r="E75" s="3"/>
      <c r="F75" s="3"/>
      <c r="G75" s="3"/>
      <c r="H75" s="6"/>
      <c r="I75" s="3"/>
      <c r="J75" s="4"/>
      <c r="K75" s="4"/>
      <c r="L75" s="4"/>
      <c r="M75" s="4"/>
      <c r="N75" s="4"/>
      <c r="O75" s="4"/>
      <c r="P75" s="4"/>
      <c r="Q75" s="4"/>
      <c r="R75" s="4"/>
      <c r="S75" s="3"/>
      <c r="T75" s="3"/>
      <c r="U75" s="92"/>
      <c r="V75" s="92"/>
      <c r="W75" s="4"/>
      <c r="X75" s="3"/>
      <c r="Y75" s="38">
        <f t="shared" si="4"/>
        <v>0</v>
      </c>
      <c r="Z75" s="5"/>
      <c r="AA75" s="3"/>
      <c r="AB75" s="6"/>
      <c r="AC75" s="3"/>
      <c r="AD75" s="3"/>
      <c r="AE75" s="3"/>
      <c r="AF75" s="3"/>
      <c r="AG75" s="3"/>
      <c r="AH75" s="10">
        <f t="shared" si="5"/>
        <v>0</v>
      </c>
    </row>
    <row r="76" spans="1:34" ht="12.75">
      <c r="A76" s="3"/>
      <c r="B76" s="3"/>
      <c r="C76" s="3"/>
      <c r="D76" s="3"/>
      <c r="E76" s="3"/>
      <c r="F76" s="3"/>
      <c r="G76" s="3"/>
      <c r="H76" s="6"/>
      <c r="I76" s="3"/>
      <c r="J76" s="4"/>
      <c r="K76" s="4"/>
      <c r="L76" s="4"/>
      <c r="M76" s="4"/>
      <c r="N76" s="4"/>
      <c r="O76" s="4"/>
      <c r="P76" s="4"/>
      <c r="Q76" s="4"/>
      <c r="R76" s="4"/>
      <c r="S76" s="3"/>
      <c r="T76" s="3"/>
      <c r="U76" s="92"/>
      <c r="V76" s="92"/>
      <c r="W76" s="4"/>
      <c r="X76" s="3"/>
      <c r="Y76" s="38">
        <f t="shared" si="4"/>
        <v>0</v>
      </c>
      <c r="Z76" s="5"/>
      <c r="AA76" s="3"/>
      <c r="AB76" s="6"/>
      <c r="AC76" s="3"/>
      <c r="AD76" s="3"/>
      <c r="AE76" s="3"/>
      <c r="AF76" s="3"/>
      <c r="AG76" s="3"/>
      <c r="AH76" s="10">
        <f t="shared" si="5"/>
        <v>0</v>
      </c>
    </row>
    <row r="77" spans="1:34" ht="12.75">
      <c r="A77" s="3"/>
      <c r="B77" s="3"/>
      <c r="C77" s="3"/>
      <c r="D77" s="3"/>
      <c r="E77" s="3"/>
      <c r="F77" s="3"/>
      <c r="G77" s="3"/>
      <c r="H77" s="6"/>
      <c r="I77" s="3"/>
      <c r="J77" s="4"/>
      <c r="K77" s="4"/>
      <c r="L77" s="4"/>
      <c r="M77" s="4"/>
      <c r="N77" s="4"/>
      <c r="O77" s="4"/>
      <c r="P77" s="4"/>
      <c r="Q77" s="4"/>
      <c r="R77" s="4"/>
      <c r="S77" s="3"/>
      <c r="T77" s="3"/>
      <c r="U77" s="92"/>
      <c r="V77" s="92"/>
      <c r="W77" s="4"/>
      <c r="X77" s="3"/>
      <c r="Y77" s="38">
        <f t="shared" si="4"/>
        <v>0</v>
      </c>
      <c r="Z77" s="5"/>
      <c r="AA77" s="3"/>
      <c r="AB77" s="6"/>
      <c r="AC77" s="3"/>
      <c r="AD77" s="3"/>
      <c r="AE77" s="3"/>
      <c r="AF77" s="3"/>
      <c r="AG77" s="3"/>
      <c r="AH77" s="10">
        <f t="shared" si="5"/>
        <v>0</v>
      </c>
    </row>
    <row r="78" spans="1:34" ht="12.75">
      <c r="A78" s="3"/>
      <c r="B78" s="3"/>
      <c r="C78" s="3"/>
      <c r="D78" s="3"/>
      <c r="E78" s="3"/>
      <c r="F78" s="3"/>
      <c r="G78" s="3"/>
      <c r="H78" s="6"/>
      <c r="I78" s="3"/>
      <c r="J78" s="4"/>
      <c r="K78" s="4"/>
      <c r="L78" s="4"/>
      <c r="M78" s="4"/>
      <c r="N78" s="4"/>
      <c r="O78" s="4"/>
      <c r="P78" s="4"/>
      <c r="Q78" s="4"/>
      <c r="R78" s="4"/>
      <c r="S78" s="3"/>
      <c r="T78" s="3"/>
      <c r="U78" s="92"/>
      <c r="V78" s="92"/>
      <c r="W78" s="4"/>
      <c r="X78" s="3"/>
      <c r="Y78" s="38">
        <f t="shared" si="4"/>
        <v>0</v>
      </c>
      <c r="Z78" s="5"/>
      <c r="AA78" s="3"/>
      <c r="AB78" s="6"/>
      <c r="AC78" s="3"/>
      <c r="AD78" s="3"/>
      <c r="AE78" s="3"/>
      <c r="AF78" s="3"/>
      <c r="AG78" s="3"/>
      <c r="AH78" s="10">
        <f t="shared" si="5"/>
        <v>0</v>
      </c>
    </row>
    <row r="79" spans="1:34">
      <c r="A79" s="27"/>
      <c r="B79" s="27"/>
      <c r="C79" s="27"/>
      <c r="D79" s="27"/>
      <c r="E79" s="27"/>
      <c r="F79" s="27"/>
      <c r="G79" s="27"/>
      <c r="H79" s="27"/>
      <c r="I79" s="27"/>
      <c r="J79" s="28"/>
      <c r="K79" s="28"/>
      <c r="L79" s="28"/>
      <c r="M79" s="28"/>
      <c r="N79" s="28"/>
      <c r="O79" s="28"/>
      <c r="P79" s="28"/>
      <c r="Q79" s="28"/>
      <c r="R79" s="28"/>
      <c r="S79" s="27"/>
      <c r="T79" s="27"/>
      <c r="U79" s="27"/>
      <c r="V79" s="27"/>
      <c r="W79" s="27"/>
      <c r="X79" s="27"/>
      <c r="Y79" s="27"/>
      <c r="Z79" s="27"/>
      <c r="AA79" s="27"/>
      <c r="AB79" s="29"/>
      <c r="AC79" s="27"/>
      <c r="AD79" s="27"/>
      <c r="AE79" s="27"/>
      <c r="AF79" s="27"/>
      <c r="AG79" s="27"/>
    </row>
    <row r="80" spans="1:34" ht="12.75">
      <c r="A80" s="239" t="s">
        <v>64</v>
      </c>
      <c r="B80" s="37"/>
      <c r="C80" s="37"/>
      <c r="D80" s="37"/>
      <c r="E80" s="37"/>
      <c r="F80" s="37"/>
      <c r="G80" s="37"/>
      <c r="H80" s="37"/>
      <c r="I80" s="37"/>
      <c r="J80" s="40"/>
      <c r="K80" s="40"/>
      <c r="L80" s="40"/>
      <c r="M80" s="40"/>
      <c r="N80" s="40"/>
      <c r="O80" s="40"/>
      <c r="P80" s="40"/>
      <c r="Q80" s="40"/>
      <c r="R80" s="40"/>
      <c r="S80" s="37"/>
      <c r="T80" s="37"/>
      <c r="U80" s="40"/>
      <c r="V80" s="40"/>
      <c r="W80" s="40"/>
      <c r="X80" s="37"/>
      <c r="Y80" s="37"/>
      <c r="Z80" s="41"/>
      <c r="AA80" s="37"/>
      <c r="AB80" s="42"/>
      <c r="AC80" s="37"/>
      <c r="AD80" s="37"/>
      <c r="AE80" s="37"/>
      <c r="AF80" s="37"/>
      <c r="AG80" s="37"/>
    </row>
    <row r="81" spans="1:33">
      <c r="A81" s="283"/>
      <c r="B81" s="284"/>
      <c r="C81" s="284"/>
      <c r="D81" s="284"/>
      <c r="E81" s="284"/>
      <c r="F81" s="284"/>
      <c r="G81" s="284"/>
      <c r="H81" s="284"/>
      <c r="I81" s="284"/>
      <c r="J81" s="284"/>
      <c r="K81" s="284"/>
      <c r="L81" s="284"/>
      <c r="M81" s="284"/>
      <c r="N81" s="284"/>
      <c r="O81" s="284"/>
      <c r="P81" s="284"/>
      <c r="Q81" s="284"/>
      <c r="R81" s="284"/>
      <c r="S81" s="284"/>
      <c r="T81" s="284"/>
      <c r="U81" s="284"/>
      <c r="V81" s="284"/>
      <c r="W81" s="284"/>
      <c r="X81" s="284"/>
      <c r="Y81" s="284"/>
      <c r="Z81" s="284"/>
      <c r="AA81" s="284"/>
      <c r="AB81" s="284"/>
      <c r="AC81" s="284"/>
      <c r="AD81" s="284"/>
      <c r="AE81" s="284"/>
      <c r="AF81" s="284"/>
      <c r="AG81" s="285"/>
    </row>
    <row r="82" spans="1:33">
      <c r="A82" s="286"/>
      <c r="B82" s="287"/>
      <c r="C82" s="287"/>
      <c r="D82" s="287"/>
      <c r="E82" s="287"/>
      <c r="F82" s="287"/>
      <c r="G82" s="287"/>
      <c r="H82" s="287"/>
      <c r="I82" s="287"/>
      <c r="J82" s="287"/>
      <c r="K82" s="287"/>
      <c r="L82" s="287"/>
      <c r="M82" s="287"/>
      <c r="N82" s="287"/>
      <c r="O82" s="287"/>
      <c r="P82" s="287"/>
      <c r="Q82" s="287"/>
      <c r="R82" s="287"/>
      <c r="S82" s="287"/>
      <c r="T82" s="287"/>
      <c r="U82" s="287"/>
      <c r="V82" s="287"/>
      <c r="W82" s="287"/>
      <c r="X82" s="287"/>
      <c r="Y82" s="287"/>
      <c r="Z82" s="287"/>
      <c r="AA82" s="287"/>
      <c r="AB82" s="287"/>
      <c r="AC82" s="287"/>
      <c r="AD82" s="287"/>
      <c r="AE82" s="287"/>
      <c r="AF82" s="287"/>
      <c r="AG82" s="288"/>
    </row>
    <row r="83" spans="1:33">
      <c r="A83" s="286"/>
      <c r="B83" s="287"/>
      <c r="C83" s="287"/>
      <c r="D83" s="287"/>
      <c r="E83" s="287"/>
      <c r="F83" s="287"/>
      <c r="G83" s="287"/>
      <c r="H83" s="287"/>
      <c r="I83" s="287"/>
      <c r="J83" s="287"/>
      <c r="K83" s="287"/>
      <c r="L83" s="287"/>
      <c r="M83" s="287"/>
      <c r="N83" s="287"/>
      <c r="O83" s="287"/>
      <c r="P83" s="287"/>
      <c r="Q83" s="287"/>
      <c r="R83" s="287"/>
      <c r="S83" s="287"/>
      <c r="T83" s="287"/>
      <c r="U83" s="287"/>
      <c r="V83" s="287"/>
      <c r="W83" s="287"/>
      <c r="X83" s="287"/>
      <c r="Y83" s="287"/>
      <c r="Z83" s="287"/>
      <c r="AA83" s="287"/>
      <c r="AB83" s="287"/>
      <c r="AC83" s="287"/>
      <c r="AD83" s="287"/>
      <c r="AE83" s="287"/>
      <c r="AF83" s="287"/>
      <c r="AG83" s="288"/>
    </row>
    <row r="84" spans="1:33">
      <c r="A84" s="289"/>
      <c r="B84" s="290"/>
      <c r="C84" s="290"/>
      <c r="D84" s="290"/>
      <c r="E84" s="290"/>
      <c r="F84" s="290"/>
      <c r="G84" s="290"/>
      <c r="H84" s="290"/>
      <c r="I84" s="290"/>
      <c r="J84" s="290"/>
      <c r="K84" s="290"/>
      <c r="L84" s="290"/>
      <c r="M84" s="290"/>
      <c r="N84" s="290"/>
      <c r="O84" s="290"/>
      <c r="P84" s="290"/>
      <c r="Q84" s="290"/>
      <c r="R84" s="290"/>
      <c r="S84" s="290"/>
      <c r="T84" s="290"/>
      <c r="U84" s="290"/>
      <c r="V84" s="290"/>
      <c r="W84" s="290"/>
      <c r="X84" s="290"/>
      <c r="Y84" s="290"/>
      <c r="Z84" s="290"/>
      <c r="AA84" s="290"/>
      <c r="AB84" s="290"/>
      <c r="AC84" s="290"/>
      <c r="AD84" s="290"/>
      <c r="AE84" s="290"/>
      <c r="AF84" s="290"/>
      <c r="AG84" s="291"/>
    </row>
    <row r="85" spans="1:33" ht="12.75">
      <c r="A85" s="37"/>
      <c r="B85" s="37"/>
      <c r="C85" s="37"/>
      <c r="D85" s="37"/>
      <c r="E85" s="37"/>
      <c r="F85" s="37"/>
      <c r="G85" s="37"/>
      <c r="H85" s="37"/>
      <c r="I85" s="37"/>
      <c r="J85" s="40"/>
      <c r="K85" s="40"/>
      <c r="L85" s="40"/>
      <c r="M85" s="40"/>
      <c r="N85" s="40"/>
      <c r="O85" s="40"/>
      <c r="P85" s="40"/>
      <c r="Q85" s="40"/>
      <c r="R85" s="40"/>
      <c r="S85" s="37"/>
      <c r="T85" s="37"/>
      <c r="U85" s="40"/>
      <c r="V85" s="40"/>
      <c r="W85" s="40"/>
      <c r="X85" s="37"/>
      <c r="Y85" s="37"/>
      <c r="Z85" s="41"/>
      <c r="AA85" s="37"/>
      <c r="AB85" s="42"/>
      <c r="AC85" s="37"/>
      <c r="AD85" s="37"/>
      <c r="AE85" s="37"/>
      <c r="AF85" s="37"/>
      <c r="AG85" s="37"/>
    </row>
    <row r="86" spans="1:33">
      <c r="A86" s="35"/>
      <c r="B86" s="27"/>
      <c r="C86" s="27"/>
      <c r="D86" s="27"/>
      <c r="E86" s="27"/>
      <c r="F86" s="27"/>
      <c r="G86" s="27"/>
      <c r="H86" s="27"/>
      <c r="I86" s="27"/>
      <c r="J86" s="28"/>
      <c r="K86" s="28"/>
      <c r="L86" s="28"/>
      <c r="M86" s="28"/>
      <c r="N86" s="28"/>
      <c r="O86" s="28"/>
      <c r="P86" s="28"/>
      <c r="Q86" s="28"/>
      <c r="R86" s="28"/>
      <c r="S86" s="27"/>
      <c r="T86" s="27"/>
      <c r="U86" s="27"/>
      <c r="V86" s="27"/>
      <c r="W86" s="27"/>
      <c r="X86" s="27"/>
      <c r="Y86" s="27"/>
      <c r="Z86" s="27"/>
      <c r="AA86" s="27"/>
      <c r="AB86" s="29"/>
      <c r="AC86" s="27"/>
      <c r="AD86" s="27"/>
      <c r="AE86" s="27"/>
      <c r="AF86" s="27"/>
      <c r="AG86" s="27"/>
    </row>
    <row r="87" spans="1:33" ht="12.75">
      <c r="A87" s="30" t="s">
        <v>31</v>
      </c>
      <c r="B87" s="67" t="s">
        <v>32</v>
      </c>
      <c r="C87" s="68"/>
      <c r="D87" s="278" t="s">
        <v>36</v>
      </c>
      <c r="E87" s="279"/>
      <c r="F87" s="279"/>
      <c r="G87" s="279"/>
      <c r="H87" s="280"/>
      <c r="I87" s="30"/>
      <c r="J87" s="278" t="s">
        <v>37</v>
      </c>
      <c r="K87" s="279"/>
      <c r="L87" s="279"/>
      <c r="M87" s="279"/>
      <c r="N87" s="280"/>
      <c r="O87" s="28"/>
      <c r="P87" s="28"/>
      <c r="Q87" s="28"/>
      <c r="R87" s="28"/>
      <c r="S87" s="27"/>
      <c r="T87" s="27"/>
      <c r="U87" s="27"/>
      <c r="V87" s="27"/>
      <c r="W87" s="27"/>
      <c r="X87" s="27"/>
      <c r="Y87" s="27"/>
      <c r="Z87" s="27"/>
      <c r="AA87" s="27"/>
      <c r="AB87" s="29"/>
      <c r="AC87" s="27"/>
      <c r="AD87" s="27"/>
      <c r="AE87" s="27"/>
      <c r="AF87" s="27"/>
      <c r="AG87" s="27"/>
    </row>
    <row r="88" spans="1:33" ht="12.75">
      <c r="A88" s="31" t="s">
        <v>1424</v>
      </c>
      <c r="B88" s="276"/>
      <c r="C88" s="277"/>
      <c r="D88" s="281"/>
      <c r="E88" s="281"/>
      <c r="F88" s="281"/>
      <c r="G88" s="281"/>
      <c r="H88" s="281"/>
      <c r="I88" s="31"/>
      <c r="J88" s="281"/>
      <c r="K88" s="281"/>
      <c r="L88" s="281"/>
      <c r="M88" s="281"/>
      <c r="N88" s="281"/>
      <c r="O88" s="28"/>
      <c r="P88" s="28"/>
      <c r="Q88" s="28"/>
      <c r="R88" s="28"/>
      <c r="S88" s="27"/>
      <c r="T88" s="27"/>
      <c r="U88" s="27"/>
      <c r="V88" s="27"/>
      <c r="W88" s="27"/>
      <c r="X88" s="27"/>
      <c r="Y88" s="27"/>
      <c r="Z88" s="27"/>
      <c r="AA88" s="27"/>
      <c r="AB88" s="29"/>
      <c r="AC88" s="27"/>
      <c r="AD88" s="27"/>
      <c r="AE88" s="27"/>
      <c r="AF88" s="27"/>
      <c r="AG88" s="27"/>
    </row>
    <row r="89" spans="1:33" ht="12.75">
      <c r="A89" s="31" t="s">
        <v>1599</v>
      </c>
      <c r="B89" s="276"/>
      <c r="C89" s="277"/>
      <c r="D89" s="281"/>
      <c r="E89" s="281"/>
      <c r="F89" s="281"/>
      <c r="G89" s="281"/>
      <c r="H89" s="281"/>
      <c r="I89" s="31"/>
      <c r="J89" s="281"/>
      <c r="K89" s="281"/>
      <c r="L89" s="281"/>
      <c r="M89" s="281"/>
      <c r="N89" s="281"/>
      <c r="O89" s="28"/>
      <c r="P89" s="28"/>
      <c r="Q89" s="28"/>
      <c r="R89" s="28"/>
      <c r="S89" s="27"/>
      <c r="T89" s="27"/>
      <c r="U89" s="27"/>
      <c r="V89" s="27"/>
      <c r="W89" s="27"/>
      <c r="X89" s="27"/>
      <c r="Y89" s="27"/>
      <c r="Z89" s="27"/>
      <c r="AA89" s="27"/>
      <c r="AB89" s="29"/>
      <c r="AC89" s="27"/>
      <c r="AD89" s="27"/>
      <c r="AE89" s="27"/>
      <c r="AF89" s="27"/>
      <c r="AG89" s="27"/>
    </row>
    <row r="90" spans="1:33">
      <c r="A90" s="27"/>
      <c r="B90" s="27"/>
      <c r="C90" s="27"/>
      <c r="D90" s="27"/>
      <c r="E90" s="27"/>
      <c r="F90" s="27"/>
      <c r="G90" s="27"/>
      <c r="H90" s="27"/>
      <c r="I90" s="27"/>
      <c r="J90" s="28"/>
      <c r="K90" s="28"/>
      <c r="L90" s="28"/>
      <c r="M90" s="28"/>
      <c r="N90" s="28"/>
      <c r="O90" s="28"/>
      <c r="P90" s="28"/>
      <c r="Q90" s="28"/>
      <c r="R90" s="28"/>
      <c r="S90" s="27"/>
      <c r="T90" s="27"/>
      <c r="U90" s="27"/>
      <c r="V90" s="27"/>
      <c r="W90" s="27"/>
      <c r="X90" s="27"/>
      <c r="Y90" s="27"/>
      <c r="Z90" s="27"/>
      <c r="AA90" s="27"/>
      <c r="AB90" s="29"/>
      <c r="AC90" s="27"/>
      <c r="AD90" s="27"/>
      <c r="AE90" s="27"/>
      <c r="AF90" s="27"/>
      <c r="AG90" s="27"/>
    </row>
    <row r="91" spans="1:33">
      <c r="A91" s="27"/>
      <c r="B91" s="27"/>
      <c r="C91" s="27"/>
      <c r="D91" s="27"/>
      <c r="E91" s="27"/>
      <c r="F91" s="27"/>
      <c r="G91" s="27"/>
      <c r="H91" s="27"/>
      <c r="I91" s="27"/>
      <c r="J91" s="28"/>
      <c r="K91" s="28"/>
      <c r="L91" s="28"/>
      <c r="M91" s="28"/>
      <c r="N91" s="28"/>
      <c r="O91" s="28"/>
      <c r="P91" s="28"/>
      <c r="Q91" s="28"/>
      <c r="R91" s="28"/>
      <c r="S91" s="27"/>
      <c r="T91" s="27"/>
      <c r="U91" s="27"/>
      <c r="V91" s="27"/>
      <c r="W91" s="27"/>
      <c r="X91" s="27"/>
      <c r="Y91" s="27"/>
      <c r="Z91" s="27"/>
      <c r="AA91" s="27"/>
      <c r="AB91" s="29"/>
      <c r="AC91" s="27"/>
      <c r="AD91" s="27"/>
      <c r="AE91" s="27"/>
      <c r="AF91" s="27"/>
      <c r="AG91" s="27"/>
    </row>
    <row r="92" spans="1:33">
      <c r="A92" s="27"/>
      <c r="B92" s="27"/>
      <c r="C92" s="27"/>
      <c r="D92" s="27"/>
      <c r="E92" s="27"/>
      <c r="F92" s="27"/>
      <c r="G92" s="27"/>
      <c r="H92" s="27"/>
      <c r="I92" s="27"/>
      <c r="J92" s="28"/>
      <c r="K92" s="28"/>
      <c r="L92" s="28"/>
      <c r="M92" s="28"/>
      <c r="N92" s="28"/>
      <c r="O92" s="28"/>
      <c r="P92" s="28"/>
      <c r="Q92" s="28"/>
      <c r="R92" s="28"/>
      <c r="S92" s="27"/>
      <c r="T92" s="27"/>
      <c r="U92" s="27"/>
      <c r="V92" s="27"/>
      <c r="W92" s="27"/>
      <c r="X92" s="27"/>
      <c r="Y92" s="27"/>
      <c r="Z92" s="27"/>
      <c r="AA92" s="27"/>
      <c r="AB92" s="29"/>
      <c r="AC92" s="27"/>
      <c r="AD92" s="27"/>
      <c r="AE92" s="27"/>
      <c r="AF92" s="27"/>
      <c r="AG92" s="27"/>
    </row>
    <row r="93" spans="1:33">
      <c r="A93" s="27"/>
      <c r="B93" s="27"/>
      <c r="C93" s="27"/>
      <c r="D93" s="27"/>
      <c r="E93" s="27"/>
      <c r="F93" s="27"/>
      <c r="G93" s="27"/>
      <c r="H93" s="27"/>
      <c r="I93" s="27"/>
      <c r="J93" s="28"/>
      <c r="K93" s="28"/>
      <c r="L93" s="28"/>
      <c r="M93" s="28"/>
      <c r="N93" s="28"/>
      <c r="O93" s="28"/>
      <c r="P93" s="28"/>
      <c r="Q93" s="28"/>
      <c r="R93" s="28"/>
      <c r="S93" s="27"/>
      <c r="T93" s="27"/>
      <c r="U93" s="27"/>
      <c r="V93" s="27"/>
      <c r="W93" s="27"/>
      <c r="X93" s="27"/>
      <c r="Y93" s="27"/>
      <c r="Z93" s="27"/>
      <c r="AA93" s="27"/>
      <c r="AB93" s="29"/>
      <c r="AC93" s="27"/>
      <c r="AD93" s="27"/>
      <c r="AE93" s="27"/>
      <c r="AF93" s="27"/>
      <c r="AG93" s="27"/>
    </row>
    <row r="94" spans="1:33">
      <c r="A94" s="27"/>
      <c r="B94" s="27"/>
      <c r="C94" s="27"/>
      <c r="D94" s="27"/>
      <c r="E94" s="27"/>
      <c r="F94" s="27"/>
      <c r="G94" s="27"/>
      <c r="H94" s="27"/>
      <c r="I94" s="27"/>
      <c r="J94" s="28"/>
      <c r="K94" s="28"/>
      <c r="L94" s="28"/>
      <c r="M94" s="28"/>
      <c r="N94" s="28"/>
      <c r="O94" s="28"/>
      <c r="P94" s="28"/>
      <c r="Q94" s="28"/>
      <c r="R94" s="28"/>
      <c r="S94" s="27"/>
      <c r="T94" s="27"/>
      <c r="U94" s="27"/>
      <c r="V94" s="27"/>
      <c r="W94" s="27"/>
      <c r="X94" s="27"/>
      <c r="Y94" s="27"/>
      <c r="Z94" s="27"/>
      <c r="AA94" s="27"/>
      <c r="AB94" s="29"/>
      <c r="AC94" s="27"/>
      <c r="AD94" s="27"/>
      <c r="AE94" s="27"/>
      <c r="AF94" s="27"/>
      <c r="AG94" s="27"/>
    </row>
    <row r="95" spans="1:33">
      <c r="A95" s="27"/>
      <c r="B95" s="27"/>
      <c r="C95" s="27"/>
      <c r="D95" s="27"/>
      <c r="E95" s="27"/>
      <c r="F95" s="27"/>
      <c r="G95" s="27"/>
      <c r="H95" s="27"/>
      <c r="I95" s="27"/>
      <c r="J95" s="28"/>
      <c r="K95" s="28"/>
      <c r="L95" s="28"/>
      <c r="M95" s="28"/>
      <c r="N95" s="28"/>
      <c r="O95" s="28"/>
      <c r="P95" s="28"/>
      <c r="Q95" s="28"/>
      <c r="R95" s="28"/>
      <c r="S95" s="27"/>
      <c r="T95" s="27"/>
      <c r="U95" s="27"/>
      <c r="V95" s="27"/>
      <c r="W95" s="27"/>
      <c r="X95" s="27"/>
      <c r="Y95" s="27"/>
      <c r="Z95" s="27"/>
      <c r="AA95" s="27"/>
      <c r="AB95" s="29"/>
      <c r="AC95" s="27"/>
      <c r="AD95" s="27"/>
      <c r="AE95" s="27"/>
      <c r="AF95" s="27"/>
      <c r="AG95" s="27"/>
    </row>
    <row r="96" spans="1:33">
      <c r="A96" s="27"/>
      <c r="B96" s="27"/>
      <c r="C96" s="27"/>
      <c r="D96" s="27"/>
      <c r="E96" s="27"/>
      <c r="F96" s="27"/>
      <c r="G96" s="27"/>
      <c r="H96" s="27"/>
      <c r="I96" s="27"/>
      <c r="J96" s="28"/>
      <c r="K96" s="28"/>
      <c r="L96" s="28"/>
      <c r="M96" s="28"/>
      <c r="N96" s="28"/>
      <c r="O96" s="28"/>
      <c r="P96" s="28"/>
      <c r="Q96" s="28"/>
      <c r="R96" s="28"/>
      <c r="S96" s="27"/>
      <c r="T96" s="27"/>
      <c r="U96" s="27"/>
      <c r="V96" s="27"/>
      <c r="W96" s="27"/>
      <c r="X96" s="27"/>
      <c r="Y96" s="27"/>
      <c r="Z96" s="27"/>
      <c r="AA96" s="27"/>
      <c r="AB96" s="29"/>
      <c r="AC96" s="27"/>
      <c r="AD96" s="27"/>
      <c r="AE96" s="27"/>
      <c r="AF96" s="27"/>
      <c r="AG96" s="27"/>
    </row>
    <row r="97" spans="1:33">
      <c r="A97" s="27"/>
      <c r="B97" s="27"/>
      <c r="C97" s="27"/>
      <c r="D97" s="27"/>
      <c r="E97" s="27"/>
      <c r="F97" s="27"/>
      <c r="G97" s="27"/>
      <c r="H97" s="27"/>
      <c r="I97" s="27"/>
      <c r="J97" s="28"/>
      <c r="K97" s="28"/>
      <c r="L97" s="28"/>
      <c r="M97" s="28"/>
      <c r="N97" s="28"/>
      <c r="O97" s="28"/>
      <c r="P97" s="28"/>
      <c r="Q97" s="28"/>
      <c r="R97" s="28"/>
      <c r="S97" s="27"/>
      <c r="T97" s="27"/>
      <c r="U97" s="27"/>
      <c r="V97" s="27"/>
      <c r="W97" s="27"/>
      <c r="X97" s="27"/>
      <c r="Y97" s="27"/>
      <c r="Z97" s="27"/>
      <c r="AA97" s="27"/>
      <c r="AB97" s="29"/>
      <c r="AC97" s="27"/>
      <c r="AD97" s="27"/>
      <c r="AE97" s="27"/>
      <c r="AF97" s="27"/>
      <c r="AG97" s="27"/>
    </row>
    <row r="98" spans="1:33">
      <c r="A98" s="27"/>
      <c r="B98" s="27"/>
      <c r="C98" s="27"/>
      <c r="D98" s="27"/>
      <c r="E98" s="27"/>
      <c r="F98" s="27"/>
      <c r="G98" s="27"/>
      <c r="H98" s="27"/>
      <c r="I98" s="27"/>
      <c r="J98" s="28"/>
      <c r="K98" s="28"/>
      <c r="L98" s="28"/>
      <c r="M98" s="28"/>
      <c r="N98" s="28"/>
      <c r="O98" s="28"/>
      <c r="P98" s="28"/>
      <c r="Q98" s="28"/>
      <c r="R98" s="28"/>
      <c r="S98" s="27"/>
      <c r="T98" s="27"/>
      <c r="U98" s="27"/>
      <c r="V98" s="27"/>
      <c r="W98" s="27"/>
      <c r="X98" s="27"/>
      <c r="Y98" s="27"/>
      <c r="Z98" s="27"/>
      <c r="AA98" s="27"/>
      <c r="AB98" s="29"/>
      <c r="AC98" s="27"/>
      <c r="AD98" s="27"/>
      <c r="AE98" s="27"/>
      <c r="AF98" s="27"/>
      <c r="AG98" s="27"/>
    </row>
    <row r="99" spans="1:33">
      <c r="A99" s="27"/>
      <c r="B99" s="27"/>
      <c r="C99" s="27"/>
      <c r="D99" s="27"/>
      <c r="E99" s="27"/>
      <c r="F99" s="27"/>
      <c r="G99" s="27"/>
      <c r="H99" s="27"/>
      <c r="I99" s="27"/>
      <c r="J99" s="28"/>
      <c r="K99" s="28"/>
      <c r="L99" s="28"/>
      <c r="M99" s="28"/>
      <c r="N99" s="28"/>
      <c r="O99" s="28"/>
      <c r="P99" s="28"/>
      <c r="Q99" s="28"/>
      <c r="R99" s="28"/>
      <c r="S99" s="27"/>
      <c r="T99" s="27"/>
      <c r="U99" s="27"/>
      <c r="V99" s="27"/>
      <c r="W99" s="27"/>
      <c r="X99" s="27"/>
      <c r="Y99" s="27"/>
      <c r="Z99" s="27"/>
      <c r="AA99" s="27"/>
      <c r="AB99" s="29"/>
      <c r="AC99" s="27"/>
      <c r="AD99" s="27"/>
      <c r="AE99" s="27"/>
      <c r="AF99" s="27"/>
      <c r="AG99" s="27"/>
    </row>
    <row r="100" spans="1:33">
      <c r="A100" s="27"/>
      <c r="B100" s="27"/>
      <c r="C100" s="27"/>
      <c r="D100" s="27"/>
      <c r="E100" s="27"/>
      <c r="F100" s="27"/>
      <c r="G100" s="27"/>
      <c r="H100" s="27"/>
      <c r="I100" s="27"/>
      <c r="J100" s="28"/>
      <c r="K100" s="28"/>
      <c r="L100" s="28"/>
      <c r="M100" s="28"/>
      <c r="N100" s="28"/>
      <c r="O100" s="28"/>
      <c r="P100" s="28"/>
      <c r="Q100" s="28"/>
      <c r="R100" s="28"/>
      <c r="S100" s="27"/>
      <c r="T100" s="27"/>
      <c r="U100" s="27"/>
      <c r="V100" s="27"/>
      <c r="W100" s="27"/>
      <c r="X100" s="27"/>
      <c r="Y100" s="27"/>
      <c r="Z100" s="27"/>
      <c r="AA100" s="27"/>
      <c r="AB100" s="29"/>
      <c r="AC100" s="27"/>
      <c r="AD100" s="27"/>
      <c r="AE100" s="27"/>
      <c r="AF100" s="27"/>
      <c r="AG100" s="27"/>
    </row>
    <row r="101" spans="1:33">
      <c r="A101" s="27"/>
      <c r="B101" s="27"/>
      <c r="C101" s="27"/>
      <c r="D101" s="27"/>
      <c r="E101" s="27"/>
      <c r="F101" s="27"/>
      <c r="G101" s="27"/>
      <c r="H101" s="27"/>
      <c r="I101" s="27"/>
      <c r="J101" s="28"/>
      <c r="K101" s="28"/>
      <c r="L101" s="28"/>
      <c r="M101" s="28"/>
      <c r="N101" s="28"/>
      <c r="O101" s="28"/>
      <c r="P101" s="28"/>
      <c r="Q101" s="28"/>
      <c r="R101" s="28"/>
      <c r="S101" s="27"/>
      <c r="T101" s="27"/>
      <c r="U101" s="27"/>
      <c r="V101" s="27"/>
      <c r="W101" s="27"/>
      <c r="X101" s="27"/>
      <c r="Y101" s="27"/>
      <c r="Z101" s="27"/>
      <c r="AA101" s="27"/>
      <c r="AB101" s="29"/>
      <c r="AC101" s="27"/>
      <c r="AD101" s="27"/>
      <c r="AE101" s="27"/>
      <c r="AF101" s="27"/>
      <c r="AG101" s="27"/>
    </row>
    <row r="102" spans="1:33">
      <c r="A102" s="27"/>
      <c r="B102" s="27"/>
      <c r="C102" s="27"/>
      <c r="D102" s="27"/>
      <c r="E102" s="27"/>
      <c r="F102" s="27"/>
      <c r="G102" s="27"/>
      <c r="H102" s="27"/>
      <c r="I102" s="27"/>
      <c r="J102" s="28"/>
      <c r="K102" s="28"/>
      <c r="L102" s="28"/>
      <c r="M102" s="28"/>
      <c r="N102" s="28"/>
      <c r="O102" s="28"/>
      <c r="P102" s="28"/>
      <c r="Q102" s="28"/>
      <c r="R102" s="28"/>
      <c r="S102" s="27"/>
      <c r="T102" s="27"/>
      <c r="U102" s="27"/>
      <c r="V102" s="27"/>
      <c r="W102" s="27"/>
      <c r="X102" s="27"/>
      <c r="Y102" s="27"/>
      <c r="Z102" s="27"/>
      <c r="AA102" s="27"/>
      <c r="AB102" s="29"/>
      <c r="AC102" s="27"/>
      <c r="AD102" s="27"/>
      <c r="AE102" s="27"/>
      <c r="AF102" s="27"/>
      <c r="AG102" s="27"/>
    </row>
    <row r="103" spans="1:33">
      <c r="A103" s="27"/>
      <c r="B103" s="27"/>
      <c r="C103" s="27"/>
      <c r="D103" s="27"/>
      <c r="E103" s="27"/>
      <c r="F103" s="27"/>
      <c r="G103" s="27"/>
      <c r="H103" s="27"/>
      <c r="I103" s="27"/>
      <c r="J103" s="28"/>
      <c r="K103" s="28"/>
      <c r="L103" s="28"/>
      <c r="M103" s="28"/>
      <c r="N103" s="28"/>
      <c r="O103" s="28"/>
      <c r="P103" s="28"/>
      <c r="Q103" s="28"/>
      <c r="R103" s="28"/>
      <c r="S103" s="27"/>
      <c r="T103" s="27"/>
      <c r="U103" s="27"/>
      <c r="V103" s="27"/>
      <c r="W103" s="27"/>
      <c r="X103" s="27"/>
      <c r="Y103" s="27"/>
      <c r="Z103" s="27"/>
      <c r="AA103" s="27"/>
      <c r="AB103" s="29"/>
      <c r="AC103" s="27"/>
      <c r="AD103" s="27"/>
      <c r="AE103" s="27"/>
      <c r="AF103" s="27"/>
      <c r="AG103" s="27"/>
    </row>
    <row r="104" spans="1:33">
      <c r="A104" s="27"/>
      <c r="B104" s="27"/>
      <c r="C104" s="27"/>
      <c r="D104" s="27"/>
      <c r="E104" s="27"/>
      <c r="F104" s="27"/>
      <c r="G104" s="27"/>
      <c r="H104" s="27"/>
      <c r="I104" s="27"/>
      <c r="J104" s="28"/>
      <c r="K104" s="28"/>
      <c r="L104" s="28"/>
      <c r="M104" s="28"/>
      <c r="N104" s="28"/>
      <c r="O104" s="28"/>
      <c r="P104" s="28"/>
      <c r="Q104" s="28"/>
      <c r="R104" s="28"/>
      <c r="S104" s="27"/>
      <c r="T104" s="27"/>
      <c r="U104" s="27"/>
      <c r="V104" s="27"/>
      <c r="W104" s="27"/>
      <c r="X104" s="27"/>
      <c r="Y104" s="27"/>
      <c r="Z104" s="27"/>
      <c r="AA104" s="27"/>
      <c r="AB104" s="29"/>
      <c r="AC104" s="27"/>
      <c r="AD104" s="27"/>
      <c r="AE104" s="27"/>
      <c r="AF104" s="27"/>
      <c r="AG104" s="27"/>
    </row>
    <row r="105" spans="1:33">
      <c r="A105" s="27"/>
      <c r="B105" s="27"/>
      <c r="C105" s="27"/>
      <c r="D105" s="27"/>
      <c r="E105" s="27"/>
      <c r="F105" s="27"/>
      <c r="G105" s="27"/>
      <c r="H105" s="27"/>
      <c r="I105" s="27"/>
      <c r="J105" s="28"/>
      <c r="K105" s="28"/>
      <c r="L105" s="28"/>
      <c r="M105" s="28"/>
      <c r="N105" s="28"/>
      <c r="O105" s="28"/>
      <c r="P105" s="28"/>
      <c r="Q105" s="28"/>
      <c r="R105" s="28"/>
      <c r="S105" s="27"/>
      <c r="T105" s="27"/>
      <c r="U105" s="27"/>
      <c r="V105" s="27"/>
      <c r="W105" s="27"/>
      <c r="X105" s="27"/>
      <c r="Y105" s="27"/>
      <c r="Z105" s="27"/>
      <c r="AA105" s="27"/>
      <c r="AB105" s="29"/>
      <c r="AC105" s="27"/>
      <c r="AD105" s="27"/>
      <c r="AE105" s="27"/>
      <c r="AF105" s="27"/>
      <c r="AG105" s="27"/>
    </row>
    <row r="106" spans="1:33">
      <c r="A106" s="27"/>
      <c r="B106" s="27"/>
      <c r="C106" s="27"/>
      <c r="D106" s="27"/>
      <c r="E106" s="27"/>
      <c r="F106" s="27"/>
      <c r="G106" s="27"/>
      <c r="H106" s="27"/>
      <c r="I106" s="27"/>
      <c r="J106" s="28"/>
      <c r="K106" s="28"/>
      <c r="L106" s="28"/>
      <c r="M106" s="28"/>
      <c r="N106" s="28"/>
      <c r="O106" s="28"/>
      <c r="P106" s="28"/>
      <c r="Q106" s="28"/>
      <c r="R106" s="28"/>
      <c r="S106" s="27"/>
      <c r="T106" s="27"/>
      <c r="U106" s="27"/>
      <c r="V106" s="27"/>
      <c r="W106" s="27"/>
      <c r="X106" s="27"/>
      <c r="Y106" s="27"/>
      <c r="Z106" s="27"/>
      <c r="AA106" s="27"/>
      <c r="AB106" s="29"/>
      <c r="AC106" s="27"/>
      <c r="AD106" s="27"/>
      <c r="AE106" s="27"/>
      <c r="AF106" s="27"/>
      <c r="AG106" s="27"/>
    </row>
    <row r="107" spans="1:33">
      <c r="A107" s="27"/>
      <c r="B107" s="27"/>
      <c r="C107" s="27"/>
      <c r="D107" s="27"/>
      <c r="E107" s="27"/>
      <c r="F107" s="27"/>
      <c r="G107" s="27"/>
      <c r="H107" s="27"/>
      <c r="I107" s="27"/>
      <c r="J107" s="28"/>
      <c r="K107" s="28"/>
      <c r="L107" s="28"/>
      <c r="M107" s="28"/>
      <c r="N107" s="28"/>
      <c r="O107" s="28"/>
      <c r="P107" s="28"/>
      <c r="Q107" s="28"/>
      <c r="R107" s="28"/>
      <c r="S107" s="27"/>
      <c r="T107" s="27"/>
      <c r="U107" s="27"/>
      <c r="V107" s="27"/>
      <c r="W107" s="27"/>
      <c r="X107" s="27"/>
      <c r="Y107" s="27"/>
      <c r="Z107" s="27"/>
      <c r="AA107" s="27"/>
      <c r="AB107" s="29"/>
      <c r="AC107" s="27"/>
      <c r="AD107" s="27"/>
      <c r="AE107" s="27"/>
      <c r="AF107" s="27"/>
      <c r="AG107" s="27"/>
    </row>
    <row r="108" spans="1:33">
      <c r="A108" s="27"/>
      <c r="B108" s="27"/>
      <c r="C108" s="27"/>
      <c r="D108" s="27"/>
      <c r="E108" s="27"/>
      <c r="F108" s="27"/>
      <c r="G108" s="27"/>
      <c r="H108" s="27"/>
      <c r="I108" s="27"/>
      <c r="J108" s="28"/>
      <c r="K108" s="28"/>
      <c r="L108" s="28"/>
      <c r="M108" s="28"/>
      <c r="N108" s="28"/>
      <c r="O108" s="28"/>
      <c r="P108" s="28"/>
      <c r="Q108" s="28"/>
      <c r="R108" s="28"/>
      <c r="S108" s="27"/>
      <c r="T108" s="27"/>
      <c r="U108" s="27"/>
      <c r="V108" s="27"/>
      <c r="W108" s="27"/>
      <c r="X108" s="27"/>
      <c r="Y108" s="27"/>
      <c r="Z108" s="27"/>
      <c r="AA108" s="27"/>
      <c r="AB108" s="29"/>
      <c r="AC108" s="27"/>
      <c r="AD108" s="27"/>
      <c r="AE108" s="27"/>
      <c r="AF108" s="27"/>
      <c r="AG108" s="27"/>
    </row>
    <row r="109" spans="1:33">
      <c r="A109" s="27"/>
      <c r="B109" s="27"/>
      <c r="C109" s="27"/>
      <c r="D109" s="27"/>
      <c r="E109" s="27"/>
      <c r="F109" s="27"/>
      <c r="G109" s="27"/>
      <c r="H109" s="27"/>
      <c r="I109" s="27"/>
      <c r="J109" s="28"/>
      <c r="K109" s="28"/>
      <c r="L109" s="28"/>
      <c r="M109" s="28"/>
      <c r="N109" s="28"/>
      <c r="O109" s="28"/>
      <c r="P109" s="28"/>
      <c r="Q109" s="28"/>
      <c r="R109" s="28"/>
      <c r="S109" s="27"/>
      <c r="T109" s="27"/>
      <c r="U109" s="27"/>
      <c r="V109" s="27"/>
      <c r="W109" s="27"/>
      <c r="X109" s="27"/>
      <c r="Y109" s="27"/>
      <c r="Z109" s="27"/>
      <c r="AA109" s="27"/>
      <c r="AB109" s="29"/>
      <c r="AC109" s="27"/>
      <c r="AD109" s="27"/>
      <c r="AE109" s="27"/>
      <c r="AF109" s="27"/>
      <c r="AG109" s="27"/>
    </row>
    <row r="110" spans="1:33">
      <c r="A110" s="27"/>
      <c r="B110" s="27"/>
      <c r="C110" s="27"/>
      <c r="D110" s="27"/>
      <c r="E110" s="27"/>
      <c r="F110" s="27"/>
      <c r="G110" s="27"/>
      <c r="H110" s="27"/>
      <c r="I110" s="27"/>
      <c r="J110" s="28"/>
      <c r="K110" s="28"/>
      <c r="L110" s="28"/>
      <c r="M110" s="28"/>
      <c r="N110" s="28"/>
      <c r="O110" s="28"/>
      <c r="P110" s="28"/>
      <c r="Q110" s="28"/>
      <c r="R110" s="28"/>
      <c r="S110" s="27"/>
      <c r="T110" s="27"/>
      <c r="U110" s="27"/>
      <c r="V110" s="27"/>
      <c r="W110" s="27"/>
      <c r="X110" s="27"/>
      <c r="Y110" s="27"/>
      <c r="Z110" s="27"/>
      <c r="AA110" s="27"/>
      <c r="AB110" s="29"/>
      <c r="AC110" s="27"/>
      <c r="AD110" s="27"/>
      <c r="AE110" s="27"/>
      <c r="AF110" s="27"/>
      <c r="AG110" s="27"/>
    </row>
    <row r="111" spans="1:33">
      <c r="A111" s="27"/>
      <c r="B111" s="27"/>
      <c r="C111" s="27"/>
      <c r="D111" s="27"/>
      <c r="E111" s="27"/>
      <c r="F111" s="27"/>
      <c r="G111" s="27"/>
      <c r="H111" s="27"/>
      <c r="I111" s="27"/>
      <c r="J111" s="28"/>
      <c r="K111" s="28"/>
      <c r="L111" s="28"/>
      <c r="M111" s="28"/>
      <c r="N111" s="28"/>
      <c r="O111" s="28"/>
      <c r="P111" s="28"/>
      <c r="Q111" s="28"/>
      <c r="R111" s="28"/>
      <c r="S111" s="27"/>
      <c r="T111" s="27"/>
      <c r="U111" s="27"/>
      <c r="V111" s="27"/>
      <c r="W111" s="27"/>
      <c r="X111" s="27"/>
      <c r="Y111" s="27"/>
      <c r="Z111" s="27"/>
      <c r="AA111" s="27"/>
      <c r="AB111" s="29"/>
      <c r="AC111" s="27"/>
      <c r="AD111" s="27"/>
      <c r="AE111" s="27"/>
      <c r="AF111" s="27"/>
      <c r="AG111" s="27"/>
    </row>
    <row r="121" spans="36:44" ht="22.5">
      <c r="AJ121" s="2" t="s">
        <v>127</v>
      </c>
      <c r="AK121" s="2" t="s">
        <v>131</v>
      </c>
      <c r="AL121" s="2" t="s">
        <v>132</v>
      </c>
      <c r="AM121" s="2" t="s">
        <v>133</v>
      </c>
      <c r="AN121" s="2" t="s">
        <v>6</v>
      </c>
      <c r="AO121" s="2" t="s">
        <v>33</v>
      </c>
      <c r="AP121" s="2" t="s">
        <v>1599</v>
      </c>
      <c r="AQ121" s="32"/>
      <c r="AR121" s="33" t="s">
        <v>1619</v>
      </c>
    </row>
    <row r="122" spans="36:44">
      <c r="AQ122" s="32" t="s">
        <v>50</v>
      </c>
      <c r="AR122" s="132">
        <v>0.91558300000000004</v>
      </c>
    </row>
    <row r="123" spans="36:44">
      <c r="AJ123" s="1" t="s">
        <v>128</v>
      </c>
      <c r="AK123" s="1" t="s">
        <v>918</v>
      </c>
      <c r="AL123" s="1" t="s">
        <v>1431</v>
      </c>
      <c r="AM123" s="1" t="s">
        <v>138</v>
      </c>
      <c r="AN123" s="1" t="s">
        <v>12</v>
      </c>
      <c r="AO123" s="1" t="s">
        <v>34</v>
      </c>
      <c r="AP123" s="1" t="s">
        <v>1430</v>
      </c>
      <c r="AQ123" s="32" t="s">
        <v>51</v>
      </c>
      <c r="AR123" s="132">
        <v>0.13405400000000001</v>
      </c>
    </row>
    <row r="124" spans="36:44">
      <c r="AJ124" s="1" t="s">
        <v>129</v>
      </c>
      <c r="AK124" s="1" t="s">
        <v>919</v>
      </c>
      <c r="AL124" s="1" t="s">
        <v>938</v>
      </c>
      <c r="AM124" s="1" t="s">
        <v>134</v>
      </c>
      <c r="AN124" s="1" t="s">
        <v>13</v>
      </c>
      <c r="AO124" s="1" t="s">
        <v>35</v>
      </c>
      <c r="AQ124" s="32" t="s">
        <v>52</v>
      </c>
      <c r="AR124" s="132">
        <v>1</v>
      </c>
    </row>
    <row r="125" spans="36:44">
      <c r="AJ125" s="1" t="s">
        <v>130</v>
      </c>
      <c r="AK125" s="1" t="s">
        <v>147</v>
      </c>
      <c r="AL125" s="1" t="s">
        <v>939</v>
      </c>
      <c r="AM125" s="1" t="s">
        <v>135</v>
      </c>
      <c r="AN125" s="1" t="s">
        <v>14</v>
      </c>
      <c r="AQ125" s="32" t="s">
        <v>53</v>
      </c>
      <c r="AR125" s="132">
        <v>1.3610070000000001</v>
      </c>
    </row>
    <row r="126" spans="36:44">
      <c r="AK126" s="1" t="s">
        <v>920</v>
      </c>
      <c r="AL126" s="1" t="s">
        <v>940</v>
      </c>
      <c r="AM126" s="1" t="s">
        <v>145</v>
      </c>
      <c r="AN126" s="1" t="s">
        <v>17</v>
      </c>
      <c r="AQ126" s="32" t="s">
        <v>54</v>
      </c>
      <c r="AR126" s="132">
        <v>0.106477</v>
      </c>
    </row>
    <row r="127" spans="36:44">
      <c r="AK127" s="1" t="s">
        <v>921</v>
      </c>
      <c r="AL127" s="1" t="s">
        <v>1635</v>
      </c>
      <c r="AM127" s="1" t="s">
        <v>140</v>
      </c>
      <c r="AN127" s="1" t="s">
        <v>15</v>
      </c>
      <c r="AQ127" s="32"/>
      <c r="AR127" s="34"/>
    </row>
    <row r="128" spans="36:44">
      <c r="AK128" s="1" t="s">
        <v>922</v>
      </c>
      <c r="AL128" s="1" t="s">
        <v>941</v>
      </c>
      <c r="AM128" s="1" t="s">
        <v>141</v>
      </c>
      <c r="AN128" s="1" t="s">
        <v>16</v>
      </c>
      <c r="AP128" s="2" t="s">
        <v>2936</v>
      </c>
    </row>
    <row r="129" spans="37:42">
      <c r="AK129" s="1" t="s">
        <v>150</v>
      </c>
      <c r="AL129" s="1" t="s">
        <v>942</v>
      </c>
      <c r="AM129" s="1" t="s">
        <v>137</v>
      </c>
      <c r="AN129" s="1" t="s">
        <v>19</v>
      </c>
      <c r="AP129" s="240"/>
    </row>
    <row r="130" spans="37:42">
      <c r="AK130" s="1" t="s">
        <v>149</v>
      </c>
      <c r="AL130" s="1" t="s">
        <v>943</v>
      </c>
      <c r="AM130" s="1" t="s">
        <v>139</v>
      </c>
      <c r="AN130" s="1" t="s">
        <v>18</v>
      </c>
      <c r="AP130" s="241">
        <v>1</v>
      </c>
    </row>
    <row r="131" spans="37:42">
      <c r="AK131" s="1" t="s">
        <v>923</v>
      </c>
      <c r="AL131" s="1" t="s">
        <v>944</v>
      </c>
      <c r="AM131" s="1" t="s">
        <v>142</v>
      </c>
      <c r="AN131" s="1" t="s">
        <v>20</v>
      </c>
      <c r="AP131" s="1">
        <v>2</v>
      </c>
    </row>
    <row r="132" spans="37:42">
      <c r="AK132" s="1" t="s">
        <v>924</v>
      </c>
      <c r="AL132" s="1" t="s">
        <v>1636</v>
      </c>
      <c r="AM132" s="1" t="s">
        <v>143</v>
      </c>
      <c r="AN132" s="1" t="s">
        <v>1620</v>
      </c>
    </row>
    <row r="133" spans="37:42">
      <c r="AK133" s="1" t="s">
        <v>925</v>
      </c>
      <c r="AL133" s="1" t="s">
        <v>1637</v>
      </c>
      <c r="AM133" s="1" t="s">
        <v>144</v>
      </c>
      <c r="AP133" s="1" t="s">
        <v>2937</v>
      </c>
    </row>
    <row r="134" spans="37:42">
      <c r="AK134" s="1" t="s">
        <v>926</v>
      </c>
      <c r="AL134" s="1" t="s">
        <v>184</v>
      </c>
      <c r="AM134" s="1" t="s">
        <v>136</v>
      </c>
    </row>
    <row r="135" spans="37:42">
      <c r="AK135" s="1" t="s">
        <v>927</v>
      </c>
      <c r="AL135" s="1" t="s">
        <v>1638</v>
      </c>
      <c r="AP135" s="1" t="s">
        <v>1324</v>
      </c>
    </row>
    <row r="136" spans="37:42">
      <c r="AK136" s="1" t="s">
        <v>928</v>
      </c>
      <c r="AL136" s="1" t="s">
        <v>1639</v>
      </c>
      <c r="AP136" s="1" t="s">
        <v>1325</v>
      </c>
    </row>
    <row r="137" spans="37:42">
      <c r="AK137" s="1" t="s">
        <v>146</v>
      </c>
      <c r="AL137" s="1" t="s">
        <v>1640</v>
      </c>
    </row>
    <row r="138" spans="37:42">
      <c r="AK138" s="1" t="s">
        <v>929</v>
      </c>
      <c r="AL138" s="1" t="s">
        <v>1641</v>
      </c>
    </row>
    <row r="139" spans="37:42">
      <c r="AK139" s="1" t="s">
        <v>930</v>
      </c>
      <c r="AL139" s="1" t="s">
        <v>2617</v>
      </c>
    </row>
    <row r="140" spans="37:42">
      <c r="AK140" s="1" t="s">
        <v>931</v>
      </c>
      <c r="AL140" s="1" t="s">
        <v>1642</v>
      </c>
    </row>
    <row r="141" spans="37:42">
      <c r="AK141" s="1" t="s">
        <v>932</v>
      </c>
      <c r="AL141" s="1" t="s">
        <v>185</v>
      </c>
    </row>
    <row r="142" spans="37:42">
      <c r="AK142" s="1" t="s">
        <v>1634</v>
      </c>
      <c r="AL142" s="1" t="s">
        <v>1643</v>
      </c>
    </row>
    <row r="143" spans="37:42">
      <c r="AK143" s="1" t="s">
        <v>88</v>
      </c>
      <c r="AL143" s="1" t="s">
        <v>186</v>
      </c>
    </row>
    <row r="144" spans="37:42">
      <c r="AK144" s="1" t="s">
        <v>933</v>
      </c>
      <c r="AL144" s="1" t="s">
        <v>1644</v>
      </c>
    </row>
    <row r="145" spans="37:38">
      <c r="AK145" s="1" t="s">
        <v>934</v>
      </c>
      <c r="AL145" s="1" t="s">
        <v>1645</v>
      </c>
    </row>
    <row r="146" spans="37:38">
      <c r="AK146" s="1" t="s">
        <v>935</v>
      </c>
      <c r="AL146" s="1" t="s">
        <v>2618</v>
      </c>
    </row>
    <row r="147" spans="37:38">
      <c r="AK147" s="1" t="s">
        <v>936</v>
      </c>
      <c r="AL147" s="1" t="s">
        <v>1646</v>
      </c>
    </row>
    <row r="148" spans="37:38">
      <c r="AK148" s="1" t="s">
        <v>937</v>
      </c>
      <c r="AL148" s="1" t="s">
        <v>1647</v>
      </c>
    </row>
    <row r="149" spans="37:38">
      <c r="AL149" s="1" t="s">
        <v>1648</v>
      </c>
    </row>
    <row r="150" spans="37:38">
      <c r="AL150" s="1" t="s">
        <v>1432</v>
      </c>
    </row>
    <row r="151" spans="37:38">
      <c r="AL151" s="1" t="s">
        <v>1649</v>
      </c>
    </row>
    <row r="152" spans="37:38">
      <c r="AL152" s="1" t="s">
        <v>187</v>
      </c>
    </row>
    <row r="153" spans="37:38">
      <c r="AL153" s="1" t="s">
        <v>187</v>
      </c>
    </row>
    <row r="154" spans="37:38">
      <c r="AL154" s="1" t="s">
        <v>1433</v>
      </c>
    </row>
    <row r="155" spans="37:38">
      <c r="AL155" s="1" t="s">
        <v>1650</v>
      </c>
    </row>
    <row r="156" spans="37:38">
      <c r="AL156" s="1" t="s">
        <v>2619</v>
      </c>
    </row>
    <row r="157" spans="37:38">
      <c r="AL157" s="1" t="s">
        <v>2620</v>
      </c>
    </row>
    <row r="158" spans="37:38">
      <c r="AL158" s="1" t="s">
        <v>2621</v>
      </c>
    </row>
    <row r="159" spans="37:38">
      <c r="AL159" s="1" t="s">
        <v>945</v>
      </c>
    </row>
    <row r="160" spans="37:38">
      <c r="AL160" s="1" t="s">
        <v>188</v>
      </c>
    </row>
    <row r="161" spans="38:38">
      <c r="AL161" s="1" t="s">
        <v>1651</v>
      </c>
    </row>
    <row r="162" spans="38:38">
      <c r="AL162" s="1" t="s">
        <v>1434</v>
      </c>
    </row>
    <row r="163" spans="38:38">
      <c r="AL163" s="1" t="s">
        <v>946</v>
      </c>
    </row>
    <row r="164" spans="38:38">
      <c r="AL164" s="1" t="s">
        <v>1435</v>
      </c>
    </row>
    <row r="165" spans="38:38">
      <c r="AL165" s="1" t="s">
        <v>1377</v>
      </c>
    </row>
    <row r="166" spans="38:38">
      <c r="AL166" s="1" t="s">
        <v>189</v>
      </c>
    </row>
    <row r="167" spans="38:38">
      <c r="AL167" s="1" t="s">
        <v>1652</v>
      </c>
    </row>
    <row r="168" spans="38:38">
      <c r="AL168" s="1" t="s">
        <v>1653</v>
      </c>
    </row>
    <row r="169" spans="38:38">
      <c r="AL169" s="1" t="s">
        <v>1654</v>
      </c>
    </row>
    <row r="170" spans="38:38">
      <c r="AL170" s="1" t="s">
        <v>947</v>
      </c>
    </row>
    <row r="171" spans="38:38">
      <c r="AL171" s="1" t="s">
        <v>2622</v>
      </c>
    </row>
    <row r="172" spans="38:38">
      <c r="AL172" s="1" t="s">
        <v>948</v>
      </c>
    </row>
    <row r="173" spans="38:38">
      <c r="AL173" s="1" t="s">
        <v>949</v>
      </c>
    </row>
    <row r="174" spans="38:38">
      <c r="AL174" s="1" t="s">
        <v>1655</v>
      </c>
    </row>
    <row r="175" spans="38:38">
      <c r="AL175" s="1" t="s">
        <v>950</v>
      </c>
    </row>
    <row r="176" spans="38:38">
      <c r="AL176" s="1" t="s">
        <v>190</v>
      </c>
    </row>
    <row r="177" spans="38:38">
      <c r="AL177" s="1" t="s">
        <v>1656</v>
      </c>
    </row>
    <row r="178" spans="38:38">
      <c r="AL178" s="1" t="s">
        <v>1657</v>
      </c>
    </row>
    <row r="179" spans="38:38">
      <c r="AL179" s="1" t="s">
        <v>1658</v>
      </c>
    </row>
    <row r="180" spans="38:38">
      <c r="AL180" s="1" t="s">
        <v>1436</v>
      </c>
    </row>
    <row r="181" spans="38:38">
      <c r="AL181" s="1" t="s">
        <v>1659</v>
      </c>
    </row>
    <row r="182" spans="38:38">
      <c r="AL182" s="1" t="s">
        <v>1660</v>
      </c>
    </row>
    <row r="183" spans="38:38">
      <c r="AL183" s="1" t="s">
        <v>2554</v>
      </c>
    </row>
    <row r="184" spans="38:38">
      <c r="AL184" s="1" t="s">
        <v>191</v>
      </c>
    </row>
    <row r="185" spans="38:38">
      <c r="AL185" s="1" t="s">
        <v>951</v>
      </c>
    </row>
    <row r="186" spans="38:38">
      <c r="AL186" s="1" t="s">
        <v>192</v>
      </c>
    </row>
    <row r="187" spans="38:38">
      <c r="AL187" s="1" t="s">
        <v>1661</v>
      </c>
    </row>
    <row r="188" spans="38:38">
      <c r="AL188" s="1" t="s">
        <v>193</v>
      </c>
    </row>
    <row r="189" spans="38:38">
      <c r="AL189" s="1" t="s">
        <v>1662</v>
      </c>
    </row>
    <row r="190" spans="38:38">
      <c r="AL190" s="1" t="s">
        <v>1663</v>
      </c>
    </row>
    <row r="191" spans="38:38">
      <c r="AL191" s="1" t="s">
        <v>1664</v>
      </c>
    </row>
    <row r="192" spans="38:38">
      <c r="AL192" s="1" t="s">
        <v>1665</v>
      </c>
    </row>
    <row r="193" spans="38:38">
      <c r="AL193" s="1" t="s">
        <v>1666</v>
      </c>
    </row>
    <row r="194" spans="38:38">
      <c r="AL194" s="1" t="s">
        <v>1667</v>
      </c>
    </row>
    <row r="195" spans="38:38">
      <c r="AL195" s="1" t="s">
        <v>194</v>
      </c>
    </row>
    <row r="196" spans="38:38">
      <c r="AL196" s="1" t="s">
        <v>1437</v>
      </c>
    </row>
    <row r="197" spans="38:38">
      <c r="AL197" s="1" t="s">
        <v>952</v>
      </c>
    </row>
    <row r="198" spans="38:38">
      <c r="AL198" s="1" t="s">
        <v>2623</v>
      </c>
    </row>
    <row r="199" spans="38:38">
      <c r="AL199" s="1" t="s">
        <v>2624</v>
      </c>
    </row>
    <row r="200" spans="38:38">
      <c r="AL200" s="1" t="s">
        <v>1668</v>
      </c>
    </row>
    <row r="201" spans="38:38">
      <c r="AL201" s="1" t="s">
        <v>1669</v>
      </c>
    </row>
    <row r="202" spans="38:38">
      <c r="AL202" s="1" t="s">
        <v>195</v>
      </c>
    </row>
    <row r="203" spans="38:38">
      <c r="AL203" s="1" t="s">
        <v>196</v>
      </c>
    </row>
    <row r="204" spans="38:38">
      <c r="AL204" s="1" t="s">
        <v>1670</v>
      </c>
    </row>
    <row r="205" spans="38:38">
      <c r="AL205" s="1" t="s">
        <v>197</v>
      </c>
    </row>
    <row r="206" spans="38:38">
      <c r="AL206" s="1" t="s">
        <v>953</v>
      </c>
    </row>
    <row r="207" spans="38:38">
      <c r="AL207" s="1" t="s">
        <v>954</v>
      </c>
    </row>
    <row r="208" spans="38:38">
      <c r="AL208" s="1" t="s">
        <v>198</v>
      </c>
    </row>
    <row r="209" spans="38:38">
      <c r="AL209" s="1" t="s">
        <v>199</v>
      </c>
    </row>
    <row r="210" spans="38:38">
      <c r="AL210" s="1" t="s">
        <v>1671</v>
      </c>
    </row>
    <row r="211" spans="38:38">
      <c r="AL211" s="1" t="s">
        <v>2625</v>
      </c>
    </row>
    <row r="212" spans="38:38">
      <c r="AL212" s="1" t="s">
        <v>1672</v>
      </c>
    </row>
    <row r="213" spans="38:38">
      <c r="AL213" s="1" t="s">
        <v>200</v>
      </c>
    </row>
    <row r="214" spans="38:38">
      <c r="AL214" s="1" t="s">
        <v>1673</v>
      </c>
    </row>
    <row r="215" spans="38:38">
      <c r="AL215" s="1" t="s">
        <v>201</v>
      </c>
    </row>
    <row r="216" spans="38:38">
      <c r="AL216" s="1" t="s">
        <v>1675</v>
      </c>
    </row>
    <row r="217" spans="38:38">
      <c r="AL217" s="1" t="s">
        <v>1676</v>
      </c>
    </row>
    <row r="218" spans="38:38">
      <c r="AL218" s="1" t="s">
        <v>2626</v>
      </c>
    </row>
    <row r="219" spans="38:38">
      <c r="AL219" s="1" t="s">
        <v>2627</v>
      </c>
    </row>
    <row r="220" spans="38:38">
      <c r="AL220" s="1" t="s">
        <v>2628</v>
      </c>
    </row>
    <row r="221" spans="38:38">
      <c r="AL221" s="1" t="s">
        <v>955</v>
      </c>
    </row>
    <row r="222" spans="38:38">
      <c r="AL222" s="1" t="s">
        <v>956</v>
      </c>
    </row>
    <row r="223" spans="38:38">
      <c r="AL223" s="1" t="s">
        <v>1438</v>
      </c>
    </row>
    <row r="224" spans="38:38">
      <c r="AL224" s="1" t="s">
        <v>1677</v>
      </c>
    </row>
    <row r="225" spans="38:38">
      <c r="AL225" s="1" t="s">
        <v>1678</v>
      </c>
    </row>
    <row r="226" spans="38:38">
      <c r="AL226" s="1" t="s">
        <v>1679</v>
      </c>
    </row>
    <row r="227" spans="38:38">
      <c r="AL227" s="1" t="s">
        <v>957</v>
      </c>
    </row>
    <row r="228" spans="38:38">
      <c r="AL228" s="1" t="s">
        <v>958</v>
      </c>
    </row>
    <row r="229" spans="38:38">
      <c r="AL229" s="1" t="s">
        <v>1439</v>
      </c>
    </row>
    <row r="230" spans="38:38">
      <c r="AL230" s="1" t="s">
        <v>959</v>
      </c>
    </row>
    <row r="231" spans="38:38">
      <c r="AL231" s="1" t="s">
        <v>202</v>
      </c>
    </row>
    <row r="232" spans="38:38">
      <c r="AL232" s="1" t="s">
        <v>960</v>
      </c>
    </row>
    <row r="233" spans="38:38">
      <c r="AL233" s="1" t="s">
        <v>961</v>
      </c>
    </row>
    <row r="234" spans="38:38">
      <c r="AL234" s="1" t="s">
        <v>962</v>
      </c>
    </row>
    <row r="235" spans="38:38">
      <c r="AL235" s="1" t="s">
        <v>203</v>
      </c>
    </row>
    <row r="236" spans="38:38">
      <c r="AL236" s="1" t="s">
        <v>1680</v>
      </c>
    </row>
    <row r="237" spans="38:38">
      <c r="AL237" s="1" t="s">
        <v>204</v>
      </c>
    </row>
    <row r="238" spans="38:38">
      <c r="AL238" s="1" t="s">
        <v>205</v>
      </c>
    </row>
    <row r="239" spans="38:38">
      <c r="AL239" s="1" t="s">
        <v>206</v>
      </c>
    </row>
    <row r="240" spans="38:38">
      <c r="AL240" s="1" t="s">
        <v>1681</v>
      </c>
    </row>
    <row r="241" spans="38:38">
      <c r="AL241" s="1" t="s">
        <v>207</v>
      </c>
    </row>
    <row r="242" spans="38:38">
      <c r="AL242" s="1" t="s">
        <v>963</v>
      </c>
    </row>
    <row r="243" spans="38:38">
      <c r="AL243" s="1" t="s">
        <v>2629</v>
      </c>
    </row>
    <row r="244" spans="38:38">
      <c r="AL244" s="1" t="s">
        <v>2630</v>
      </c>
    </row>
    <row r="245" spans="38:38">
      <c r="AL245" s="1" t="s">
        <v>1682</v>
      </c>
    </row>
    <row r="246" spans="38:38">
      <c r="AL246" s="1" t="s">
        <v>1683</v>
      </c>
    </row>
    <row r="247" spans="38:38">
      <c r="AL247" s="1" t="s">
        <v>1684</v>
      </c>
    </row>
    <row r="248" spans="38:38">
      <c r="AL248" s="1" t="s">
        <v>1685</v>
      </c>
    </row>
    <row r="249" spans="38:38">
      <c r="AL249" s="1" t="s">
        <v>1686</v>
      </c>
    </row>
    <row r="250" spans="38:38">
      <c r="AL250" s="1" t="s">
        <v>208</v>
      </c>
    </row>
    <row r="251" spans="38:38">
      <c r="AL251" s="1" t="s">
        <v>1687</v>
      </c>
    </row>
    <row r="252" spans="38:38">
      <c r="AL252" s="1" t="s">
        <v>1688</v>
      </c>
    </row>
    <row r="253" spans="38:38">
      <c r="AL253" s="1" t="s">
        <v>209</v>
      </c>
    </row>
    <row r="254" spans="38:38">
      <c r="AL254" s="1" t="s">
        <v>210</v>
      </c>
    </row>
    <row r="255" spans="38:38">
      <c r="AL255" s="1" t="s">
        <v>964</v>
      </c>
    </row>
    <row r="256" spans="38:38">
      <c r="AL256" s="1" t="s">
        <v>211</v>
      </c>
    </row>
    <row r="257" spans="38:38">
      <c r="AL257" s="1" t="s">
        <v>2631</v>
      </c>
    </row>
    <row r="258" spans="38:38">
      <c r="AL258" s="1" t="s">
        <v>1689</v>
      </c>
    </row>
    <row r="259" spans="38:38">
      <c r="AL259" s="1" t="s">
        <v>1690</v>
      </c>
    </row>
    <row r="260" spans="38:38">
      <c r="AL260" s="1" t="s">
        <v>1691</v>
      </c>
    </row>
    <row r="261" spans="38:38">
      <c r="AL261" s="1" t="s">
        <v>1692</v>
      </c>
    </row>
    <row r="262" spans="38:38">
      <c r="AL262" s="1" t="s">
        <v>1693</v>
      </c>
    </row>
    <row r="263" spans="38:38">
      <c r="AL263" s="1" t="s">
        <v>2555</v>
      </c>
    </row>
    <row r="264" spans="38:38">
      <c r="AL264" s="1" t="s">
        <v>1694</v>
      </c>
    </row>
    <row r="265" spans="38:38">
      <c r="AL265" s="1" t="s">
        <v>1695</v>
      </c>
    </row>
    <row r="266" spans="38:38">
      <c r="AL266" s="1" t="s">
        <v>1696</v>
      </c>
    </row>
    <row r="267" spans="38:38">
      <c r="AL267" s="1" t="s">
        <v>965</v>
      </c>
    </row>
    <row r="268" spans="38:38">
      <c r="AL268" s="1" t="s">
        <v>212</v>
      </c>
    </row>
    <row r="269" spans="38:38">
      <c r="AL269" s="1" t="s">
        <v>213</v>
      </c>
    </row>
    <row r="270" spans="38:38">
      <c r="AL270" s="1" t="s">
        <v>214</v>
      </c>
    </row>
    <row r="271" spans="38:38">
      <c r="AL271" s="1" t="s">
        <v>215</v>
      </c>
    </row>
    <row r="272" spans="38:38">
      <c r="AL272" s="1" t="s">
        <v>1697</v>
      </c>
    </row>
    <row r="273" spans="38:38">
      <c r="AL273" s="1" t="s">
        <v>216</v>
      </c>
    </row>
    <row r="274" spans="38:38">
      <c r="AL274" s="1" t="s">
        <v>217</v>
      </c>
    </row>
    <row r="275" spans="38:38">
      <c r="AL275" s="1" t="s">
        <v>1698</v>
      </c>
    </row>
    <row r="276" spans="38:38">
      <c r="AL276" s="1" t="s">
        <v>1440</v>
      </c>
    </row>
    <row r="277" spans="38:38">
      <c r="AL277" s="1" t="s">
        <v>218</v>
      </c>
    </row>
    <row r="278" spans="38:38">
      <c r="AL278" s="1" t="s">
        <v>1441</v>
      </c>
    </row>
    <row r="279" spans="38:38">
      <c r="AL279" s="1" t="s">
        <v>1442</v>
      </c>
    </row>
    <row r="280" spans="38:38">
      <c r="AL280" s="1" t="s">
        <v>1699</v>
      </c>
    </row>
    <row r="281" spans="38:38">
      <c r="AL281" s="1" t="s">
        <v>1700</v>
      </c>
    </row>
    <row r="282" spans="38:38">
      <c r="AL282" s="1" t="s">
        <v>2632</v>
      </c>
    </row>
    <row r="283" spans="38:38">
      <c r="AL283" s="1" t="s">
        <v>1701</v>
      </c>
    </row>
    <row r="284" spans="38:38">
      <c r="AL284" s="1" t="s">
        <v>966</v>
      </c>
    </row>
    <row r="285" spans="38:38">
      <c r="AL285" s="1" t="s">
        <v>1702</v>
      </c>
    </row>
    <row r="286" spans="38:38">
      <c r="AL286" s="1" t="s">
        <v>1443</v>
      </c>
    </row>
    <row r="287" spans="38:38">
      <c r="AL287" s="1" t="s">
        <v>1703</v>
      </c>
    </row>
    <row r="288" spans="38:38">
      <c r="AL288" s="1" t="s">
        <v>219</v>
      </c>
    </row>
    <row r="289" spans="38:38">
      <c r="AL289" s="1" t="s">
        <v>220</v>
      </c>
    </row>
    <row r="290" spans="38:38">
      <c r="AL290" s="1" t="s">
        <v>1704</v>
      </c>
    </row>
    <row r="291" spans="38:38">
      <c r="AL291" s="1" t="s">
        <v>1378</v>
      </c>
    </row>
    <row r="292" spans="38:38">
      <c r="AL292" s="1" t="s">
        <v>2556</v>
      </c>
    </row>
    <row r="293" spans="38:38">
      <c r="AL293" s="1" t="s">
        <v>967</v>
      </c>
    </row>
    <row r="294" spans="38:38">
      <c r="AL294" s="1" t="s">
        <v>221</v>
      </c>
    </row>
    <row r="295" spans="38:38">
      <c r="AL295" s="1" t="s">
        <v>968</v>
      </c>
    </row>
    <row r="296" spans="38:38">
      <c r="AL296" s="1" t="s">
        <v>222</v>
      </c>
    </row>
    <row r="297" spans="38:38">
      <c r="AL297" s="1" t="s">
        <v>223</v>
      </c>
    </row>
    <row r="298" spans="38:38">
      <c r="AL298" s="1" t="s">
        <v>224</v>
      </c>
    </row>
    <row r="299" spans="38:38">
      <c r="AL299" s="1" t="s">
        <v>969</v>
      </c>
    </row>
    <row r="300" spans="38:38">
      <c r="AL300" s="1" t="s">
        <v>2557</v>
      </c>
    </row>
    <row r="301" spans="38:38">
      <c r="AL301" s="1" t="s">
        <v>1705</v>
      </c>
    </row>
    <row r="302" spans="38:38">
      <c r="AL302" s="1" t="s">
        <v>970</v>
      </c>
    </row>
    <row r="303" spans="38:38">
      <c r="AL303" s="1" t="s">
        <v>1706</v>
      </c>
    </row>
    <row r="304" spans="38:38">
      <c r="AL304" s="1" t="s">
        <v>1707</v>
      </c>
    </row>
    <row r="305" spans="38:38">
      <c r="AL305" s="1" t="s">
        <v>225</v>
      </c>
    </row>
    <row r="306" spans="38:38">
      <c r="AL306" s="1" t="s">
        <v>2633</v>
      </c>
    </row>
    <row r="307" spans="38:38">
      <c r="AL307" s="1" t="s">
        <v>1708</v>
      </c>
    </row>
    <row r="308" spans="38:38">
      <c r="AL308" s="1" t="s">
        <v>971</v>
      </c>
    </row>
    <row r="309" spans="38:38">
      <c r="AL309" s="1" t="s">
        <v>226</v>
      </c>
    </row>
    <row r="310" spans="38:38">
      <c r="AL310" s="1" t="s">
        <v>2558</v>
      </c>
    </row>
    <row r="311" spans="38:38">
      <c r="AL311" s="1" t="s">
        <v>227</v>
      </c>
    </row>
    <row r="312" spans="38:38">
      <c r="AL312" s="1" t="s">
        <v>972</v>
      </c>
    </row>
    <row r="313" spans="38:38">
      <c r="AL313" s="1" t="s">
        <v>973</v>
      </c>
    </row>
    <row r="314" spans="38:38">
      <c r="AL314" s="1" t="s">
        <v>228</v>
      </c>
    </row>
    <row r="315" spans="38:38">
      <c r="AL315" s="1" t="s">
        <v>1379</v>
      </c>
    </row>
    <row r="316" spans="38:38">
      <c r="AL316" s="1" t="s">
        <v>1709</v>
      </c>
    </row>
    <row r="317" spans="38:38">
      <c r="AL317" s="1" t="s">
        <v>229</v>
      </c>
    </row>
    <row r="318" spans="38:38">
      <c r="AL318" s="1" t="s">
        <v>230</v>
      </c>
    </row>
    <row r="319" spans="38:38">
      <c r="AL319" s="1" t="s">
        <v>231</v>
      </c>
    </row>
    <row r="320" spans="38:38">
      <c r="AL320" s="1" t="s">
        <v>232</v>
      </c>
    </row>
    <row r="321" spans="38:38">
      <c r="AL321" s="1" t="s">
        <v>974</v>
      </c>
    </row>
    <row r="322" spans="38:38">
      <c r="AL322" s="1" t="s">
        <v>233</v>
      </c>
    </row>
    <row r="323" spans="38:38">
      <c r="AL323" s="1" t="s">
        <v>1710</v>
      </c>
    </row>
    <row r="324" spans="38:38">
      <c r="AL324" s="1" t="s">
        <v>234</v>
      </c>
    </row>
    <row r="325" spans="38:38">
      <c r="AL325" s="1" t="s">
        <v>235</v>
      </c>
    </row>
    <row r="326" spans="38:38">
      <c r="AL326" s="1" t="s">
        <v>236</v>
      </c>
    </row>
    <row r="327" spans="38:38">
      <c r="AL327" s="1" t="s">
        <v>1711</v>
      </c>
    </row>
    <row r="328" spans="38:38">
      <c r="AL328" s="1" t="s">
        <v>1712</v>
      </c>
    </row>
    <row r="329" spans="38:38">
      <c r="AL329" s="1" t="s">
        <v>1713</v>
      </c>
    </row>
    <row r="330" spans="38:38">
      <c r="AL330" s="1" t="s">
        <v>975</v>
      </c>
    </row>
    <row r="331" spans="38:38">
      <c r="AL331" s="1" t="s">
        <v>1714</v>
      </c>
    </row>
    <row r="332" spans="38:38">
      <c r="AL332" s="1" t="s">
        <v>237</v>
      </c>
    </row>
    <row r="333" spans="38:38">
      <c r="AL333" s="1" t="s">
        <v>1715</v>
      </c>
    </row>
    <row r="334" spans="38:38">
      <c r="AL334" s="1" t="s">
        <v>1716</v>
      </c>
    </row>
    <row r="335" spans="38:38">
      <c r="AL335" s="1" t="s">
        <v>1380</v>
      </c>
    </row>
    <row r="336" spans="38:38">
      <c r="AL336" s="1" t="s">
        <v>238</v>
      </c>
    </row>
    <row r="337" spans="38:38">
      <c r="AL337" s="1" t="s">
        <v>1381</v>
      </c>
    </row>
    <row r="338" spans="38:38">
      <c r="AL338" s="1" t="s">
        <v>239</v>
      </c>
    </row>
    <row r="339" spans="38:38">
      <c r="AL339" s="1" t="s">
        <v>240</v>
      </c>
    </row>
    <row r="340" spans="38:38">
      <c r="AL340" s="1" t="s">
        <v>241</v>
      </c>
    </row>
    <row r="341" spans="38:38">
      <c r="AL341" s="1" t="s">
        <v>1717</v>
      </c>
    </row>
    <row r="342" spans="38:38">
      <c r="AL342" s="1" t="s">
        <v>242</v>
      </c>
    </row>
    <row r="343" spans="38:38">
      <c r="AL343" s="1" t="s">
        <v>1718</v>
      </c>
    </row>
    <row r="344" spans="38:38">
      <c r="AL344" s="1" t="s">
        <v>243</v>
      </c>
    </row>
    <row r="345" spans="38:38">
      <c r="AL345" s="1" t="s">
        <v>976</v>
      </c>
    </row>
    <row r="346" spans="38:38">
      <c r="AL346" s="1" t="s">
        <v>1719</v>
      </c>
    </row>
    <row r="347" spans="38:38">
      <c r="AL347" s="1" t="s">
        <v>1720</v>
      </c>
    </row>
    <row r="348" spans="38:38">
      <c r="AL348" s="1" t="s">
        <v>244</v>
      </c>
    </row>
    <row r="349" spans="38:38">
      <c r="AL349" s="1" t="s">
        <v>245</v>
      </c>
    </row>
    <row r="350" spans="38:38">
      <c r="AL350" s="1" t="s">
        <v>246</v>
      </c>
    </row>
    <row r="351" spans="38:38">
      <c r="AL351" s="1" t="s">
        <v>247</v>
      </c>
    </row>
    <row r="352" spans="38:38">
      <c r="AL352" s="1" t="s">
        <v>1721</v>
      </c>
    </row>
    <row r="353" spans="38:38">
      <c r="AL353" s="1" t="s">
        <v>248</v>
      </c>
    </row>
    <row r="354" spans="38:38">
      <c r="AL354" s="1" t="s">
        <v>977</v>
      </c>
    </row>
    <row r="355" spans="38:38">
      <c r="AL355" s="1" t="s">
        <v>1722</v>
      </c>
    </row>
    <row r="356" spans="38:38">
      <c r="AL356" s="1" t="s">
        <v>1723</v>
      </c>
    </row>
    <row r="357" spans="38:38">
      <c r="AL357" s="1" t="s">
        <v>1724</v>
      </c>
    </row>
    <row r="358" spans="38:38">
      <c r="AL358" s="1" t="s">
        <v>1725</v>
      </c>
    </row>
    <row r="359" spans="38:38">
      <c r="AL359" s="1" t="s">
        <v>1726</v>
      </c>
    </row>
    <row r="360" spans="38:38">
      <c r="AL360" s="1" t="s">
        <v>2560</v>
      </c>
    </row>
    <row r="361" spans="38:38">
      <c r="AL361" s="1" t="s">
        <v>1727</v>
      </c>
    </row>
    <row r="362" spans="38:38">
      <c r="AL362" s="1" t="s">
        <v>978</v>
      </c>
    </row>
    <row r="363" spans="38:38">
      <c r="AL363" s="1" t="s">
        <v>2559</v>
      </c>
    </row>
    <row r="364" spans="38:38">
      <c r="AL364" s="1" t="s">
        <v>1728</v>
      </c>
    </row>
    <row r="365" spans="38:38">
      <c r="AL365" s="1" t="s">
        <v>2634</v>
      </c>
    </row>
    <row r="366" spans="38:38">
      <c r="AL366" s="1" t="s">
        <v>979</v>
      </c>
    </row>
    <row r="367" spans="38:38">
      <c r="AL367" s="1" t="s">
        <v>1729</v>
      </c>
    </row>
    <row r="368" spans="38:38">
      <c r="AL368" s="1" t="s">
        <v>980</v>
      </c>
    </row>
    <row r="369" spans="38:41">
      <c r="AL369" s="1" t="s">
        <v>1730</v>
      </c>
    </row>
    <row r="370" spans="38:41">
      <c r="AL370" s="1" t="s">
        <v>1731</v>
      </c>
    </row>
    <row r="371" spans="38:41">
      <c r="AL371" s="1" t="s">
        <v>1732</v>
      </c>
    </row>
    <row r="372" spans="38:41">
      <c r="AL372" s="1" t="s">
        <v>1382</v>
      </c>
    </row>
    <row r="373" spans="38:41">
      <c r="AL373" s="1" t="s">
        <v>1733</v>
      </c>
    </row>
    <row r="374" spans="38:41">
      <c r="AL374" s="1" t="s">
        <v>249</v>
      </c>
    </row>
    <row r="375" spans="38:41">
      <c r="AL375" s="1" t="s">
        <v>1734</v>
      </c>
    </row>
    <row r="376" spans="38:41">
      <c r="AL376" s="1" t="s">
        <v>981</v>
      </c>
    </row>
    <row r="377" spans="38:41">
      <c r="AL377" s="1" t="s">
        <v>1735</v>
      </c>
    </row>
    <row r="378" spans="38:41">
      <c r="AL378" s="1" t="s">
        <v>1736</v>
      </c>
    </row>
    <row r="379" spans="38:41">
      <c r="AL379" s="1" t="s">
        <v>1737</v>
      </c>
    </row>
    <row r="380" spans="38:41">
      <c r="AL380" s="1" t="s">
        <v>250</v>
      </c>
      <c r="AM380" s="2"/>
      <c r="AN380" s="2"/>
      <c r="AO380" s="2"/>
    </row>
    <row r="381" spans="38:41">
      <c r="AL381" s="1" t="s">
        <v>1738</v>
      </c>
    </row>
    <row r="382" spans="38:41">
      <c r="AL382" s="1" t="s">
        <v>1739</v>
      </c>
    </row>
    <row r="383" spans="38:41">
      <c r="AL383" s="1" t="s">
        <v>251</v>
      </c>
    </row>
    <row r="384" spans="38:41">
      <c r="AL384" s="1" t="s">
        <v>252</v>
      </c>
    </row>
    <row r="385" spans="38:38">
      <c r="AL385" s="1" t="s">
        <v>982</v>
      </c>
    </row>
    <row r="386" spans="38:38">
      <c r="AL386" s="1" t="s">
        <v>2635</v>
      </c>
    </row>
    <row r="387" spans="38:38">
      <c r="AL387" s="1" t="s">
        <v>2636</v>
      </c>
    </row>
    <row r="388" spans="38:38">
      <c r="AL388" s="1" t="s">
        <v>2637</v>
      </c>
    </row>
    <row r="389" spans="38:38">
      <c r="AL389" s="1" t="s">
        <v>2638</v>
      </c>
    </row>
    <row r="390" spans="38:38">
      <c r="AL390" s="1" t="s">
        <v>2639</v>
      </c>
    </row>
    <row r="391" spans="38:38">
      <c r="AL391" s="1" t="s">
        <v>2640</v>
      </c>
    </row>
    <row r="392" spans="38:38">
      <c r="AL392" s="1" t="s">
        <v>2641</v>
      </c>
    </row>
    <row r="393" spans="38:38">
      <c r="AL393" s="1" t="s">
        <v>2642</v>
      </c>
    </row>
    <row r="394" spans="38:38">
      <c r="AL394" s="1" t="s">
        <v>2643</v>
      </c>
    </row>
    <row r="395" spans="38:38">
      <c r="AL395" s="1" t="s">
        <v>983</v>
      </c>
    </row>
    <row r="396" spans="38:38">
      <c r="AL396" s="1" t="s">
        <v>984</v>
      </c>
    </row>
    <row r="397" spans="38:38">
      <c r="AL397" s="1" t="s">
        <v>1740</v>
      </c>
    </row>
    <row r="398" spans="38:38">
      <c r="AL398" s="1" t="s">
        <v>1761</v>
      </c>
    </row>
    <row r="399" spans="38:38">
      <c r="AL399" s="1" t="s">
        <v>1741</v>
      </c>
    </row>
    <row r="400" spans="38:38">
      <c r="AL400" s="1" t="s">
        <v>253</v>
      </c>
    </row>
    <row r="401" spans="38:38">
      <c r="AL401" s="1" t="s">
        <v>254</v>
      </c>
    </row>
    <row r="402" spans="38:38">
      <c r="AL402" s="1" t="s">
        <v>1742</v>
      </c>
    </row>
    <row r="403" spans="38:38">
      <c r="AL403" s="1" t="s">
        <v>255</v>
      </c>
    </row>
    <row r="404" spans="38:38">
      <c r="AL404" s="1" t="s">
        <v>1743</v>
      </c>
    </row>
    <row r="405" spans="38:38">
      <c r="AL405" s="1" t="s">
        <v>1744</v>
      </c>
    </row>
    <row r="406" spans="38:38">
      <c r="AL406" s="1" t="s">
        <v>1745</v>
      </c>
    </row>
    <row r="407" spans="38:38">
      <c r="AL407" s="1" t="s">
        <v>256</v>
      </c>
    </row>
    <row r="408" spans="38:38">
      <c r="AL408" s="1" t="s">
        <v>1746</v>
      </c>
    </row>
    <row r="409" spans="38:38">
      <c r="AL409" s="1" t="s">
        <v>257</v>
      </c>
    </row>
    <row r="410" spans="38:38">
      <c r="AL410" s="1" t="s">
        <v>258</v>
      </c>
    </row>
    <row r="411" spans="38:38">
      <c r="AL411" s="1" t="s">
        <v>259</v>
      </c>
    </row>
    <row r="412" spans="38:38">
      <c r="AL412" s="1" t="s">
        <v>260</v>
      </c>
    </row>
    <row r="413" spans="38:38">
      <c r="AL413" s="1" t="s">
        <v>985</v>
      </c>
    </row>
    <row r="414" spans="38:38">
      <c r="AL414" s="1" t="s">
        <v>986</v>
      </c>
    </row>
    <row r="415" spans="38:38">
      <c r="AL415" s="1" t="s">
        <v>261</v>
      </c>
    </row>
    <row r="416" spans="38:38">
      <c r="AL416" s="1" t="s">
        <v>1747</v>
      </c>
    </row>
    <row r="417" spans="38:38">
      <c r="AL417" s="1" t="s">
        <v>1748</v>
      </c>
    </row>
    <row r="418" spans="38:38">
      <c r="AL418" s="1" t="s">
        <v>262</v>
      </c>
    </row>
    <row r="419" spans="38:38">
      <c r="AL419" s="1" t="s">
        <v>1749</v>
      </c>
    </row>
    <row r="420" spans="38:38">
      <c r="AL420" s="1" t="s">
        <v>1750</v>
      </c>
    </row>
    <row r="421" spans="38:38">
      <c r="AL421" s="1" t="s">
        <v>2644</v>
      </c>
    </row>
    <row r="422" spans="38:38">
      <c r="AL422" s="1" t="s">
        <v>1751</v>
      </c>
    </row>
    <row r="423" spans="38:38">
      <c r="AL423" s="1" t="s">
        <v>1752</v>
      </c>
    </row>
    <row r="424" spans="38:38">
      <c r="AL424" s="1" t="s">
        <v>1753</v>
      </c>
    </row>
    <row r="425" spans="38:38">
      <c r="AL425" s="1" t="s">
        <v>1754</v>
      </c>
    </row>
    <row r="426" spans="38:38">
      <c r="AL426" s="1" t="s">
        <v>1755</v>
      </c>
    </row>
    <row r="427" spans="38:38">
      <c r="AL427" s="1" t="s">
        <v>987</v>
      </c>
    </row>
    <row r="428" spans="38:38">
      <c r="AL428" s="1" t="s">
        <v>263</v>
      </c>
    </row>
    <row r="429" spans="38:38">
      <c r="AL429" s="1" t="s">
        <v>264</v>
      </c>
    </row>
    <row r="430" spans="38:38">
      <c r="AL430" s="1" t="s">
        <v>1425</v>
      </c>
    </row>
    <row r="431" spans="38:38">
      <c r="AL431" s="1" t="s">
        <v>1756</v>
      </c>
    </row>
    <row r="432" spans="38:38">
      <c r="AL432" s="1" t="s">
        <v>1757</v>
      </c>
    </row>
    <row r="433" spans="38:38">
      <c r="AL433" s="1" t="s">
        <v>1758</v>
      </c>
    </row>
    <row r="434" spans="38:38">
      <c r="AL434" s="1" t="s">
        <v>1759</v>
      </c>
    </row>
    <row r="435" spans="38:38">
      <c r="AL435" s="1" t="s">
        <v>1383</v>
      </c>
    </row>
    <row r="436" spans="38:38">
      <c r="AL436" s="1" t="s">
        <v>1444</v>
      </c>
    </row>
    <row r="437" spans="38:38">
      <c r="AL437" s="1" t="s">
        <v>1445</v>
      </c>
    </row>
    <row r="438" spans="38:38">
      <c r="AL438" s="1" t="s">
        <v>988</v>
      </c>
    </row>
    <row r="439" spans="38:38">
      <c r="AL439" s="1" t="s">
        <v>1384</v>
      </c>
    </row>
    <row r="440" spans="38:38">
      <c r="AL440" s="1" t="s">
        <v>265</v>
      </c>
    </row>
    <row r="441" spans="38:38">
      <c r="AL441" s="1" t="s">
        <v>989</v>
      </c>
    </row>
    <row r="442" spans="38:38">
      <c r="AL442" s="1" t="s">
        <v>990</v>
      </c>
    </row>
    <row r="443" spans="38:38">
      <c r="AL443" s="1" t="s">
        <v>1760</v>
      </c>
    </row>
    <row r="444" spans="38:38">
      <c r="AL444" s="1" t="s">
        <v>991</v>
      </c>
    </row>
    <row r="445" spans="38:38">
      <c r="AL445" s="1" t="s">
        <v>1762</v>
      </c>
    </row>
    <row r="446" spans="38:38">
      <c r="AL446" s="1" t="s">
        <v>1763</v>
      </c>
    </row>
    <row r="447" spans="38:38">
      <c r="AL447" s="1" t="s">
        <v>992</v>
      </c>
    </row>
    <row r="448" spans="38:38">
      <c r="AL448" s="1" t="s">
        <v>1764</v>
      </c>
    </row>
    <row r="449" spans="38:38">
      <c r="AL449" s="1" t="s">
        <v>993</v>
      </c>
    </row>
    <row r="450" spans="38:38">
      <c r="AL450" s="1" t="s">
        <v>1765</v>
      </c>
    </row>
    <row r="451" spans="38:38">
      <c r="AL451" s="1" t="s">
        <v>994</v>
      </c>
    </row>
    <row r="452" spans="38:38">
      <c r="AL452" s="1" t="s">
        <v>266</v>
      </c>
    </row>
    <row r="453" spans="38:38">
      <c r="AL453" s="1" t="s">
        <v>1766</v>
      </c>
    </row>
    <row r="454" spans="38:38">
      <c r="AL454" s="1" t="s">
        <v>1767</v>
      </c>
    </row>
    <row r="455" spans="38:38">
      <c r="AL455" s="1" t="s">
        <v>1768</v>
      </c>
    </row>
    <row r="456" spans="38:38">
      <c r="AL456" s="1" t="s">
        <v>1769</v>
      </c>
    </row>
    <row r="457" spans="38:38">
      <c r="AL457" s="1" t="s">
        <v>267</v>
      </c>
    </row>
    <row r="458" spans="38:38">
      <c r="AL458" s="1" t="s">
        <v>1770</v>
      </c>
    </row>
    <row r="459" spans="38:38">
      <c r="AL459" s="1" t="s">
        <v>1771</v>
      </c>
    </row>
    <row r="460" spans="38:38">
      <c r="AL460" s="1" t="s">
        <v>268</v>
      </c>
    </row>
    <row r="461" spans="38:38">
      <c r="AL461" s="1" t="s">
        <v>1772</v>
      </c>
    </row>
    <row r="462" spans="38:38">
      <c r="AL462" s="1" t="s">
        <v>1773</v>
      </c>
    </row>
    <row r="463" spans="38:38">
      <c r="AL463" s="1" t="s">
        <v>269</v>
      </c>
    </row>
    <row r="464" spans="38:38">
      <c r="AL464" s="1" t="s">
        <v>270</v>
      </c>
    </row>
    <row r="465" spans="38:38">
      <c r="AL465" s="1" t="s">
        <v>1774</v>
      </c>
    </row>
    <row r="466" spans="38:38">
      <c r="AL466" s="1" t="s">
        <v>271</v>
      </c>
    </row>
    <row r="467" spans="38:38">
      <c r="AL467" s="1" t="s">
        <v>1446</v>
      </c>
    </row>
    <row r="468" spans="38:38">
      <c r="AL468" s="1" t="s">
        <v>995</v>
      </c>
    </row>
    <row r="469" spans="38:38">
      <c r="AL469" s="1" t="s">
        <v>1775</v>
      </c>
    </row>
    <row r="470" spans="38:38">
      <c r="AL470" s="1" t="s">
        <v>1776</v>
      </c>
    </row>
    <row r="471" spans="38:38">
      <c r="AL471" s="1" t="s">
        <v>1777</v>
      </c>
    </row>
    <row r="472" spans="38:38">
      <c r="AL472" s="1" t="s">
        <v>1778</v>
      </c>
    </row>
    <row r="473" spans="38:38">
      <c r="AL473" s="1" t="s">
        <v>996</v>
      </c>
    </row>
    <row r="474" spans="38:38">
      <c r="AL474" s="1" t="s">
        <v>997</v>
      </c>
    </row>
    <row r="475" spans="38:38">
      <c r="AL475" s="1" t="s">
        <v>272</v>
      </c>
    </row>
    <row r="476" spans="38:38">
      <c r="AL476" s="1" t="s">
        <v>1779</v>
      </c>
    </row>
    <row r="477" spans="38:38">
      <c r="AL477" s="1" t="s">
        <v>2645</v>
      </c>
    </row>
    <row r="478" spans="38:38">
      <c r="AL478" s="1" t="s">
        <v>1780</v>
      </c>
    </row>
    <row r="479" spans="38:38">
      <c r="AL479" s="1" t="s">
        <v>998</v>
      </c>
    </row>
    <row r="480" spans="38:38">
      <c r="AL480" s="1" t="s">
        <v>273</v>
      </c>
    </row>
    <row r="481" spans="38:38">
      <c r="AL481" s="1" t="s">
        <v>1781</v>
      </c>
    </row>
    <row r="482" spans="38:38">
      <c r="AL482" s="1" t="s">
        <v>999</v>
      </c>
    </row>
    <row r="483" spans="38:38">
      <c r="AL483" s="1" t="s">
        <v>1782</v>
      </c>
    </row>
    <row r="484" spans="38:38">
      <c r="AL484" s="1" t="s">
        <v>1000</v>
      </c>
    </row>
    <row r="485" spans="38:38">
      <c r="AL485" s="1" t="s">
        <v>1001</v>
      </c>
    </row>
    <row r="486" spans="38:38">
      <c r="AL486" s="1" t="s">
        <v>1447</v>
      </c>
    </row>
    <row r="487" spans="38:38">
      <c r="AL487" s="1" t="s">
        <v>274</v>
      </c>
    </row>
    <row r="488" spans="38:38">
      <c r="AL488" s="1" t="s">
        <v>1783</v>
      </c>
    </row>
    <row r="489" spans="38:38">
      <c r="AL489" s="1" t="s">
        <v>275</v>
      </c>
    </row>
    <row r="490" spans="38:38">
      <c r="AL490" s="1" t="s">
        <v>276</v>
      </c>
    </row>
    <row r="491" spans="38:38">
      <c r="AL491" s="1" t="s">
        <v>277</v>
      </c>
    </row>
    <row r="492" spans="38:38">
      <c r="AL492" s="1" t="s">
        <v>278</v>
      </c>
    </row>
    <row r="493" spans="38:38">
      <c r="AL493" s="1" t="s">
        <v>279</v>
      </c>
    </row>
    <row r="494" spans="38:38">
      <c r="AL494" s="1" t="s">
        <v>1784</v>
      </c>
    </row>
    <row r="495" spans="38:38">
      <c r="AL495" s="1" t="s">
        <v>280</v>
      </c>
    </row>
    <row r="496" spans="38:38">
      <c r="AL496" s="1" t="s">
        <v>281</v>
      </c>
    </row>
    <row r="497" spans="38:38">
      <c r="AL497" s="1" t="s">
        <v>282</v>
      </c>
    </row>
    <row r="498" spans="38:38">
      <c r="AL498" s="1" t="s">
        <v>283</v>
      </c>
    </row>
    <row r="499" spans="38:38">
      <c r="AL499" s="1" t="s">
        <v>284</v>
      </c>
    </row>
    <row r="500" spans="38:38">
      <c r="AL500" s="1" t="s">
        <v>1785</v>
      </c>
    </row>
    <row r="501" spans="38:38">
      <c r="AL501" s="1" t="s">
        <v>285</v>
      </c>
    </row>
    <row r="502" spans="38:38">
      <c r="AL502" s="1" t="s">
        <v>286</v>
      </c>
    </row>
    <row r="503" spans="38:38">
      <c r="AL503" s="1" t="s">
        <v>1786</v>
      </c>
    </row>
    <row r="504" spans="38:38">
      <c r="AL504" s="1" t="s">
        <v>287</v>
      </c>
    </row>
    <row r="505" spans="38:38">
      <c r="AL505" s="1" t="s">
        <v>1448</v>
      </c>
    </row>
    <row r="506" spans="38:38">
      <c r="AL506" s="1" t="s">
        <v>2561</v>
      </c>
    </row>
    <row r="507" spans="38:38">
      <c r="AL507" s="1" t="s">
        <v>1449</v>
      </c>
    </row>
    <row r="508" spans="38:38">
      <c r="AL508" s="1" t="s">
        <v>1787</v>
      </c>
    </row>
    <row r="509" spans="38:38">
      <c r="AL509" s="1" t="s">
        <v>1385</v>
      </c>
    </row>
    <row r="510" spans="38:38">
      <c r="AL510" s="1" t="s">
        <v>1450</v>
      </c>
    </row>
    <row r="511" spans="38:38">
      <c r="AL511" s="1" t="s">
        <v>1002</v>
      </c>
    </row>
    <row r="512" spans="38:38">
      <c r="AL512" s="1" t="s">
        <v>1788</v>
      </c>
    </row>
    <row r="513" spans="38:38">
      <c r="AL513" s="1" t="s">
        <v>288</v>
      </c>
    </row>
    <row r="514" spans="38:38">
      <c r="AL514" s="1" t="s">
        <v>1451</v>
      </c>
    </row>
    <row r="515" spans="38:38">
      <c r="AL515" s="1" t="s">
        <v>1789</v>
      </c>
    </row>
    <row r="516" spans="38:38">
      <c r="AL516" s="1" t="s">
        <v>289</v>
      </c>
    </row>
    <row r="517" spans="38:38">
      <c r="AL517" s="1" t="s">
        <v>1790</v>
      </c>
    </row>
    <row r="518" spans="38:38">
      <c r="AL518" s="1" t="s">
        <v>2646</v>
      </c>
    </row>
    <row r="519" spans="38:38">
      <c r="AL519" s="1" t="s">
        <v>1452</v>
      </c>
    </row>
    <row r="520" spans="38:38">
      <c r="AL520" s="1" t="s">
        <v>1791</v>
      </c>
    </row>
    <row r="521" spans="38:38">
      <c r="AL521" s="1" t="s">
        <v>1453</v>
      </c>
    </row>
    <row r="522" spans="38:38">
      <c r="AL522" s="1" t="s">
        <v>290</v>
      </c>
    </row>
    <row r="523" spans="38:38">
      <c r="AL523" s="1" t="s">
        <v>291</v>
      </c>
    </row>
    <row r="524" spans="38:38">
      <c r="AL524" s="1" t="s">
        <v>1792</v>
      </c>
    </row>
    <row r="525" spans="38:38">
      <c r="AL525" s="1" t="s">
        <v>292</v>
      </c>
    </row>
    <row r="526" spans="38:38">
      <c r="AL526" s="1" t="s">
        <v>1454</v>
      </c>
    </row>
    <row r="527" spans="38:38">
      <c r="AL527" s="1" t="s">
        <v>1003</v>
      </c>
    </row>
    <row r="528" spans="38:38">
      <c r="AL528" s="1" t="s">
        <v>1793</v>
      </c>
    </row>
    <row r="529" spans="38:38">
      <c r="AL529" s="1" t="s">
        <v>1455</v>
      </c>
    </row>
    <row r="530" spans="38:38">
      <c r="AL530" s="1" t="s">
        <v>1794</v>
      </c>
    </row>
    <row r="531" spans="38:38">
      <c r="AL531" s="1" t="s">
        <v>293</v>
      </c>
    </row>
    <row r="532" spans="38:38">
      <c r="AL532" s="1" t="s">
        <v>294</v>
      </c>
    </row>
    <row r="533" spans="38:38">
      <c r="AL533" s="1" t="s">
        <v>2562</v>
      </c>
    </row>
    <row r="534" spans="38:38">
      <c r="AL534" s="1" t="s">
        <v>295</v>
      </c>
    </row>
    <row r="535" spans="38:38">
      <c r="AL535" s="1" t="s">
        <v>296</v>
      </c>
    </row>
    <row r="536" spans="38:38">
      <c r="AL536" s="1" t="s">
        <v>1795</v>
      </c>
    </row>
    <row r="537" spans="38:38">
      <c r="AL537" s="1" t="s">
        <v>1004</v>
      </c>
    </row>
    <row r="538" spans="38:38">
      <c r="AL538" s="1" t="s">
        <v>1796</v>
      </c>
    </row>
    <row r="539" spans="38:38">
      <c r="AL539" s="1" t="s">
        <v>1797</v>
      </c>
    </row>
    <row r="540" spans="38:38">
      <c r="AL540" s="1" t="s">
        <v>1798</v>
      </c>
    </row>
    <row r="541" spans="38:38">
      <c r="AL541" s="1" t="s">
        <v>1799</v>
      </c>
    </row>
    <row r="542" spans="38:38">
      <c r="AL542" s="1" t="s">
        <v>1800</v>
      </c>
    </row>
    <row r="543" spans="38:38">
      <c r="AL543" s="1" t="s">
        <v>1386</v>
      </c>
    </row>
    <row r="544" spans="38:38">
      <c r="AL544" s="1" t="s">
        <v>297</v>
      </c>
    </row>
    <row r="545" spans="38:38">
      <c r="AL545" s="1" t="s">
        <v>298</v>
      </c>
    </row>
    <row r="546" spans="38:38">
      <c r="AL546" s="1" t="s">
        <v>299</v>
      </c>
    </row>
    <row r="547" spans="38:38">
      <c r="AL547" s="1" t="s">
        <v>300</v>
      </c>
    </row>
    <row r="548" spans="38:38">
      <c r="AL548" s="1" t="s">
        <v>1387</v>
      </c>
    </row>
    <row r="549" spans="38:38">
      <c r="AL549" s="1" t="s">
        <v>301</v>
      </c>
    </row>
    <row r="550" spans="38:38">
      <c r="AL550" s="1" t="s">
        <v>302</v>
      </c>
    </row>
    <row r="551" spans="38:38">
      <c r="AL551" s="1" t="s">
        <v>303</v>
      </c>
    </row>
    <row r="552" spans="38:38">
      <c r="AL552" s="1" t="s">
        <v>1005</v>
      </c>
    </row>
    <row r="553" spans="38:38">
      <c r="AL553" s="1" t="s">
        <v>304</v>
      </c>
    </row>
    <row r="554" spans="38:38">
      <c r="AL554" s="1" t="s">
        <v>1801</v>
      </c>
    </row>
    <row r="555" spans="38:38">
      <c r="AL555" s="1" t="s">
        <v>1802</v>
      </c>
    </row>
    <row r="556" spans="38:38">
      <c r="AL556" s="1" t="s">
        <v>1803</v>
      </c>
    </row>
    <row r="557" spans="38:38">
      <c r="AL557" s="1" t="s">
        <v>1804</v>
      </c>
    </row>
    <row r="558" spans="38:38">
      <c r="AL558" s="1" t="s">
        <v>1805</v>
      </c>
    </row>
    <row r="559" spans="38:38">
      <c r="AL559" s="1" t="s">
        <v>2647</v>
      </c>
    </row>
    <row r="560" spans="38:38">
      <c r="AL560" s="1" t="s">
        <v>1006</v>
      </c>
    </row>
    <row r="561" spans="38:38">
      <c r="AL561" s="1" t="s">
        <v>1007</v>
      </c>
    </row>
    <row r="562" spans="38:38">
      <c r="AL562" s="1" t="s">
        <v>2648</v>
      </c>
    </row>
    <row r="563" spans="38:38">
      <c r="AL563" s="1" t="s">
        <v>1008</v>
      </c>
    </row>
    <row r="564" spans="38:38">
      <c r="AL564" s="1" t="s">
        <v>1806</v>
      </c>
    </row>
    <row r="565" spans="38:38">
      <c r="AL565" s="1" t="s">
        <v>1456</v>
      </c>
    </row>
    <row r="566" spans="38:38">
      <c r="AL566" s="1" t="s">
        <v>1009</v>
      </c>
    </row>
    <row r="567" spans="38:38">
      <c r="AL567" s="1" t="s">
        <v>1807</v>
      </c>
    </row>
    <row r="568" spans="38:38">
      <c r="AL568" s="1" t="s">
        <v>1808</v>
      </c>
    </row>
    <row r="569" spans="38:38">
      <c r="AL569" s="1" t="s">
        <v>2563</v>
      </c>
    </row>
    <row r="570" spans="38:38">
      <c r="AL570" s="1" t="s">
        <v>1809</v>
      </c>
    </row>
    <row r="571" spans="38:38">
      <c r="AL571" s="1" t="s">
        <v>1809</v>
      </c>
    </row>
    <row r="572" spans="38:38">
      <c r="AL572" s="1" t="s">
        <v>1810</v>
      </c>
    </row>
    <row r="573" spans="38:38">
      <c r="AL573" s="1" t="s">
        <v>1457</v>
      </c>
    </row>
    <row r="574" spans="38:38">
      <c r="AL574" s="1" t="s">
        <v>1811</v>
      </c>
    </row>
    <row r="575" spans="38:38">
      <c r="AL575" s="1" t="s">
        <v>1812</v>
      </c>
    </row>
    <row r="576" spans="38:38">
      <c r="AL576" s="1" t="s">
        <v>1010</v>
      </c>
    </row>
    <row r="577" spans="38:38">
      <c r="AL577" s="1" t="s">
        <v>1813</v>
      </c>
    </row>
    <row r="578" spans="38:38">
      <c r="AL578" s="1" t="s">
        <v>305</v>
      </c>
    </row>
    <row r="579" spans="38:38">
      <c r="AL579" s="1" t="s">
        <v>306</v>
      </c>
    </row>
    <row r="580" spans="38:38">
      <c r="AL580" s="1" t="s">
        <v>1011</v>
      </c>
    </row>
    <row r="581" spans="38:38">
      <c r="AL581" s="1" t="s">
        <v>1458</v>
      </c>
    </row>
    <row r="582" spans="38:38">
      <c r="AL582" s="1" t="s">
        <v>1814</v>
      </c>
    </row>
    <row r="583" spans="38:38">
      <c r="AL583" s="1" t="s">
        <v>1815</v>
      </c>
    </row>
    <row r="584" spans="38:38">
      <c r="AL584" s="1" t="s">
        <v>307</v>
      </c>
    </row>
    <row r="585" spans="38:38">
      <c r="AL585" s="1" t="s">
        <v>1816</v>
      </c>
    </row>
    <row r="586" spans="38:38">
      <c r="AL586" s="1" t="s">
        <v>1817</v>
      </c>
    </row>
    <row r="587" spans="38:38">
      <c r="AL587" s="1" t="s">
        <v>2649</v>
      </c>
    </row>
    <row r="588" spans="38:38">
      <c r="AL588" s="1" t="s">
        <v>2650</v>
      </c>
    </row>
    <row r="589" spans="38:38">
      <c r="AL589" s="1" t="s">
        <v>2651</v>
      </c>
    </row>
    <row r="590" spans="38:38">
      <c r="AL590" s="1" t="s">
        <v>2652</v>
      </c>
    </row>
    <row r="591" spans="38:38">
      <c r="AL591" s="1" t="s">
        <v>2653</v>
      </c>
    </row>
    <row r="592" spans="38:38">
      <c r="AL592" s="1" t="s">
        <v>2654</v>
      </c>
    </row>
    <row r="593" spans="38:38">
      <c r="AL593" s="1" t="s">
        <v>1388</v>
      </c>
    </row>
    <row r="594" spans="38:38">
      <c r="AL594" s="1" t="s">
        <v>1818</v>
      </c>
    </row>
    <row r="595" spans="38:38">
      <c r="AL595" s="1" t="s">
        <v>1819</v>
      </c>
    </row>
    <row r="596" spans="38:38">
      <c r="AL596" s="1" t="s">
        <v>308</v>
      </c>
    </row>
    <row r="597" spans="38:38">
      <c r="AL597" s="1" t="s">
        <v>309</v>
      </c>
    </row>
    <row r="598" spans="38:38">
      <c r="AL598" s="1" t="s">
        <v>310</v>
      </c>
    </row>
    <row r="599" spans="38:38">
      <c r="AL599" s="1" t="s">
        <v>311</v>
      </c>
    </row>
    <row r="600" spans="38:38">
      <c r="AL600" s="1" t="s">
        <v>1459</v>
      </c>
    </row>
    <row r="601" spans="38:38">
      <c r="AL601" s="1" t="s">
        <v>1820</v>
      </c>
    </row>
    <row r="602" spans="38:38">
      <c r="AL602" s="1" t="s">
        <v>312</v>
      </c>
    </row>
    <row r="603" spans="38:38">
      <c r="AL603" s="1" t="s">
        <v>1821</v>
      </c>
    </row>
    <row r="604" spans="38:38">
      <c r="AL604" s="1" t="s">
        <v>313</v>
      </c>
    </row>
    <row r="605" spans="38:38">
      <c r="AL605" s="1" t="s">
        <v>1822</v>
      </c>
    </row>
    <row r="606" spans="38:38">
      <c r="AL606" s="1" t="s">
        <v>1823</v>
      </c>
    </row>
    <row r="607" spans="38:38">
      <c r="AL607" s="1" t="s">
        <v>1824</v>
      </c>
    </row>
    <row r="608" spans="38:38">
      <c r="AL608" s="1" t="s">
        <v>1825</v>
      </c>
    </row>
    <row r="609" spans="38:38">
      <c r="AL609" s="1" t="s">
        <v>1460</v>
      </c>
    </row>
    <row r="610" spans="38:38">
      <c r="AL610" s="1" t="s">
        <v>314</v>
      </c>
    </row>
    <row r="611" spans="38:38">
      <c r="AL611" s="1" t="s">
        <v>2564</v>
      </c>
    </row>
    <row r="612" spans="38:38">
      <c r="AL612" s="1" t="s">
        <v>315</v>
      </c>
    </row>
    <row r="613" spans="38:38">
      <c r="AL613" s="1" t="s">
        <v>1012</v>
      </c>
    </row>
    <row r="614" spans="38:38">
      <c r="AL614" s="1" t="s">
        <v>316</v>
      </c>
    </row>
    <row r="615" spans="38:38">
      <c r="AL615" s="1" t="s">
        <v>1826</v>
      </c>
    </row>
    <row r="616" spans="38:38">
      <c r="AL616" s="1" t="s">
        <v>1827</v>
      </c>
    </row>
    <row r="617" spans="38:38">
      <c r="AL617" s="1" t="s">
        <v>1013</v>
      </c>
    </row>
    <row r="618" spans="38:38">
      <c r="AL618" s="1" t="s">
        <v>2655</v>
      </c>
    </row>
    <row r="619" spans="38:38">
      <c r="AL619" s="1" t="s">
        <v>1828</v>
      </c>
    </row>
    <row r="620" spans="38:38">
      <c r="AL620" s="1" t="s">
        <v>317</v>
      </c>
    </row>
    <row r="621" spans="38:38">
      <c r="AL621" s="1" t="s">
        <v>318</v>
      </c>
    </row>
    <row r="622" spans="38:38">
      <c r="AL622" s="1" t="s">
        <v>1829</v>
      </c>
    </row>
    <row r="623" spans="38:38">
      <c r="AL623" s="1" t="s">
        <v>1830</v>
      </c>
    </row>
    <row r="624" spans="38:38">
      <c r="AL624" s="1" t="s">
        <v>1831</v>
      </c>
    </row>
    <row r="625" spans="38:38">
      <c r="AL625" s="1" t="s">
        <v>1832</v>
      </c>
    </row>
    <row r="626" spans="38:38">
      <c r="AL626" s="1" t="s">
        <v>319</v>
      </c>
    </row>
    <row r="627" spans="38:38">
      <c r="AL627" s="1" t="s">
        <v>1318</v>
      </c>
    </row>
    <row r="628" spans="38:38">
      <c r="AL628" s="1" t="s">
        <v>1318</v>
      </c>
    </row>
    <row r="629" spans="38:38">
      <c r="AL629" s="1" t="s">
        <v>320</v>
      </c>
    </row>
    <row r="630" spans="38:38">
      <c r="AL630" s="1" t="s">
        <v>1833</v>
      </c>
    </row>
    <row r="631" spans="38:38">
      <c r="AL631" s="1" t="s">
        <v>1834</v>
      </c>
    </row>
    <row r="632" spans="38:38">
      <c r="AL632" s="1" t="s">
        <v>1835</v>
      </c>
    </row>
    <row r="633" spans="38:38">
      <c r="AL633" s="1" t="s">
        <v>1836</v>
      </c>
    </row>
    <row r="634" spans="38:38">
      <c r="AL634" s="1" t="s">
        <v>321</v>
      </c>
    </row>
    <row r="635" spans="38:38">
      <c r="AL635" s="1" t="s">
        <v>1837</v>
      </c>
    </row>
    <row r="636" spans="38:38">
      <c r="AL636" s="1" t="s">
        <v>1838</v>
      </c>
    </row>
    <row r="637" spans="38:38">
      <c r="AL637" s="1" t="s">
        <v>1839</v>
      </c>
    </row>
    <row r="638" spans="38:38">
      <c r="AL638" s="1" t="s">
        <v>1840</v>
      </c>
    </row>
    <row r="639" spans="38:38">
      <c r="AL639" s="1" t="s">
        <v>1841</v>
      </c>
    </row>
    <row r="640" spans="38:38">
      <c r="AL640" s="1" t="s">
        <v>1842</v>
      </c>
    </row>
    <row r="641" spans="38:38">
      <c r="AL641" s="1" t="s">
        <v>322</v>
      </c>
    </row>
    <row r="642" spans="38:38">
      <c r="AL642" s="1" t="s">
        <v>323</v>
      </c>
    </row>
    <row r="643" spans="38:38">
      <c r="AL643" s="1" t="s">
        <v>1014</v>
      </c>
    </row>
    <row r="644" spans="38:38">
      <c r="AL644" s="1" t="s">
        <v>2565</v>
      </c>
    </row>
    <row r="645" spans="38:38">
      <c r="AL645" s="1" t="s">
        <v>324</v>
      </c>
    </row>
    <row r="646" spans="38:38">
      <c r="AL646" s="1" t="s">
        <v>1844</v>
      </c>
    </row>
    <row r="647" spans="38:38">
      <c r="AL647" s="1" t="s">
        <v>325</v>
      </c>
    </row>
    <row r="648" spans="38:38">
      <c r="AL648" s="1" t="s">
        <v>1845</v>
      </c>
    </row>
    <row r="649" spans="38:38">
      <c r="AL649" s="1" t="s">
        <v>1846</v>
      </c>
    </row>
    <row r="650" spans="38:38">
      <c r="AL650" s="1" t="s">
        <v>1015</v>
      </c>
    </row>
    <row r="651" spans="38:38">
      <c r="AL651" s="1" t="s">
        <v>326</v>
      </c>
    </row>
    <row r="652" spans="38:38">
      <c r="AL652" s="1" t="s">
        <v>327</v>
      </c>
    </row>
    <row r="653" spans="38:38">
      <c r="AL653" s="1" t="s">
        <v>328</v>
      </c>
    </row>
    <row r="654" spans="38:38">
      <c r="AL654" s="1" t="s">
        <v>329</v>
      </c>
    </row>
    <row r="655" spans="38:38">
      <c r="AL655" s="1" t="s">
        <v>330</v>
      </c>
    </row>
    <row r="656" spans="38:38">
      <c r="AL656" s="1" t="s">
        <v>331</v>
      </c>
    </row>
    <row r="657" spans="38:38">
      <c r="AL657" s="1" t="s">
        <v>1847</v>
      </c>
    </row>
    <row r="658" spans="38:38">
      <c r="AL658" s="1" t="s">
        <v>1848</v>
      </c>
    </row>
    <row r="659" spans="38:38">
      <c r="AL659" s="1" t="s">
        <v>332</v>
      </c>
    </row>
    <row r="660" spans="38:38">
      <c r="AL660" s="1" t="s">
        <v>1849</v>
      </c>
    </row>
    <row r="661" spans="38:38">
      <c r="AL661" s="1" t="s">
        <v>2656</v>
      </c>
    </row>
    <row r="662" spans="38:38">
      <c r="AL662" s="1" t="s">
        <v>2657</v>
      </c>
    </row>
    <row r="663" spans="38:38">
      <c r="AL663" s="1" t="s">
        <v>2658</v>
      </c>
    </row>
    <row r="664" spans="38:38">
      <c r="AL664" s="1" t="s">
        <v>2659</v>
      </c>
    </row>
    <row r="665" spans="38:38">
      <c r="AL665" s="1" t="s">
        <v>2660</v>
      </c>
    </row>
    <row r="666" spans="38:38">
      <c r="AL666" s="1" t="s">
        <v>2661</v>
      </c>
    </row>
    <row r="667" spans="38:38">
      <c r="AL667" s="1" t="s">
        <v>1850</v>
      </c>
    </row>
    <row r="668" spans="38:38">
      <c r="AL668" s="1" t="s">
        <v>1851</v>
      </c>
    </row>
    <row r="669" spans="38:38">
      <c r="AL669" s="1" t="s">
        <v>1016</v>
      </c>
    </row>
    <row r="670" spans="38:38">
      <c r="AL670" s="1" t="s">
        <v>333</v>
      </c>
    </row>
    <row r="671" spans="38:38">
      <c r="AL671" s="1" t="s">
        <v>334</v>
      </c>
    </row>
    <row r="672" spans="38:38">
      <c r="AL672" s="1" t="s">
        <v>335</v>
      </c>
    </row>
    <row r="673" spans="38:38">
      <c r="AL673" s="1" t="s">
        <v>336</v>
      </c>
    </row>
    <row r="674" spans="38:38">
      <c r="AL674" s="1" t="s">
        <v>337</v>
      </c>
    </row>
    <row r="675" spans="38:38">
      <c r="AL675" s="1" t="s">
        <v>1852</v>
      </c>
    </row>
    <row r="676" spans="38:38">
      <c r="AL676" s="1" t="s">
        <v>338</v>
      </c>
    </row>
    <row r="677" spans="38:38">
      <c r="AL677" s="1" t="s">
        <v>339</v>
      </c>
    </row>
    <row r="678" spans="38:38">
      <c r="AL678" s="1" t="s">
        <v>1853</v>
      </c>
    </row>
    <row r="679" spans="38:38">
      <c r="AL679" s="1" t="s">
        <v>340</v>
      </c>
    </row>
    <row r="680" spans="38:38">
      <c r="AL680" s="1" t="s">
        <v>1017</v>
      </c>
    </row>
    <row r="681" spans="38:38">
      <c r="AL681" s="1" t="s">
        <v>341</v>
      </c>
    </row>
    <row r="682" spans="38:38">
      <c r="AL682" s="1" t="s">
        <v>342</v>
      </c>
    </row>
    <row r="683" spans="38:38">
      <c r="AL683" s="1" t="s">
        <v>1854</v>
      </c>
    </row>
    <row r="684" spans="38:38">
      <c r="AL684" s="1" t="s">
        <v>1855</v>
      </c>
    </row>
    <row r="685" spans="38:38">
      <c r="AL685" s="1" t="s">
        <v>343</v>
      </c>
    </row>
    <row r="686" spans="38:38">
      <c r="AL686" s="1" t="s">
        <v>344</v>
      </c>
    </row>
    <row r="687" spans="38:38">
      <c r="AL687" s="1" t="s">
        <v>345</v>
      </c>
    </row>
    <row r="688" spans="38:38">
      <c r="AL688" s="1" t="s">
        <v>2662</v>
      </c>
    </row>
    <row r="689" spans="38:38">
      <c r="AL689" s="1" t="s">
        <v>346</v>
      </c>
    </row>
    <row r="690" spans="38:38">
      <c r="AL690" s="1" t="s">
        <v>1461</v>
      </c>
    </row>
    <row r="691" spans="38:38">
      <c r="AL691" s="1" t="s">
        <v>347</v>
      </c>
    </row>
    <row r="692" spans="38:38">
      <c r="AL692" s="1" t="s">
        <v>348</v>
      </c>
    </row>
    <row r="693" spans="38:38">
      <c r="AL693" s="1" t="s">
        <v>1856</v>
      </c>
    </row>
    <row r="694" spans="38:38">
      <c r="AL694" s="1" t="s">
        <v>1857</v>
      </c>
    </row>
    <row r="695" spans="38:38">
      <c r="AL695" s="1" t="s">
        <v>1858</v>
      </c>
    </row>
    <row r="696" spans="38:38">
      <c r="AL696" s="1" t="s">
        <v>1859</v>
      </c>
    </row>
    <row r="697" spans="38:38">
      <c r="AL697" s="1" t="s">
        <v>1018</v>
      </c>
    </row>
    <row r="698" spans="38:38">
      <c r="AL698" s="1" t="s">
        <v>349</v>
      </c>
    </row>
    <row r="699" spans="38:38">
      <c r="AL699" s="1" t="s">
        <v>350</v>
      </c>
    </row>
    <row r="700" spans="38:38">
      <c r="AL700" s="1" t="s">
        <v>1860</v>
      </c>
    </row>
    <row r="701" spans="38:38">
      <c r="AL701" s="1" t="s">
        <v>1861</v>
      </c>
    </row>
    <row r="702" spans="38:38">
      <c r="AL702" s="1" t="s">
        <v>1389</v>
      </c>
    </row>
    <row r="703" spans="38:38">
      <c r="AL703" s="1" t="s">
        <v>351</v>
      </c>
    </row>
    <row r="704" spans="38:38">
      <c r="AL704" s="1" t="s">
        <v>352</v>
      </c>
    </row>
    <row r="705" spans="38:38">
      <c r="AL705" s="1" t="s">
        <v>1862</v>
      </c>
    </row>
    <row r="706" spans="38:38">
      <c r="AL706" s="1" t="s">
        <v>1863</v>
      </c>
    </row>
    <row r="707" spans="38:38">
      <c r="AL707" s="1" t="s">
        <v>1864</v>
      </c>
    </row>
    <row r="708" spans="38:38">
      <c r="AL708" s="1" t="s">
        <v>353</v>
      </c>
    </row>
    <row r="709" spans="38:38">
      <c r="AL709" s="1" t="s">
        <v>1865</v>
      </c>
    </row>
    <row r="710" spans="38:38">
      <c r="AL710" s="1" t="s">
        <v>1866</v>
      </c>
    </row>
    <row r="711" spans="38:38">
      <c r="AL711" s="1" t="s">
        <v>354</v>
      </c>
    </row>
    <row r="712" spans="38:38">
      <c r="AL712" s="1" t="s">
        <v>1867</v>
      </c>
    </row>
    <row r="713" spans="38:38">
      <c r="AL713" s="1" t="s">
        <v>2568</v>
      </c>
    </row>
    <row r="714" spans="38:38">
      <c r="AL714" s="1" t="s">
        <v>355</v>
      </c>
    </row>
    <row r="715" spans="38:38">
      <c r="AL715" s="1" t="s">
        <v>356</v>
      </c>
    </row>
    <row r="716" spans="38:38">
      <c r="AL716" s="1" t="s">
        <v>357</v>
      </c>
    </row>
    <row r="717" spans="38:38">
      <c r="AL717" s="1" t="s">
        <v>358</v>
      </c>
    </row>
    <row r="718" spans="38:38">
      <c r="AL718" s="1" t="s">
        <v>1868</v>
      </c>
    </row>
    <row r="719" spans="38:38">
      <c r="AL719" s="1" t="s">
        <v>1019</v>
      </c>
    </row>
    <row r="720" spans="38:38">
      <c r="AL720" s="1" t="s">
        <v>2566</v>
      </c>
    </row>
    <row r="721" spans="38:38">
      <c r="AL721" s="1" t="s">
        <v>1869</v>
      </c>
    </row>
    <row r="722" spans="38:38">
      <c r="AL722" s="1" t="s">
        <v>359</v>
      </c>
    </row>
    <row r="723" spans="38:38">
      <c r="AL723" s="1" t="s">
        <v>1870</v>
      </c>
    </row>
    <row r="724" spans="38:38">
      <c r="AL724" s="1" t="s">
        <v>1020</v>
      </c>
    </row>
    <row r="725" spans="38:38">
      <c r="AL725" s="1" t="s">
        <v>1871</v>
      </c>
    </row>
    <row r="726" spans="38:38">
      <c r="AL726" s="1" t="s">
        <v>360</v>
      </c>
    </row>
    <row r="727" spans="38:38">
      <c r="AL727" s="1" t="s">
        <v>1390</v>
      </c>
    </row>
    <row r="728" spans="38:38">
      <c r="AL728" s="1" t="s">
        <v>1021</v>
      </c>
    </row>
    <row r="729" spans="38:38">
      <c r="AL729" s="1" t="s">
        <v>1872</v>
      </c>
    </row>
    <row r="730" spans="38:38">
      <c r="AL730" s="1" t="s">
        <v>2567</v>
      </c>
    </row>
    <row r="731" spans="38:38">
      <c r="AL731" s="1" t="s">
        <v>361</v>
      </c>
    </row>
    <row r="732" spans="38:38">
      <c r="AL732" s="1" t="s">
        <v>362</v>
      </c>
    </row>
    <row r="733" spans="38:38">
      <c r="AL733" s="1" t="s">
        <v>363</v>
      </c>
    </row>
    <row r="734" spans="38:38">
      <c r="AL734" s="1" t="s">
        <v>1022</v>
      </c>
    </row>
    <row r="735" spans="38:38">
      <c r="AL735" s="1" t="s">
        <v>364</v>
      </c>
    </row>
    <row r="736" spans="38:38">
      <c r="AL736" s="1" t="s">
        <v>1462</v>
      </c>
    </row>
    <row r="737" spans="38:38">
      <c r="AL737" s="1" t="s">
        <v>2663</v>
      </c>
    </row>
    <row r="738" spans="38:38">
      <c r="AL738" s="1" t="s">
        <v>2664</v>
      </c>
    </row>
    <row r="739" spans="38:38">
      <c r="AL739" s="1" t="s">
        <v>2665</v>
      </c>
    </row>
    <row r="740" spans="38:38">
      <c r="AL740" s="1" t="s">
        <v>1023</v>
      </c>
    </row>
    <row r="741" spans="38:38">
      <c r="AL741" s="1" t="s">
        <v>1024</v>
      </c>
    </row>
    <row r="742" spans="38:38">
      <c r="AL742" s="1" t="s">
        <v>1463</v>
      </c>
    </row>
    <row r="743" spans="38:38">
      <c r="AL743" s="1" t="s">
        <v>1464</v>
      </c>
    </row>
    <row r="744" spans="38:38">
      <c r="AL744" s="1" t="s">
        <v>1465</v>
      </c>
    </row>
    <row r="745" spans="38:38">
      <c r="AL745" s="1" t="s">
        <v>1873</v>
      </c>
    </row>
    <row r="746" spans="38:38">
      <c r="AL746" s="1" t="s">
        <v>365</v>
      </c>
    </row>
    <row r="747" spans="38:38">
      <c r="AL747" s="1" t="s">
        <v>366</v>
      </c>
    </row>
    <row r="748" spans="38:38">
      <c r="AL748" s="1" t="s">
        <v>367</v>
      </c>
    </row>
    <row r="749" spans="38:38">
      <c r="AL749" s="1" t="s">
        <v>1874</v>
      </c>
    </row>
    <row r="750" spans="38:38">
      <c r="AL750" s="1" t="s">
        <v>1466</v>
      </c>
    </row>
    <row r="751" spans="38:38">
      <c r="AL751" s="1" t="s">
        <v>1467</v>
      </c>
    </row>
    <row r="752" spans="38:38">
      <c r="AL752" s="1" t="s">
        <v>1875</v>
      </c>
    </row>
    <row r="753" spans="38:38">
      <c r="AL753" s="1" t="s">
        <v>368</v>
      </c>
    </row>
    <row r="754" spans="38:38">
      <c r="AL754" s="1" t="s">
        <v>1876</v>
      </c>
    </row>
    <row r="755" spans="38:38">
      <c r="AL755" s="1" t="s">
        <v>369</v>
      </c>
    </row>
    <row r="756" spans="38:38">
      <c r="AL756" s="1" t="s">
        <v>1877</v>
      </c>
    </row>
    <row r="757" spans="38:38">
      <c r="AL757" s="1" t="s">
        <v>370</v>
      </c>
    </row>
    <row r="758" spans="38:38">
      <c r="AL758" s="1" t="s">
        <v>371</v>
      </c>
    </row>
    <row r="759" spans="38:38">
      <c r="AL759" s="1" t="s">
        <v>372</v>
      </c>
    </row>
    <row r="760" spans="38:38">
      <c r="AL760" s="1" t="s">
        <v>2666</v>
      </c>
    </row>
    <row r="761" spans="38:38">
      <c r="AL761" s="1" t="s">
        <v>2667</v>
      </c>
    </row>
    <row r="762" spans="38:38">
      <c r="AL762" s="1" t="s">
        <v>2668</v>
      </c>
    </row>
    <row r="763" spans="38:38">
      <c r="AL763" s="1" t="s">
        <v>2669</v>
      </c>
    </row>
    <row r="764" spans="38:38">
      <c r="AL764" s="1" t="s">
        <v>2670</v>
      </c>
    </row>
    <row r="765" spans="38:38">
      <c r="AL765" s="1" t="s">
        <v>2671</v>
      </c>
    </row>
    <row r="766" spans="38:38">
      <c r="AL766" s="1" t="s">
        <v>2672</v>
      </c>
    </row>
    <row r="767" spans="38:38">
      <c r="AL767" s="1" t="s">
        <v>2673</v>
      </c>
    </row>
    <row r="768" spans="38:38">
      <c r="AL768" s="1" t="s">
        <v>2674</v>
      </c>
    </row>
    <row r="769" spans="38:38">
      <c r="AL769" s="1" t="s">
        <v>2675</v>
      </c>
    </row>
    <row r="770" spans="38:38">
      <c r="AL770" s="1" t="s">
        <v>2676</v>
      </c>
    </row>
    <row r="771" spans="38:38">
      <c r="AL771" s="1" t="s">
        <v>2677</v>
      </c>
    </row>
    <row r="772" spans="38:38">
      <c r="AL772" s="1" t="s">
        <v>2678</v>
      </c>
    </row>
    <row r="773" spans="38:38">
      <c r="AL773" s="1" t="s">
        <v>2679</v>
      </c>
    </row>
    <row r="774" spans="38:38">
      <c r="AL774" s="1" t="s">
        <v>2680</v>
      </c>
    </row>
    <row r="775" spans="38:38">
      <c r="AL775" s="1" t="s">
        <v>2681</v>
      </c>
    </row>
    <row r="776" spans="38:38">
      <c r="AL776" s="1" t="s">
        <v>2682</v>
      </c>
    </row>
    <row r="777" spans="38:38">
      <c r="AL777" s="1" t="s">
        <v>2683</v>
      </c>
    </row>
    <row r="778" spans="38:38">
      <c r="AL778" s="1" t="s">
        <v>2684</v>
      </c>
    </row>
    <row r="779" spans="38:38">
      <c r="AL779" s="1" t="s">
        <v>2685</v>
      </c>
    </row>
    <row r="780" spans="38:38">
      <c r="AL780" s="1" t="s">
        <v>2686</v>
      </c>
    </row>
    <row r="781" spans="38:38">
      <c r="AL781" s="1" t="s">
        <v>2687</v>
      </c>
    </row>
    <row r="782" spans="38:38">
      <c r="AL782" s="1" t="s">
        <v>2688</v>
      </c>
    </row>
    <row r="783" spans="38:38">
      <c r="AL783" s="1" t="s">
        <v>2689</v>
      </c>
    </row>
    <row r="784" spans="38:38">
      <c r="AL784" s="1" t="s">
        <v>2690</v>
      </c>
    </row>
    <row r="785" spans="38:38">
      <c r="AL785" s="1" t="s">
        <v>2691</v>
      </c>
    </row>
    <row r="786" spans="38:38">
      <c r="AL786" s="1" t="s">
        <v>2692</v>
      </c>
    </row>
    <row r="787" spans="38:38">
      <c r="AL787" s="1" t="s">
        <v>2693</v>
      </c>
    </row>
    <row r="788" spans="38:38">
      <c r="AL788" s="1" t="s">
        <v>2694</v>
      </c>
    </row>
    <row r="789" spans="38:38">
      <c r="AL789" s="1" t="s">
        <v>2695</v>
      </c>
    </row>
    <row r="790" spans="38:38">
      <c r="AL790" s="1" t="s">
        <v>2696</v>
      </c>
    </row>
    <row r="791" spans="38:38">
      <c r="AL791" s="1" t="s">
        <v>2697</v>
      </c>
    </row>
    <row r="792" spans="38:38">
      <c r="AL792" s="1" t="s">
        <v>2698</v>
      </c>
    </row>
    <row r="793" spans="38:38">
      <c r="AL793" s="1" t="s">
        <v>2699</v>
      </c>
    </row>
    <row r="794" spans="38:38">
      <c r="AL794" s="1" t="s">
        <v>2700</v>
      </c>
    </row>
    <row r="795" spans="38:38">
      <c r="AL795" s="1" t="s">
        <v>2701</v>
      </c>
    </row>
    <row r="796" spans="38:38">
      <c r="AL796" s="1" t="s">
        <v>2702</v>
      </c>
    </row>
    <row r="797" spans="38:38">
      <c r="AL797" s="1" t="s">
        <v>2703</v>
      </c>
    </row>
    <row r="798" spans="38:38">
      <c r="AL798" s="1" t="s">
        <v>2704</v>
      </c>
    </row>
    <row r="799" spans="38:38">
      <c r="AL799" s="1" t="s">
        <v>2704</v>
      </c>
    </row>
    <row r="800" spans="38:38">
      <c r="AL800" s="1" t="s">
        <v>2705</v>
      </c>
    </row>
    <row r="801" spans="38:38">
      <c r="AL801" s="1" t="s">
        <v>2706</v>
      </c>
    </row>
    <row r="802" spans="38:38">
      <c r="AL802" s="1" t="s">
        <v>2707</v>
      </c>
    </row>
    <row r="803" spans="38:38">
      <c r="AL803" s="1" t="s">
        <v>2708</v>
      </c>
    </row>
    <row r="804" spans="38:38">
      <c r="AL804" s="1" t="s">
        <v>2709</v>
      </c>
    </row>
    <row r="805" spans="38:38">
      <c r="AL805" s="1" t="s">
        <v>2710</v>
      </c>
    </row>
    <row r="806" spans="38:38">
      <c r="AL806" s="1" t="s">
        <v>2711</v>
      </c>
    </row>
    <row r="807" spans="38:38">
      <c r="AL807" s="1" t="s">
        <v>2712</v>
      </c>
    </row>
    <row r="808" spans="38:38">
      <c r="AL808" s="1" t="s">
        <v>2713</v>
      </c>
    </row>
    <row r="809" spans="38:38">
      <c r="AL809" s="1" t="s">
        <v>2714</v>
      </c>
    </row>
    <row r="810" spans="38:38">
      <c r="AL810" s="1" t="s">
        <v>2715</v>
      </c>
    </row>
    <row r="811" spans="38:38">
      <c r="AL811" s="1" t="s">
        <v>2716</v>
      </c>
    </row>
    <row r="812" spans="38:38">
      <c r="AL812" s="1" t="s">
        <v>2717</v>
      </c>
    </row>
    <row r="813" spans="38:38">
      <c r="AL813" s="1" t="s">
        <v>2718</v>
      </c>
    </row>
    <row r="814" spans="38:38">
      <c r="AL814" s="1" t="s">
        <v>2719</v>
      </c>
    </row>
    <row r="815" spans="38:38">
      <c r="AL815" s="1" t="s">
        <v>2720</v>
      </c>
    </row>
    <row r="816" spans="38:38">
      <c r="AL816" s="1" t="s">
        <v>2721</v>
      </c>
    </row>
    <row r="817" spans="38:38">
      <c r="AL817" s="1" t="s">
        <v>2722</v>
      </c>
    </row>
    <row r="818" spans="38:38">
      <c r="AL818" s="1" t="s">
        <v>2723</v>
      </c>
    </row>
    <row r="819" spans="38:38">
      <c r="AL819" s="1" t="s">
        <v>2724</v>
      </c>
    </row>
    <row r="820" spans="38:38">
      <c r="AL820" s="1" t="s">
        <v>2725</v>
      </c>
    </row>
    <row r="821" spans="38:38">
      <c r="AL821" s="1" t="s">
        <v>2726</v>
      </c>
    </row>
    <row r="822" spans="38:38">
      <c r="AL822" s="1" t="s">
        <v>2727</v>
      </c>
    </row>
    <row r="823" spans="38:38">
      <c r="AL823" s="1" t="s">
        <v>2728</v>
      </c>
    </row>
    <row r="824" spans="38:38">
      <c r="AL824" s="1" t="s">
        <v>2729</v>
      </c>
    </row>
    <row r="825" spans="38:38">
      <c r="AL825" s="1" t="s">
        <v>2730</v>
      </c>
    </row>
    <row r="826" spans="38:38">
      <c r="AL826" s="1" t="s">
        <v>2731</v>
      </c>
    </row>
    <row r="827" spans="38:38">
      <c r="AL827" s="1" t="s">
        <v>2732</v>
      </c>
    </row>
    <row r="828" spans="38:38">
      <c r="AL828" s="1" t="s">
        <v>2733</v>
      </c>
    </row>
    <row r="829" spans="38:38">
      <c r="AL829" s="1" t="s">
        <v>2734</v>
      </c>
    </row>
    <row r="830" spans="38:38">
      <c r="AL830" s="1" t="s">
        <v>2735</v>
      </c>
    </row>
    <row r="831" spans="38:38">
      <c r="AL831" s="1" t="s">
        <v>2736</v>
      </c>
    </row>
    <row r="832" spans="38:38">
      <c r="AL832" s="1" t="s">
        <v>2737</v>
      </c>
    </row>
    <row r="833" spans="38:38">
      <c r="AL833" s="1" t="s">
        <v>2738</v>
      </c>
    </row>
    <row r="834" spans="38:38">
      <c r="AL834" s="1" t="s">
        <v>2739</v>
      </c>
    </row>
    <row r="835" spans="38:38">
      <c r="AL835" s="1" t="s">
        <v>2740</v>
      </c>
    </row>
    <row r="836" spans="38:38">
      <c r="AL836" s="1" t="s">
        <v>2741</v>
      </c>
    </row>
    <row r="837" spans="38:38">
      <c r="AL837" s="1" t="s">
        <v>2742</v>
      </c>
    </row>
    <row r="838" spans="38:38">
      <c r="AL838" s="1" t="s">
        <v>2743</v>
      </c>
    </row>
    <row r="839" spans="38:38">
      <c r="AL839" s="1" t="s">
        <v>2743</v>
      </c>
    </row>
    <row r="840" spans="38:38">
      <c r="AL840" s="1" t="s">
        <v>2744</v>
      </c>
    </row>
    <row r="841" spans="38:38">
      <c r="AL841" s="1" t="s">
        <v>1878</v>
      </c>
    </row>
    <row r="842" spans="38:38">
      <c r="AL842" s="1" t="s">
        <v>2745</v>
      </c>
    </row>
    <row r="843" spans="38:38">
      <c r="AL843" s="1" t="s">
        <v>2746</v>
      </c>
    </row>
    <row r="844" spans="38:38">
      <c r="AL844" s="1" t="s">
        <v>2747</v>
      </c>
    </row>
    <row r="845" spans="38:38">
      <c r="AL845" s="1" t="s">
        <v>2748</v>
      </c>
    </row>
    <row r="846" spans="38:38">
      <c r="AL846" s="1" t="s">
        <v>2749</v>
      </c>
    </row>
    <row r="847" spans="38:38">
      <c r="AL847" s="1" t="s">
        <v>2750</v>
      </c>
    </row>
    <row r="848" spans="38:38">
      <c r="AL848" s="1" t="s">
        <v>2751</v>
      </c>
    </row>
    <row r="849" spans="38:38">
      <c r="AL849" s="1" t="s">
        <v>2752</v>
      </c>
    </row>
    <row r="850" spans="38:38">
      <c r="AL850" s="1" t="s">
        <v>2753</v>
      </c>
    </row>
    <row r="851" spans="38:38">
      <c r="AL851" s="1" t="s">
        <v>2754</v>
      </c>
    </row>
    <row r="852" spans="38:38">
      <c r="AL852" s="1" t="s">
        <v>1879</v>
      </c>
    </row>
    <row r="853" spans="38:38">
      <c r="AL853" s="1" t="s">
        <v>2755</v>
      </c>
    </row>
    <row r="854" spans="38:38">
      <c r="AL854" s="1" t="s">
        <v>2756</v>
      </c>
    </row>
    <row r="855" spans="38:38">
      <c r="AL855" s="1" t="s">
        <v>2757</v>
      </c>
    </row>
    <row r="856" spans="38:38">
      <c r="AL856" s="1" t="s">
        <v>2758</v>
      </c>
    </row>
    <row r="857" spans="38:38">
      <c r="AL857" s="1" t="s">
        <v>2759</v>
      </c>
    </row>
    <row r="858" spans="38:38">
      <c r="AL858" s="1" t="s">
        <v>2760</v>
      </c>
    </row>
    <row r="859" spans="38:38">
      <c r="AL859" s="1" t="s">
        <v>2761</v>
      </c>
    </row>
    <row r="860" spans="38:38">
      <c r="AL860" s="1" t="s">
        <v>2762</v>
      </c>
    </row>
    <row r="861" spans="38:38">
      <c r="AL861" s="1" t="s">
        <v>2763</v>
      </c>
    </row>
    <row r="862" spans="38:38">
      <c r="AL862" s="1" t="s">
        <v>2764</v>
      </c>
    </row>
    <row r="863" spans="38:38">
      <c r="AL863" s="1" t="s">
        <v>2765</v>
      </c>
    </row>
    <row r="864" spans="38:38">
      <c r="AL864" s="1" t="s">
        <v>2766</v>
      </c>
    </row>
    <row r="865" spans="38:38">
      <c r="AL865" s="1" t="s">
        <v>2767</v>
      </c>
    </row>
    <row r="866" spans="38:38">
      <c r="AL866" s="1" t="s">
        <v>1880</v>
      </c>
    </row>
    <row r="867" spans="38:38">
      <c r="AL867" s="1" t="s">
        <v>1881</v>
      </c>
    </row>
    <row r="868" spans="38:38">
      <c r="AL868" s="1" t="s">
        <v>373</v>
      </c>
    </row>
    <row r="869" spans="38:38">
      <c r="AL869" s="1" t="s">
        <v>2768</v>
      </c>
    </row>
    <row r="870" spans="38:38">
      <c r="AL870" s="1" t="s">
        <v>374</v>
      </c>
    </row>
    <row r="871" spans="38:38">
      <c r="AL871" s="1" t="s">
        <v>1025</v>
      </c>
    </row>
    <row r="872" spans="38:38">
      <c r="AL872" s="1" t="s">
        <v>375</v>
      </c>
    </row>
    <row r="873" spans="38:38">
      <c r="AL873" s="1" t="s">
        <v>2769</v>
      </c>
    </row>
    <row r="874" spans="38:38">
      <c r="AL874" s="1" t="s">
        <v>376</v>
      </c>
    </row>
    <row r="875" spans="38:38">
      <c r="AL875" s="1" t="s">
        <v>377</v>
      </c>
    </row>
    <row r="876" spans="38:38">
      <c r="AL876" s="1" t="s">
        <v>1882</v>
      </c>
    </row>
    <row r="877" spans="38:38">
      <c r="AL877" s="1" t="s">
        <v>1026</v>
      </c>
    </row>
    <row r="878" spans="38:38">
      <c r="AL878" s="1" t="s">
        <v>1027</v>
      </c>
    </row>
    <row r="879" spans="38:38">
      <c r="AL879" s="1" t="s">
        <v>1883</v>
      </c>
    </row>
    <row r="880" spans="38:38">
      <c r="AL880" s="1" t="s">
        <v>378</v>
      </c>
    </row>
    <row r="881" spans="38:38">
      <c r="AL881" s="1" t="s">
        <v>1884</v>
      </c>
    </row>
    <row r="882" spans="38:38">
      <c r="AL882" s="1" t="s">
        <v>2770</v>
      </c>
    </row>
    <row r="883" spans="38:38">
      <c r="AL883" s="1" t="s">
        <v>1028</v>
      </c>
    </row>
    <row r="884" spans="38:38">
      <c r="AL884" s="1" t="s">
        <v>1885</v>
      </c>
    </row>
    <row r="885" spans="38:38">
      <c r="AL885" s="1" t="s">
        <v>1886</v>
      </c>
    </row>
    <row r="886" spans="38:38">
      <c r="AL886" s="1" t="s">
        <v>1887</v>
      </c>
    </row>
    <row r="887" spans="38:38">
      <c r="AL887" s="1" t="s">
        <v>1888</v>
      </c>
    </row>
    <row r="888" spans="38:38">
      <c r="AL888" s="1" t="s">
        <v>1889</v>
      </c>
    </row>
    <row r="889" spans="38:38">
      <c r="AL889" s="1" t="s">
        <v>1890</v>
      </c>
    </row>
    <row r="890" spans="38:38">
      <c r="AL890" s="1" t="s">
        <v>1891</v>
      </c>
    </row>
    <row r="891" spans="38:38">
      <c r="AL891" s="1" t="s">
        <v>379</v>
      </c>
    </row>
    <row r="892" spans="38:38">
      <c r="AL892" s="1" t="s">
        <v>1468</v>
      </c>
    </row>
    <row r="893" spans="38:38">
      <c r="AL893" s="1" t="s">
        <v>380</v>
      </c>
    </row>
    <row r="894" spans="38:38">
      <c r="AL894" s="1" t="s">
        <v>381</v>
      </c>
    </row>
    <row r="895" spans="38:38">
      <c r="AL895" s="1" t="s">
        <v>1892</v>
      </c>
    </row>
    <row r="896" spans="38:38">
      <c r="AL896" s="1" t="s">
        <v>382</v>
      </c>
    </row>
    <row r="897" spans="38:38">
      <c r="AL897" s="1" t="s">
        <v>1469</v>
      </c>
    </row>
    <row r="898" spans="38:38">
      <c r="AL898" s="1" t="s">
        <v>1893</v>
      </c>
    </row>
    <row r="899" spans="38:38">
      <c r="AL899" s="1" t="s">
        <v>1894</v>
      </c>
    </row>
    <row r="900" spans="38:38">
      <c r="AL900" s="1" t="s">
        <v>1895</v>
      </c>
    </row>
    <row r="901" spans="38:38">
      <c r="AL901" s="1" t="s">
        <v>1896</v>
      </c>
    </row>
    <row r="902" spans="38:38">
      <c r="AL902" s="1" t="s">
        <v>1897</v>
      </c>
    </row>
    <row r="903" spans="38:38">
      <c r="AL903" s="1" t="s">
        <v>1470</v>
      </c>
    </row>
    <row r="904" spans="38:38">
      <c r="AL904" s="1" t="s">
        <v>1898</v>
      </c>
    </row>
    <row r="905" spans="38:38">
      <c r="AL905" s="1" t="s">
        <v>1899</v>
      </c>
    </row>
    <row r="906" spans="38:38">
      <c r="AL906" s="1" t="s">
        <v>1900</v>
      </c>
    </row>
    <row r="907" spans="38:38">
      <c r="AL907" s="1" t="s">
        <v>2771</v>
      </c>
    </row>
    <row r="908" spans="38:38">
      <c r="AL908" s="1" t="s">
        <v>2772</v>
      </c>
    </row>
    <row r="909" spans="38:38">
      <c r="AL909" s="1" t="s">
        <v>2773</v>
      </c>
    </row>
    <row r="910" spans="38:38">
      <c r="AL910" s="1" t="s">
        <v>2774</v>
      </c>
    </row>
    <row r="911" spans="38:38">
      <c r="AL911" s="1" t="s">
        <v>2775</v>
      </c>
    </row>
    <row r="912" spans="38:38">
      <c r="AL912" s="1" t="s">
        <v>383</v>
      </c>
    </row>
    <row r="913" spans="38:38">
      <c r="AL913" s="1" t="s">
        <v>1901</v>
      </c>
    </row>
    <row r="914" spans="38:38">
      <c r="AL914" s="1" t="s">
        <v>1902</v>
      </c>
    </row>
    <row r="915" spans="38:38">
      <c r="AL915" s="1" t="s">
        <v>384</v>
      </c>
    </row>
    <row r="916" spans="38:38">
      <c r="AL916" s="1" t="s">
        <v>1903</v>
      </c>
    </row>
    <row r="917" spans="38:38">
      <c r="AL917" s="1" t="s">
        <v>1904</v>
      </c>
    </row>
    <row r="918" spans="38:38">
      <c r="AL918" s="1" t="s">
        <v>2776</v>
      </c>
    </row>
    <row r="919" spans="38:38">
      <c r="AL919" s="1" t="s">
        <v>1471</v>
      </c>
    </row>
    <row r="920" spans="38:38">
      <c r="AL920" s="1" t="s">
        <v>385</v>
      </c>
    </row>
    <row r="921" spans="38:38">
      <c r="AL921" s="1" t="s">
        <v>386</v>
      </c>
    </row>
    <row r="922" spans="38:38">
      <c r="AL922" s="1" t="s">
        <v>1905</v>
      </c>
    </row>
    <row r="923" spans="38:38">
      <c r="AL923" s="1" t="s">
        <v>1906</v>
      </c>
    </row>
    <row r="924" spans="38:38">
      <c r="AL924" s="1" t="s">
        <v>1907</v>
      </c>
    </row>
    <row r="925" spans="38:38">
      <c r="AL925" s="1" t="s">
        <v>387</v>
      </c>
    </row>
    <row r="926" spans="38:38">
      <c r="AL926" s="1" t="s">
        <v>2569</v>
      </c>
    </row>
    <row r="927" spans="38:38">
      <c r="AL927" s="1" t="s">
        <v>1908</v>
      </c>
    </row>
    <row r="928" spans="38:38">
      <c r="AL928" s="1" t="s">
        <v>388</v>
      </c>
    </row>
    <row r="929" spans="38:38">
      <c r="AL929" s="1" t="s">
        <v>1029</v>
      </c>
    </row>
    <row r="930" spans="38:38">
      <c r="AL930" s="1" t="s">
        <v>1909</v>
      </c>
    </row>
    <row r="931" spans="38:38">
      <c r="AL931" s="1" t="s">
        <v>1910</v>
      </c>
    </row>
    <row r="932" spans="38:38">
      <c r="AL932" s="1" t="s">
        <v>389</v>
      </c>
    </row>
    <row r="933" spans="38:38">
      <c r="AL933" s="1" t="s">
        <v>390</v>
      </c>
    </row>
    <row r="934" spans="38:38">
      <c r="AL934" s="1" t="s">
        <v>1391</v>
      </c>
    </row>
    <row r="935" spans="38:38">
      <c r="AL935" s="1" t="s">
        <v>1911</v>
      </c>
    </row>
    <row r="936" spans="38:38">
      <c r="AL936" s="1" t="s">
        <v>1030</v>
      </c>
    </row>
    <row r="937" spans="38:38">
      <c r="AL937" s="1" t="s">
        <v>391</v>
      </c>
    </row>
    <row r="938" spans="38:38">
      <c r="AL938" s="1" t="s">
        <v>2777</v>
      </c>
    </row>
    <row r="939" spans="38:38">
      <c r="AL939" s="1" t="s">
        <v>1912</v>
      </c>
    </row>
    <row r="940" spans="38:38">
      <c r="AL940" s="1" t="s">
        <v>1913</v>
      </c>
    </row>
    <row r="941" spans="38:38">
      <c r="AL941" s="1" t="s">
        <v>1914</v>
      </c>
    </row>
    <row r="942" spans="38:38">
      <c r="AL942" s="1" t="s">
        <v>1915</v>
      </c>
    </row>
    <row r="943" spans="38:38">
      <c r="AL943" s="1" t="s">
        <v>392</v>
      </c>
    </row>
    <row r="944" spans="38:38">
      <c r="AL944" s="1" t="s">
        <v>2570</v>
      </c>
    </row>
    <row r="945" spans="38:38">
      <c r="AL945" s="1" t="s">
        <v>1916</v>
      </c>
    </row>
    <row r="946" spans="38:38">
      <c r="AL946" s="1" t="s">
        <v>1917</v>
      </c>
    </row>
    <row r="947" spans="38:38">
      <c r="AL947" s="1" t="s">
        <v>393</v>
      </c>
    </row>
    <row r="948" spans="38:38">
      <c r="AL948" s="1" t="s">
        <v>394</v>
      </c>
    </row>
    <row r="949" spans="38:38">
      <c r="AL949" s="1" t="s">
        <v>1031</v>
      </c>
    </row>
    <row r="950" spans="38:38">
      <c r="AL950" s="1" t="s">
        <v>1918</v>
      </c>
    </row>
    <row r="951" spans="38:38">
      <c r="AL951" s="1" t="s">
        <v>395</v>
      </c>
    </row>
    <row r="952" spans="38:38">
      <c r="AL952" s="1" t="s">
        <v>396</v>
      </c>
    </row>
    <row r="953" spans="38:38">
      <c r="AL953" s="1" t="s">
        <v>1919</v>
      </c>
    </row>
    <row r="954" spans="38:38">
      <c r="AL954" s="1" t="s">
        <v>397</v>
      </c>
    </row>
    <row r="955" spans="38:38">
      <c r="AL955" s="1" t="s">
        <v>1920</v>
      </c>
    </row>
    <row r="956" spans="38:38">
      <c r="AL956" s="1" t="s">
        <v>1472</v>
      </c>
    </row>
    <row r="957" spans="38:38">
      <c r="AL957" s="1" t="s">
        <v>1473</v>
      </c>
    </row>
    <row r="958" spans="38:38">
      <c r="AL958" s="1" t="s">
        <v>1032</v>
      </c>
    </row>
    <row r="959" spans="38:38">
      <c r="AL959" s="1" t="s">
        <v>1033</v>
      </c>
    </row>
    <row r="960" spans="38:38">
      <c r="AL960" s="1" t="s">
        <v>916</v>
      </c>
    </row>
    <row r="961" spans="38:38">
      <c r="AL961" s="1" t="s">
        <v>1034</v>
      </c>
    </row>
    <row r="962" spans="38:38">
      <c r="AL962" s="1" t="s">
        <v>1921</v>
      </c>
    </row>
    <row r="963" spans="38:38">
      <c r="AL963" s="1" t="s">
        <v>1035</v>
      </c>
    </row>
    <row r="964" spans="38:38">
      <c r="AL964" s="1" t="s">
        <v>398</v>
      </c>
    </row>
    <row r="965" spans="38:38">
      <c r="AL965" s="1" t="s">
        <v>399</v>
      </c>
    </row>
    <row r="966" spans="38:38">
      <c r="AL966" s="1" t="s">
        <v>1923</v>
      </c>
    </row>
    <row r="967" spans="38:38">
      <c r="AL967" s="1" t="s">
        <v>400</v>
      </c>
    </row>
    <row r="968" spans="38:38">
      <c r="AL968" s="1" t="s">
        <v>1924</v>
      </c>
    </row>
    <row r="969" spans="38:38">
      <c r="AL969" s="1" t="s">
        <v>1036</v>
      </c>
    </row>
    <row r="970" spans="38:38">
      <c r="AL970" s="1" t="s">
        <v>1925</v>
      </c>
    </row>
    <row r="971" spans="38:38">
      <c r="AL971" s="1" t="s">
        <v>1037</v>
      </c>
    </row>
    <row r="972" spans="38:38">
      <c r="AL972" s="1" t="s">
        <v>1926</v>
      </c>
    </row>
    <row r="973" spans="38:38">
      <c r="AL973" s="1" t="s">
        <v>1927</v>
      </c>
    </row>
    <row r="974" spans="38:38">
      <c r="AL974" s="1" t="s">
        <v>1928</v>
      </c>
    </row>
    <row r="975" spans="38:38">
      <c r="AL975" s="1" t="s">
        <v>1929</v>
      </c>
    </row>
    <row r="976" spans="38:38">
      <c r="AL976" s="1" t="s">
        <v>1930</v>
      </c>
    </row>
    <row r="977" spans="38:38">
      <c r="AL977" s="1" t="s">
        <v>1931</v>
      </c>
    </row>
    <row r="978" spans="38:38">
      <c r="AL978" s="1" t="s">
        <v>1932</v>
      </c>
    </row>
    <row r="979" spans="38:38">
      <c r="AL979" s="1" t="s">
        <v>2571</v>
      </c>
    </row>
    <row r="980" spans="38:38">
      <c r="AL980" s="1" t="s">
        <v>2778</v>
      </c>
    </row>
    <row r="981" spans="38:38">
      <c r="AL981" s="1" t="s">
        <v>1933</v>
      </c>
    </row>
    <row r="982" spans="38:38">
      <c r="AL982" s="1" t="s">
        <v>1038</v>
      </c>
    </row>
    <row r="983" spans="38:38">
      <c r="AL983" s="1" t="s">
        <v>1039</v>
      </c>
    </row>
    <row r="984" spans="38:38">
      <c r="AL984" s="1" t="s">
        <v>401</v>
      </c>
    </row>
    <row r="985" spans="38:38">
      <c r="AL985" s="1" t="s">
        <v>1934</v>
      </c>
    </row>
    <row r="986" spans="38:38">
      <c r="AL986" s="1" t="s">
        <v>1474</v>
      </c>
    </row>
    <row r="987" spans="38:38">
      <c r="AL987" s="1" t="s">
        <v>1935</v>
      </c>
    </row>
    <row r="988" spans="38:38">
      <c r="AL988" s="1" t="s">
        <v>1936</v>
      </c>
    </row>
    <row r="989" spans="38:38">
      <c r="AL989" s="1" t="s">
        <v>1937</v>
      </c>
    </row>
    <row r="990" spans="38:38">
      <c r="AL990" s="1" t="s">
        <v>1938</v>
      </c>
    </row>
    <row r="991" spans="38:38">
      <c r="AL991" s="1" t="s">
        <v>2573</v>
      </c>
    </row>
    <row r="992" spans="38:38">
      <c r="AL992" s="1" t="s">
        <v>1939</v>
      </c>
    </row>
    <row r="993" spans="38:38">
      <c r="AL993" s="1" t="s">
        <v>402</v>
      </c>
    </row>
    <row r="994" spans="38:38">
      <c r="AL994" s="1" t="s">
        <v>1040</v>
      </c>
    </row>
    <row r="995" spans="38:38">
      <c r="AL995" s="1" t="s">
        <v>1475</v>
      </c>
    </row>
    <row r="996" spans="38:38">
      <c r="AL996" s="1" t="s">
        <v>403</v>
      </c>
    </row>
    <row r="997" spans="38:38">
      <c r="AL997" s="1" t="s">
        <v>403</v>
      </c>
    </row>
    <row r="998" spans="38:38">
      <c r="AL998" s="1" t="s">
        <v>404</v>
      </c>
    </row>
    <row r="999" spans="38:38">
      <c r="AL999" s="1" t="s">
        <v>1922</v>
      </c>
    </row>
    <row r="1000" spans="38:38">
      <c r="AL1000" s="1" t="s">
        <v>405</v>
      </c>
    </row>
    <row r="1001" spans="38:38">
      <c r="AL1001" s="1" t="s">
        <v>406</v>
      </c>
    </row>
    <row r="1002" spans="38:38">
      <c r="AL1002" s="1" t="s">
        <v>1041</v>
      </c>
    </row>
    <row r="1003" spans="38:38">
      <c r="AL1003" s="1" t="s">
        <v>1940</v>
      </c>
    </row>
    <row r="1004" spans="38:38">
      <c r="AL1004" s="1" t="s">
        <v>1941</v>
      </c>
    </row>
    <row r="1005" spans="38:38">
      <c r="AL1005" s="1" t="s">
        <v>407</v>
      </c>
    </row>
    <row r="1006" spans="38:38">
      <c r="AL1006" s="1" t="s">
        <v>408</v>
      </c>
    </row>
    <row r="1007" spans="38:38">
      <c r="AL1007" s="1" t="s">
        <v>2572</v>
      </c>
    </row>
    <row r="1008" spans="38:38">
      <c r="AL1008" s="1" t="s">
        <v>1942</v>
      </c>
    </row>
    <row r="1009" spans="38:38">
      <c r="AL1009" s="1" t="s">
        <v>1943</v>
      </c>
    </row>
    <row r="1010" spans="38:38">
      <c r="AL1010" s="1" t="s">
        <v>1042</v>
      </c>
    </row>
    <row r="1011" spans="38:38">
      <c r="AL1011" s="1" t="s">
        <v>1476</v>
      </c>
    </row>
    <row r="1012" spans="38:38">
      <c r="AL1012" s="1" t="s">
        <v>1477</v>
      </c>
    </row>
    <row r="1013" spans="38:38">
      <c r="AL1013" s="1" t="s">
        <v>1478</v>
      </c>
    </row>
    <row r="1014" spans="38:38">
      <c r="AL1014" s="1" t="s">
        <v>1944</v>
      </c>
    </row>
    <row r="1015" spans="38:38">
      <c r="AL1015" s="1" t="s">
        <v>1043</v>
      </c>
    </row>
    <row r="1016" spans="38:38">
      <c r="AL1016" s="1" t="s">
        <v>1945</v>
      </c>
    </row>
    <row r="1017" spans="38:38">
      <c r="AL1017" s="1" t="s">
        <v>1044</v>
      </c>
    </row>
    <row r="1018" spans="38:38">
      <c r="AL1018" s="1" t="s">
        <v>409</v>
      </c>
    </row>
    <row r="1019" spans="38:38">
      <c r="AL1019" s="1" t="s">
        <v>1045</v>
      </c>
    </row>
    <row r="1020" spans="38:38">
      <c r="AL1020" s="1" t="s">
        <v>410</v>
      </c>
    </row>
    <row r="1021" spans="38:38">
      <c r="AL1021" s="1" t="s">
        <v>1946</v>
      </c>
    </row>
    <row r="1022" spans="38:38">
      <c r="AL1022" s="1" t="s">
        <v>411</v>
      </c>
    </row>
    <row r="1023" spans="38:38">
      <c r="AL1023" s="1" t="s">
        <v>2779</v>
      </c>
    </row>
    <row r="1024" spans="38:38">
      <c r="AL1024" s="1" t="s">
        <v>1947</v>
      </c>
    </row>
    <row r="1025" spans="38:38">
      <c r="AL1025" s="1" t="s">
        <v>1046</v>
      </c>
    </row>
    <row r="1026" spans="38:38">
      <c r="AL1026" s="1" t="s">
        <v>412</v>
      </c>
    </row>
    <row r="1027" spans="38:38">
      <c r="AL1027" s="1" t="s">
        <v>1047</v>
      </c>
    </row>
    <row r="1028" spans="38:38">
      <c r="AL1028" s="1" t="s">
        <v>1948</v>
      </c>
    </row>
    <row r="1029" spans="38:38">
      <c r="AL1029" s="1" t="s">
        <v>413</v>
      </c>
    </row>
    <row r="1030" spans="38:38">
      <c r="AL1030" s="1" t="s">
        <v>1048</v>
      </c>
    </row>
    <row r="1031" spans="38:38">
      <c r="AL1031" s="1" t="s">
        <v>2574</v>
      </c>
    </row>
    <row r="1032" spans="38:38">
      <c r="AL1032" s="1" t="s">
        <v>414</v>
      </c>
    </row>
    <row r="1033" spans="38:38">
      <c r="AL1033" s="1" t="s">
        <v>415</v>
      </c>
    </row>
    <row r="1034" spans="38:38">
      <c r="AL1034" s="1" t="s">
        <v>2780</v>
      </c>
    </row>
    <row r="1035" spans="38:38">
      <c r="AL1035" s="1" t="s">
        <v>2781</v>
      </c>
    </row>
    <row r="1036" spans="38:38">
      <c r="AL1036" s="1" t="s">
        <v>2782</v>
      </c>
    </row>
    <row r="1037" spans="38:38">
      <c r="AL1037" s="1" t="s">
        <v>2783</v>
      </c>
    </row>
    <row r="1038" spans="38:38">
      <c r="AL1038" s="1" t="s">
        <v>2784</v>
      </c>
    </row>
    <row r="1039" spans="38:38">
      <c r="AL1039" s="1" t="s">
        <v>2785</v>
      </c>
    </row>
    <row r="1040" spans="38:38">
      <c r="AL1040" s="1" t="s">
        <v>2786</v>
      </c>
    </row>
    <row r="1041" spans="38:38">
      <c r="AL1041" s="1" t="s">
        <v>2787</v>
      </c>
    </row>
    <row r="1042" spans="38:38">
      <c r="AL1042" s="1" t="s">
        <v>416</v>
      </c>
    </row>
    <row r="1043" spans="38:38">
      <c r="AL1043" s="1" t="s">
        <v>1949</v>
      </c>
    </row>
    <row r="1044" spans="38:38">
      <c r="AL1044" s="1" t="s">
        <v>417</v>
      </c>
    </row>
    <row r="1045" spans="38:38">
      <c r="AL1045" s="1" t="s">
        <v>1049</v>
      </c>
    </row>
    <row r="1046" spans="38:38">
      <c r="AL1046" s="1" t="s">
        <v>1050</v>
      </c>
    </row>
    <row r="1047" spans="38:38">
      <c r="AL1047" s="1" t="s">
        <v>1950</v>
      </c>
    </row>
    <row r="1048" spans="38:38">
      <c r="AL1048" s="1" t="s">
        <v>1479</v>
      </c>
    </row>
    <row r="1049" spans="38:38">
      <c r="AL1049" s="1" t="s">
        <v>1051</v>
      </c>
    </row>
    <row r="1050" spans="38:38">
      <c r="AL1050" s="1" t="s">
        <v>1951</v>
      </c>
    </row>
    <row r="1051" spans="38:38">
      <c r="AL1051" s="1" t="s">
        <v>1952</v>
      </c>
    </row>
    <row r="1052" spans="38:38">
      <c r="AL1052" s="1" t="s">
        <v>1480</v>
      </c>
    </row>
    <row r="1053" spans="38:38">
      <c r="AL1053" s="1" t="s">
        <v>1481</v>
      </c>
    </row>
    <row r="1054" spans="38:38">
      <c r="AL1054" s="1" t="s">
        <v>418</v>
      </c>
    </row>
    <row r="1055" spans="38:38">
      <c r="AL1055" s="1" t="s">
        <v>1052</v>
      </c>
    </row>
    <row r="1056" spans="38:38">
      <c r="AL1056" s="1" t="s">
        <v>419</v>
      </c>
    </row>
    <row r="1057" spans="38:38">
      <c r="AL1057" s="1" t="s">
        <v>1953</v>
      </c>
    </row>
    <row r="1058" spans="38:38">
      <c r="AL1058" s="1" t="s">
        <v>1053</v>
      </c>
    </row>
    <row r="1059" spans="38:38">
      <c r="AL1059" s="1" t="s">
        <v>1054</v>
      </c>
    </row>
    <row r="1060" spans="38:38">
      <c r="AL1060" s="1" t="s">
        <v>1055</v>
      </c>
    </row>
    <row r="1061" spans="38:38">
      <c r="AL1061" s="1" t="s">
        <v>420</v>
      </c>
    </row>
    <row r="1062" spans="38:38">
      <c r="AL1062" s="1" t="s">
        <v>1955</v>
      </c>
    </row>
    <row r="1063" spans="38:38">
      <c r="AL1063" s="1" t="s">
        <v>1956</v>
      </c>
    </row>
    <row r="1064" spans="38:38">
      <c r="AL1064" s="1" t="s">
        <v>1056</v>
      </c>
    </row>
    <row r="1065" spans="38:38">
      <c r="AL1065" s="1" t="s">
        <v>421</v>
      </c>
    </row>
    <row r="1066" spans="38:38">
      <c r="AL1066" s="1" t="s">
        <v>1954</v>
      </c>
    </row>
    <row r="1067" spans="38:38">
      <c r="AL1067" s="1" t="s">
        <v>422</v>
      </c>
    </row>
    <row r="1068" spans="38:38">
      <c r="AL1068" s="1" t="s">
        <v>1957</v>
      </c>
    </row>
    <row r="1069" spans="38:38">
      <c r="AL1069" s="1" t="s">
        <v>1958</v>
      </c>
    </row>
    <row r="1070" spans="38:38">
      <c r="AL1070" s="1" t="s">
        <v>1959</v>
      </c>
    </row>
    <row r="1071" spans="38:38">
      <c r="AL1071" s="1" t="s">
        <v>1961</v>
      </c>
    </row>
    <row r="1072" spans="38:38">
      <c r="AL1072" s="1" t="s">
        <v>1962</v>
      </c>
    </row>
    <row r="1073" spans="38:38">
      <c r="AL1073" s="1" t="s">
        <v>423</v>
      </c>
    </row>
    <row r="1074" spans="38:38">
      <c r="AL1074" s="1" t="s">
        <v>1482</v>
      </c>
    </row>
    <row r="1075" spans="38:38">
      <c r="AL1075" s="1" t="s">
        <v>424</v>
      </c>
    </row>
    <row r="1076" spans="38:38">
      <c r="AL1076" s="1" t="s">
        <v>1392</v>
      </c>
    </row>
    <row r="1077" spans="38:38">
      <c r="AL1077" s="1" t="s">
        <v>1057</v>
      </c>
    </row>
    <row r="1078" spans="38:38">
      <c r="AL1078" s="1" t="s">
        <v>2576</v>
      </c>
    </row>
    <row r="1079" spans="38:38">
      <c r="AL1079" s="1" t="s">
        <v>1058</v>
      </c>
    </row>
    <row r="1080" spans="38:38">
      <c r="AL1080" s="1" t="s">
        <v>1059</v>
      </c>
    </row>
    <row r="1081" spans="38:38">
      <c r="AL1081" s="1" t="s">
        <v>1963</v>
      </c>
    </row>
    <row r="1082" spans="38:38">
      <c r="AL1082" s="1" t="s">
        <v>1483</v>
      </c>
    </row>
    <row r="1083" spans="38:38">
      <c r="AL1083" s="1" t="s">
        <v>1484</v>
      </c>
    </row>
    <row r="1084" spans="38:38">
      <c r="AL1084" s="1" t="s">
        <v>1964</v>
      </c>
    </row>
    <row r="1085" spans="38:38">
      <c r="AL1085" s="1" t="s">
        <v>425</v>
      </c>
    </row>
    <row r="1086" spans="38:38">
      <c r="AL1086" s="1" t="s">
        <v>2575</v>
      </c>
    </row>
    <row r="1087" spans="38:38">
      <c r="AL1087" s="1" t="s">
        <v>2788</v>
      </c>
    </row>
    <row r="1088" spans="38:38">
      <c r="AL1088" s="1" t="s">
        <v>1965</v>
      </c>
    </row>
    <row r="1089" spans="38:38">
      <c r="AL1089" s="1" t="s">
        <v>426</v>
      </c>
    </row>
    <row r="1090" spans="38:38">
      <c r="AL1090" s="1" t="s">
        <v>1966</v>
      </c>
    </row>
    <row r="1091" spans="38:38">
      <c r="AL1091" s="1" t="s">
        <v>1060</v>
      </c>
    </row>
    <row r="1092" spans="38:38">
      <c r="AL1092" s="1" t="s">
        <v>2577</v>
      </c>
    </row>
    <row r="1093" spans="38:38">
      <c r="AL1093" s="1" t="s">
        <v>1061</v>
      </c>
    </row>
    <row r="1094" spans="38:38">
      <c r="AL1094" s="1" t="s">
        <v>1967</v>
      </c>
    </row>
    <row r="1095" spans="38:38">
      <c r="AL1095" s="1" t="s">
        <v>427</v>
      </c>
    </row>
    <row r="1096" spans="38:38">
      <c r="AL1096" s="1" t="s">
        <v>1968</v>
      </c>
    </row>
    <row r="1097" spans="38:38">
      <c r="AL1097" s="1" t="s">
        <v>428</v>
      </c>
    </row>
    <row r="1098" spans="38:38">
      <c r="AL1098" s="1" t="s">
        <v>429</v>
      </c>
    </row>
    <row r="1099" spans="38:38">
      <c r="AL1099" s="1" t="s">
        <v>1969</v>
      </c>
    </row>
    <row r="1100" spans="38:38">
      <c r="AL1100" s="1" t="s">
        <v>1970</v>
      </c>
    </row>
    <row r="1101" spans="38:38">
      <c r="AL1101" s="1" t="s">
        <v>1971</v>
      </c>
    </row>
    <row r="1102" spans="38:38">
      <c r="AL1102" s="1" t="s">
        <v>1972</v>
      </c>
    </row>
    <row r="1103" spans="38:38">
      <c r="AL1103" s="1" t="s">
        <v>1973</v>
      </c>
    </row>
    <row r="1104" spans="38:38">
      <c r="AL1104" s="1" t="s">
        <v>1974</v>
      </c>
    </row>
    <row r="1105" spans="38:38">
      <c r="AL1105" s="1" t="s">
        <v>1062</v>
      </c>
    </row>
    <row r="1106" spans="38:38">
      <c r="AL1106" s="1" t="s">
        <v>1063</v>
      </c>
    </row>
    <row r="1107" spans="38:38">
      <c r="AL1107" s="1" t="s">
        <v>430</v>
      </c>
    </row>
    <row r="1108" spans="38:38">
      <c r="AL1108" s="1" t="s">
        <v>1975</v>
      </c>
    </row>
    <row r="1109" spans="38:38">
      <c r="AL1109" s="1" t="s">
        <v>1976</v>
      </c>
    </row>
    <row r="1110" spans="38:38">
      <c r="AL1110" s="1" t="s">
        <v>1977</v>
      </c>
    </row>
    <row r="1111" spans="38:38">
      <c r="AL1111" s="1" t="s">
        <v>1978</v>
      </c>
    </row>
    <row r="1112" spans="38:38">
      <c r="AL1112" s="1" t="s">
        <v>1979</v>
      </c>
    </row>
    <row r="1113" spans="38:38">
      <c r="AL1113" s="1" t="s">
        <v>1980</v>
      </c>
    </row>
    <row r="1114" spans="38:38">
      <c r="AL1114" s="1" t="s">
        <v>1981</v>
      </c>
    </row>
    <row r="1115" spans="38:38">
      <c r="AL1115" s="1" t="s">
        <v>1982</v>
      </c>
    </row>
    <row r="1116" spans="38:38">
      <c r="AL1116" s="1" t="s">
        <v>1983</v>
      </c>
    </row>
    <row r="1117" spans="38:38">
      <c r="AL1117" s="1" t="s">
        <v>1984</v>
      </c>
    </row>
    <row r="1118" spans="38:38">
      <c r="AL1118" s="1" t="s">
        <v>431</v>
      </c>
    </row>
    <row r="1119" spans="38:38">
      <c r="AL1119" s="1" t="s">
        <v>1393</v>
      </c>
    </row>
    <row r="1120" spans="38:38">
      <c r="AL1120" s="1" t="s">
        <v>432</v>
      </c>
    </row>
    <row r="1121" spans="38:38">
      <c r="AL1121" s="1" t="s">
        <v>433</v>
      </c>
    </row>
    <row r="1122" spans="38:38">
      <c r="AL1122" s="1" t="s">
        <v>1985</v>
      </c>
    </row>
    <row r="1123" spans="38:38">
      <c r="AL1123" s="1" t="s">
        <v>434</v>
      </c>
    </row>
    <row r="1124" spans="38:38">
      <c r="AL1124" s="1" t="s">
        <v>435</v>
      </c>
    </row>
    <row r="1125" spans="38:38">
      <c r="AL1125" s="1" t="s">
        <v>436</v>
      </c>
    </row>
    <row r="1126" spans="38:38">
      <c r="AL1126" s="1" t="s">
        <v>1064</v>
      </c>
    </row>
    <row r="1127" spans="38:38">
      <c r="AL1127" s="1" t="s">
        <v>1065</v>
      </c>
    </row>
    <row r="1128" spans="38:38">
      <c r="AL1128" s="1" t="s">
        <v>2578</v>
      </c>
    </row>
    <row r="1129" spans="38:38">
      <c r="AL1129" s="1" t="s">
        <v>2578</v>
      </c>
    </row>
    <row r="1130" spans="38:38">
      <c r="AL1130" s="1" t="s">
        <v>1986</v>
      </c>
    </row>
    <row r="1131" spans="38:38">
      <c r="AL1131" s="1" t="s">
        <v>1987</v>
      </c>
    </row>
    <row r="1132" spans="38:38">
      <c r="AL1132" s="1" t="s">
        <v>437</v>
      </c>
    </row>
    <row r="1133" spans="38:38">
      <c r="AL1133" s="1" t="s">
        <v>1485</v>
      </c>
    </row>
    <row r="1134" spans="38:38">
      <c r="AL1134" s="1" t="s">
        <v>438</v>
      </c>
    </row>
    <row r="1135" spans="38:38">
      <c r="AL1135" s="1" t="s">
        <v>1988</v>
      </c>
    </row>
    <row r="1136" spans="38:38">
      <c r="AL1136" s="1" t="s">
        <v>1989</v>
      </c>
    </row>
    <row r="1137" spans="38:38">
      <c r="AL1137" s="1" t="s">
        <v>439</v>
      </c>
    </row>
    <row r="1138" spans="38:38">
      <c r="AL1138" s="1" t="s">
        <v>440</v>
      </c>
    </row>
    <row r="1139" spans="38:38">
      <c r="AL1139" s="1" t="s">
        <v>1990</v>
      </c>
    </row>
    <row r="1140" spans="38:38">
      <c r="AL1140" s="1" t="s">
        <v>1991</v>
      </c>
    </row>
    <row r="1141" spans="38:38">
      <c r="AL1141" s="1" t="s">
        <v>1992</v>
      </c>
    </row>
    <row r="1142" spans="38:38">
      <c r="AL1142" s="1" t="s">
        <v>1993</v>
      </c>
    </row>
    <row r="1143" spans="38:38">
      <c r="AL1143" s="1" t="s">
        <v>1994</v>
      </c>
    </row>
    <row r="1144" spans="38:38">
      <c r="AL1144" s="1" t="s">
        <v>1995</v>
      </c>
    </row>
    <row r="1145" spans="38:38">
      <c r="AL1145" s="1" t="s">
        <v>1996</v>
      </c>
    </row>
    <row r="1146" spans="38:38">
      <c r="AL1146" s="1" t="s">
        <v>1997</v>
      </c>
    </row>
    <row r="1147" spans="38:38">
      <c r="AL1147" s="1" t="s">
        <v>1998</v>
      </c>
    </row>
    <row r="1148" spans="38:38">
      <c r="AL1148" s="1" t="s">
        <v>1999</v>
      </c>
    </row>
    <row r="1149" spans="38:38">
      <c r="AL1149" s="1" t="s">
        <v>2000</v>
      </c>
    </row>
    <row r="1150" spans="38:38">
      <c r="AL1150" s="1" t="s">
        <v>2001</v>
      </c>
    </row>
    <row r="1151" spans="38:38">
      <c r="AL1151" s="1" t="s">
        <v>2002</v>
      </c>
    </row>
    <row r="1152" spans="38:38">
      <c r="AL1152" s="1" t="s">
        <v>2003</v>
      </c>
    </row>
    <row r="1153" spans="38:38">
      <c r="AL1153" s="1" t="s">
        <v>2004</v>
      </c>
    </row>
    <row r="1154" spans="38:38">
      <c r="AL1154" s="1" t="s">
        <v>1394</v>
      </c>
    </row>
    <row r="1155" spans="38:38">
      <c r="AL1155" s="1" t="s">
        <v>441</v>
      </c>
    </row>
    <row r="1156" spans="38:38">
      <c r="AL1156" s="1" t="s">
        <v>442</v>
      </c>
    </row>
    <row r="1157" spans="38:38">
      <c r="AL1157" s="1" t="s">
        <v>2005</v>
      </c>
    </row>
    <row r="1158" spans="38:38">
      <c r="AL1158" s="1" t="s">
        <v>443</v>
      </c>
    </row>
    <row r="1159" spans="38:38">
      <c r="AL1159" s="1" t="s">
        <v>444</v>
      </c>
    </row>
    <row r="1160" spans="38:38">
      <c r="AL1160" s="1" t="s">
        <v>2789</v>
      </c>
    </row>
    <row r="1161" spans="38:38">
      <c r="AL1161" s="1" t="s">
        <v>2790</v>
      </c>
    </row>
    <row r="1162" spans="38:38">
      <c r="AL1162" s="1" t="s">
        <v>2791</v>
      </c>
    </row>
    <row r="1163" spans="38:38">
      <c r="AL1163" s="1" t="s">
        <v>445</v>
      </c>
    </row>
    <row r="1164" spans="38:38">
      <c r="AL1164" s="1" t="s">
        <v>2006</v>
      </c>
    </row>
    <row r="1165" spans="38:38">
      <c r="AL1165" s="1" t="s">
        <v>2007</v>
      </c>
    </row>
    <row r="1166" spans="38:38">
      <c r="AL1166" s="1" t="s">
        <v>1066</v>
      </c>
    </row>
    <row r="1167" spans="38:38">
      <c r="AL1167" s="1" t="s">
        <v>446</v>
      </c>
    </row>
    <row r="1168" spans="38:38">
      <c r="AL1168" s="1" t="s">
        <v>2008</v>
      </c>
    </row>
    <row r="1169" spans="38:38">
      <c r="AL1169" s="1" t="s">
        <v>447</v>
      </c>
    </row>
    <row r="1170" spans="38:38">
      <c r="AL1170" s="1" t="s">
        <v>448</v>
      </c>
    </row>
    <row r="1171" spans="38:38">
      <c r="AL1171" s="1" t="s">
        <v>2009</v>
      </c>
    </row>
    <row r="1172" spans="38:38">
      <c r="AL1172" s="1" t="s">
        <v>1067</v>
      </c>
    </row>
    <row r="1173" spans="38:38">
      <c r="AL1173" s="1" t="s">
        <v>449</v>
      </c>
    </row>
    <row r="1174" spans="38:38">
      <c r="AL1174" s="1" t="s">
        <v>1068</v>
      </c>
    </row>
    <row r="1175" spans="38:38">
      <c r="AL1175" s="1" t="s">
        <v>450</v>
      </c>
    </row>
    <row r="1176" spans="38:38">
      <c r="AL1176" s="1" t="s">
        <v>2010</v>
      </c>
    </row>
    <row r="1177" spans="38:38">
      <c r="AL1177" s="1" t="s">
        <v>2033</v>
      </c>
    </row>
    <row r="1178" spans="38:38">
      <c r="AL1178" s="1" t="s">
        <v>2011</v>
      </c>
    </row>
    <row r="1179" spans="38:38">
      <c r="AL1179" s="1" t="s">
        <v>1069</v>
      </c>
    </row>
    <row r="1180" spans="38:38">
      <c r="AL1180" s="1" t="s">
        <v>451</v>
      </c>
    </row>
    <row r="1181" spans="38:38">
      <c r="AL1181" s="1" t="s">
        <v>452</v>
      </c>
    </row>
    <row r="1182" spans="38:38">
      <c r="AL1182" s="1" t="s">
        <v>1070</v>
      </c>
    </row>
    <row r="1183" spans="38:38">
      <c r="AL1183" s="1" t="s">
        <v>2012</v>
      </c>
    </row>
    <row r="1184" spans="38:38">
      <c r="AL1184" s="1" t="s">
        <v>2013</v>
      </c>
    </row>
    <row r="1185" spans="38:38">
      <c r="AL1185" s="1" t="s">
        <v>2014</v>
      </c>
    </row>
    <row r="1186" spans="38:38">
      <c r="AL1186" s="1" t="s">
        <v>453</v>
      </c>
    </row>
    <row r="1187" spans="38:38">
      <c r="AL1187" s="1" t="s">
        <v>454</v>
      </c>
    </row>
    <row r="1188" spans="38:38">
      <c r="AL1188" s="1" t="s">
        <v>1071</v>
      </c>
    </row>
    <row r="1189" spans="38:38">
      <c r="AL1189" s="1" t="s">
        <v>1486</v>
      </c>
    </row>
    <row r="1190" spans="38:38">
      <c r="AL1190" s="1" t="s">
        <v>2015</v>
      </c>
    </row>
    <row r="1191" spans="38:38">
      <c r="AL1191" s="1" t="s">
        <v>455</v>
      </c>
    </row>
    <row r="1192" spans="38:38">
      <c r="AL1192" s="1" t="s">
        <v>456</v>
      </c>
    </row>
    <row r="1193" spans="38:38">
      <c r="AL1193" s="1" t="s">
        <v>2016</v>
      </c>
    </row>
    <row r="1194" spans="38:38">
      <c r="AL1194" s="1" t="s">
        <v>457</v>
      </c>
    </row>
    <row r="1195" spans="38:38">
      <c r="AL1195" s="1" t="s">
        <v>2017</v>
      </c>
    </row>
    <row r="1196" spans="38:38">
      <c r="AL1196" s="1" t="s">
        <v>458</v>
      </c>
    </row>
    <row r="1197" spans="38:38">
      <c r="AL1197" s="1" t="s">
        <v>2018</v>
      </c>
    </row>
    <row r="1198" spans="38:38">
      <c r="AL1198" s="1" t="s">
        <v>459</v>
      </c>
    </row>
    <row r="1199" spans="38:38">
      <c r="AL1199" s="1" t="s">
        <v>460</v>
      </c>
    </row>
    <row r="1200" spans="38:38">
      <c r="AL1200" s="1" t="s">
        <v>2019</v>
      </c>
    </row>
    <row r="1201" spans="38:38">
      <c r="AL1201" s="1" t="s">
        <v>461</v>
      </c>
    </row>
    <row r="1202" spans="38:38">
      <c r="AL1202" s="1" t="s">
        <v>462</v>
      </c>
    </row>
    <row r="1203" spans="38:38">
      <c r="AL1203" s="1" t="s">
        <v>1072</v>
      </c>
    </row>
    <row r="1204" spans="38:38">
      <c r="AL1204" s="1" t="s">
        <v>1073</v>
      </c>
    </row>
    <row r="1205" spans="38:38">
      <c r="AL1205" s="1" t="s">
        <v>2020</v>
      </c>
    </row>
    <row r="1206" spans="38:38">
      <c r="AL1206" s="1" t="s">
        <v>2021</v>
      </c>
    </row>
    <row r="1207" spans="38:38">
      <c r="AL1207" s="1" t="s">
        <v>2022</v>
      </c>
    </row>
    <row r="1208" spans="38:38">
      <c r="AL1208" s="1" t="s">
        <v>463</v>
      </c>
    </row>
    <row r="1209" spans="38:38">
      <c r="AL1209" s="1" t="s">
        <v>464</v>
      </c>
    </row>
    <row r="1210" spans="38:38">
      <c r="AL1210" s="1" t="s">
        <v>1074</v>
      </c>
    </row>
    <row r="1211" spans="38:38">
      <c r="AL1211" s="1" t="s">
        <v>1075</v>
      </c>
    </row>
    <row r="1212" spans="38:38">
      <c r="AL1212" s="1" t="s">
        <v>465</v>
      </c>
    </row>
    <row r="1213" spans="38:38">
      <c r="AL1213" s="1" t="s">
        <v>466</v>
      </c>
    </row>
    <row r="1214" spans="38:38">
      <c r="AL1214" s="1" t="s">
        <v>467</v>
      </c>
    </row>
    <row r="1215" spans="38:38">
      <c r="AL1215" s="1" t="s">
        <v>468</v>
      </c>
    </row>
    <row r="1216" spans="38:38">
      <c r="AL1216" s="1" t="s">
        <v>469</v>
      </c>
    </row>
    <row r="1217" spans="38:38">
      <c r="AL1217" s="1" t="s">
        <v>1076</v>
      </c>
    </row>
    <row r="1218" spans="38:38">
      <c r="AL1218" s="1" t="s">
        <v>1487</v>
      </c>
    </row>
    <row r="1219" spans="38:38">
      <c r="AL1219" s="1" t="s">
        <v>470</v>
      </c>
    </row>
    <row r="1220" spans="38:38">
      <c r="AL1220" s="1" t="s">
        <v>471</v>
      </c>
    </row>
    <row r="1221" spans="38:38">
      <c r="AL1221" s="1" t="s">
        <v>472</v>
      </c>
    </row>
    <row r="1222" spans="38:38">
      <c r="AL1222" s="1" t="s">
        <v>473</v>
      </c>
    </row>
    <row r="1223" spans="38:38">
      <c r="AL1223" s="1" t="s">
        <v>2023</v>
      </c>
    </row>
    <row r="1224" spans="38:38">
      <c r="AL1224" s="1" t="s">
        <v>474</v>
      </c>
    </row>
    <row r="1225" spans="38:38">
      <c r="AL1225" s="1" t="s">
        <v>2024</v>
      </c>
    </row>
    <row r="1226" spans="38:38">
      <c r="AL1226" s="1" t="s">
        <v>2025</v>
      </c>
    </row>
    <row r="1227" spans="38:38">
      <c r="AL1227" s="1" t="s">
        <v>917</v>
      </c>
    </row>
    <row r="1228" spans="38:38">
      <c r="AL1228" s="1" t="s">
        <v>2026</v>
      </c>
    </row>
    <row r="1229" spans="38:38">
      <c r="AL1229" s="1" t="s">
        <v>2027</v>
      </c>
    </row>
    <row r="1230" spans="38:38">
      <c r="AL1230" s="1" t="s">
        <v>475</v>
      </c>
    </row>
    <row r="1231" spans="38:38">
      <c r="AL1231" s="1" t="s">
        <v>2028</v>
      </c>
    </row>
    <row r="1232" spans="38:38">
      <c r="AL1232" s="1" t="s">
        <v>2029</v>
      </c>
    </row>
    <row r="1233" spans="38:38">
      <c r="AL1233" s="1" t="s">
        <v>2030</v>
      </c>
    </row>
    <row r="1234" spans="38:38">
      <c r="AL1234" s="1" t="s">
        <v>2031</v>
      </c>
    </row>
    <row r="1235" spans="38:38">
      <c r="AL1235" s="1" t="s">
        <v>2032</v>
      </c>
    </row>
    <row r="1236" spans="38:38">
      <c r="AL1236" s="1" t="s">
        <v>2034</v>
      </c>
    </row>
    <row r="1237" spans="38:38">
      <c r="AL1237" s="1" t="s">
        <v>1077</v>
      </c>
    </row>
    <row r="1238" spans="38:38">
      <c r="AL1238" s="1" t="s">
        <v>1078</v>
      </c>
    </row>
    <row r="1239" spans="38:38">
      <c r="AL1239" s="1" t="s">
        <v>2581</v>
      </c>
    </row>
    <row r="1240" spans="38:38">
      <c r="AL1240" s="1" t="s">
        <v>2035</v>
      </c>
    </row>
    <row r="1241" spans="38:38">
      <c r="AL1241" s="1" t="s">
        <v>2036</v>
      </c>
    </row>
    <row r="1242" spans="38:38">
      <c r="AL1242" s="1" t="s">
        <v>476</v>
      </c>
    </row>
    <row r="1243" spans="38:38">
      <c r="AL1243" s="1" t="s">
        <v>2580</v>
      </c>
    </row>
    <row r="1244" spans="38:38">
      <c r="AL1244" s="1" t="s">
        <v>477</v>
      </c>
    </row>
    <row r="1245" spans="38:38">
      <c r="AL1245" s="1" t="s">
        <v>1079</v>
      </c>
    </row>
    <row r="1246" spans="38:38">
      <c r="AL1246" s="1" t="s">
        <v>2579</v>
      </c>
    </row>
    <row r="1247" spans="38:38">
      <c r="AL1247" s="1" t="s">
        <v>1488</v>
      </c>
    </row>
    <row r="1248" spans="38:38">
      <c r="AL1248" s="1" t="s">
        <v>1080</v>
      </c>
    </row>
    <row r="1249" spans="38:38">
      <c r="AL1249" s="1" t="s">
        <v>478</v>
      </c>
    </row>
    <row r="1250" spans="38:38">
      <c r="AL1250" s="1" t="s">
        <v>1081</v>
      </c>
    </row>
    <row r="1251" spans="38:38">
      <c r="AL1251" s="1" t="s">
        <v>479</v>
      </c>
    </row>
    <row r="1252" spans="38:38">
      <c r="AL1252" s="1" t="s">
        <v>2037</v>
      </c>
    </row>
    <row r="1253" spans="38:38">
      <c r="AL1253" s="1" t="s">
        <v>2038</v>
      </c>
    </row>
    <row r="1254" spans="38:38">
      <c r="AL1254" s="1" t="s">
        <v>1082</v>
      </c>
    </row>
    <row r="1255" spans="38:38">
      <c r="AL1255" s="1" t="s">
        <v>480</v>
      </c>
    </row>
    <row r="1256" spans="38:38">
      <c r="AL1256" s="1" t="s">
        <v>481</v>
      </c>
    </row>
    <row r="1257" spans="38:38">
      <c r="AL1257" s="1" t="s">
        <v>1083</v>
      </c>
    </row>
    <row r="1258" spans="38:38">
      <c r="AL1258" s="1" t="s">
        <v>1489</v>
      </c>
    </row>
    <row r="1259" spans="38:38">
      <c r="AL1259" s="1" t="s">
        <v>2039</v>
      </c>
    </row>
    <row r="1260" spans="38:38">
      <c r="AL1260" s="1" t="s">
        <v>482</v>
      </c>
    </row>
    <row r="1261" spans="38:38">
      <c r="AL1261" s="1" t="s">
        <v>1490</v>
      </c>
    </row>
    <row r="1262" spans="38:38">
      <c r="AL1262" s="1" t="s">
        <v>1491</v>
      </c>
    </row>
    <row r="1263" spans="38:38">
      <c r="AL1263" s="1" t="s">
        <v>483</v>
      </c>
    </row>
    <row r="1264" spans="38:38">
      <c r="AL1264" s="1" t="s">
        <v>1492</v>
      </c>
    </row>
    <row r="1265" spans="38:38">
      <c r="AL1265" s="1" t="s">
        <v>1493</v>
      </c>
    </row>
    <row r="1266" spans="38:38">
      <c r="AL1266" s="1" t="s">
        <v>2792</v>
      </c>
    </row>
    <row r="1267" spans="38:38">
      <c r="AL1267" s="1" t="s">
        <v>2585</v>
      </c>
    </row>
    <row r="1268" spans="38:38">
      <c r="AL1268" s="1" t="s">
        <v>1494</v>
      </c>
    </row>
    <row r="1269" spans="38:38">
      <c r="AL1269" s="1" t="s">
        <v>2040</v>
      </c>
    </row>
    <row r="1270" spans="38:38">
      <c r="AL1270" s="1" t="s">
        <v>2584</v>
      </c>
    </row>
    <row r="1271" spans="38:38">
      <c r="AL1271" s="1" t="s">
        <v>2041</v>
      </c>
    </row>
    <row r="1272" spans="38:38">
      <c r="AL1272" s="1" t="s">
        <v>2042</v>
      </c>
    </row>
    <row r="1273" spans="38:38">
      <c r="AL1273" s="1" t="s">
        <v>1674</v>
      </c>
    </row>
    <row r="1274" spans="38:38">
      <c r="AL1274" s="1" t="s">
        <v>2043</v>
      </c>
    </row>
    <row r="1275" spans="38:38">
      <c r="AL1275" s="1" t="s">
        <v>2044</v>
      </c>
    </row>
    <row r="1276" spans="38:38">
      <c r="AL1276" s="1" t="s">
        <v>2045</v>
      </c>
    </row>
    <row r="1277" spans="38:38">
      <c r="AL1277" s="1" t="s">
        <v>2046</v>
      </c>
    </row>
    <row r="1278" spans="38:38">
      <c r="AL1278" s="1" t="s">
        <v>2582</v>
      </c>
    </row>
    <row r="1279" spans="38:38">
      <c r="AL1279" s="1" t="s">
        <v>2047</v>
      </c>
    </row>
    <row r="1280" spans="38:38">
      <c r="AL1280" s="1" t="s">
        <v>2793</v>
      </c>
    </row>
    <row r="1281" spans="38:38">
      <c r="AL1281" s="1" t="s">
        <v>2048</v>
      </c>
    </row>
    <row r="1282" spans="38:38">
      <c r="AL1282" s="1" t="s">
        <v>2049</v>
      </c>
    </row>
    <row r="1283" spans="38:38">
      <c r="AL1283" s="1" t="s">
        <v>2050</v>
      </c>
    </row>
    <row r="1284" spans="38:38">
      <c r="AL1284" s="1" t="s">
        <v>484</v>
      </c>
    </row>
    <row r="1285" spans="38:38">
      <c r="AL1285" s="1" t="s">
        <v>1084</v>
      </c>
    </row>
    <row r="1286" spans="38:38">
      <c r="AL1286" s="1" t="s">
        <v>2794</v>
      </c>
    </row>
    <row r="1287" spans="38:38">
      <c r="AL1287" s="1" t="s">
        <v>2051</v>
      </c>
    </row>
    <row r="1288" spans="38:38">
      <c r="AL1288" s="1" t="s">
        <v>485</v>
      </c>
    </row>
    <row r="1289" spans="38:38">
      <c r="AL1289" s="1" t="s">
        <v>1495</v>
      </c>
    </row>
    <row r="1290" spans="38:38">
      <c r="AL1290" s="1" t="s">
        <v>1085</v>
      </c>
    </row>
    <row r="1291" spans="38:38">
      <c r="AL1291" s="1" t="s">
        <v>486</v>
      </c>
    </row>
    <row r="1292" spans="38:38">
      <c r="AL1292" s="1" t="s">
        <v>487</v>
      </c>
    </row>
    <row r="1293" spans="38:38">
      <c r="AL1293" s="1" t="s">
        <v>2052</v>
      </c>
    </row>
    <row r="1294" spans="38:38">
      <c r="AL1294" s="1" t="s">
        <v>1086</v>
      </c>
    </row>
    <row r="1295" spans="38:38">
      <c r="AL1295" s="1" t="s">
        <v>2053</v>
      </c>
    </row>
    <row r="1296" spans="38:38">
      <c r="AL1296" s="1" t="s">
        <v>2054</v>
      </c>
    </row>
    <row r="1297" spans="38:38">
      <c r="AL1297" s="1" t="s">
        <v>2054</v>
      </c>
    </row>
    <row r="1298" spans="38:38">
      <c r="AL1298" s="1" t="s">
        <v>2055</v>
      </c>
    </row>
    <row r="1299" spans="38:38">
      <c r="AL1299" s="1" t="s">
        <v>2583</v>
      </c>
    </row>
    <row r="1300" spans="38:38">
      <c r="AL1300" s="1" t="s">
        <v>1395</v>
      </c>
    </row>
    <row r="1301" spans="38:38">
      <c r="AL1301" s="1" t="s">
        <v>2056</v>
      </c>
    </row>
    <row r="1302" spans="38:38">
      <c r="AL1302" s="1" t="s">
        <v>1087</v>
      </c>
    </row>
    <row r="1303" spans="38:38">
      <c r="AL1303" s="1" t="s">
        <v>1088</v>
      </c>
    </row>
    <row r="1304" spans="38:38">
      <c r="AL1304" s="1" t="s">
        <v>1496</v>
      </c>
    </row>
    <row r="1305" spans="38:38">
      <c r="AL1305" s="1" t="s">
        <v>1089</v>
      </c>
    </row>
    <row r="1306" spans="38:38">
      <c r="AL1306" s="1" t="s">
        <v>1090</v>
      </c>
    </row>
    <row r="1307" spans="38:38">
      <c r="AL1307" s="1" t="s">
        <v>2057</v>
      </c>
    </row>
    <row r="1308" spans="38:38">
      <c r="AL1308" s="1" t="s">
        <v>2058</v>
      </c>
    </row>
    <row r="1309" spans="38:38">
      <c r="AL1309" s="1" t="s">
        <v>2795</v>
      </c>
    </row>
    <row r="1310" spans="38:38">
      <c r="AL1310" s="1" t="s">
        <v>2059</v>
      </c>
    </row>
    <row r="1311" spans="38:38">
      <c r="AL1311" s="1" t="s">
        <v>2060</v>
      </c>
    </row>
    <row r="1312" spans="38:38">
      <c r="AL1312" s="1" t="s">
        <v>2061</v>
      </c>
    </row>
    <row r="1313" spans="38:38">
      <c r="AL1313" s="1" t="s">
        <v>2062</v>
      </c>
    </row>
    <row r="1314" spans="38:38">
      <c r="AL1314" s="1" t="s">
        <v>2063</v>
      </c>
    </row>
    <row r="1315" spans="38:38">
      <c r="AL1315" s="1" t="s">
        <v>1091</v>
      </c>
    </row>
    <row r="1316" spans="38:38">
      <c r="AL1316" s="1" t="s">
        <v>2064</v>
      </c>
    </row>
    <row r="1317" spans="38:38">
      <c r="AL1317" s="1" t="s">
        <v>1396</v>
      </c>
    </row>
    <row r="1318" spans="38:38">
      <c r="AL1318" s="1" t="s">
        <v>488</v>
      </c>
    </row>
    <row r="1319" spans="38:38">
      <c r="AL1319" s="1" t="s">
        <v>2065</v>
      </c>
    </row>
    <row r="1320" spans="38:38">
      <c r="AL1320" s="1" t="s">
        <v>489</v>
      </c>
    </row>
    <row r="1321" spans="38:38">
      <c r="AL1321" s="1" t="s">
        <v>1497</v>
      </c>
    </row>
    <row r="1322" spans="38:38">
      <c r="AL1322" s="1" t="s">
        <v>1498</v>
      </c>
    </row>
    <row r="1323" spans="38:38">
      <c r="AL1323" s="1" t="s">
        <v>1499</v>
      </c>
    </row>
    <row r="1324" spans="38:38">
      <c r="AL1324" s="1" t="s">
        <v>2796</v>
      </c>
    </row>
    <row r="1325" spans="38:38">
      <c r="AL1325" s="1" t="s">
        <v>2066</v>
      </c>
    </row>
    <row r="1326" spans="38:38">
      <c r="AL1326" s="1" t="s">
        <v>2067</v>
      </c>
    </row>
    <row r="1327" spans="38:38">
      <c r="AL1327" s="1" t="s">
        <v>1092</v>
      </c>
    </row>
    <row r="1328" spans="38:38">
      <c r="AL1328" s="1" t="s">
        <v>1500</v>
      </c>
    </row>
    <row r="1329" spans="38:38">
      <c r="AL1329" s="1" t="s">
        <v>2068</v>
      </c>
    </row>
    <row r="1330" spans="38:38">
      <c r="AL1330" s="1" t="s">
        <v>2069</v>
      </c>
    </row>
    <row r="1331" spans="38:38">
      <c r="AL1331" s="1" t="s">
        <v>2586</v>
      </c>
    </row>
    <row r="1332" spans="38:38">
      <c r="AL1332" s="1" t="s">
        <v>490</v>
      </c>
    </row>
    <row r="1333" spans="38:38">
      <c r="AL1333" s="1" t="s">
        <v>491</v>
      </c>
    </row>
    <row r="1334" spans="38:38">
      <c r="AL1334" s="1" t="s">
        <v>1093</v>
      </c>
    </row>
    <row r="1335" spans="38:38">
      <c r="AL1335" s="1" t="s">
        <v>2070</v>
      </c>
    </row>
    <row r="1336" spans="38:38">
      <c r="AL1336" s="1" t="s">
        <v>492</v>
      </c>
    </row>
    <row r="1337" spans="38:38">
      <c r="AL1337" s="1" t="s">
        <v>1501</v>
      </c>
    </row>
    <row r="1338" spans="38:38">
      <c r="AL1338" s="1" t="s">
        <v>1502</v>
      </c>
    </row>
    <row r="1339" spans="38:38">
      <c r="AL1339" s="1" t="s">
        <v>2797</v>
      </c>
    </row>
    <row r="1340" spans="38:38">
      <c r="AL1340" s="1" t="s">
        <v>2798</v>
      </c>
    </row>
    <row r="1341" spans="38:38">
      <c r="AL1341" s="1" t="s">
        <v>493</v>
      </c>
    </row>
    <row r="1342" spans="38:38">
      <c r="AL1342" s="1" t="s">
        <v>494</v>
      </c>
    </row>
    <row r="1343" spans="38:38">
      <c r="AL1343" s="1" t="s">
        <v>2071</v>
      </c>
    </row>
    <row r="1344" spans="38:38">
      <c r="AL1344" s="1" t="s">
        <v>2072</v>
      </c>
    </row>
    <row r="1345" spans="38:38">
      <c r="AL1345" s="1" t="s">
        <v>2799</v>
      </c>
    </row>
    <row r="1346" spans="38:38">
      <c r="AL1346" s="1" t="s">
        <v>2073</v>
      </c>
    </row>
    <row r="1347" spans="38:38">
      <c r="AL1347" s="1" t="s">
        <v>2074</v>
      </c>
    </row>
    <row r="1348" spans="38:38">
      <c r="AL1348" s="1" t="s">
        <v>2075</v>
      </c>
    </row>
    <row r="1349" spans="38:38">
      <c r="AL1349" s="1" t="s">
        <v>1397</v>
      </c>
    </row>
    <row r="1350" spans="38:38">
      <c r="AL1350" s="1" t="s">
        <v>495</v>
      </c>
    </row>
    <row r="1351" spans="38:38">
      <c r="AL1351" s="1" t="s">
        <v>2076</v>
      </c>
    </row>
    <row r="1352" spans="38:38">
      <c r="AL1352" s="1" t="s">
        <v>2587</v>
      </c>
    </row>
    <row r="1353" spans="38:38">
      <c r="AL1353" s="1" t="s">
        <v>2077</v>
      </c>
    </row>
    <row r="1354" spans="38:38">
      <c r="AL1354" s="1" t="s">
        <v>2078</v>
      </c>
    </row>
    <row r="1355" spans="38:38">
      <c r="AL1355" s="1" t="s">
        <v>2079</v>
      </c>
    </row>
    <row r="1356" spans="38:38">
      <c r="AL1356" s="1" t="s">
        <v>2080</v>
      </c>
    </row>
    <row r="1357" spans="38:38">
      <c r="AL1357" s="1" t="s">
        <v>2081</v>
      </c>
    </row>
    <row r="1358" spans="38:38">
      <c r="AL1358" s="1" t="s">
        <v>2082</v>
      </c>
    </row>
    <row r="1359" spans="38:38">
      <c r="AL1359" s="1" t="s">
        <v>2083</v>
      </c>
    </row>
    <row r="1360" spans="38:38">
      <c r="AL1360" s="1" t="s">
        <v>2084</v>
      </c>
    </row>
    <row r="1361" spans="38:38">
      <c r="AL1361" s="1" t="s">
        <v>496</v>
      </c>
    </row>
    <row r="1362" spans="38:38">
      <c r="AL1362" s="1" t="s">
        <v>497</v>
      </c>
    </row>
    <row r="1363" spans="38:38">
      <c r="AL1363" s="1" t="s">
        <v>2085</v>
      </c>
    </row>
    <row r="1364" spans="38:38">
      <c r="AL1364" s="1" t="s">
        <v>1094</v>
      </c>
    </row>
    <row r="1365" spans="38:38">
      <c r="AL1365" s="1" t="s">
        <v>1503</v>
      </c>
    </row>
    <row r="1366" spans="38:38">
      <c r="AL1366" s="1" t="s">
        <v>1095</v>
      </c>
    </row>
    <row r="1367" spans="38:38">
      <c r="AL1367" s="1" t="s">
        <v>2086</v>
      </c>
    </row>
    <row r="1368" spans="38:38">
      <c r="AL1368" s="1" t="s">
        <v>2087</v>
      </c>
    </row>
    <row r="1369" spans="38:38">
      <c r="AL1369" s="1" t="s">
        <v>1504</v>
      </c>
    </row>
    <row r="1370" spans="38:38">
      <c r="AL1370" s="1" t="s">
        <v>498</v>
      </c>
    </row>
    <row r="1371" spans="38:38">
      <c r="AL1371" s="1" t="s">
        <v>499</v>
      </c>
    </row>
    <row r="1372" spans="38:38">
      <c r="AL1372" s="1" t="s">
        <v>1096</v>
      </c>
    </row>
    <row r="1373" spans="38:38">
      <c r="AL1373" s="1" t="s">
        <v>500</v>
      </c>
    </row>
    <row r="1374" spans="38:38">
      <c r="AL1374" s="1" t="s">
        <v>2088</v>
      </c>
    </row>
    <row r="1375" spans="38:38">
      <c r="AL1375" s="1" t="s">
        <v>501</v>
      </c>
    </row>
    <row r="1376" spans="38:38">
      <c r="AL1376" s="1" t="s">
        <v>2089</v>
      </c>
    </row>
    <row r="1377" spans="38:38">
      <c r="AL1377" s="1" t="s">
        <v>1843</v>
      </c>
    </row>
    <row r="1378" spans="38:38">
      <c r="AL1378" s="1" t="s">
        <v>1097</v>
      </c>
    </row>
    <row r="1379" spans="38:38">
      <c r="AL1379" s="1" t="s">
        <v>2090</v>
      </c>
    </row>
    <row r="1380" spans="38:38">
      <c r="AL1380" s="1" t="s">
        <v>2091</v>
      </c>
    </row>
    <row r="1381" spans="38:38">
      <c r="AL1381" s="1" t="s">
        <v>2092</v>
      </c>
    </row>
    <row r="1382" spans="38:38">
      <c r="AL1382" s="1" t="s">
        <v>2093</v>
      </c>
    </row>
    <row r="1383" spans="38:38">
      <c r="AL1383" s="1" t="s">
        <v>2094</v>
      </c>
    </row>
    <row r="1384" spans="38:38">
      <c r="AL1384" s="1" t="s">
        <v>1098</v>
      </c>
    </row>
    <row r="1385" spans="38:38">
      <c r="AL1385" s="1" t="s">
        <v>1505</v>
      </c>
    </row>
    <row r="1386" spans="38:38">
      <c r="AL1386" s="1" t="s">
        <v>2095</v>
      </c>
    </row>
    <row r="1387" spans="38:38">
      <c r="AL1387" s="1" t="s">
        <v>2096</v>
      </c>
    </row>
    <row r="1388" spans="38:38">
      <c r="AL1388" s="1" t="s">
        <v>1319</v>
      </c>
    </row>
    <row r="1389" spans="38:38">
      <c r="AL1389" s="1" t="s">
        <v>1099</v>
      </c>
    </row>
    <row r="1390" spans="38:38">
      <c r="AL1390" s="1" t="s">
        <v>2097</v>
      </c>
    </row>
    <row r="1391" spans="38:38">
      <c r="AL1391" s="1" t="s">
        <v>1506</v>
      </c>
    </row>
    <row r="1392" spans="38:38">
      <c r="AL1392" s="1" t="s">
        <v>2098</v>
      </c>
    </row>
    <row r="1393" spans="38:38">
      <c r="AL1393" s="1" t="s">
        <v>2099</v>
      </c>
    </row>
    <row r="1394" spans="38:38">
      <c r="AL1394" s="1" t="s">
        <v>2100</v>
      </c>
    </row>
    <row r="1395" spans="38:38">
      <c r="AL1395" s="1" t="s">
        <v>1100</v>
      </c>
    </row>
    <row r="1396" spans="38:38">
      <c r="AL1396" s="1" t="s">
        <v>2101</v>
      </c>
    </row>
    <row r="1397" spans="38:38">
      <c r="AL1397" s="1" t="s">
        <v>1101</v>
      </c>
    </row>
    <row r="1398" spans="38:38">
      <c r="AL1398" s="1" t="s">
        <v>2102</v>
      </c>
    </row>
    <row r="1399" spans="38:38">
      <c r="AL1399" s="1" t="s">
        <v>1960</v>
      </c>
    </row>
    <row r="1400" spans="38:38">
      <c r="AL1400" s="1" t="s">
        <v>2103</v>
      </c>
    </row>
    <row r="1401" spans="38:38">
      <c r="AL1401" s="1" t="s">
        <v>502</v>
      </c>
    </row>
    <row r="1402" spans="38:38">
      <c r="AL1402" s="1" t="s">
        <v>503</v>
      </c>
    </row>
    <row r="1403" spans="38:38">
      <c r="AL1403" s="1" t="s">
        <v>504</v>
      </c>
    </row>
    <row r="1404" spans="38:38">
      <c r="AL1404" s="1" t="s">
        <v>2588</v>
      </c>
    </row>
    <row r="1405" spans="38:38">
      <c r="AL1405" s="1" t="s">
        <v>2800</v>
      </c>
    </row>
    <row r="1406" spans="38:38">
      <c r="AL1406" s="1" t="s">
        <v>505</v>
      </c>
    </row>
    <row r="1407" spans="38:38">
      <c r="AL1407" s="1" t="s">
        <v>506</v>
      </c>
    </row>
    <row r="1408" spans="38:38">
      <c r="AL1408" s="1" t="s">
        <v>1102</v>
      </c>
    </row>
    <row r="1409" spans="38:38">
      <c r="AL1409" s="1" t="s">
        <v>507</v>
      </c>
    </row>
    <row r="1410" spans="38:38">
      <c r="AL1410" s="1" t="s">
        <v>508</v>
      </c>
    </row>
    <row r="1411" spans="38:38">
      <c r="AL1411" s="1" t="s">
        <v>509</v>
      </c>
    </row>
    <row r="1412" spans="38:38">
      <c r="AL1412" s="1" t="s">
        <v>510</v>
      </c>
    </row>
    <row r="1413" spans="38:38">
      <c r="AL1413" s="1" t="s">
        <v>511</v>
      </c>
    </row>
    <row r="1414" spans="38:38">
      <c r="AL1414" s="1" t="s">
        <v>512</v>
      </c>
    </row>
    <row r="1415" spans="38:38">
      <c r="AL1415" s="1" t="s">
        <v>2104</v>
      </c>
    </row>
    <row r="1416" spans="38:38">
      <c r="AL1416" s="1" t="s">
        <v>513</v>
      </c>
    </row>
    <row r="1417" spans="38:38">
      <c r="AL1417" s="1" t="s">
        <v>514</v>
      </c>
    </row>
    <row r="1418" spans="38:38">
      <c r="AL1418" s="1" t="s">
        <v>515</v>
      </c>
    </row>
    <row r="1419" spans="38:38">
      <c r="AL1419" s="1" t="s">
        <v>1103</v>
      </c>
    </row>
    <row r="1420" spans="38:38">
      <c r="AL1420" s="1" t="s">
        <v>516</v>
      </c>
    </row>
    <row r="1421" spans="38:38">
      <c r="AL1421" s="1" t="s">
        <v>517</v>
      </c>
    </row>
    <row r="1422" spans="38:38">
      <c r="AL1422" s="1" t="s">
        <v>2105</v>
      </c>
    </row>
    <row r="1423" spans="38:38">
      <c r="AL1423" s="1" t="s">
        <v>518</v>
      </c>
    </row>
    <row r="1424" spans="38:38">
      <c r="AL1424" s="1" t="s">
        <v>519</v>
      </c>
    </row>
    <row r="1425" spans="38:38">
      <c r="AL1425" s="1" t="s">
        <v>520</v>
      </c>
    </row>
    <row r="1426" spans="38:38">
      <c r="AL1426" s="1" t="s">
        <v>1507</v>
      </c>
    </row>
    <row r="1427" spans="38:38">
      <c r="AL1427" s="1" t="s">
        <v>521</v>
      </c>
    </row>
    <row r="1428" spans="38:38">
      <c r="AL1428" s="1" t="s">
        <v>522</v>
      </c>
    </row>
    <row r="1429" spans="38:38">
      <c r="AL1429" s="1" t="s">
        <v>2106</v>
      </c>
    </row>
    <row r="1430" spans="38:38">
      <c r="AL1430" s="1" t="s">
        <v>523</v>
      </c>
    </row>
    <row r="1431" spans="38:38">
      <c r="AL1431" s="1" t="s">
        <v>524</v>
      </c>
    </row>
    <row r="1432" spans="38:38">
      <c r="AL1432" s="1" t="s">
        <v>2107</v>
      </c>
    </row>
    <row r="1433" spans="38:38">
      <c r="AL1433" s="1" t="s">
        <v>525</v>
      </c>
    </row>
    <row r="1434" spans="38:38">
      <c r="AL1434" s="1" t="s">
        <v>2108</v>
      </c>
    </row>
    <row r="1435" spans="38:38">
      <c r="AL1435" s="1" t="s">
        <v>526</v>
      </c>
    </row>
    <row r="1436" spans="38:38">
      <c r="AL1436" s="1" t="s">
        <v>527</v>
      </c>
    </row>
    <row r="1437" spans="38:38">
      <c r="AL1437" s="1" t="s">
        <v>528</v>
      </c>
    </row>
    <row r="1438" spans="38:38">
      <c r="AL1438" s="1" t="s">
        <v>529</v>
      </c>
    </row>
    <row r="1439" spans="38:38">
      <c r="AL1439" s="1" t="s">
        <v>2109</v>
      </c>
    </row>
    <row r="1440" spans="38:38">
      <c r="AL1440" s="1" t="s">
        <v>530</v>
      </c>
    </row>
    <row r="1441" spans="38:38">
      <c r="AL1441" s="1" t="s">
        <v>2801</v>
      </c>
    </row>
    <row r="1442" spans="38:38">
      <c r="AL1442" s="1" t="s">
        <v>2802</v>
      </c>
    </row>
    <row r="1443" spans="38:38">
      <c r="AL1443" s="1" t="s">
        <v>2803</v>
      </c>
    </row>
    <row r="1444" spans="38:38">
      <c r="AL1444" s="1" t="s">
        <v>2804</v>
      </c>
    </row>
    <row r="1445" spans="38:38">
      <c r="AL1445" s="1" t="s">
        <v>2805</v>
      </c>
    </row>
    <row r="1446" spans="38:38">
      <c r="AL1446" s="1" t="s">
        <v>2110</v>
      </c>
    </row>
    <row r="1447" spans="38:38">
      <c r="AL1447" s="1" t="s">
        <v>531</v>
      </c>
    </row>
    <row r="1448" spans="38:38">
      <c r="AL1448" s="1" t="s">
        <v>532</v>
      </c>
    </row>
    <row r="1449" spans="38:38">
      <c r="AL1449" s="1" t="s">
        <v>1508</v>
      </c>
    </row>
    <row r="1450" spans="38:38">
      <c r="AL1450" s="1" t="s">
        <v>533</v>
      </c>
    </row>
    <row r="1451" spans="38:38">
      <c r="AL1451" s="1" t="s">
        <v>534</v>
      </c>
    </row>
    <row r="1452" spans="38:38">
      <c r="AL1452" s="1" t="s">
        <v>535</v>
      </c>
    </row>
    <row r="1453" spans="38:38">
      <c r="AL1453" s="1" t="s">
        <v>536</v>
      </c>
    </row>
    <row r="1454" spans="38:38">
      <c r="AL1454" s="1" t="s">
        <v>537</v>
      </c>
    </row>
    <row r="1455" spans="38:38">
      <c r="AL1455" s="1" t="s">
        <v>2111</v>
      </c>
    </row>
    <row r="1456" spans="38:38">
      <c r="AL1456" s="1" t="s">
        <v>538</v>
      </c>
    </row>
    <row r="1457" spans="38:38">
      <c r="AL1457" s="1" t="s">
        <v>539</v>
      </c>
    </row>
    <row r="1458" spans="38:38">
      <c r="AL1458" s="1" t="s">
        <v>2112</v>
      </c>
    </row>
    <row r="1459" spans="38:38">
      <c r="AL1459" s="1" t="s">
        <v>2113</v>
      </c>
    </row>
    <row r="1460" spans="38:38">
      <c r="AL1460" s="1" t="s">
        <v>540</v>
      </c>
    </row>
    <row r="1461" spans="38:38">
      <c r="AL1461" s="1" t="s">
        <v>541</v>
      </c>
    </row>
    <row r="1462" spans="38:38">
      <c r="AL1462" s="1" t="s">
        <v>2114</v>
      </c>
    </row>
    <row r="1463" spans="38:38">
      <c r="AL1463" s="1" t="s">
        <v>542</v>
      </c>
    </row>
    <row r="1464" spans="38:38">
      <c r="AL1464" s="1" t="s">
        <v>2115</v>
      </c>
    </row>
    <row r="1465" spans="38:38">
      <c r="AL1465" s="1" t="s">
        <v>2116</v>
      </c>
    </row>
    <row r="1466" spans="38:38">
      <c r="AL1466" s="1" t="s">
        <v>543</v>
      </c>
    </row>
    <row r="1467" spans="38:38">
      <c r="AL1467" s="1" t="s">
        <v>544</v>
      </c>
    </row>
    <row r="1468" spans="38:38">
      <c r="AL1468" s="1" t="s">
        <v>545</v>
      </c>
    </row>
    <row r="1469" spans="38:38">
      <c r="AL1469" s="1" t="s">
        <v>546</v>
      </c>
    </row>
    <row r="1470" spans="38:38">
      <c r="AL1470" s="1" t="s">
        <v>2117</v>
      </c>
    </row>
    <row r="1471" spans="38:38">
      <c r="AL1471" s="1" t="s">
        <v>547</v>
      </c>
    </row>
    <row r="1472" spans="38:38">
      <c r="AL1472" s="1" t="s">
        <v>548</v>
      </c>
    </row>
    <row r="1473" spans="38:38">
      <c r="AL1473" s="1" t="s">
        <v>549</v>
      </c>
    </row>
    <row r="1474" spans="38:38">
      <c r="AL1474" s="1" t="s">
        <v>2118</v>
      </c>
    </row>
    <row r="1475" spans="38:38">
      <c r="AL1475" s="1" t="s">
        <v>1104</v>
      </c>
    </row>
    <row r="1476" spans="38:38">
      <c r="AL1476" s="1" t="s">
        <v>1105</v>
      </c>
    </row>
    <row r="1477" spans="38:38">
      <c r="AL1477" s="1" t="s">
        <v>550</v>
      </c>
    </row>
    <row r="1478" spans="38:38">
      <c r="AL1478" s="1" t="s">
        <v>551</v>
      </c>
    </row>
    <row r="1479" spans="38:38">
      <c r="AL1479" s="1" t="s">
        <v>552</v>
      </c>
    </row>
    <row r="1480" spans="38:38">
      <c r="AL1480" s="1" t="s">
        <v>553</v>
      </c>
    </row>
    <row r="1481" spans="38:38">
      <c r="AL1481" s="1" t="s">
        <v>554</v>
      </c>
    </row>
    <row r="1482" spans="38:38">
      <c r="AL1482" s="1" t="s">
        <v>2119</v>
      </c>
    </row>
    <row r="1483" spans="38:38">
      <c r="AL1483" s="1" t="s">
        <v>555</v>
      </c>
    </row>
    <row r="1484" spans="38:38">
      <c r="AL1484" s="1" t="s">
        <v>2120</v>
      </c>
    </row>
    <row r="1485" spans="38:38">
      <c r="AL1485" s="1" t="s">
        <v>1398</v>
      </c>
    </row>
    <row r="1486" spans="38:38">
      <c r="AL1486" s="1" t="s">
        <v>556</v>
      </c>
    </row>
    <row r="1487" spans="38:38">
      <c r="AL1487" s="1" t="s">
        <v>1106</v>
      </c>
    </row>
    <row r="1488" spans="38:38">
      <c r="AL1488" s="1" t="s">
        <v>557</v>
      </c>
    </row>
    <row r="1489" spans="38:38">
      <c r="AL1489" s="1" t="s">
        <v>558</v>
      </c>
    </row>
    <row r="1490" spans="38:38">
      <c r="AL1490" s="1" t="s">
        <v>559</v>
      </c>
    </row>
    <row r="1491" spans="38:38">
      <c r="AL1491" s="1" t="s">
        <v>560</v>
      </c>
    </row>
    <row r="1492" spans="38:38">
      <c r="AL1492" s="1" t="s">
        <v>1107</v>
      </c>
    </row>
    <row r="1493" spans="38:38">
      <c r="AL1493" s="1" t="s">
        <v>561</v>
      </c>
    </row>
    <row r="1494" spans="38:38">
      <c r="AL1494" s="1" t="s">
        <v>2806</v>
      </c>
    </row>
    <row r="1495" spans="38:38">
      <c r="AL1495" s="1" t="s">
        <v>562</v>
      </c>
    </row>
    <row r="1496" spans="38:38">
      <c r="AL1496" s="1" t="s">
        <v>1108</v>
      </c>
    </row>
    <row r="1497" spans="38:38">
      <c r="AL1497" s="1" t="s">
        <v>1109</v>
      </c>
    </row>
    <row r="1498" spans="38:38">
      <c r="AL1498" s="1" t="s">
        <v>563</v>
      </c>
    </row>
    <row r="1499" spans="38:38">
      <c r="AL1499" s="1" t="s">
        <v>564</v>
      </c>
    </row>
    <row r="1500" spans="38:38">
      <c r="AL1500" s="1" t="s">
        <v>2121</v>
      </c>
    </row>
    <row r="1501" spans="38:38">
      <c r="AL1501" s="1" t="s">
        <v>2122</v>
      </c>
    </row>
    <row r="1502" spans="38:38">
      <c r="AL1502" s="1" t="s">
        <v>565</v>
      </c>
    </row>
    <row r="1503" spans="38:38">
      <c r="AL1503" s="1" t="s">
        <v>566</v>
      </c>
    </row>
    <row r="1504" spans="38:38">
      <c r="AL1504" s="1" t="s">
        <v>1110</v>
      </c>
    </row>
    <row r="1505" spans="38:38">
      <c r="AL1505" s="1" t="s">
        <v>567</v>
      </c>
    </row>
    <row r="1506" spans="38:38">
      <c r="AL1506" s="1" t="s">
        <v>568</v>
      </c>
    </row>
    <row r="1507" spans="38:38">
      <c r="AL1507" s="1" t="s">
        <v>569</v>
      </c>
    </row>
    <row r="1508" spans="38:38">
      <c r="AL1508" s="1" t="s">
        <v>570</v>
      </c>
    </row>
    <row r="1509" spans="38:38">
      <c r="AL1509" s="1" t="s">
        <v>571</v>
      </c>
    </row>
    <row r="1510" spans="38:38">
      <c r="AL1510" s="1" t="s">
        <v>572</v>
      </c>
    </row>
    <row r="1511" spans="38:38">
      <c r="AL1511" s="1" t="s">
        <v>573</v>
      </c>
    </row>
    <row r="1512" spans="38:38">
      <c r="AL1512" s="1" t="s">
        <v>574</v>
      </c>
    </row>
    <row r="1513" spans="38:38">
      <c r="AL1513" s="1" t="s">
        <v>1111</v>
      </c>
    </row>
    <row r="1514" spans="38:38">
      <c r="AL1514" s="1" t="s">
        <v>2123</v>
      </c>
    </row>
    <row r="1515" spans="38:38">
      <c r="AL1515" s="1" t="s">
        <v>2124</v>
      </c>
    </row>
    <row r="1516" spans="38:38">
      <c r="AL1516" s="1" t="s">
        <v>2125</v>
      </c>
    </row>
    <row r="1517" spans="38:38">
      <c r="AL1517" s="1" t="s">
        <v>575</v>
      </c>
    </row>
    <row r="1518" spans="38:38">
      <c r="AL1518" s="1" t="s">
        <v>2126</v>
      </c>
    </row>
    <row r="1519" spans="38:38">
      <c r="AL1519" s="1" t="s">
        <v>1399</v>
      </c>
    </row>
    <row r="1520" spans="38:38">
      <c r="AL1520" s="1" t="s">
        <v>576</v>
      </c>
    </row>
    <row r="1521" spans="38:38">
      <c r="AL1521" s="1" t="s">
        <v>2127</v>
      </c>
    </row>
    <row r="1522" spans="38:38">
      <c r="AL1522" s="1" t="s">
        <v>1112</v>
      </c>
    </row>
    <row r="1523" spans="38:38">
      <c r="AL1523" s="1" t="s">
        <v>577</v>
      </c>
    </row>
    <row r="1524" spans="38:38">
      <c r="AL1524" s="1" t="s">
        <v>2128</v>
      </c>
    </row>
    <row r="1525" spans="38:38">
      <c r="AL1525" s="1" t="s">
        <v>578</v>
      </c>
    </row>
    <row r="1526" spans="38:38">
      <c r="AL1526" s="1" t="s">
        <v>2129</v>
      </c>
    </row>
    <row r="1527" spans="38:38">
      <c r="AL1527" s="1" t="s">
        <v>1509</v>
      </c>
    </row>
    <row r="1528" spans="38:38">
      <c r="AL1528" s="1" t="s">
        <v>1113</v>
      </c>
    </row>
    <row r="1529" spans="38:38">
      <c r="AL1529" s="1" t="s">
        <v>1114</v>
      </c>
    </row>
    <row r="1530" spans="38:38">
      <c r="AL1530" s="1" t="s">
        <v>579</v>
      </c>
    </row>
    <row r="1531" spans="38:38">
      <c r="AL1531" s="1" t="s">
        <v>580</v>
      </c>
    </row>
    <row r="1532" spans="38:38">
      <c r="AL1532" s="1" t="s">
        <v>581</v>
      </c>
    </row>
    <row r="1533" spans="38:38">
      <c r="AL1533" s="1" t="s">
        <v>1400</v>
      </c>
    </row>
    <row r="1534" spans="38:38">
      <c r="AL1534" s="1" t="s">
        <v>1115</v>
      </c>
    </row>
    <row r="1535" spans="38:38">
      <c r="AL1535" s="1" t="s">
        <v>2130</v>
      </c>
    </row>
    <row r="1536" spans="38:38">
      <c r="AL1536" s="1" t="s">
        <v>2130</v>
      </c>
    </row>
    <row r="1537" spans="38:38">
      <c r="AL1537" s="1" t="s">
        <v>582</v>
      </c>
    </row>
    <row r="1538" spans="38:38">
      <c r="AL1538" s="1" t="s">
        <v>583</v>
      </c>
    </row>
    <row r="1539" spans="38:38">
      <c r="AL1539" s="1" t="s">
        <v>2589</v>
      </c>
    </row>
    <row r="1540" spans="38:38">
      <c r="AL1540" s="1" t="s">
        <v>2131</v>
      </c>
    </row>
    <row r="1541" spans="38:38">
      <c r="AL1541" s="1" t="s">
        <v>584</v>
      </c>
    </row>
    <row r="1542" spans="38:38">
      <c r="AL1542" s="1" t="s">
        <v>585</v>
      </c>
    </row>
    <row r="1543" spans="38:38">
      <c r="AL1543" s="1" t="s">
        <v>586</v>
      </c>
    </row>
    <row r="1544" spans="38:38">
      <c r="AL1544" s="1" t="s">
        <v>1116</v>
      </c>
    </row>
    <row r="1545" spans="38:38">
      <c r="AL1545" s="1" t="s">
        <v>587</v>
      </c>
    </row>
    <row r="1546" spans="38:38">
      <c r="AL1546" s="1" t="s">
        <v>2591</v>
      </c>
    </row>
    <row r="1547" spans="38:38">
      <c r="AL1547" s="1" t="s">
        <v>2590</v>
      </c>
    </row>
    <row r="1548" spans="38:38">
      <c r="AL1548" s="1" t="s">
        <v>2807</v>
      </c>
    </row>
    <row r="1549" spans="38:38">
      <c r="AL1549" s="1" t="s">
        <v>588</v>
      </c>
    </row>
    <row r="1550" spans="38:38">
      <c r="AL1550" s="1" t="s">
        <v>2132</v>
      </c>
    </row>
    <row r="1551" spans="38:38">
      <c r="AL1551" s="1" t="s">
        <v>2133</v>
      </c>
    </row>
    <row r="1552" spans="38:38">
      <c r="AL1552" s="1" t="s">
        <v>2134</v>
      </c>
    </row>
    <row r="1553" spans="38:38">
      <c r="AL1553" s="1" t="s">
        <v>2135</v>
      </c>
    </row>
    <row r="1554" spans="38:38">
      <c r="AL1554" s="1" t="s">
        <v>2136</v>
      </c>
    </row>
    <row r="1555" spans="38:38">
      <c r="AL1555" s="1" t="s">
        <v>1510</v>
      </c>
    </row>
    <row r="1556" spans="38:38">
      <c r="AL1556" s="1" t="s">
        <v>1117</v>
      </c>
    </row>
    <row r="1557" spans="38:38">
      <c r="AL1557" s="1" t="s">
        <v>2137</v>
      </c>
    </row>
    <row r="1558" spans="38:38">
      <c r="AL1558" s="1" t="s">
        <v>589</v>
      </c>
    </row>
    <row r="1559" spans="38:38">
      <c r="AL1559" s="1" t="s">
        <v>1401</v>
      </c>
    </row>
    <row r="1560" spans="38:38">
      <c r="AL1560" s="1" t="s">
        <v>1118</v>
      </c>
    </row>
    <row r="1561" spans="38:38">
      <c r="AL1561" s="1" t="s">
        <v>590</v>
      </c>
    </row>
    <row r="1562" spans="38:38">
      <c r="AL1562" s="1" t="s">
        <v>2592</v>
      </c>
    </row>
    <row r="1563" spans="38:38">
      <c r="AL1563" s="1" t="s">
        <v>591</v>
      </c>
    </row>
    <row r="1564" spans="38:38">
      <c r="AL1564" s="1" t="s">
        <v>2138</v>
      </c>
    </row>
    <row r="1565" spans="38:38">
      <c r="AL1565" s="1" t="s">
        <v>2139</v>
      </c>
    </row>
    <row r="1566" spans="38:38">
      <c r="AL1566" s="1" t="s">
        <v>592</v>
      </c>
    </row>
    <row r="1567" spans="38:38">
      <c r="AL1567" s="1" t="s">
        <v>593</v>
      </c>
    </row>
    <row r="1568" spans="38:38">
      <c r="AL1568" s="1" t="s">
        <v>594</v>
      </c>
    </row>
    <row r="1569" spans="38:38">
      <c r="AL1569" s="1" t="s">
        <v>2593</v>
      </c>
    </row>
    <row r="1570" spans="38:38">
      <c r="AL1570" s="1" t="s">
        <v>2808</v>
      </c>
    </row>
    <row r="1571" spans="38:38">
      <c r="AL1571" s="1" t="s">
        <v>2140</v>
      </c>
    </row>
    <row r="1572" spans="38:38">
      <c r="AL1572" s="1" t="s">
        <v>1402</v>
      </c>
    </row>
    <row r="1573" spans="38:38">
      <c r="AL1573" s="1" t="s">
        <v>1119</v>
      </c>
    </row>
    <row r="1574" spans="38:38">
      <c r="AL1574" s="1" t="s">
        <v>2141</v>
      </c>
    </row>
    <row r="1575" spans="38:38">
      <c r="AL1575" s="1" t="s">
        <v>2142</v>
      </c>
    </row>
    <row r="1576" spans="38:38">
      <c r="AL1576" s="1" t="s">
        <v>1120</v>
      </c>
    </row>
    <row r="1577" spans="38:38">
      <c r="AL1577" s="1" t="s">
        <v>1121</v>
      </c>
    </row>
    <row r="1578" spans="38:38">
      <c r="AL1578" s="1" t="s">
        <v>1122</v>
      </c>
    </row>
    <row r="1579" spans="38:38">
      <c r="AL1579" s="1" t="s">
        <v>2809</v>
      </c>
    </row>
    <row r="1580" spans="38:38">
      <c r="AL1580" s="1" t="s">
        <v>595</v>
      </c>
    </row>
    <row r="1581" spans="38:38">
      <c r="AL1581" s="1" t="s">
        <v>1123</v>
      </c>
    </row>
    <row r="1582" spans="38:38">
      <c r="AL1582" s="1" t="s">
        <v>596</v>
      </c>
    </row>
    <row r="1583" spans="38:38">
      <c r="AL1583" s="1" t="s">
        <v>1403</v>
      </c>
    </row>
    <row r="1584" spans="38:38">
      <c r="AL1584" s="1" t="s">
        <v>597</v>
      </c>
    </row>
    <row r="1585" spans="38:38">
      <c r="AL1585" s="1" t="s">
        <v>1124</v>
      </c>
    </row>
    <row r="1586" spans="38:38">
      <c r="AL1586" s="1" t="s">
        <v>1598</v>
      </c>
    </row>
    <row r="1587" spans="38:38">
      <c r="AL1587" s="1" t="s">
        <v>2143</v>
      </c>
    </row>
    <row r="1588" spans="38:38">
      <c r="AL1588" s="1" t="s">
        <v>598</v>
      </c>
    </row>
    <row r="1589" spans="38:38">
      <c r="AL1589" s="1" t="s">
        <v>2144</v>
      </c>
    </row>
    <row r="1590" spans="38:38">
      <c r="AL1590" s="1" t="s">
        <v>599</v>
      </c>
    </row>
    <row r="1591" spans="38:38">
      <c r="AL1591" s="1" t="s">
        <v>2594</v>
      </c>
    </row>
    <row r="1592" spans="38:38">
      <c r="AL1592" s="1" t="s">
        <v>1404</v>
      </c>
    </row>
    <row r="1593" spans="38:38">
      <c r="AL1593" s="1" t="s">
        <v>600</v>
      </c>
    </row>
    <row r="1594" spans="38:38">
      <c r="AL1594" s="1" t="s">
        <v>2145</v>
      </c>
    </row>
    <row r="1595" spans="38:38">
      <c r="AL1595" s="1" t="s">
        <v>2146</v>
      </c>
    </row>
    <row r="1596" spans="38:38">
      <c r="AL1596" s="1" t="s">
        <v>2147</v>
      </c>
    </row>
    <row r="1597" spans="38:38">
      <c r="AL1597" s="1" t="s">
        <v>2148</v>
      </c>
    </row>
    <row r="1598" spans="38:38">
      <c r="AL1598" s="1" t="s">
        <v>601</v>
      </c>
    </row>
    <row r="1599" spans="38:38">
      <c r="AL1599" s="1" t="s">
        <v>602</v>
      </c>
    </row>
    <row r="1600" spans="38:38">
      <c r="AL1600" s="1" t="s">
        <v>2149</v>
      </c>
    </row>
    <row r="1601" spans="38:38">
      <c r="AL1601" s="1" t="s">
        <v>2150</v>
      </c>
    </row>
    <row r="1602" spans="38:38">
      <c r="AL1602" s="1" t="s">
        <v>603</v>
      </c>
    </row>
    <row r="1603" spans="38:38">
      <c r="AL1603" s="1" t="s">
        <v>604</v>
      </c>
    </row>
    <row r="1604" spans="38:38">
      <c r="AL1604" s="1" t="s">
        <v>605</v>
      </c>
    </row>
    <row r="1605" spans="38:38">
      <c r="AL1605" s="1" t="s">
        <v>606</v>
      </c>
    </row>
    <row r="1606" spans="38:38">
      <c r="AL1606" s="1" t="s">
        <v>2151</v>
      </c>
    </row>
    <row r="1607" spans="38:38">
      <c r="AL1607" s="1" t="s">
        <v>607</v>
      </c>
    </row>
    <row r="1608" spans="38:38">
      <c r="AL1608" s="1" t="s">
        <v>2810</v>
      </c>
    </row>
    <row r="1609" spans="38:38">
      <c r="AL1609" s="1" t="s">
        <v>2152</v>
      </c>
    </row>
    <row r="1610" spans="38:38">
      <c r="AL1610" s="1" t="s">
        <v>2153</v>
      </c>
    </row>
    <row r="1611" spans="38:38">
      <c r="AL1611" s="1" t="s">
        <v>2811</v>
      </c>
    </row>
    <row r="1612" spans="38:38">
      <c r="AL1612" s="1" t="s">
        <v>2154</v>
      </c>
    </row>
    <row r="1613" spans="38:38">
      <c r="AL1613" s="1" t="s">
        <v>2155</v>
      </c>
    </row>
    <row r="1614" spans="38:38">
      <c r="AL1614" s="1" t="s">
        <v>2156</v>
      </c>
    </row>
    <row r="1615" spans="38:38">
      <c r="AL1615" s="1" t="s">
        <v>2157</v>
      </c>
    </row>
    <row r="1616" spans="38:38">
      <c r="AL1616" s="1" t="s">
        <v>2158</v>
      </c>
    </row>
    <row r="1617" spans="38:38">
      <c r="AL1617" s="1" t="s">
        <v>2812</v>
      </c>
    </row>
    <row r="1618" spans="38:38">
      <c r="AL1618" s="1" t="s">
        <v>2159</v>
      </c>
    </row>
    <row r="1619" spans="38:38">
      <c r="AL1619" s="1" t="s">
        <v>2160</v>
      </c>
    </row>
    <row r="1620" spans="38:38">
      <c r="AL1620" s="1" t="s">
        <v>608</v>
      </c>
    </row>
    <row r="1621" spans="38:38">
      <c r="AL1621" s="1" t="s">
        <v>609</v>
      </c>
    </row>
    <row r="1622" spans="38:38">
      <c r="AL1622" s="1" t="s">
        <v>1405</v>
      </c>
    </row>
    <row r="1623" spans="38:38">
      <c r="AL1623" s="1" t="s">
        <v>610</v>
      </c>
    </row>
    <row r="1624" spans="38:38">
      <c r="AL1624" s="1" t="s">
        <v>611</v>
      </c>
    </row>
    <row r="1625" spans="38:38">
      <c r="AL1625" s="1" t="s">
        <v>2161</v>
      </c>
    </row>
    <row r="1626" spans="38:38">
      <c r="AL1626" s="1" t="s">
        <v>1511</v>
      </c>
    </row>
    <row r="1627" spans="38:38">
      <c r="AL1627" s="1" t="s">
        <v>612</v>
      </c>
    </row>
    <row r="1628" spans="38:38">
      <c r="AL1628" s="1" t="s">
        <v>2162</v>
      </c>
    </row>
    <row r="1629" spans="38:38">
      <c r="AL1629" s="1" t="s">
        <v>2163</v>
      </c>
    </row>
    <row r="1630" spans="38:38">
      <c r="AL1630" s="1" t="s">
        <v>1512</v>
      </c>
    </row>
    <row r="1631" spans="38:38">
      <c r="AL1631" s="1" t="s">
        <v>1406</v>
      </c>
    </row>
    <row r="1632" spans="38:38">
      <c r="AL1632" s="1" t="s">
        <v>2164</v>
      </c>
    </row>
    <row r="1633" spans="38:38">
      <c r="AL1633" s="1" t="s">
        <v>613</v>
      </c>
    </row>
    <row r="1634" spans="38:38">
      <c r="AL1634" s="1" t="s">
        <v>1513</v>
      </c>
    </row>
    <row r="1635" spans="38:38">
      <c r="AL1635" s="1" t="s">
        <v>2813</v>
      </c>
    </row>
    <row r="1636" spans="38:38">
      <c r="AL1636" s="1" t="s">
        <v>1125</v>
      </c>
    </row>
    <row r="1637" spans="38:38">
      <c r="AL1637" s="1" t="s">
        <v>614</v>
      </c>
    </row>
    <row r="1638" spans="38:38">
      <c r="AL1638" s="1" t="s">
        <v>2595</v>
      </c>
    </row>
    <row r="1639" spans="38:38">
      <c r="AL1639" s="1" t="s">
        <v>615</v>
      </c>
    </row>
    <row r="1640" spans="38:38">
      <c r="AL1640" s="1" t="s">
        <v>616</v>
      </c>
    </row>
    <row r="1641" spans="38:38">
      <c r="AL1641" s="1" t="s">
        <v>617</v>
      </c>
    </row>
    <row r="1642" spans="38:38">
      <c r="AL1642" s="1" t="s">
        <v>618</v>
      </c>
    </row>
    <row r="1643" spans="38:38">
      <c r="AL1643" s="1" t="s">
        <v>2814</v>
      </c>
    </row>
    <row r="1644" spans="38:38">
      <c r="AL1644" s="1" t="s">
        <v>2165</v>
      </c>
    </row>
    <row r="1645" spans="38:38">
      <c r="AL1645" s="1" t="s">
        <v>619</v>
      </c>
    </row>
    <row r="1646" spans="38:38">
      <c r="AL1646" s="1" t="s">
        <v>1514</v>
      </c>
    </row>
    <row r="1647" spans="38:38">
      <c r="AL1647" s="1" t="s">
        <v>1515</v>
      </c>
    </row>
    <row r="1648" spans="38:38">
      <c r="AL1648" s="1" t="s">
        <v>2166</v>
      </c>
    </row>
    <row r="1649" spans="38:38">
      <c r="AL1649" s="1" t="s">
        <v>1126</v>
      </c>
    </row>
    <row r="1650" spans="38:38">
      <c r="AL1650" s="1" t="s">
        <v>1127</v>
      </c>
    </row>
    <row r="1651" spans="38:38">
      <c r="AL1651" s="1" t="s">
        <v>2167</v>
      </c>
    </row>
    <row r="1652" spans="38:38">
      <c r="AL1652" s="1" t="s">
        <v>2815</v>
      </c>
    </row>
    <row r="1653" spans="38:38">
      <c r="AL1653" s="1" t="s">
        <v>2816</v>
      </c>
    </row>
    <row r="1654" spans="38:38">
      <c r="AL1654" s="1" t="s">
        <v>1128</v>
      </c>
    </row>
    <row r="1655" spans="38:38">
      <c r="AL1655" s="1" t="s">
        <v>1129</v>
      </c>
    </row>
    <row r="1656" spans="38:38">
      <c r="AL1656" s="1" t="s">
        <v>1130</v>
      </c>
    </row>
    <row r="1657" spans="38:38">
      <c r="AL1657" s="1" t="s">
        <v>1131</v>
      </c>
    </row>
    <row r="1658" spans="38:38">
      <c r="AL1658" s="1" t="s">
        <v>1132</v>
      </c>
    </row>
    <row r="1659" spans="38:38">
      <c r="AL1659" s="1" t="s">
        <v>2817</v>
      </c>
    </row>
    <row r="1660" spans="38:38">
      <c r="AL1660" s="1" t="s">
        <v>1133</v>
      </c>
    </row>
    <row r="1661" spans="38:38">
      <c r="AL1661" s="1" t="s">
        <v>2168</v>
      </c>
    </row>
    <row r="1662" spans="38:38">
      <c r="AL1662" s="1" t="s">
        <v>1134</v>
      </c>
    </row>
    <row r="1663" spans="38:38">
      <c r="AL1663" s="1" t="s">
        <v>1135</v>
      </c>
    </row>
    <row r="1664" spans="38:38">
      <c r="AL1664" s="1" t="s">
        <v>1136</v>
      </c>
    </row>
    <row r="1665" spans="38:38">
      <c r="AL1665" s="1" t="s">
        <v>1137</v>
      </c>
    </row>
    <row r="1666" spans="38:38">
      <c r="AL1666" s="1" t="s">
        <v>620</v>
      </c>
    </row>
    <row r="1667" spans="38:38">
      <c r="AL1667" s="1" t="s">
        <v>621</v>
      </c>
    </row>
    <row r="1668" spans="38:38">
      <c r="AL1668" s="1" t="s">
        <v>2169</v>
      </c>
    </row>
    <row r="1669" spans="38:38">
      <c r="AL1669" s="1" t="s">
        <v>2818</v>
      </c>
    </row>
    <row r="1670" spans="38:38">
      <c r="AL1670" s="1" t="s">
        <v>1138</v>
      </c>
    </row>
    <row r="1671" spans="38:38">
      <c r="AL1671" s="1" t="s">
        <v>1139</v>
      </c>
    </row>
    <row r="1672" spans="38:38">
      <c r="AL1672" s="1" t="s">
        <v>1140</v>
      </c>
    </row>
    <row r="1673" spans="38:38">
      <c r="AL1673" s="1" t="s">
        <v>1141</v>
      </c>
    </row>
    <row r="1674" spans="38:38">
      <c r="AL1674" s="1" t="s">
        <v>1142</v>
      </c>
    </row>
    <row r="1675" spans="38:38">
      <c r="AL1675" s="1" t="s">
        <v>1143</v>
      </c>
    </row>
    <row r="1676" spans="38:38">
      <c r="AL1676" s="1" t="s">
        <v>622</v>
      </c>
    </row>
    <row r="1677" spans="38:38">
      <c r="AL1677" s="1" t="s">
        <v>1407</v>
      </c>
    </row>
    <row r="1678" spans="38:38">
      <c r="AL1678" s="1" t="s">
        <v>1144</v>
      </c>
    </row>
    <row r="1679" spans="38:38">
      <c r="AL1679" s="1" t="s">
        <v>2170</v>
      </c>
    </row>
    <row r="1680" spans="38:38">
      <c r="AL1680" s="1" t="s">
        <v>1145</v>
      </c>
    </row>
    <row r="1681" spans="38:38">
      <c r="AL1681" s="1" t="s">
        <v>1146</v>
      </c>
    </row>
    <row r="1682" spans="38:38">
      <c r="AL1682" s="1" t="s">
        <v>1147</v>
      </c>
    </row>
    <row r="1683" spans="38:38">
      <c r="AL1683" s="1" t="s">
        <v>623</v>
      </c>
    </row>
    <row r="1684" spans="38:38">
      <c r="AL1684" s="1" t="s">
        <v>2171</v>
      </c>
    </row>
    <row r="1685" spans="38:38">
      <c r="AL1685" s="1" t="s">
        <v>1148</v>
      </c>
    </row>
    <row r="1686" spans="38:38">
      <c r="AL1686" s="1" t="s">
        <v>624</v>
      </c>
    </row>
    <row r="1687" spans="38:38">
      <c r="AL1687" s="1" t="s">
        <v>1149</v>
      </c>
    </row>
    <row r="1688" spans="38:38">
      <c r="AL1688" s="1" t="s">
        <v>1150</v>
      </c>
    </row>
    <row r="1689" spans="38:38">
      <c r="AL1689" s="1" t="s">
        <v>625</v>
      </c>
    </row>
    <row r="1690" spans="38:38">
      <c r="AL1690" s="1" t="s">
        <v>1151</v>
      </c>
    </row>
    <row r="1691" spans="38:38">
      <c r="AL1691" s="1" t="s">
        <v>1152</v>
      </c>
    </row>
    <row r="1692" spans="38:38">
      <c r="AL1692" s="1" t="s">
        <v>2172</v>
      </c>
    </row>
    <row r="1693" spans="38:38">
      <c r="AL1693" s="1" t="s">
        <v>2596</v>
      </c>
    </row>
    <row r="1694" spans="38:38">
      <c r="AL1694" s="1" t="s">
        <v>626</v>
      </c>
    </row>
    <row r="1695" spans="38:38">
      <c r="AL1695" s="1" t="s">
        <v>2173</v>
      </c>
    </row>
    <row r="1696" spans="38:38">
      <c r="AL1696" s="1" t="s">
        <v>2174</v>
      </c>
    </row>
    <row r="1697" spans="38:38">
      <c r="AL1697" s="1" t="s">
        <v>2175</v>
      </c>
    </row>
    <row r="1698" spans="38:38">
      <c r="AL1698" s="1" t="s">
        <v>2176</v>
      </c>
    </row>
    <row r="1699" spans="38:38">
      <c r="AL1699" s="1" t="s">
        <v>627</v>
      </c>
    </row>
    <row r="1700" spans="38:38">
      <c r="AL1700" s="1" t="s">
        <v>2177</v>
      </c>
    </row>
    <row r="1701" spans="38:38">
      <c r="AL1701" s="1" t="s">
        <v>2597</v>
      </c>
    </row>
    <row r="1702" spans="38:38">
      <c r="AL1702" s="1" t="s">
        <v>1516</v>
      </c>
    </row>
    <row r="1703" spans="38:38">
      <c r="AL1703" s="1" t="s">
        <v>628</v>
      </c>
    </row>
    <row r="1704" spans="38:38">
      <c r="AL1704" s="1" t="s">
        <v>629</v>
      </c>
    </row>
    <row r="1705" spans="38:38">
      <c r="AL1705" s="1" t="s">
        <v>1153</v>
      </c>
    </row>
    <row r="1706" spans="38:38">
      <c r="AL1706" s="1" t="s">
        <v>630</v>
      </c>
    </row>
    <row r="1707" spans="38:38">
      <c r="AL1707" s="1" t="s">
        <v>2819</v>
      </c>
    </row>
    <row r="1708" spans="38:38">
      <c r="AL1708" s="1" t="s">
        <v>2820</v>
      </c>
    </row>
    <row r="1709" spans="38:38">
      <c r="AL1709" s="1" t="s">
        <v>2821</v>
      </c>
    </row>
    <row r="1710" spans="38:38">
      <c r="AL1710" s="1" t="s">
        <v>2822</v>
      </c>
    </row>
    <row r="1711" spans="38:38">
      <c r="AL1711" s="1" t="s">
        <v>2823</v>
      </c>
    </row>
    <row r="1712" spans="38:38">
      <c r="AL1712" s="1" t="s">
        <v>2824</v>
      </c>
    </row>
    <row r="1713" spans="38:38">
      <c r="AL1713" s="1" t="s">
        <v>2178</v>
      </c>
    </row>
    <row r="1714" spans="38:38">
      <c r="AL1714" s="1" t="s">
        <v>631</v>
      </c>
    </row>
    <row r="1715" spans="38:38">
      <c r="AL1715" s="1" t="s">
        <v>632</v>
      </c>
    </row>
    <row r="1716" spans="38:38">
      <c r="AL1716" s="1" t="s">
        <v>1154</v>
      </c>
    </row>
    <row r="1717" spans="38:38">
      <c r="AL1717" s="1" t="s">
        <v>2598</v>
      </c>
    </row>
    <row r="1718" spans="38:38">
      <c r="AL1718" s="1" t="s">
        <v>633</v>
      </c>
    </row>
    <row r="1719" spans="38:38">
      <c r="AL1719" s="1" t="s">
        <v>2179</v>
      </c>
    </row>
    <row r="1720" spans="38:38">
      <c r="AL1720" s="1" t="s">
        <v>2180</v>
      </c>
    </row>
    <row r="1721" spans="38:38">
      <c r="AL1721" s="1" t="s">
        <v>2181</v>
      </c>
    </row>
    <row r="1722" spans="38:38">
      <c r="AL1722" s="1" t="s">
        <v>2182</v>
      </c>
    </row>
    <row r="1723" spans="38:38">
      <c r="AL1723" s="1" t="s">
        <v>1517</v>
      </c>
    </row>
    <row r="1724" spans="38:38">
      <c r="AL1724" s="1" t="s">
        <v>1155</v>
      </c>
    </row>
    <row r="1725" spans="38:38">
      <c r="AL1725" s="1" t="s">
        <v>634</v>
      </c>
    </row>
    <row r="1726" spans="38:38">
      <c r="AL1726" s="1" t="s">
        <v>635</v>
      </c>
    </row>
    <row r="1727" spans="38:38">
      <c r="AL1727" s="1" t="s">
        <v>636</v>
      </c>
    </row>
    <row r="1728" spans="38:38">
      <c r="AL1728" s="1" t="s">
        <v>1156</v>
      </c>
    </row>
    <row r="1729" spans="38:38">
      <c r="AL1729" s="1" t="s">
        <v>2183</v>
      </c>
    </row>
    <row r="1730" spans="38:38">
      <c r="AL1730" s="1" t="s">
        <v>637</v>
      </c>
    </row>
    <row r="1731" spans="38:38">
      <c r="AL1731" s="1" t="s">
        <v>2184</v>
      </c>
    </row>
    <row r="1732" spans="38:38">
      <c r="AL1732" s="1" t="s">
        <v>1157</v>
      </c>
    </row>
    <row r="1733" spans="38:38">
      <c r="AL1733" s="1" t="s">
        <v>1158</v>
      </c>
    </row>
    <row r="1734" spans="38:38">
      <c r="AL1734" s="1" t="s">
        <v>2825</v>
      </c>
    </row>
    <row r="1735" spans="38:38">
      <c r="AL1735" s="1" t="s">
        <v>2185</v>
      </c>
    </row>
    <row r="1736" spans="38:38">
      <c r="AL1736" s="1" t="s">
        <v>2185</v>
      </c>
    </row>
    <row r="1737" spans="38:38">
      <c r="AL1737" s="1" t="s">
        <v>1159</v>
      </c>
    </row>
    <row r="1738" spans="38:38">
      <c r="AL1738" s="1" t="s">
        <v>2186</v>
      </c>
    </row>
    <row r="1739" spans="38:38">
      <c r="AL1739" s="1" t="s">
        <v>1518</v>
      </c>
    </row>
    <row r="1740" spans="38:38">
      <c r="AL1740" s="1" t="s">
        <v>638</v>
      </c>
    </row>
    <row r="1741" spans="38:38">
      <c r="AL1741" s="1" t="s">
        <v>639</v>
      </c>
    </row>
    <row r="1742" spans="38:38">
      <c r="AL1742" s="1" t="s">
        <v>640</v>
      </c>
    </row>
    <row r="1743" spans="38:38">
      <c r="AL1743" s="1" t="s">
        <v>641</v>
      </c>
    </row>
    <row r="1744" spans="38:38">
      <c r="AL1744" s="1" t="s">
        <v>2187</v>
      </c>
    </row>
    <row r="1745" spans="38:38">
      <c r="AL1745" s="1" t="s">
        <v>642</v>
      </c>
    </row>
    <row r="1746" spans="38:38">
      <c r="AL1746" s="1" t="s">
        <v>643</v>
      </c>
    </row>
    <row r="1747" spans="38:38">
      <c r="AL1747" s="1" t="s">
        <v>644</v>
      </c>
    </row>
    <row r="1748" spans="38:38">
      <c r="AL1748" s="1" t="s">
        <v>645</v>
      </c>
    </row>
    <row r="1749" spans="38:38">
      <c r="AL1749" s="1" t="s">
        <v>646</v>
      </c>
    </row>
    <row r="1750" spans="38:38">
      <c r="AL1750" s="1" t="s">
        <v>2188</v>
      </c>
    </row>
    <row r="1751" spans="38:38">
      <c r="AL1751" s="1" t="s">
        <v>2599</v>
      </c>
    </row>
    <row r="1752" spans="38:38">
      <c r="AL1752" s="1" t="s">
        <v>2189</v>
      </c>
    </row>
    <row r="1753" spans="38:38">
      <c r="AL1753" s="1" t="s">
        <v>1160</v>
      </c>
    </row>
    <row r="1754" spans="38:38">
      <c r="AL1754" s="1" t="s">
        <v>2600</v>
      </c>
    </row>
    <row r="1755" spans="38:38">
      <c r="AL1755" s="1" t="s">
        <v>1519</v>
      </c>
    </row>
    <row r="1756" spans="38:38">
      <c r="AL1756" s="1" t="s">
        <v>2190</v>
      </c>
    </row>
    <row r="1757" spans="38:38">
      <c r="AL1757" s="1" t="s">
        <v>2191</v>
      </c>
    </row>
    <row r="1758" spans="38:38">
      <c r="AL1758" s="1" t="s">
        <v>2192</v>
      </c>
    </row>
    <row r="1759" spans="38:38">
      <c r="AL1759" s="1" t="s">
        <v>1161</v>
      </c>
    </row>
    <row r="1760" spans="38:38">
      <c r="AL1760" s="1" t="s">
        <v>2601</v>
      </c>
    </row>
    <row r="1761" spans="38:38">
      <c r="AL1761" s="1" t="s">
        <v>1162</v>
      </c>
    </row>
    <row r="1762" spans="38:38">
      <c r="AL1762" s="1" t="s">
        <v>2193</v>
      </c>
    </row>
    <row r="1763" spans="38:38">
      <c r="AL1763" s="1" t="s">
        <v>647</v>
      </c>
    </row>
    <row r="1764" spans="38:38">
      <c r="AL1764" s="1" t="s">
        <v>648</v>
      </c>
    </row>
    <row r="1765" spans="38:38">
      <c r="AL1765" s="1" t="s">
        <v>1163</v>
      </c>
    </row>
    <row r="1766" spans="38:38">
      <c r="AL1766" s="1" t="s">
        <v>2194</v>
      </c>
    </row>
    <row r="1767" spans="38:38">
      <c r="AL1767" s="1" t="s">
        <v>1164</v>
      </c>
    </row>
    <row r="1768" spans="38:38">
      <c r="AL1768" s="1" t="s">
        <v>2602</v>
      </c>
    </row>
    <row r="1769" spans="38:38">
      <c r="AL1769" s="1" t="s">
        <v>2603</v>
      </c>
    </row>
    <row r="1770" spans="38:38">
      <c r="AL1770" s="1" t="s">
        <v>2195</v>
      </c>
    </row>
    <row r="1771" spans="38:38">
      <c r="AL1771" s="1" t="s">
        <v>1165</v>
      </c>
    </row>
    <row r="1772" spans="38:38">
      <c r="AL1772" s="1" t="s">
        <v>2196</v>
      </c>
    </row>
    <row r="1773" spans="38:38">
      <c r="AL1773" s="1" t="s">
        <v>1166</v>
      </c>
    </row>
    <row r="1774" spans="38:38">
      <c r="AL1774" s="1" t="s">
        <v>2197</v>
      </c>
    </row>
    <row r="1775" spans="38:38">
      <c r="AL1775" s="1" t="s">
        <v>2606</v>
      </c>
    </row>
    <row r="1776" spans="38:38">
      <c r="AL1776" s="1" t="s">
        <v>1167</v>
      </c>
    </row>
    <row r="1777" spans="38:38">
      <c r="AL1777" s="1" t="s">
        <v>2604</v>
      </c>
    </row>
    <row r="1778" spans="38:38">
      <c r="AL1778" s="1" t="s">
        <v>2826</v>
      </c>
    </row>
    <row r="1779" spans="38:38">
      <c r="AL1779" s="1" t="s">
        <v>2605</v>
      </c>
    </row>
    <row r="1780" spans="38:38">
      <c r="AL1780" s="1" t="s">
        <v>2198</v>
      </c>
    </row>
    <row r="1781" spans="38:38">
      <c r="AL1781" s="1" t="s">
        <v>1168</v>
      </c>
    </row>
    <row r="1782" spans="38:38">
      <c r="AL1782" s="1" t="s">
        <v>649</v>
      </c>
    </row>
    <row r="1783" spans="38:38">
      <c r="AL1783" s="1" t="s">
        <v>2199</v>
      </c>
    </row>
    <row r="1784" spans="38:38">
      <c r="AL1784" s="1" t="s">
        <v>2200</v>
      </c>
    </row>
    <row r="1785" spans="38:38">
      <c r="AL1785" s="1" t="s">
        <v>650</v>
      </c>
    </row>
    <row r="1786" spans="38:38">
      <c r="AL1786" s="1" t="s">
        <v>2616</v>
      </c>
    </row>
    <row r="1787" spans="38:38">
      <c r="AL1787" s="1" t="s">
        <v>1169</v>
      </c>
    </row>
    <row r="1788" spans="38:38">
      <c r="AL1788" s="1" t="s">
        <v>1170</v>
      </c>
    </row>
    <row r="1789" spans="38:38">
      <c r="AL1789" s="1" t="s">
        <v>1171</v>
      </c>
    </row>
    <row r="1790" spans="38:38">
      <c r="AL1790" s="1" t="s">
        <v>2201</v>
      </c>
    </row>
    <row r="1791" spans="38:38">
      <c r="AL1791" s="1" t="s">
        <v>1172</v>
      </c>
    </row>
    <row r="1792" spans="38:38">
      <c r="AL1792" s="1" t="s">
        <v>651</v>
      </c>
    </row>
    <row r="1793" spans="38:38">
      <c r="AL1793" s="1" t="s">
        <v>652</v>
      </c>
    </row>
    <row r="1794" spans="38:38">
      <c r="AL1794" s="1" t="s">
        <v>2202</v>
      </c>
    </row>
    <row r="1795" spans="38:38">
      <c r="AL1795" s="1" t="s">
        <v>1173</v>
      </c>
    </row>
    <row r="1796" spans="38:38">
      <c r="AL1796" s="1" t="s">
        <v>1174</v>
      </c>
    </row>
    <row r="1797" spans="38:38">
      <c r="AL1797" s="1" t="s">
        <v>653</v>
      </c>
    </row>
    <row r="1798" spans="38:38">
      <c r="AL1798" s="1" t="s">
        <v>1175</v>
      </c>
    </row>
    <row r="1799" spans="38:38">
      <c r="AL1799" s="1" t="s">
        <v>654</v>
      </c>
    </row>
    <row r="1800" spans="38:38">
      <c r="AL1800" s="1" t="s">
        <v>1408</v>
      </c>
    </row>
    <row r="1801" spans="38:38">
      <c r="AL1801" s="1" t="s">
        <v>1176</v>
      </c>
    </row>
    <row r="1802" spans="38:38">
      <c r="AL1802" s="1" t="s">
        <v>2203</v>
      </c>
    </row>
    <row r="1803" spans="38:38">
      <c r="AL1803" s="1" t="s">
        <v>2204</v>
      </c>
    </row>
    <row r="1804" spans="38:38">
      <c r="AL1804" s="1" t="s">
        <v>1409</v>
      </c>
    </row>
    <row r="1805" spans="38:38">
      <c r="AL1805" s="1" t="s">
        <v>2205</v>
      </c>
    </row>
    <row r="1806" spans="38:38">
      <c r="AL1806" s="1" t="s">
        <v>655</v>
      </c>
    </row>
    <row r="1807" spans="38:38">
      <c r="AL1807" s="1" t="s">
        <v>1177</v>
      </c>
    </row>
    <row r="1808" spans="38:38">
      <c r="AL1808" s="1" t="s">
        <v>1178</v>
      </c>
    </row>
    <row r="1809" spans="38:38">
      <c r="AL1809" s="1" t="s">
        <v>2827</v>
      </c>
    </row>
    <row r="1810" spans="38:38">
      <c r="AL1810" s="1" t="s">
        <v>2206</v>
      </c>
    </row>
    <row r="1811" spans="38:38">
      <c r="AL1811" s="1" t="s">
        <v>2828</v>
      </c>
    </row>
    <row r="1812" spans="38:38">
      <c r="AL1812" s="1" t="s">
        <v>1179</v>
      </c>
    </row>
    <row r="1813" spans="38:38">
      <c r="AL1813" s="1" t="s">
        <v>2207</v>
      </c>
    </row>
    <row r="1814" spans="38:38">
      <c r="AL1814" s="1" t="s">
        <v>1520</v>
      </c>
    </row>
    <row r="1815" spans="38:38">
      <c r="AL1815" s="1" t="s">
        <v>1180</v>
      </c>
    </row>
    <row r="1816" spans="38:38">
      <c r="AL1816" s="1" t="s">
        <v>2208</v>
      </c>
    </row>
    <row r="1817" spans="38:38">
      <c r="AL1817" s="1" t="s">
        <v>2209</v>
      </c>
    </row>
    <row r="1818" spans="38:38">
      <c r="AL1818" s="1" t="s">
        <v>656</v>
      </c>
    </row>
    <row r="1819" spans="38:38">
      <c r="AL1819" s="1" t="s">
        <v>1521</v>
      </c>
    </row>
    <row r="1820" spans="38:38">
      <c r="AL1820" s="1" t="s">
        <v>2210</v>
      </c>
    </row>
    <row r="1821" spans="38:38">
      <c r="AL1821" s="1" t="s">
        <v>657</v>
      </c>
    </row>
    <row r="1822" spans="38:38">
      <c r="AL1822" s="1" t="s">
        <v>658</v>
      </c>
    </row>
    <row r="1823" spans="38:38">
      <c r="AL1823" s="1" t="s">
        <v>659</v>
      </c>
    </row>
    <row r="1824" spans="38:38">
      <c r="AL1824" s="1" t="s">
        <v>2211</v>
      </c>
    </row>
    <row r="1825" spans="38:38">
      <c r="AL1825" s="1" t="s">
        <v>2212</v>
      </c>
    </row>
    <row r="1826" spans="38:38">
      <c r="AL1826" s="1" t="s">
        <v>660</v>
      </c>
    </row>
    <row r="1827" spans="38:38">
      <c r="AL1827" s="1" t="s">
        <v>2213</v>
      </c>
    </row>
    <row r="1828" spans="38:38">
      <c r="AL1828" s="1" t="s">
        <v>1522</v>
      </c>
    </row>
    <row r="1829" spans="38:38">
      <c r="AL1829" s="1" t="s">
        <v>2214</v>
      </c>
    </row>
    <row r="1830" spans="38:38">
      <c r="AL1830" s="1" t="s">
        <v>1523</v>
      </c>
    </row>
    <row r="1831" spans="38:38">
      <c r="AL1831" s="1" t="s">
        <v>2829</v>
      </c>
    </row>
    <row r="1832" spans="38:38">
      <c r="AL1832" s="1" t="s">
        <v>2830</v>
      </c>
    </row>
    <row r="1833" spans="38:38">
      <c r="AL1833" s="1" t="s">
        <v>2831</v>
      </c>
    </row>
    <row r="1834" spans="38:38">
      <c r="AL1834" s="1" t="s">
        <v>2832</v>
      </c>
    </row>
    <row r="1835" spans="38:38">
      <c r="AL1835" s="1" t="s">
        <v>2833</v>
      </c>
    </row>
    <row r="1836" spans="38:38">
      <c r="AL1836" s="1" t="s">
        <v>2834</v>
      </c>
    </row>
    <row r="1837" spans="38:38">
      <c r="AL1837" s="1" t="s">
        <v>2835</v>
      </c>
    </row>
    <row r="1838" spans="38:38">
      <c r="AL1838" s="1" t="s">
        <v>2836</v>
      </c>
    </row>
    <row r="1839" spans="38:38">
      <c r="AL1839" s="1" t="s">
        <v>2837</v>
      </c>
    </row>
    <row r="1840" spans="38:38">
      <c r="AL1840" s="1" t="s">
        <v>2838</v>
      </c>
    </row>
    <row r="1841" spans="38:38">
      <c r="AL1841" s="1" t="s">
        <v>2839</v>
      </c>
    </row>
    <row r="1842" spans="38:38">
      <c r="AL1842" s="1" t="s">
        <v>2840</v>
      </c>
    </row>
    <row r="1843" spans="38:38">
      <c r="AL1843" s="1" t="s">
        <v>2841</v>
      </c>
    </row>
    <row r="1844" spans="38:38">
      <c r="AL1844" s="1" t="s">
        <v>2842</v>
      </c>
    </row>
    <row r="1845" spans="38:38">
      <c r="AL1845" s="1" t="s">
        <v>2841</v>
      </c>
    </row>
    <row r="1846" spans="38:38">
      <c r="AL1846" s="1" t="s">
        <v>2843</v>
      </c>
    </row>
    <row r="1847" spans="38:38">
      <c r="AL1847" s="1" t="s">
        <v>2844</v>
      </c>
    </row>
    <row r="1848" spans="38:38">
      <c r="AL1848" s="1" t="s">
        <v>2845</v>
      </c>
    </row>
    <row r="1849" spans="38:38">
      <c r="AL1849" s="1" t="s">
        <v>2846</v>
      </c>
    </row>
    <row r="1850" spans="38:38">
      <c r="AL1850" s="1" t="s">
        <v>2847</v>
      </c>
    </row>
    <row r="1851" spans="38:38">
      <c r="AL1851" s="1" t="s">
        <v>2848</v>
      </c>
    </row>
    <row r="1852" spans="38:38">
      <c r="AL1852" s="1" t="s">
        <v>2849</v>
      </c>
    </row>
    <row r="1853" spans="38:38">
      <c r="AL1853" s="1" t="s">
        <v>2850</v>
      </c>
    </row>
    <row r="1854" spans="38:38">
      <c r="AL1854" s="1" t="s">
        <v>2851</v>
      </c>
    </row>
    <row r="1855" spans="38:38">
      <c r="AL1855" s="1" t="s">
        <v>2852</v>
      </c>
    </row>
    <row r="1856" spans="38:38">
      <c r="AL1856" s="1" t="s">
        <v>2215</v>
      </c>
    </row>
    <row r="1857" spans="38:38">
      <c r="AL1857" s="1" t="s">
        <v>2853</v>
      </c>
    </row>
    <row r="1858" spans="38:38">
      <c r="AL1858" s="1" t="s">
        <v>2854</v>
      </c>
    </row>
    <row r="1859" spans="38:38">
      <c r="AL1859" s="1" t="s">
        <v>2855</v>
      </c>
    </row>
    <row r="1860" spans="38:38">
      <c r="AL1860" s="1" t="s">
        <v>2856</v>
      </c>
    </row>
    <row r="1861" spans="38:38">
      <c r="AL1861" s="1" t="s">
        <v>2857</v>
      </c>
    </row>
    <row r="1862" spans="38:38">
      <c r="AL1862" s="1" t="s">
        <v>2858</v>
      </c>
    </row>
    <row r="1863" spans="38:38">
      <c r="AL1863" s="1" t="s">
        <v>2859</v>
      </c>
    </row>
    <row r="1864" spans="38:38">
      <c r="AL1864" s="1" t="s">
        <v>2860</v>
      </c>
    </row>
    <row r="1865" spans="38:38">
      <c r="AL1865" s="1" t="s">
        <v>2861</v>
      </c>
    </row>
    <row r="1866" spans="38:38">
      <c r="AL1866" s="1" t="s">
        <v>2862</v>
      </c>
    </row>
    <row r="1867" spans="38:38">
      <c r="AL1867" s="1" t="s">
        <v>2863</v>
      </c>
    </row>
    <row r="1868" spans="38:38">
      <c r="AL1868" s="1" t="s">
        <v>2864</v>
      </c>
    </row>
    <row r="1869" spans="38:38">
      <c r="AL1869" s="1" t="s">
        <v>2865</v>
      </c>
    </row>
    <row r="1870" spans="38:38">
      <c r="AL1870" s="1" t="s">
        <v>2866</v>
      </c>
    </row>
    <row r="1871" spans="38:38">
      <c r="AL1871" s="1" t="s">
        <v>2866</v>
      </c>
    </row>
    <row r="1872" spans="38:38">
      <c r="AL1872" s="1" t="s">
        <v>2867</v>
      </c>
    </row>
    <row r="1873" spans="38:38">
      <c r="AL1873" s="1" t="s">
        <v>2868</v>
      </c>
    </row>
    <row r="1874" spans="38:38">
      <c r="AL1874" s="1" t="s">
        <v>2869</v>
      </c>
    </row>
    <row r="1875" spans="38:38">
      <c r="AL1875" s="1" t="s">
        <v>2216</v>
      </c>
    </row>
    <row r="1876" spans="38:38">
      <c r="AL1876" s="1" t="s">
        <v>2870</v>
      </c>
    </row>
    <row r="1877" spans="38:38">
      <c r="AL1877" s="1" t="s">
        <v>2216</v>
      </c>
    </row>
    <row r="1878" spans="38:38">
      <c r="AL1878" s="1" t="s">
        <v>2871</v>
      </c>
    </row>
    <row r="1879" spans="38:38">
      <c r="AL1879" s="1" t="s">
        <v>2872</v>
      </c>
    </row>
    <row r="1880" spans="38:38">
      <c r="AL1880" s="1" t="s">
        <v>2873</v>
      </c>
    </row>
    <row r="1881" spans="38:38">
      <c r="AL1881" s="1" t="s">
        <v>2874</v>
      </c>
    </row>
    <row r="1882" spans="38:38">
      <c r="AL1882" s="1" t="s">
        <v>2875</v>
      </c>
    </row>
    <row r="1883" spans="38:38">
      <c r="AL1883" s="1" t="s">
        <v>2876</v>
      </c>
    </row>
    <row r="1884" spans="38:38">
      <c r="AL1884" s="1" t="s">
        <v>2877</v>
      </c>
    </row>
    <row r="1885" spans="38:38">
      <c r="AL1885" s="1" t="s">
        <v>2878</v>
      </c>
    </row>
    <row r="1886" spans="38:38">
      <c r="AL1886" s="1" t="s">
        <v>2879</v>
      </c>
    </row>
    <row r="1887" spans="38:38">
      <c r="AL1887" s="1" t="s">
        <v>2880</v>
      </c>
    </row>
    <row r="1888" spans="38:38">
      <c r="AL1888" s="1" t="s">
        <v>2881</v>
      </c>
    </row>
    <row r="1889" spans="38:38">
      <c r="AL1889" s="1" t="s">
        <v>2882</v>
      </c>
    </row>
    <row r="1890" spans="38:38">
      <c r="AL1890" s="1" t="s">
        <v>2883</v>
      </c>
    </row>
    <row r="1891" spans="38:38">
      <c r="AL1891" s="1" t="s">
        <v>2884</v>
      </c>
    </row>
    <row r="1892" spans="38:38">
      <c r="AL1892" s="1" t="s">
        <v>2885</v>
      </c>
    </row>
    <row r="1893" spans="38:38">
      <c r="AL1893" s="1" t="s">
        <v>2886</v>
      </c>
    </row>
    <row r="1894" spans="38:38">
      <c r="AL1894" s="1" t="s">
        <v>2887</v>
      </c>
    </row>
    <row r="1895" spans="38:38">
      <c r="AL1895" s="1" t="s">
        <v>2888</v>
      </c>
    </row>
    <row r="1896" spans="38:38">
      <c r="AL1896" s="1" t="s">
        <v>1181</v>
      </c>
    </row>
    <row r="1897" spans="38:38">
      <c r="AL1897" s="1" t="s">
        <v>2217</v>
      </c>
    </row>
    <row r="1898" spans="38:38">
      <c r="AL1898" s="1" t="s">
        <v>2218</v>
      </c>
    </row>
    <row r="1899" spans="38:38">
      <c r="AL1899" s="1" t="s">
        <v>2219</v>
      </c>
    </row>
    <row r="1900" spans="38:38">
      <c r="AL1900" s="1" t="s">
        <v>2220</v>
      </c>
    </row>
    <row r="1901" spans="38:38">
      <c r="AL1901" s="1" t="s">
        <v>2221</v>
      </c>
    </row>
    <row r="1902" spans="38:38">
      <c r="AL1902" s="1" t="s">
        <v>2222</v>
      </c>
    </row>
    <row r="1903" spans="38:38">
      <c r="AL1903" s="1" t="s">
        <v>2223</v>
      </c>
    </row>
    <row r="1904" spans="38:38">
      <c r="AL1904" s="1" t="s">
        <v>2224</v>
      </c>
    </row>
    <row r="1905" spans="38:38">
      <c r="AL1905" s="1" t="s">
        <v>2225</v>
      </c>
    </row>
    <row r="1906" spans="38:38">
      <c r="AL1906" s="1" t="s">
        <v>2226</v>
      </c>
    </row>
    <row r="1907" spans="38:38">
      <c r="AL1907" s="1" t="s">
        <v>2227</v>
      </c>
    </row>
    <row r="1908" spans="38:38">
      <c r="AL1908" s="1" t="s">
        <v>661</v>
      </c>
    </row>
    <row r="1909" spans="38:38">
      <c r="AL1909" s="1" t="s">
        <v>2228</v>
      </c>
    </row>
    <row r="1910" spans="38:38">
      <c r="AL1910" s="1" t="s">
        <v>1182</v>
      </c>
    </row>
    <row r="1911" spans="38:38">
      <c r="AL1911" s="1" t="s">
        <v>662</v>
      </c>
    </row>
    <row r="1912" spans="38:38">
      <c r="AL1912" s="1" t="s">
        <v>663</v>
      </c>
    </row>
    <row r="1913" spans="38:38">
      <c r="AL1913" s="1" t="s">
        <v>664</v>
      </c>
    </row>
    <row r="1914" spans="38:38">
      <c r="AL1914" s="1" t="s">
        <v>1524</v>
      </c>
    </row>
    <row r="1915" spans="38:38">
      <c r="AL1915" s="1" t="s">
        <v>665</v>
      </c>
    </row>
    <row r="1916" spans="38:38">
      <c r="AL1916" s="1" t="s">
        <v>666</v>
      </c>
    </row>
    <row r="1917" spans="38:38">
      <c r="AL1917" s="1" t="s">
        <v>2230</v>
      </c>
    </row>
    <row r="1918" spans="38:38">
      <c r="AL1918" s="1" t="s">
        <v>2231</v>
      </c>
    </row>
    <row r="1919" spans="38:38">
      <c r="AL1919" s="1" t="s">
        <v>667</v>
      </c>
    </row>
    <row r="1920" spans="38:38">
      <c r="AL1920" s="1" t="s">
        <v>2229</v>
      </c>
    </row>
    <row r="1921" spans="38:38">
      <c r="AL1921" s="1" t="s">
        <v>1410</v>
      </c>
    </row>
    <row r="1922" spans="38:38">
      <c r="AL1922" s="1" t="s">
        <v>2232</v>
      </c>
    </row>
    <row r="1923" spans="38:38">
      <c r="AL1923" s="1" t="s">
        <v>2233</v>
      </c>
    </row>
    <row r="1924" spans="38:38">
      <c r="AL1924" s="1" t="s">
        <v>2889</v>
      </c>
    </row>
    <row r="1925" spans="38:38">
      <c r="AL1925" s="1" t="s">
        <v>1525</v>
      </c>
    </row>
    <row r="1926" spans="38:38">
      <c r="AL1926" s="1" t="s">
        <v>2234</v>
      </c>
    </row>
    <row r="1927" spans="38:38">
      <c r="AL1927" s="1" t="s">
        <v>1183</v>
      </c>
    </row>
    <row r="1928" spans="38:38">
      <c r="AL1928" s="1" t="s">
        <v>1526</v>
      </c>
    </row>
    <row r="1929" spans="38:38">
      <c r="AL1929" s="1" t="s">
        <v>2269</v>
      </c>
    </row>
    <row r="1930" spans="38:38">
      <c r="AL1930" s="1" t="s">
        <v>1184</v>
      </c>
    </row>
    <row r="1931" spans="38:38">
      <c r="AL1931" s="1" t="s">
        <v>1527</v>
      </c>
    </row>
    <row r="1932" spans="38:38">
      <c r="AL1932" s="1" t="s">
        <v>2235</v>
      </c>
    </row>
    <row r="1933" spans="38:38">
      <c r="AL1933" s="1" t="s">
        <v>1185</v>
      </c>
    </row>
    <row r="1934" spans="38:38">
      <c r="AL1934" s="1" t="s">
        <v>668</v>
      </c>
    </row>
    <row r="1935" spans="38:38">
      <c r="AL1935" s="1" t="s">
        <v>2236</v>
      </c>
    </row>
    <row r="1936" spans="38:38">
      <c r="AL1936" s="1" t="s">
        <v>2237</v>
      </c>
    </row>
    <row r="1937" spans="38:38">
      <c r="AL1937" s="1" t="s">
        <v>2238</v>
      </c>
    </row>
    <row r="1938" spans="38:38">
      <c r="AL1938" s="1" t="s">
        <v>2239</v>
      </c>
    </row>
    <row r="1939" spans="38:38">
      <c r="AL1939" s="1" t="s">
        <v>2240</v>
      </c>
    </row>
    <row r="1940" spans="38:38">
      <c r="AL1940" s="1" t="s">
        <v>2241</v>
      </c>
    </row>
    <row r="1941" spans="38:38">
      <c r="AL1941" s="1" t="s">
        <v>1411</v>
      </c>
    </row>
    <row r="1942" spans="38:38">
      <c r="AL1942" s="1" t="s">
        <v>2242</v>
      </c>
    </row>
    <row r="1943" spans="38:38">
      <c r="AL1943" s="1" t="s">
        <v>1186</v>
      </c>
    </row>
    <row r="1944" spans="38:38">
      <c r="AL1944" s="1" t="s">
        <v>1187</v>
      </c>
    </row>
    <row r="1945" spans="38:38">
      <c r="AL1945" s="1" t="s">
        <v>669</v>
      </c>
    </row>
    <row r="1946" spans="38:38">
      <c r="AL1946" s="1" t="s">
        <v>1426</v>
      </c>
    </row>
    <row r="1947" spans="38:38">
      <c r="AL1947" s="1" t="s">
        <v>670</v>
      </c>
    </row>
    <row r="1948" spans="38:38">
      <c r="AL1948" s="1" t="s">
        <v>2243</v>
      </c>
    </row>
    <row r="1949" spans="38:38">
      <c r="AL1949" s="1" t="s">
        <v>2244</v>
      </c>
    </row>
    <row r="1950" spans="38:38">
      <c r="AL1950" s="1" t="s">
        <v>2245</v>
      </c>
    </row>
    <row r="1951" spans="38:38">
      <c r="AL1951" s="1" t="s">
        <v>1528</v>
      </c>
    </row>
    <row r="1952" spans="38:38">
      <c r="AL1952" s="1" t="s">
        <v>1188</v>
      </c>
    </row>
    <row r="1953" spans="38:38">
      <c r="AL1953" s="1" t="s">
        <v>2246</v>
      </c>
    </row>
    <row r="1954" spans="38:38">
      <c r="AL1954" s="1" t="s">
        <v>2247</v>
      </c>
    </row>
    <row r="1955" spans="38:38">
      <c r="AL1955" s="1" t="s">
        <v>1189</v>
      </c>
    </row>
    <row r="1956" spans="38:38">
      <c r="AL1956" s="1" t="s">
        <v>671</v>
      </c>
    </row>
    <row r="1957" spans="38:38">
      <c r="AL1957" s="1" t="s">
        <v>672</v>
      </c>
    </row>
    <row r="1958" spans="38:38">
      <c r="AL1958" s="1" t="s">
        <v>1190</v>
      </c>
    </row>
    <row r="1959" spans="38:38">
      <c r="AL1959" s="1" t="s">
        <v>673</v>
      </c>
    </row>
    <row r="1960" spans="38:38">
      <c r="AL1960" s="1" t="s">
        <v>2248</v>
      </c>
    </row>
    <row r="1961" spans="38:38">
      <c r="AL1961" s="1" t="s">
        <v>674</v>
      </c>
    </row>
    <row r="1962" spans="38:38">
      <c r="AL1962" s="1" t="s">
        <v>2249</v>
      </c>
    </row>
    <row r="1963" spans="38:38">
      <c r="AL1963" s="1" t="s">
        <v>1191</v>
      </c>
    </row>
    <row r="1964" spans="38:38">
      <c r="AL1964" s="1" t="s">
        <v>1529</v>
      </c>
    </row>
    <row r="1965" spans="38:38">
      <c r="AL1965" s="1" t="s">
        <v>1192</v>
      </c>
    </row>
    <row r="1966" spans="38:38">
      <c r="AL1966" s="1" t="s">
        <v>675</v>
      </c>
    </row>
    <row r="1967" spans="38:38">
      <c r="AL1967" s="1" t="s">
        <v>676</v>
      </c>
    </row>
    <row r="1968" spans="38:38">
      <c r="AL1968" s="1" t="s">
        <v>2250</v>
      </c>
    </row>
    <row r="1969" spans="38:38">
      <c r="AL1969" s="1" t="s">
        <v>677</v>
      </c>
    </row>
    <row r="1970" spans="38:38">
      <c r="AL1970" s="1" t="s">
        <v>1530</v>
      </c>
    </row>
    <row r="1971" spans="38:38">
      <c r="AL1971" s="1" t="s">
        <v>1193</v>
      </c>
    </row>
    <row r="1972" spans="38:38">
      <c r="AL1972" s="1" t="s">
        <v>2251</v>
      </c>
    </row>
    <row r="1973" spans="38:38">
      <c r="AL1973" s="1" t="s">
        <v>1194</v>
      </c>
    </row>
    <row r="1974" spans="38:38">
      <c r="AL1974" s="1" t="s">
        <v>2252</v>
      </c>
    </row>
    <row r="1975" spans="38:38">
      <c r="AL1975" s="1" t="s">
        <v>2253</v>
      </c>
    </row>
    <row r="1976" spans="38:38">
      <c r="AL1976" s="1" t="s">
        <v>1195</v>
      </c>
    </row>
    <row r="1977" spans="38:38">
      <c r="AL1977" s="1" t="s">
        <v>678</v>
      </c>
    </row>
    <row r="1978" spans="38:38">
      <c r="AL1978" s="1" t="s">
        <v>679</v>
      </c>
    </row>
    <row r="1979" spans="38:38">
      <c r="AL1979" s="1" t="s">
        <v>2254</v>
      </c>
    </row>
    <row r="1980" spans="38:38">
      <c r="AL1980" s="1" t="s">
        <v>1531</v>
      </c>
    </row>
    <row r="1981" spans="38:38">
      <c r="AL1981" s="1" t="s">
        <v>2255</v>
      </c>
    </row>
    <row r="1982" spans="38:38">
      <c r="AL1982" s="1" t="s">
        <v>1196</v>
      </c>
    </row>
    <row r="1983" spans="38:38">
      <c r="AL1983" s="1" t="s">
        <v>1532</v>
      </c>
    </row>
    <row r="1984" spans="38:38">
      <c r="AL1984" s="1" t="s">
        <v>680</v>
      </c>
    </row>
    <row r="1985" spans="38:38">
      <c r="AL1985" s="1" t="s">
        <v>2256</v>
      </c>
    </row>
    <row r="1986" spans="38:38">
      <c r="AL1986" s="1" t="s">
        <v>1533</v>
      </c>
    </row>
    <row r="1987" spans="38:38">
      <c r="AL1987" s="1" t="s">
        <v>681</v>
      </c>
    </row>
    <row r="1988" spans="38:38">
      <c r="AL1988" s="1" t="s">
        <v>682</v>
      </c>
    </row>
    <row r="1989" spans="38:38">
      <c r="AL1989" s="1" t="s">
        <v>2257</v>
      </c>
    </row>
    <row r="1990" spans="38:38">
      <c r="AL1990" s="1" t="s">
        <v>2258</v>
      </c>
    </row>
    <row r="1991" spans="38:38">
      <c r="AL1991" s="1" t="s">
        <v>2259</v>
      </c>
    </row>
    <row r="1992" spans="38:38">
      <c r="AL1992" s="1" t="s">
        <v>2260</v>
      </c>
    </row>
    <row r="1993" spans="38:38">
      <c r="AL1993" s="1" t="s">
        <v>1197</v>
      </c>
    </row>
    <row r="1994" spans="38:38">
      <c r="AL1994" s="1" t="s">
        <v>1198</v>
      </c>
    </row>
    <row r="1995" spans="38:38">
      <c r="AL1995" s="1" t="s">
        <v>1199</v>
      </c>
    </row>
    <row r="1996" spans="38:38">
      <c r="AL1996" s="1" t="s">
        <v>2261</v>
      </c>
    </row>
    <row r="1997" spans="38:38">
      <c r="AL1997" s="1" t="s">
        <v>2262</v>
      </c>
    </row>
    <row r="1998" spans="38:38">
      <c r="AL1998" s="1" t="s">
        <v>683</v>
      </c>
    </row>
    <row r="1999" spans="38:38">
      <c r="AL1999" s="1" t="s">
        <v>684</v>
      </c>
    </row>
    <row r="2000" spans="38:38">
      <c r="AL2000" s="1" t="s">
        <v>685</v>
      </c>
    </row>
    <row r="2001" spans="38:38">
      <c r="AL2001" s="1" t="s">
        <v>686</v>
      </c>
    </row>
    <row r="2002" spans="38:38">
      <c r="AL2002" s="1" t="s">
        <v>1200</v>
      </c>
    </row>
    <row r="2003" spans="38:38">
      <c r="AL2003" s="1" t="s">
        <v>2263</v>
      </c>
    </row>
    <row r="2004" spans="38:38">
      <c r="AL2004" s="1" t="s">
        <v>2264</v>
      </c>
    </row>
    <row r="2005" spans="38:38">
      <c r="AL2005" s="1" t="s">
        <v>2890</v>
      </c>
    </row>
    <row r="2006" spans="38:38">
      <c r="AL2006" s="1" t="s">
        <v>2891</v>
      </c>
    </row>
    <row r="2007" spans="38:38">
      <c r="AL2007" s="1" t="s">
        <v>2265</v>
      </c>
    </row>
    <row r="2008" spans="38:38">
      <c r="AL2008" s="1" t="s">
        <v>2265</v>
      </c>
    </row>
    <row r="2009" spans="38:38">
      <c r="AL2009" s="1" t="s">
        <v>2892</v>
      </c>
    </row>
    <row r="2010" spans="38:38">
      <c r="AL2010" s="1" t="s">
        <v>1201</v>
      </c>
    </row>
    <row r="2011" spans="38:38">
      <c r="AL2011" s="1" t="s">
        <v>1202</v>
      </c>
    </row>
    <row r="2012" spans="38:38">
      <c r="AL2012" s="1" t="s">
        <v>1203</v>
      </c>
    </row>
    <row r="2013" spans="38:38">
      <c r="AL2013" s="1" t="s">
        <v>687</v>
      </c>
    </row>
    <row r="2014" spans="38:38">
      <c r="AL2014" s="1" t="s">
        <v>1204</v>
      </c>
    </row>
    <row r="2015" spans="38:38">
      <c r="AL2015" s="1" t="s">
        <v>2266</v>
      </c>
    </row>
    <row r="2016" spans="38:38">
      <c r="AL2016" s="1" t="s">
        <v>688</v>
      </c>
    </row>
    <row r="2017" spans="38:38">
      <c r="AL2017" s="1" t="s">
        <v>689</v>
      </c>
    </row>
    <row r="2018" spans="38:38">
      <c r="AL2018" s="1" t="s">
        <v>690</v>
      </c>
    </row>
    <row r="2019" spans="38:38">
      <c r="AL2019" s="1" t="s">
        <v>2267</v>
      </c>
    </row>
    <row r="2020" spans="38:38">
      <c r="AL2020" s="1" t="s">
        <v>1205</v>
      </c>
    </row>
    <row r="2021" spans="38:38">
      <c r="AL2021" s="1" t="s">
        <v>1206</v>
      </c>
    </row>
    <row r="2022" spans="38:38">
      <c r="AL2022" s="1" t="s">
        <v>1207</v>
      </c>
    </row>
    <row r="2023" spans="38:38">
      <c r="AL2023" s="1" t="s">
        <v>2268</v>
      </c>
    </row>
    <row r="2024" spans="38:38">
      <c r="AL2024" s="1" t="s">
        <v>1534</v>
      </c>
    </row>
    <row r="2025" spans="38:38">
      <c r="AL2025" s="1" t="s">
        <v>2270</v>
      </c>
    </row>
    <row r="2026" spans="38:38">
      <c r="AL2026" s="1" t="s">
        <v>691</v>
      </c>
    </row>
    <row r="2027" spans="38:38">
      <c r="AL2027" s="1" t="s">
        <v>2271</v>
      </c>
    </row>
    <row r="2028" spans="38:38">
      <c r="AL2028" s="1" t="s">
        <v>2272</v>
      </c>
    </row>
    <row r="2029" spans="38:38">
      <c r="AL2029" s="1" t="s">
        <v>2273</v>
      </c>
    </row>
    <row r="2030" spans="38:38">
      <c r="AL2030" s="1" t="s">
        <v>692</v>
      </c>
    </row>
    <row r="2031" spans="38:38">
      <c r="AL2031" s="1" t="s">
        <v>693</v>
      </c>
    </row>
    <row r="2032" spans="38:38">
      <c r="AL2032" s="1" t="s">
        <v>1208</v>
      </c>
    </row>
    <row r="2033" spans="38:38">
      <c r="AL2033" s="1" t="s">
        <v>1209</v>
      </c>
    </row>
    <row r="2034" spans="38:38">
      <c r="AL2034" s="1" t="s">
        <v>694</v>
      </c>
    </row>
    <row r="2035" spans="38:38">
      <c r="AL2035" s="1" t="s">
        <v>695</v>
      </c>
    </row>
    <row r="2036" spans="38:38">
      <c r="AL2036" s="1" t="s">
        <v>1210</v>
      </c>
    </row>
    <row r="2037" spans="38:38">
      <c r="AL2037" s="1" t="s">
        <v>2893</v>
      </c>
    </row>
    <row r="2038" spans="38:38">
      <c r="AL2038" s="1" t="s">
        <v>2274</v>
      </c>
    </row>
    <row r="2039" spans="38:38">
      <c r="AL2039" s="1" t="s">
        <v>696</v>
      </c>
    </row>
    <row r="2040" spans="38:38">
      <c r="AL2040" s="1" t="s">
        <v>2275</v>
      </c>
    </row>
    <row r="2041" spans="38:38">
      <c r="AL2041" s="1" t="s">
        <v>1211</v>
      </c>
    </row>
    <row r="2042" spans="38:38">
      <c r="AL2042" s="1" t="s">
        <v>2276</v>
      </c>
    </row>
    <row r="2043" spans="38:38">
      <c r="AL2043" s="1" t="s">
        <v>2277</v>
      </c>
    </row>
    <row r="2044" spans="38:38">
      <c r="AL2044" s="1" t="s">
        <v>1535</v>
      </c>
    </row>
    <row r="2045" spans="38:38">
      <c r="AL2045" s="1" t="s">
        <v>1212</v>
      </c>
    </row>
    <row r="2046" spans="38:38">
      <c r="AL2046" s="1" t="s">
        <v>697</v>
      </c>
    </row>
    <row r="2047" spans="38:38">
      <c r="AL2047" s="1" t="s">
        <v>698</v>
      </c>
    </row>
    <row r="2048" spans="38:38">
      <c r="AL2048" s="1" t="s">
        <v>1213</v>
      </c>
    </row>
    <row r="2049" spans="38:38">
      <c r="AL2049" s="1" t="s">
        <v>699</v>
      </c>
    </row>
    <row r="2050" spans="38:38">
      <c r="AL2050" s="1" t="s">
        <v>1536</v>
      </c>
    </row>
    <row r="2051" spans="38:38">
      <c r="AL2051" s="1" t="s">
        <v>2278</v>
      </c>
    </row>
    <row r="2052" spans="38:38">
      <c r="AL2052" s="1" t="s">
        <v>2279</v>
      </c>
    </row>
    <row r="2053" spans="38:38">
      <c r="AL2053" s="1" t="s">
        <v>2280</v>
      </c>
    </row>
    <row r="2054" spans="38:38">
      <c r="AL2054" s="1" t="s">
        <v>700</v>
      </c>
    </row>
    <row r="2055" spans="38:38">
      <c r="AL2055" s="1" t="s">
        <v>1214</v>
      </c>
    </row>
    <row r="2056" spans="38:38">
      <c r="AL2056" s="1" t="s">
        <v>1215</v>
      </c>
    </row>
    <row r="2057" spans="38:38">
      <c r="AL2057" s="1" t="s">
        <v>1216</v>
      </c>
    </row>
    <row r="2058" spans="38:38">
      <c r="AL2058" s="1" t="s">
        <v>2281</v>
      </c>
    </row>
    <row r="2059" spans="38:38">
      <c r="AL2059" s="1" t="s">
        <v>2282</v>
      </c>
    </row>
    <row r="2060" spans="38:38">
      <c r="AL2060" s="1" t="s">
        <v>1217</v>
      </c>
    </row>
    <row r="2061" spans="38:38">
      <c r="AL2061" s="1" t="s">
        <v>1218</v>
      </c>
    </row>
    <row r="2062" spans="38:38">
      <c r="AL2062" s="1" t="s">
        <v>2283</v>
      </c>
    </row>
    <row r="2063" spans="38:38">
      <c r="AL2063" s="1" t="s">
        <v>2284</v>
      </c>
    </row>
    <row r="2064" spans="38:38">
      <c r="AL2064" s="1" t="s">
        <v>2285</v>
      </c>
    </row>
    <row r="2065" spans="38:38">
      <c r="AL2065" s="1" t="s">
        <v>1537</v>
      </c>
    </row>
    <row r="2066" spans="38:38">
      <c r="AL2066" s="1" t="s">
        <v>2286</v>
      </c>
    </row>
    <row r="2067" spans="38:38">
      <c r="AL2067" s="1" t="s">
        <v>2287</v>
      </c>
    </row>
    <row r="2068" spans="38:38">
      <c r="AL2068" s="1" t="s">
        <v>1219</v>
      </c>
    </row>
    <row r="2069" spans="38:38">
      <c r="AL2069" s="1" t="s">
        <v>1412</v>
      </c>
    </row>
    <row r="2070" spans="38:38">
      <c r="AL2070" s="1" t="s">
        <v>1220</v>
      </c>
    </row>
    <row r="2071" spans="38:38">
      <c r="AL2071" s="1" t="s">
        <v>2288</v>
      </c>
    </row>
    <row r="2072" spans="38:38">
      <c r="AL2072" s="1" t="s">
        <v>1221</v>
      </c>
    </row>
    <row r="2073" spans="38:38">
      <c r="AL2073" s="1" t="s">
        <v>701</v>
      </c>
    </row>
    <row r="2074" spans="38:38">
      <c r="AL2074" s="1" t="s">
        <v>1222</v>
      </c>
    </row>
    <row r="2075" spans="38:38">
      <c r="AL2075" s="1" t="s">
        <v>2289</v>
      </c>
    </row>
    <row r="2076" spans="38:38">
      <c r="AL2076" s="1" t="s">
        <v>2290</v>
      </c>
    </row>
    <row r="2077" spans="38:38">
      <c r="AL2077" s="1" t="s">
        <v>702</v>
      </c>
    </row>
    <row r="2078" spans="38:38">
      <c r="AL2078" s="1" t="s">
        <v>1538</v>
      </c>
    </row>
    <row r="2079" spans="38:38">
      <c r="AL2079" s="1" t="s">
        <v>1223</v>
      </c>
    </row>
    <row r="2080" spans="38:38">
      <c r="AL2080" s="1" t="s">
        <v>703</v>
      </c>
    </row>
    <row r="2081" spans="38:38">
      <c r="AL2081" s="1" t="s">
        <v>2291</v>
      </c>
    </row>
    <row r="2082" spans="38:38">
      <c r="AL2082" s="1" t="s">
        <v>704</v>
      </c>
    </row>
    <row r="2083" spans="38:38">
      <c r="AL2083" s="1" t="s">
        <v>2292</v>
      </c>
    </row>
    <row r="2084" spans="38:38">
      <c r="AL2084" s="1" t="s">
        <v>2293</v>
      </c>
    </row>
    <row r="2085" spans="38:38">
      <c r="AL2085" s="1" t="s">
        <v>705</v>
      </c>
    </row>
    <row r="2086" spans="38:38">
      <c r="AL2086" s="1" t="s">
        <v>2294</v>
      </c>
    </row>
    <row r="2087" spans="38:38">
      <c r="AL2087" s="1" t="s">
        <v>1224</v>
      </c>
    </row>
    <row r="2088" spans="38:38">
      <c r="AL2088" s="1" t="s">
        <v>706</v>
      </c>
    </row>
    <row r="2089" spans="38:38">
      <c r="AL2089" s="1" t="s">
        <v>1225</v>
      </c>
    </row>
    <row r="2090" spans="38:38">
      <c r="AL2090" s="1" t="s">
        <v>2295</v>
      </c>
    </row>
    <row r="2091" spans="38:38">
      <c r="AL2091" s="1" t="s">
        <v>2894</v>
      </c>
    </row>
    <row r="2092" spans="38:38">
      <c r="AL2092" s="1" t="s">
        <v>707</v>
      </c>
    </row>
    <row r="2093" spans="38:38">
      <c r="AL2093" s="1" t="s">
        <v>1226</v>
      </c>
    </row>
    <row r="2094" spans="38:38">
      <c r="AL2094" s="1" t="s">
        <v>708</v>
      </c>
    </row>
    <row r="2095" spans="38:38">
      <c r="AL2095" s="1" t="s">
        <v>2296</v>
      </c>
    </row>
    <row r="2096" spans="38:38">
      <c r="AL2096" s="1" t="s">
        <v>1227</v>
      </c>
    </row>
    <row r="2097" spans="38:38">
      <c r="AL2097" s="1" t="s">
        <v>1539</v>
      </c>
    </row>
    <row r="2098" spans="38:38">
      <c r="AL2098" s="1" t="s">
        <v>1228</v>
      </c>
    </row>
    <row r="2099" spans="38:38">
      <c r="AL2099" s="1" t="s">
        <v>1229</v>
      </c>
    </row>
    <row r="2100" spans="38:38">
      <c r="AL2100" s="1" t="s">
        <v>1230</v>
      </c>
    </row>
    <row r="2101" spans="38:38">
      <c r="AL2101" s="1" t="s">
        <v>1231</v>
      </c>
    </row>
    <row r="2102" spans="38:38">
      <c r="AL2102" s="1" t="s">
        <v>709</v>
      </c>
    </row>
    <row r="2103" spans="38:38">
      <c r="AL2103" s="1" t="s">
        <v>710</v>
      </c>
    </row>
    <row r="2104" spans="38:38">
      <c r="AL2104" s="1" t="s">
        <v>2297</v>
      </c>
    </row>
    <row r="2105" spans="38:38">
      <c r="AL2105" s="1" t="s">
        <v>711</v>
      </c>
    </row>
    <row r="2106" spans="38:38">
      <c r="AL2106" s="1" t="s">
        <v>1232</v>
      </c>
    </row>
    <row r="2107" spans="38:38">
      <c r="AL2107" s="1" t="s">
        <v>712</v>
      </c>
    </row>
    <row r="2108" spans="38:38">
      <c r="AL2108" s="1" t="s">
        <v>713</v>
      </c>
    </row>
    <row r="2109" spans="38:38">
      <c r="AL2109" s="1" t="s">
        <v>2298</v>
      </c>
    </row>
    <row r="2110" spans="38:38">
      <c r="AL2110" s="1" t="s">
        <v>1233</v>
      </c>
    </row>
    <row r="2111" spans="38:38">
      <c r="AL2111" s="1" t="s">
        <v>2299</v>
      </c>
    </row>
    <row r="2112" spans="38:38">
      <c r="AL2112" s="1" t="s">
        <v>714</v>
      </c>
    </row>
    <row r="2113" spans="38:38">
      <c r="AL2113" s="1" t="s">
        <v>715</v>
      </c>
    </row>
    <row r="2114" spans="38:38">
      <c r="AL2114" s="1" t="s">
        <v>716</v>
      </c>
    </row>
    <row r="2115" spans="38:38">
      <c r="AL2115" s="1" t="s">
        <v>1234</v>
      </c>
    </row>
    <row r="2116" spans="38:38">
      <c r="AL2116" s="1" t="s">
        <v>1540</v>
      </c>
    </row>
    <row r="2117" spans="38:38">
      <c r="AL2117" s="1" t="s">
        <v>717</v>
      </c>
    </row>
    <row r="2118" spans="38:38">
      <c r="AL2118" s="1" t="s">
        <v>718</v>
      </c>
    </row>
    <row r="2119" spans="38:38">
      <c r="AL2119" s="1" t="s">
        <v>2300</v>
      </c>
    </row>
    <row r="2120" spans="38:38">
      <c r="AL2120" s="1" t="s">
        <v>719</v>
      </c>
    </row>
    <row r="2121" spans="38:38">
      <c r="AL2121" s="1" t="s">
        <v>720</v>
      </c>
    </row>
    <row r="2122" spans="38:38">
      <c r="AL2122" s="1" t="s">
        <v>721</v>
      </c>
    </row>
    <row r="2123" spans="38:38">
      <c r="AL2123" s="1" t="s">
        <v>722</v>
      </c>
    </row>
    <row r="2124" spans="38:38">
      <c r="AL2124" s="1" t="s">
        <v>2895</v>
      </c>
    </row>
    <row r="2125" spans="38:38">
      <c r="AL2125" s="1" t="s">
        <v>2896</v>
      </c>
    </row>
    <row r="2126" spans="38:38">
      <c r="AL2126" s="1" t="s">
        <v>2897</v>
      </c>
    </row>
    <row r="2127" spans="38:38">
      <c r="AL2127" s="1" t="s">
        <v>2898</v>
      </c>
    </row>
    <row r="2128" spans="38:38">
      <c r="AL2128" s="1" t="s">
        <v>2899</v>
      </c>
    </row>
    <row r="2129" spans="38:38">
      <c r="AL2129" s="1" t="s">
        <v>2900</v>
      </c>
    </row>
    <row r="2130" spans="38:38">
      <c r="AL2130" s="1" t="s">
        <v>2901</v>
      </c>
    </row>
    <row r="2131" spans="38:38">
      <c r="AL2131" s="1" t="s">
        <v>723</v>
      </c>
    </row>
    <row r="2132" spans="38:38">
      <c r="AL2132" s="1" t="s">
        <v>724</v>
      </c>
    </row>
    <row r="2133" spans="38:38">
      <c r="AL2133" s="1" t="s">
        <v>725</v>
      </c>
    </row>
    <row r="2134" spans="38:38">
      <c r="AL2134" s="1" t="s">
        <v>2301</v>
      </c>
    </row>
    <row r="2135" spans="38:38">
      <c r="AL2135" s="1" t="s">
        <v>1235</v>
      </c>
    </row>
    <row r="2136" spans="38:38">
      <c r="AL2136" s="1" t="s">
        <v>726</v>
      </c>
    </row>
    <row r="2137" spans="38:38">
      <c r="AL2137" s="1" t="s">
        <v>727</v>
      </c>
    </row>
    <row r="2138" spans="38:38">
      <c r="AL2138" s="1" t="s">
        <v>728</v>
      </c>
    </row>
    <row r="2139" spans="38:38">
      <c r="AL2139" s="1" t="s">
        <v>729</v>
      </c>
    </row>
    <row r="2140" spans="38:38">
      <c r="AL2140" s="1" t="s">
        <v>730</v>
      </c>
    </row>
    <row r="2141" spans="38:38">
      <c r="AL2141" s="1" t="s">
        <v>731</v>
      </c>
    </row>
    <row r="2142" spans="38:38">
      <c r="AL2142" s="1" t="s">
        <v>1236</v>
      </c>
    </row>
    <row r="2143" spans="38:38">
      <c r="AL2143" s="1" t="s">
        <v>732</v>
      </c>
    </row>
    <row r="2144" spans="38:38">
      <c r="AL2144" s="1" t="s">
        <v>733</v>
      </c>
    </row>
    <row r="2145" spans="38:38">
      <c r="AL2145" s="1" t="s">
        <v>2302</v>
      </c>
    </row>
    <row r="2146" spans="38:38">
      <c r="AL2146" s="1" t="s">
        <v>2303</v>
      </c>
    </row>
    <row r="2147" spans="38:38">
      <c r="AL2147" s="1" t="s">
        <v>734</v>
      </c>
    </row>
    <row r="2148" spans="38:38">
      <c r="AL2148" s="1" t="s">
        <v>735</v>
      </c>
    </row>
    <row r="2149" spans="38:38">
      <c r="AL2149" s="1" t="s">
        <v>2304</v>
      </c>
    </row>
    <row r="2150" spans="38:38">
      <c r="AL2150" s="1" t="s">
        <v>2305</v>
      </c>
    </row>
    <row r="2151" spans="38:38">
      <c r="AL2151" s="1" t="s">
        <v>736</v>
      </c>
    </row>
    <row r="2152" spans="38:38">
      <c r="AL2152" s="1" t="s">
        <v>737</v>
      </c>
    </row>
    <row r="2153" spans="38:38">
      <c r="AL2153" s="1" t="s">
        <v>2306</v>
      </c>
    </row>
    <row r="2154" spans="38:38">
      <c r="AL2154" s="1" t="s">
        <v>2307</v>
      </c>
    </row>
    <row r="2155" spans="38:38">
      <c r="AL2155" s="1" t="s">
        <v>738</v>
      </c>
    </row>
    <row r="2156" spans="38:38">
      <c r="AL2156" s="1" t="s">
        <v>2308</v>
      </c>
    </row>
    <row r="2157" spans="38:38">
      <c r="AL2157" s="1" t="s">
        <v>739</v>
      </c>
    </row>
    <row r="2158" spans="38:38">
      <c r="AL2158" s="1" t="s">
        <v>740</v>
      </c>
    </row>
    <row r="2159" spans="38:38">
      <c r="AL2159" s="1" t="s">
        <v>1541</v>
      </c>
    </row>
    <row r="2160" spans="38:38">
      <c r="AL2160" s="1" t="s">
        <v>1542</v>
      </c>
    </row>
    <row r="2161" spans="38:38">
      <c r="AL2161" s="1" t="s">
        <v>741</v>
      </c>
    </row>
    <row r="2162" spans="38:38">
      <c r="AL2162" s="1" t="s">
        <v>2309</v>
      </c>
    </row>
    <row r="2163" spans="38:38">
      <c r="AL2163" s="1" t="s">
        <v>2310</v>
      </c>
    </row>
    <row r="2164" spans="38:38">
      <c r="AL2164" s="1" t="s">
        <v>742</v>
      </c>
    </row>
    <row r="2165" spans="38:38">
      <c r="AL2165" s="1" t="s">
        <v>743</v>
      </c>
    </row>
    <row r="2166" spans="38:38">
      <c r="AL2166" s="1" t="s">
        <v>744</v>
      </c>
    </row>
    <row r="2167" spans="38:38">
      <c r="AL2167" s="1" t="s">
        <v>745</v>
      </c>
    </row>
    <row r="2168" spans="38:38">
      <c r="AL2168" s="1" t="s">
        <v>746</v>
      </c>
    </row>
    <row r="2169" spans="38:38">
      <c r="AL2169" s="1" t="s">
        <v>747</v>
      </c>
    </row>
    <row r="2170" spans="38:38">
      <c r="AL2170" s="1" t="s">
        <v>2311</v>
      </c>
    </row>
    <row r="2171" spans="38:38">
      <c r="AL2171" s="1" t="s">
        <v>2312</v>
      </c>
    </row>
    <row r="2172" spans="38:38">
      <c r="AL2172" s="1" t="s">
        <v>748</v>
      </c>
    </row>
    <row r="2173" spans="38:38">
      <c r="AL2173" s="1" t="s">
        <v>1237</v>
      </c>
    </row>
    <row r="2174" spans="38:38">
      <c r="AL2174" s="1" t="s">
        <v>749</v>
      </c>
    </row>
    <row r="2175" spans="38:38">
      <c r="AL2175" s="1" t="s">
        <v>2313</v>
      </c>
    </row>
    <row r="2176" spans="38:38">
      <c r="AL2176" s="1" t="s">
        <v>1238</v>
      </c>
    </row>
    <row r="2177" spans="38:38">
      <c r="AL2177" s="1" t="s">
        <v>750</v>
      </c>
    </row>
    <row r="2178" spans="38:38">
      <c r="AL2178" s="1" t="s">
        <v>2314</v>
      </c>
    </row>
    <row r="2179" spans="38:38">
      <c r="AL2179" s="1" t="s">
        <v>751</v>
      </c>
    </row>
    <row r="2180" spans="38:38">
      <c r="AL2180" s="1" t="s">
        <v>1543</v>
      </c>
    </row>
    <row r="2181" spans="38:38">
      <c r="AL2181" s="1" t="s">
        <v>2315</v>
      </c>
    </row>
    <row r="2182" spans="38:38">
      <c r="AL2182" s="1" t="s">
        <v>2316</v>
      </c>
    </row>
    <row r="2183" spans="38:38">
      <c r="AL2183" s="1" t="s">
        <v>2902</v>
      </c>
    </row>
    <row r="2184" spans="38:38">
      <c r="AL2184" s="1" t="s">
        <v>2317</v>
      </c>
    </row>
    <row r="2185" spans="38:38">
      <c r="AL2185" s="1" t="s">
        <v>2318</v>
      </c>
    </row>
    <row r="2186" spans="38:38">
      <c r="AL2186" s="1" t="s">
        <v>1413</v>
      </c>
    </row>
    <row r="2187" spans="38:38">
      <c r="AL2187" s="1" t="s">
        <v>1239</v>
      </c>
    </row>
    <row r="2188" spans="38:38">
      <c r="AL2188" s="1" t="s">
        <v>752</v>
      </c>
    </row>
    <row r="2189" spans="38:38">
      <c r="AL2189" s="1" t="s">
        <v>753</v>
      </c>
    </row>
    <row r="2190" spans="38:38">
      <c r="AL2190" s="1" t="s">
        <v>1240</v>
      </c>
    </row>
    <row r="2191" spans="38:38">
      <c r="AL2191" s="1" t="s">
        <v>754</v>
      </c>
    </row>
    <row r="2192" spans="38:38">
      <c r="AL2192" s="1" t="s">
        <v>755</v>
      </c>
    </row>
    <row r="2193" spans="38:38">
      <c r="AL2193" s="1" t="s">
        <v>1241</v>
      </c>
    </row>
    <row r="2194" spans="38:38">
      <c r="AL2194" s="1" t="s">
        <v>2319</v>
      </c>
    </row>
    <row r="2195" spans="38:38">
      <c r="AL2195" s="1" t="s">
        <v>756</v>
      </c>
    </row>
    <row r="2196" spans="38:38">
      <c r="AL2196" s="1" t="s">
        <v>757</v>
      </c>
    </row>
    <row r="2197" spans="38:38">
      <c r="AL2197" s="1" t="s">
        <v>1242</v>
      </c>
    </row>
    <row r="2198" spans="38:38">
      <c r="AL2198" s="1" t="s">
        <v>1243</v>
      </c>
    </row>
    <row r="2199" spans="38:38">
      <c r="AL2199" s="1" t="s">
        <v>1244</v>
      </c>
    </row>
    <row r="2200" spans="38:38">
      <c r="AL2200" s="1" t="s">
        <v>1245</v>
      </c>
    </row>
    <row r="2201" spans="38:38">
      <c r="AL2201" s="1" t="s">
        <v>758</v>
      </c>
    </row>
    <row r="2202" spans="38:38">
      <c r="AL2202" s="1" t="s">
        <v>759</v>
      </c>
    </row>
    <row r="2203" spans="38:38">
      <c r="AL2203" s="1" t="s">
        <v>2320</v>
      </c>
    </row>
    <row r="2204" spans="38:38">
      <c r="AL2204" s="1" t="s">
        <v>2321</v>
      </c>
    </row>
    <row r="2205" spans="38:38">
      <c r="AL2205" s="1" t="s">
        <v>2322</v>
      </c>
    </row>
    <row r="2206" spans="38:38">
      <c r="AL2206" s="1" t="s">
        <v>1246</v>
      </c>
    </row>
    <row r="2207" spans="38:38">
      <c r="AL2207" s="1" t="s">
        <v>2323</v>
      </c>
    </row>
    <row r="2208" spans="38:38">
      <c r="AL2208" s="1" t="s">
        <v>2324</v>
      </c>
    </row>
    <row r="2209" spans="38:38">
      <c r="AL2209" s="1" t="s">
        <v>1544</v>
      </c>
    </row>
    <row r="2210" spans="38:38">
      <c r="AL2210" s="1" t="s">
        <v>2325</v>
      </c>
    </row>
    <row r="2211" spans="38:38">
      <c r="AL2211" s="1" t="s">
        <v>1545</v>
      </c>
    </row>
    <row r="2212" spans="38:38">
      <c r="AL2212" s="1" t="s">
        <v>2326</v>
      </c>
    </row>
    <row r="2213" spans="38:38">
      <c r="AL2213" s="1" t="s">
        <v>2327</v>
      </c>
    </row>
    <row r="2214" spans="38:38">
      <c r="AL2214" s="1" t="s">
        <v>2328</v>
      </c>
    </row>
    <row r="2215" spans="38:38">
      <c r="AL2215" s="1" t="s">
        <v>2329</v>
      </c>
    </row>
    <row r="2216" spans="38:38">
      <c r="AL2216" s="1" t="s">
        <v>1247</v>
      </c>
    </row>
    <row r="2217" spans="38:38">
      <c r="AL2217" s="1" t="s">
        <v>2330</v>
      </c>
    </row>
    <row r="2218" spans="38:38">
      <c r="AL2218" s="1" t="s">
        <v>2331</v>
      </c>
    </row>
    <row r="2219" spans="38:38">
      <c r="AL2219" s="1" t="s">
        <v>760</v>
      </c>
    </row>
    <row r="2220" spans="38:38">
      <c r="AL2220" s="1" t="s">
        <v>1248</v>
      </c>
    </row>
    <row r="2221" spans="38:38">
      <c r="AL2221" s="1" t="s">
        <v>1249</v>
      </c>
    </row>
    <row r="2222" spans="38:38">
      <c r="AL2222" s="1" t="s">
        <v>2332</v>
      </c>
    </row>
    <row r="2223" spans="38:38">
      <c r="AL2223" s="1" t="s">
        <v>1250</v>
      </c>
    </row>
    <row r="2224" spans="38:38">
      <c r="AL2224" s="1" t="s">
        <v>1251</v>
      </c>
    </row>
    <row r="2225" spans="38:38">
      <c r="AL2225" s="1" t="s">
        <v>2333</v>
      </c>
    </row>
    <row r="2226" spans="38:38">
      <c r="AL2226" s="1" t="s">
        <v>2334</v>
      </c>
    </row>
    <row r="2227" spans="38:38">
      <c r="AL2227" s="1" t="s">
        <v>2335</v>
      </c>
    </row>
    <row r="2228" spans="38:38">
      <c r="AL2228" s="1" t="s">
        <v>2336</v>
      </c>
    </row>
    <row r="2229" spans="38:38">
      <c r="AL2229" s="1" t="s">
        <v>2337</v>
      </c>
    </row>
    <row r="2230" spans="38:38">
      <c r="AL2230" s="1" t="s">
        <v>2338</v>
      </c>
    </row>
    <row r="2231" spans="38:38">
      <c r="AL2231" s="1" t="s">
        <v>1252</v>
      </c>
    </row>
    <row r="2232" spans="38:38">
      <c r="AL2232" s="1" t="s">
        <v>2339</v>
      </c>
    </row>
    <row r="2233" spans="38:38">
      <c r="AL2233" s="1" t="s">
        <v>761</v>
      </c>
    </row>
    <row r="2234" spans="38:38">
      <c r="AL2234" s="1" t="s">
        <v>762</v>
      </c>
    </row>
    <row r="2235" spans="38:38">
      <c r="AL2235" s="1" t="s">
        <v>763</v>
      </c>
    </row>
    <row r="2236" spans="38:38">
      <c r="AL2236" s="1" t="s">
        <v>764</v>
      </c>
    </row>
    <row r="2237" spans="38:38">
      <c r="AL2237" s="1" t="s">
        <v>1253</v>
      </c>
    </row>
    <row r="2238" spans="38:38">
      <c r="AL2238" s="1" t="s">
        <v>765</v>
      </c>
    </row>
    <row r="2239" spans="38:38">
      <c r="AL2239" s="1" t="s">
        <v>2340</v>
      </c>
    </row>
    <row r="2240" spans="38:38">
      <c r="AL2240" s="1" t="s">
        <v>766</v>
      </c>
    </row>
    <row r="2241" spans="38:38">
      <c r="AL2241" s="1" t="s">
        <v>2341</v>
      </c>
    </row>
    <row r="2242" spans="38:38">
      <c r="AL2242" s="1" t="s">
        <v>2342</v>
      </c>
    </row>
    <row r="2243" spans="38:38">
      <c r="AL2243" s="1" t="s">
        <v>1546</v>
      </c>
    </row>
    <row r="2244" spans="38:38">
      <c r="AL2244" s="1" t="s">
        <v>2343</v>
      </c>
    </row>
    <row r="2245" spans="38:38">
      <c r="AL2245" s="1" t="s">
        <v>767</v>
      </c>
    </row>
    <row r="2246" spans="38:38">
      <c r="AL2246" s="1" t="s">
        <v>768</v>
      </c>
    </row>
    <row r="2247" spans="38:38">
      <c r="AL2247" s="1" t="s">
        <v>2344</v>
      </c>
    </row>
    <row r="2248" spans="38:38">
      <c r="AL2248" s="1" t="s">
        <v>2607</v>
      </c>
    </row>
    <row r="2249" spans="38:38">
      <c r="AL2249" s="1" t="s">
        <v>769</v>
      </c>
    </row>
    <row r="2250" spans="38:38">
      <c r="AL2250" s="1" t="s">
        <v>2345</v>
      </c>
    </row>
    <row r="2251" spans="38:38">
      <c r="AL2251" s="1" t="s">
        <v>2346</v>
      </c>
    </row>
    <row r="2252" spans="38:38">
      <c r="AL2252" s="1" t="s">
        <v>2347</v>
      </c>
    </row>
    <row r="2253" spans="38:38">
      <c r="AL2253" s="1" t="s">
        <v>770</v>
      </c>
    </row>
    <row r="2254" spans="38:38">
      <c r="AL2254" s="1" t="s">
        <v>771</v>
      </c>
    </row>
    <row r="2255" spans="38:38">
      <c r="AL2255" s="1" t="s">
        <v>772</v>
      </c>
    </row>
    <row r="2256" spans="38:38">
      <c r="AL2256" s="1" t="s">
        <v>773</v>
      </c>
    </row>
    <row r="2257" spans="38:38">
      <c r="AL2257" s="1" t="s">
        <v>2348</v>
      </c>
    </row>
    <row r="2258" spans="38:38">
      <c r="AL2258" s="1" t="s">
        <v>774</v>
      </c>
    </row>
    <row r="2259" spans="38:38">
      <c r="AL2259" s="1" t="s">
        <v>775</v>
      </c>
    </row>
    <row r="2260" spans="38:38">
      <c r="AL2260" s="1" t="s">
        <v>776</v>
      </c>
    </row>
    <row r="2261" spans="38:38">
      <c r="AL2261" s="1" t="s">
        <v>2349</v>
      </c>
    </row>
    <row r="2262" spans="38:38">
      <c r="AL2262" s="1" t="s">
        <v>777</v>
      </c>
    </row>
    <row r="2263" spans="38:38">
      <c r="AL2263" s="1" t="s">
        <v>778</v>
      </c>
    </row>
    <row r="2264" spans="38:38">
      <c r="AL2264" s="1" t="s">
        <v>1547</v>
      </c>
    </row>
    <row r="2265" spans="38:38">
      <c r="AL2265" s="1" t="s">
        <v>1254</v>
      </c>
    </row>
    <row r="2266" spans="38:38">
      <c r="AL2266" s="1" t="s">
        <v>1548</v>
      </c>
    </row>
    <row r="2267" spans="38:38">
      <c r="AL2267" s="1" t="s">
        <v>2350</v>
      </c>
    </row>
    <row r="2268" spans="38:38">
      <c r="AL2268" s="1" t="s">
        <v>779</v>
      </c>
    </row>
    <row r="2269" spans="38:38">
      <c r="AL2269" s="1" t="s">
        <v>1549</v>
      </c>
    </row>
    <row r="2270" spans="38:38">
      <c r="AL2270" s="1" t="s">
        <v>2351</v>
      </c>
    </row>
    <row r="2271" spans="38:38">
      <c r="AL2271" s="1" t="s">
        <v>2903</v>
      </c>
    </row>
    <row r="2272" spans="38:38">
      <c r="AL2272" s="1" t="s">
        <v>780</v>
      </c>
    </row>
    <row r="2273" spans="38:38">
      <c r="AL2273" s="1" t="s">
        <v>1414</v>
      </c>
    </row>
    <row r="2274" spans="38:38">
      <c r="AL2274" s="1" t="s">
        <v>2352</v>
      </c>
    </row>
    <row r="2275" spans="38:38">
      <c r="AL2275" s="1" t="s">
        <v>2608</v>
      </c>
    </row>
    <row r="2276" spans="38:38">
      <c r="AL2276" s="1" t="s">
        <v>2353</v>
      </c>
    </row>
    <row r="2277" spans="38:38">
      <c r="AL2277" s="1" t="s">
        <v>2904</v>
      </c>
    </row>
    <row r="2278" spans="38:38">
      <c r="AL2278" s="1" t="s">
        <v>2354</v>
      </c>
    </row>
    <row r="2279" spans="38:38">
      <c r="AL2279" s="1" t="s">
        <v>2355</v>
      </c>
    </row>
    <row r="2280" spans="38:38">
      <c r="AL2280" s="1" t="s">
        <v>781</v>
      </c>
    </row>
    <row r="2281" spans="38:38">
      <c r="AL2281" s="1" t="s">
        <v>2356</v>
      </c>
    </row>
    <row r="2282" spans="38:38">
      <c r="AL2282" s="1" t="s">
        <v>1255</v>
      </c>
    </row>
    <row r="2283" spans="38:38">
      <c r="AL2283" s="1" t="s">
        <v>1256</v>
      </c>
    </row>
    <row r="2284" spans="38:38">
      <c r="AL2284" s="1" t="s">
        <v>782</v>
      </c>
    </row>
    <row r="2285" spans="38:38">
      <c r="AL2285" s="1" t="s">
        <v>783</v>
      </c>
    </row>
    <row r="2286" spans="38:38">
      <c r="AL2286" s="1" t="s">
        <v>1257</v>
      </c>
    </row>
    <row r="2287" spans="38:38">
      <c r="AL2287" s="1" t="s">
        <v>2357</v>
      </c>
    </row>
    <row r="2288" spans="38:38">
      <c r="AL2288" s="1" t="s">
        <v>1258</v>
      </c>
    </row>
    <row r="2289" spans="38:38">
      <c r="AL2289" s="1" t="s">
        <v>1550</v>
      </c>
    </row>
    <row r="2290" spans="38:38">
      <c r="AL2290" s="1" t="s">
        <v>784</v>
      </c>
    </row>
    <row r="2291" spans="38:38">
      <c r="AL2291" s="1" t="s">
        <v>2905</v>
      </c>
    </row>
    <row r="2292" spans="38:38">
      <c r="AL2292" s="1" t="s">
        <v>1415</v>
      </c>
    </row>
    <row r="2293" spans="38:38">
      <c r="AL2293" s="1" t="s">
        <v>2358</v>
      </c>
    </row>
    <row r="2294" spans="38:38">
      <c r="AL2294" s="1" t="s">
        <v>2359</v>
      </c>
    </row>
    <row r="2295" spans="38:38">
      <c r="AL2295" s="1" t="s">
        <v>2360</v>
      </c>
    </row>
    <row r="2296" spans="38:38">
      <c r="AL2296" s="1" t="s">
        <v>2906</v>
      </c>
    </row>
    <row r="2297" spans="38:38">
      <c r="AL2297" s="1" t="s">
        <v>2361</v>
      </c>
    </row>
    <row r="2298" spans="38:38">
      <c r="AL2298" s="1" t="s">
        <v>2362</v>
      </c>
    </row>
    <row r="2299" spans="38:38">
      <c r="AL2299" s="1" t="s">
        <v>2907</v>
      </c>
    </row>
    <row r="2300" spans="38:38">
      <c r="AL2300" s="1" t="s">
        <v>2908</v>
      </c>
    </row>
    <row r="2301" spans="38:38">
      <c r="AL2301" s="1" t="s">
        <v>2363</v>
      </c>
    </row>
    <row r="2302" spans="38:38">
      <c r="AL2302" s="1" t="s">
        <v>1551</v>
      </c>
    </row>
    <row r="2303" spans="38:38">
      <c r="AL2303" s="1" t="s">
        <v>2364</v>
      </c>
    </row>
    <row r="2304" spans="38:38">
      <c r="AL2304" s="1" t="s">
        <v>1552</v>
      </c>
    </row>
    <row r="2305" spans="38:38">
      <c r="AL2305" s="1" t="s">
        <v>2365</v>
      </c>
    </row>
    <row r="2306" spans="38:38">
      <c r="AL2306" s="1" t="s">
        <v>2366</v>
      </c>
    </row>
    <row r="2307" spans="38:38">
      <c r="AL2307" s="1" t="s">
        <v>2367</v>
      </c>
    </row>
    <row r="2308" spans="38:38">
      <c r="AL2308" s="1" t="s">
        <v>1259</v>
      </c>
    </row>
    <row r="2309" spans="38:38">
      <c r="AL2309" s="1" t="s">
        <v>2609</v>
      </c>
    </row>
    <row r="2310" spans="38:38">
      <c r="AL2310" s="1" t="s">
        <v>2909</v>
      </c>
    </row>
    <row r="2311" spans="38:38">
      <c r="AL2311" s="1" t="s">
        <v>785</v>
      </c>
    </row>
    <row r="2312" spans="38:38">
      <c r="AL2312" s="1" t="s">
        <v>1260</v>
      </c>
    </row>
    <row r="2313" spans="38:38">
      <c r="AL2313" s="1" t="s">
        <v>786</v>
      </c>
    </row>
    <row r="2314" spans="38:38">
      <c r="AL2314" s="1" t="s">
        <v>2368</v>
      </c>
    </row>
    <row r="2315" spans="38:38">
      <c r="AL2315" s="1" t="s">
        <v>1261</v>
      </c>
    </row>
    <row r="2316" spans="38:38">
      <c r="AL2316" s="1" t="s">
        <v>2369</v>
      </c>
    </row>
    <row r="2317" spans="38:38">
      <c r="AL2317" s="1" t="s">
        <v>2370</v>
      </c>
    </row>
    <row r="2318" spans="38:38">
      <c r="AL2318" s="1" t="s">
        <v>1262</v>
      </c>
    </row>
    <row r="2319" spans="38:38">
      <c r="AL2319" s="1" t="s">
        <v>2371</v>
      </c>
    </row>
    <row r="2320" spans="38:38">
      <c r="AL2320" s="1" t="s">
        <v>2372</v>
      </c>
    </row>
    <row r="2321" spans="38:38">
      <c r="AL2321" s="1" t="s">
        <v>2373</v>
      </c>
    </row>
    <row r="2322" spans="38:38">
      <c r="AL2322" s="1" t="s">
        <v>2374</v>
      </c>
    </row>
    <row r="2323" spans="38:38">
      <c r="AL2323" s="1" t="s">
        <v>787</v>
      </c>
    </row>
    <row r="2324" spans="38:38">
      <c r="AL2324" s="1" t="s">
        <v>2610</v>
      </c>
    </row>
    <row r="2325" spans="38:38">
      <c r="AL2325" s="1" t="s">
        <v>2375</v>
      </c>
    </row>
    <row r="2326" spans="38:38">
      <c r="AL2326" s="1" t="s">
        <v>2376</v>
      </c>
    </row>
    <row r="2327" spans="38:38">
      <c r="AL2327" s="1" t="s">
        <v>1263</v>
      </c>
    </row>
    <row r="2328" spans="38:38">
      <c r="AL2328" s="1" t="s">
        <v>1264</v>
      </c>
    </row>
    <row r="2329" spans="38:38">
      <c r="AL2329" s="1" t="s">
        <v>788</v>
      </c>
    </row>
    <row r="2330" spans="38:38">
      <c r="AL2330" s="1" t="s">
        <v>2611</v>
      </c>
    </row>
    <row r="2331" spans="38:38">
      <c r="AL2331" s="1" t="s">
        <v>2377</v>
      </c>
    </row>
    <row r="2332" spans="38:38">
      <c r="AL2332" s="1" t="s">
        <v>789</v>
      </c>
    </row>
    <row r="2333" spans="38:38">
      <c r="AL2333" s="1" t="s">
        <v>1265</v>
      </c>
    </row>
    <row r="2334" spans="38:38">
      <c r="AL2334" s="1" t="s">
        <v>2378</v>
      </c>
    </row>
    <row r="2335" spans="38:38">
      <c r="AL2335" s="1" t="s">
        <v>2379</v>
      </c>
    </row>
    <row r="2336" spans="38:38">
      <c r="AL2336" s="1" t="s">
        <v>2380</v>
      </c>
    </row>
    <row r="2337" spans="38:38">
      <c r="AL2337" s="1" t="s">
        <v>2612</v>
      </c>
    </row>
    <row r="2338" spans="38:38">
      <c r="AL2338" s="1" t="s">
        <v>2613</v>
      </c>
    </row>
    <row r="2339" spans="38:38">
      <c r="AL2339" s="1" t="s">
        <v>2381</v>
      </c>
    </row>
    <row r="2340" spans="38:38">
      <c r="AL2340" s="1" t="s">
        <v>2382</v>
      </c>
    </row>
    <row r="2341" spans="38:38">
      <c r="AL2341" s="1" t="s">
        <v>2383</v>
      </c>
    </row>
    <row r="2342" spans="38:38">
      <c r="AL2342" s="1" t="s">
        <v>2614</v>
      </c>
    </row>
    <row r="2343" spans="38:38">
      <c r="AL2343" s="1" t="s">
        <v>2384</v>
      </c>
    </row>
    <row r="2344" spans="38:38">
      <c r="AL2344" s="1" t="s">
        <v>790</v>
      </c>
    </row>
    <row r="2345" spans="38:38">
      <c r="AL2345" s="1" t="s">
        <v>2385</v>
      </c>
    </row>
    <row r="2346" spans="38:38">
      <c r="AL2346" s="1" t="s">
        <v>2386</v>
      </c>
    </row>
    <row r="2347" spans="38:38">
      <c r="AL2347" s="1" t="s">
        <v>2387</v>
      </c>
    </row>
    <row r="2348" spans="38:38">
      <c r="AL2348" s="1" t="s">
        <v>2388</v>
      </c>
    </row>
    <row r="2349" spans="38:38">
      <c r="AL2349" s="1" t="s">
        <v>2389</v>
      </c>
    </row>
    <row r="2350" spans="38:38">
      <c r="AL2350" s="1" t="s">
        <v>2910</v>
      </c>
    </row>
    <row r="2351" spans="38:38">
      <c r="AL2351" s="1" t="s">
        <v>2390</v>
      </c>
    </row>
    <row r="2352" spans="38:38">
      <c r="AL2352" s="1" t="s">
        <v>2391</v>
      </c>
    </row>
    <row r="2353" spans="38:38">
      <c r="AL2353" s="1" t="s">
        <v>2392</v>
      </c>
    </row>
    <row r="2354" spans="38:38">
      <c r="AL2354" s="1" t="s">
        <v>791</v>
      </c>
    </row>
    <row r="2355" spans="38:38">
      <c r="AL2355" s="1" t="s">
        <v>792</v>
      </c>
    </row>
    <row r="2356" spans="38:38">
      <c r="AL2356" s="1" t="s">
        <v>1266</v>
      </c>
    </row>
    <row r="2357" spans="38:38">
      <c r="AL2357" s="1" t="s">
        <v>2393</v>
      </c>
    </row>
    <row r="2358" spans="38:38">
      <c r="AL2358" s="1" t="s">
        <v>1267</v>
      </c>
    </row>
    <row r="2359" spans="38:38">
      <c r="AL2359" s="1" t="s">
        <v>2911</v>
      </c>
    </row>
    <row r="2360" spans="38:38">
      <c r="AL2360" s="1" t="s">
        <v>2912</v>
      </c>
    </row>
    <row r="2361" spans="38:38">
      <c r="AL2361" s="1" t="s">
        <v>1268</v>
      </c>
    </row>
    <row r="2362" spans="38:38">
      <c r="AL2362" s="1" t="s">
        <v>1553</v>
      </c>
    </row>
    <row r="2363" spans="38:38">
      <c r="AL2363" s="1" t="s">
        <v>2913</v>
      </c>
    </row>
    <row r="2364" spans="38:38">
      <c r="AL2364" s="1" t="s">
        <v>1269</v>
      </c>
    </row>
    <row r="2365" spans="38:38">
      <c r="AL2365" s="1" t="s">
        <v>1270</v>
      </c>
    </row>
    <row r="2366" spans="38:38">
      <c r="AL2366" s="1" t="s">
        <v>1271</v>
      </c>
    </row>
    <row r="2367" spans="38:38">
      <c r="AL2367" s="1" t="s">
        <v>2394</v>
      </c>
    </row>
    <row r="2368" spans="38:38">
      <c r="AL2368" s="1" t="s">
        <v>2395</v>
      </c>
    </row>
    <row r="2369" spans="38:38">
      <c r="AL2369" s="1" t="s">
        <v>2396</v>
      </c>
    </row>
    <row r="2370" spans="38:38">
      <c r="AL2370" s="1" t="s">
        <v>2397</v>
      </c>
    </row>
    <row r="2371" spans="38:38">
      <c r="AL2371" s="1" t="s">
        <v>2914</v>
      </c>
    </row>
    <row r="2372" spans="38:38">
      <c r="AL2372" s="1" t="s">
        <v>2915</v>
      </c>
    </row>
    <row r="2373" spans="38:38">
      <c r="AL2373" s="1" t="s">
        <v>2916</v>
      </c>
    </row>
    <row r="2374" spans="38:38">
      <c r="AL2374" s="1" t="s">
        <v>2398</v>
      </c>
    </row>
    <row r="2375" spans="38:38">
      <c r="AL2375" s="1" t="s">
        <v>2399</v>
      </c>
    </row>
    <row r="2376" spans="38:38">
      <c r="AL2376" s="1" t="s">
        <v>2400</v>
      </c>
    </row>
    <row r="2377" spans="38:38">
      <c r="AL2377" s="1" t="s">
        <v>2401</v>
      </c>
    </row>
    <row r="2378" spans="38:38">
      <c r="AL2378" s="1" t="s">
        <v>2402</v>
      </c>
    </row>
    <row r="2379" spans="38:38">
      <c r="AL2379" s="1" t="s">
        <v>2403</v>
      </c>
    </row>
    <row r="2380" spans="38:38">
      <c r="AL2380" s="1" t="s">
        <v>2404</v>
      </c>
    </row>
    <row r="2381" spans="38:38">
      <c r="AL2381" s="1" t="s">
        <v>2405</v>
      </c>
    </row>
    <row r="2382" spans="38:38">
      <c r="AL2382" s="1" t="s">
        <v>2406</v>
      </c>
    </row>
    <row r="2383" spans="38:38">
      <c r="AL2383" s="1" t="s">
        <v>1554</v>
      </c>
    </row>
    <row r="2384" spans="38:38">
      <c r="AL2384" s="1" t="s">
        <v>2917</v>
      </c>
    </row>
    <row r="2385" spans="38:38">
      <c r="AL2385" s="1" t="s">
        <v>1555</v>
      </c>
    </row>
    <row r="2386" spans="38:38">
      <c r="AL2386" s="1" t="s">
        <v>2407</v>
      </c>
    </row>
    <row r="2387" spans="38:38">
      <c r="AL2387" s="1" t="s">
        <v>2408</v>
      </c>
    </row>
    <row r="2388" spans="38:38">
      <c r="AL2388" s="1" t="s">
        <v>2409</v>
      </c>
    </row>
    <row r="2389" spans="38:38">
      <c r="AL2389" s="1" t="s">
        <v>2410</v>
      </c>
    </row>
    <row r="2390" spans="38:38">
      <c r="AL2390" s="1" t="s">
        <v>2411</v>
      </c>
    </row>
    <row r="2391" spans="38:38">
      <c r="AL2391" s="1" t="s">
        <v>2412</v>
      </c>
    </row>
    <row r="2392" spans="38:38">
      <c r="AL2392" s="1" t="s">
        <v>2413</v>
      </c>
    </row>
    <row r="2393" spans="38:38">
      <c r="AL2393" s="1" t="s">
        <v>2414</v>
      </c>
    </row>
    <row r="2394" spans="38:38">
      <c r="AL2394" s="1" t="s">
        <v>1556</v>
      </c>
    </row>
    <row r="2395" spans="38:38">
      <c r="AL2395" s="1" t="s">
        <v>1272</v>
      </c>
    </row>
    <row r="2396" spans="38:38">
      <c r="AL2396" s="1" t="s">
        <v>2415</v>
      </c>
    </row>
    <row r="2397" spans="38:38">
      <c r="AL2397" s="1" t="s">
        <v>2416</v>
      </c>
    </row>
    <row r="2398" spans="38:38">
      <c r="AL2398" s="1" t="s">
        <v>2417</v>
      </c>
    </row>
    <row r="2399" spans="38:38">
      <c r="AL2399" s="1" t="s">
        <v>793</v>
      </c>
    </row>
    <row r="2400" spans="38:38">
      <c r="AL2400" s="1" t="s">
        <v>2418</v>
      </c>
    </row>
    <row r="2401" spans="38:38">
      <c r="AL2401" s="1" t="s">
        <v>2419</v>
      </c>
    </row>
    <row r="2402" spans="38:38">
      <c r="AL2402" s="1" t="s">
        <v>2420</v>
      </c>
    </row>
    <row r="2403" spans="38:38">
      <c r="AL2403" s="1" t="s">
        <v>2421</v>
      </c>
    </row>
    <row r="2404" spans="38:38">
      <c r="AL2404" s="1" t="s">
        <v>2422</v>
      </c>
    </row>
    <row r="2405" spans="38:38">
      <c r="AL2405" s="1" t="s">
        <v>794</v>
      </c>
    </row>
    <row r="2406" spans="38:38">
      <c r="AL2406" s="1" t="s">
        <v>795</v>
      </c>
    </row>
    <row r="2407" spans="38:38">
      <c r="AL2407" s="1" t="s">
        <v>796</v>
      </c>
    </row>
    <row r="2408" spans="38:38">
      <c r="AL2408" s="1" t="s">
        <v>2423</v>
      </c>
    </row>
    <row r="2409" spans="38:38">
      <c r="AL2409" s="1" t="s">
        <v>797</v>
      </c>
    </row>
    <row r="2410" spans="38:38">
      <c r="AL2410" s="1" t="s">
        <v>2424</v>
      </c>
    </row>
    <row r="2411" spans="38:38">
      <c r="AL2411" s="1" t="s">
        <v>2918</v>
      </c>
    </row>
    <row r="2412" spans="38:38">
      <c r="AL2412" s="1" t="s">
        <v>2425</v>
      </c>
    </row>
    <row r="2413" spans="38:38">
      <c r="AL2413" s="1" t="s">
        <v>2426</v>
      </c>
    </row>
    <row r="2414" spans="38:38">
      <c r="AL2414" s="1" t="s">
        <v>2427</v>
      </c>
    </row>
    <row r="2415" spans="38:38">
      <c r="AL2415" s="1" t="s">
        <v>798</v>
      </c>
    </row>
    <row r="2416" spans="38:38">
      <c r="AL2416" s="1" t="s">
        <v>799</v>
      </c>
    </row>
    <row r="2417" spans="38:38">
      <c r="AL2417" s="1" t="s">
        <v>800</v>
      </c>
    </row>
    <row r="2418" spans="38:38">
      <c r="AL2418" s="1" t="s">
        <v>2428</v>
      </c>
    </row>
    <row r="2419" spans="38:38">
      <c r="AL2419" s="1" t="s">
        <v>2429</v>
      </c>
    </row>
    <row r="2420" spans="38:38">
      <c r="AL2420" s="1" t="s">
        <v>2430</v>
      </c>
    </row>
    <row r="2421" spans="38:38">
      <c r="AL2421" s="1" t="s">
        <v>801</v>
      </c>
    </row>
    <row r="2422" spans="38:38">
      <c r="AL2422" s="1" t="s">
        <v>2919</v>
      </c>
    </row>
    <row r="2423" spans="38:38">
      <c r="AL2423" s="1" t="s">
        <v>802</v>
      </c>
    </row>
    <row r="2424" spans="38:38">
      <c r="AL2424" s="1" t="s">
        <v>1273</v>
      </c>
    </row>
    <row r="2425" spans="38:38">
      <c r="AL2425" s="1" t="s">
        <v>2431</v>
      </c>
    </row>
    <row r="2426" spans="38:38">
      <c r="AL2426" s="1" t="s">
        <v>2432</v>
      </c>
    </row>
    <row r="2427" spans="38:38">
      <c r="AL2427" s="1" t="s">
        <v>803</v>
      </c>
    </row>
    <row r="2428" spans="38:38">
      <c r="AL2428" s="1" t="s">
        <v>1416</v>
      </c>
    </row>
    <row r="2429" spans="38:38">
      <c r="AL2429" s="1" t="s">
        <v>804</v>
      </c>
    </row>
    <row r="2430" spans="38:38">
      <c r="AL2430" s="1" t="s">
        <v>805</v>
      </c>
    </row>
    <row r="2431" spans="38:38">
      <c r="AL2431" s="1" t="s">
        <v>1274</v>
      </c>
    </row>
    <row r="2432" spans="38:38">
      <c r="AL2432" s="1" t="s">
        <v>806</v>
      </c>
    </row>
    <row r="2433" spans="38:38">
      <c r="AL2433" s="1" t="s">
        <v>2433</v>
      </c>
    </row>
    <row r="2434" spans="38:38">
      <c r="AL2434" s="1" t="s">
        <v>807</v>
      </c>
    </row>
    <row r="2435" spans="38:38">
      <c r="AL2435" s="1" t="s">
        <v>1275</v>
      </c>
    </row>
    <row r="2436" spans="38:38">
      <c r="AL2436" s="1" t="s">
        <v>808</v>
      </c>
    </row>
    <row r="2437" spans="38:38">
      <c r="AL2437" s="1" t="s">
        <v>2434</v>
      </c>
    </row>
    <row r="2438" spans="38:38">
      <c r="AL2438" s="1" t="s">
        <v>1276</v>
      </c>
    </row>
    <row r="2439" spans="38:38">
      <c r="AL2439" s="1" t="s">
        <v>809</v>
      </c>
    </row>
    <row r="2440" spans="38:38">
      <c r="AL2440" s="1" t="s">
        <v>810</v>
      </c>
    </row>
    <row r="2441" spans="38:38">
      <c r="AL2441" s="1" t="s">
        <v>1557</v>
      </c>
    </row>
    <row r="2442" spans="38:38">
      <c r="AL2442" s="1" t="s">
        <v>2435</v>
      </c>
    </row>
    <row r="2443" spans="38:38">
      <c r="AL2443" s="1" t="s">
        <v>811</v>
      </c>
    </row>
    <row r="2444" spans="38:38">
      <c r="AL2444" s="1" t="s">
        <v>2436</v>
      </c>
    </row>
    <row r="2445" spans="38:38">
      <c r="AL2445" s="1" t="s">
        <v>812</v>
      </c>
    </row>
    <row r="2446" spans="38:38">
      <c r="AL2446" s="1" t="s">
        <v>2437</v>
      </c>
    </row>
    <row r="2447" spans="38:38">
      <c r="AL2447" s="1" t="s">
        <v>813</v>
      </c>
    </row>
    <row r="2448" spans="38:38">
      <c r="AL2448" s="1" t="s">
        <v>2438</v>
      </c>
    </row>
    <row r="2449" spans="38:38">
      <c r="AL2449" s="1" t="s">
        <v>1277</v>
      </c>
    </row>
    <row r="2450" spans="38:38">
      <c r="AL2450" s="1" t="s">
        <v>2439</v>
      </c>
    </row>
    <row r="2451" spans="38:38">
      <c r="AL2451" s="1" t="s">
        <v>814</v>
      </c>
    </row>
    <row r="2452" spans="38:38">
      <c r="AL2452" s="1" t="s">
        <v>815</v>
      </c>
    </row>
    <row r="2453" spans="38:38">
      <c r="AL2453" s="1" t="s">
        <v>2440</v>
      </c>
    </row>
    <row r="2454" spans="38:38">
      <c r="AL2454" s="1" t="s">
        <v>2441</v>
      </c>
    </row>
    <row r="2455" spans="38:38">
      <c r="AL2455" s="1" t="s">
        <v>816</v>
      </c>
    </row>
    <row r="2456" spans="38:38">
      <c r="AL2456" s="1" t="s">
        <v>2920</v>
      </c>
    </row>
    <row r="2457" spans="38:38">
      <c r="AL2457" s="1" t="s">
        <v>817</v>
      </c>
    </row>
    <row r="2458" spans="38:38">
      <c r="AL2458" s="1" t="s">
        <v>2442</v>
      </c>
    </row>
    <row r="2459" spans="38:38">
      <c r="AL2459" s="1" t="s">
        <v>2443</v>
      </c>
    </row>
    <row r="2460" spans="38:38">
      <c r="AL2460" s="1" t="s">
        <v>818</v>
      </c>
    </row>
    <row r="2461" spans="38:38">
      <c r="AL2461" s="1" t="s">
        <v>819</v>
      </c>
    </row>
    <row r="2462" spans="38:38">
      <c r="AL2462" s="1" t="s">
        <v>2444</v>
      </c>
    </row>
    <row r="2463" spans="38:38">
      <c r="AL2463" s="1" t="s">
        <v>2445</v>
      </c>
    </row>
    <row r="2464" spans="38:38">
      <c r="AL2464" s="1" t="s">
        <v>1417</v>
      </c>
    </row>
    <row r="2465" spans="38:38">
      <c r="AL2465" s="1" t="s">
        <v>1558</v>
      </c>
    </row>
    <row r="2466" spans="38:38">
      <c r="AL2466" s="1" t="s">
        <v>2446</v>
      </c>
    </row>
    <row r="2467" spans="38:38">
      <c r="AL2467" s="1" t="s">
        <v>2921</v>
      </c>
    </row>
    <row r="2468" spans="38:38">
      <c r="AL2468" s="1" t="s">
        <v>2447</v>
      </c>
    </row>
    <row r="2469" spans="38:38">
      <c r="AL2469" s="1" t="s">
        <v>2448</v>
      </c>
    </row>
    <row r="2470" spans="38:38">
      <c r="AL2470" s="1" t="s">
        <v>1278</v>
      </c>
    </row>
    <row r="2471" spans="38:38">
      <c r="AL2471" s="1" t="s">
        <v>2449</v>
      </c>
    </row>
    <row r="2472" spans="38:38">
      <c r="AL2472" s="1" t="s">
        <v>2450</v>
      </c>
    </row>
    <row r="2473" spans="38:38">
      <c r="AL2473" s="1" t="s">
        <v>2451</v>
      </c>
    </row>
    <row r="2474" spans="38:38">
      <c r="AL2474" s="1" t="s">
        <v>2452</v>
      </c>
    </row>
    <row r="2475" spans="38:38">
      <c r="AL2475" s="1" t="s">
        <v>1279</v>
      </c>
    </row>
    <row r="2476" spans="38:38">
      <c r="AL2476" s="1" t="s">
        <v>820</v>
      </c>
    </row>
    <row r="2477" spans="38:38">
      <c r="AL2477" s="1" t="s">
        <v>2453</v>
      </c>
    </row>
    <row r="2478" spans="38:38">
      <c r="AL2478" s="1" t="s">
        <v>2454</v>
      </c>
    </row>
    <row r="2479" spans="38:38">
      <c r="AL2479" s="1" t="s">
        <v>2455</v>
      </c>
    </row>
    <row r="2480" spans="38:38">
      <c r="AL2480" s="1" t="s">
        <v>1559</v>
      </c>
    </row>
    <row r="2481" spans="38:38">
      <c r="AL2481" s="1" t="s">
        <v>2456</v>
      </c>
    </row>
    <row r="2482" spans="38:38">
      <c r="AL2482" s="1" t="s">
        <v>2457</v>
      </c>
    </row>
    <row r="2483" spans="38:38">
      <c r="AL2483" s="1" t="s">
        <v>821</v>
      </c>
    </row>
    <row r="2484" spans="38:38">
      <c r="AL2484" s="1" t="s">
        <v>822</v>
      </c>
    </row>
    <row r="2485" spans="38:38">
      <c r="AL2485" s="1" t="s">
        <v>2458</v>
      </c>
    </row>
    <row r="2486" spans="38:38">
      <c r="AL2486" s="1" t="s">
        <v>823</v>
      </c>
    </row>
    <row r="2487" spans="38:38">
      <c r="AL2487" s="1" t="s">
        <v>1280</v>
      </c>
    </row>
    <row r="2488" spans="38:38">
      <c r="AL2488" s="1" t="s">
        <v>2459</v>
      </c>
    </row>
    <row r="2489" spans="38:38">
      <c r="AL2489" s="1" t="s">
        <v>824</v>
      </c>
    </row>
    <row r="2490" spans="38:38">
      <c r="AL2490" s="1" t="s">
        <v>1281</v>
      </c>
    </row>
    <row r="2491" spans="38:38">
      <c r="AL2491" s="1" t="s">
        <v>1282</v>
      </c>
    </row>
    <row r="2492" spans="38:38">
      <c r="AL2492" s="1" t="s">
        <v>825</v>
      </c>
    </row>
    <row r="2493" spans="38:38">
      <c r="AL2493" s="1" t="s">
        <v>2460</v>
      </c>
    </row>
    <row r="2494" spans="38:38">
      <c r="AL2494" s="1" t="s">
        <v>826</v>
      </c>
    </row>
    <row r="2495" spans="38:38">
      <c r="AL2495" s="1" t="s">
        <v>827</v>
      </c>
    </row>
    <row r="2496" spans="38:38">
      <c r="AL2496" s="1" t="s">
        <v>1560</v>
      </c>
    </row>
    <row r="2497" spans="38:38">
      <c r="AL2497" s="1" t="s">
        <v>2922</v>
      </c>
    </row>
    <row r="2498" spans="38:38">
      <c r="AL2498" s="1" t="s">
        <v>2461</v>
      </c>
    </row>
    <row r="2499" spans="38:38">
      <c r="AL2499" s="1" t="s">
        <v>2462</v>
      </c>
    </row>
    <row r="2500" spans="38:38">
      <c r="AL2500" s="1" t="s">
        <v>828</v>
      </c>
    </row>
    <row r="2501" spans="38:38">
      <c r="AL2501" s="1" t="s">
        <v>1283</v>
      </c>
    </row>
    <row r="2502" spans="38:38">
      <c r="AL2502" s="1" t="s">
        <v>829</v>
      </c>
    </row>
    <row r="2503" spans="38:38">
      <c r="AL2503" s="1" t="s">
        <v>1284</v>
      </c>
    </row>
    <row r="2504" spans="38:38">
      <c r="AL2504" s="1" t="s">
        <v>830</v>
      </c>
    </row>
    <row r="2505" spans="38:38">
      <c r="AL2505" s="1" t="s">
        <v>831</v>
      </c>
    </row>
    <row r="2506" spans="38:38">
      <c r="AL2506" s="1" t="s">
        <v>1418</v>
      </c>
    </row>
    <row r="2507" spans="38:38">
      <c r="AL2507" s="1" t="s">
        <v>2463</v>
      </c>
    </row>
    <row r="2508" spans="38:38">
      <c r="AL2508" s="1" t="s">
        <v>2464</v>
      </c>
    </row>
    <row r="2509" spans="38:38">
      <c r="AL2509" s="1" t="s">
        <v>832</v>
      </c>
    </row>
    <row r="2510" spans="38:38">
      <c r="AL2510" s="1" t="s">
        <v>2465</v>
      </c>
    </row>
    <row r="2511" spans="38:38">
      <c r="AL2511" s="1" t="s">
        <v>1419</v>
      </c>
    </row>
    <row r="2512" spans="38:38">
      <c r="AL2512" s="1" t="s">
        <v>833</v>
      </c>
    </row>
    <row r="2513" spans="38:38">
      <c r="AL2513" s="1" t="s">
        <v>2466</v>
      </c>
    </row>
    <row r="2514" spans="38:38">
      <c r="AL2514" s="1" t="s">
        <v>1285</v>
      </c>
    </row>
    <row r="2515" spans="38:38">
      <c r="AL2515" s="1" t="s">
        <v>834</v>
      </c>
    </row>
    <row r="2516" spans="38:38">
      <c r="AL2516" s="1" t="s">
        <v>835</v>
      </c>
    </row>
    <row r="2517" spans="38:38">
      <c r="AL2517" s="1" t="s">
        <v>836</v>
      </c>
    </row>
    <row r="2518" spans="38:38">
      <c r="AL2518" s="1" t="s">
        <v>1561</v>
      </c>
    </row>
    <row r="2519" spans="38:38">
      <c r="AL2519" s="1" t="s">
        <v>2467</v>
      </c>
    </row>
    <row r="2520" spans="38:38">
      <c r="AL2520" s="1" t="s">
        <v>2468</v>
      </c>
    </row>
    <row r="2521" spans="38:38">
      <c r="AL2521" s="1" t="s">
        <v>2469</v>
      </c>
    </row>
    <row r="2522" spans="38:38">
      <c r="AL2522" s="1" t="s">
        <v>837</v>
      </c>
    </row>
    <row r="2523" spans="38:38">
      <c r="AL2523" s="1" t="s">
        <v>2470</v>
      </c>
    </row>
    <row r="2524" spans="38:38">
      <c r="AL2524" s="1" t="s">
        <v>838</v>
      </c>
    </row>
    <row r="2525" spans="38:38">
      <c r="AL2525" s="1" t="s">
        <v>2471</v>
      </c>
    </row>
    <row r="2526" spans="38:38">
      <c r="AL2526" s="1" t="s">
        <v>1562</v>
      </c>
    </row>
    <row r="2527" spans="38:38">
      <c r="AL2527" s="1" t="s">
        <v>1563</v>
      </c>
    </row>
    <row r="2528" spans="38:38">
      <c r="AL2528" s="1" t="s">
        <v>1564</v>
      </c>
    </row>
    <row r="2529" spans="38:38">
      <c r="AL2529" s="1" t="s">
        <v>2472</v>
      </c>
    </row>
    <row r="2530" spans="38:38">
      <c r="AL2530" s="1" t="s">
        <v>2473</v>
      </c>
    </row>
    <row r="2531" spans="38:38">
      <c r="AL2531" s="1" t="s">
        <v>839</v>
      </c>
    </row>
    <row r="2532" spans="38:38">
      <c r="AL2532" s="1" t="s">
        <v>1286</v>
      </c>
    </row>
    <row r="2533" spans="38:38">
      <c r="AL2533" s="1" t="s">
        <v>2615</v>
      </c>
    </row>
    <row r="2534" spans="38:38">
      <c r="AL2534" s="1" t="s">
        <v>2474</v>
      </c>
    </row>
    <row r="2535" spans="38:38">
      <c r="AL2535" s="1" t="s">
        <v>840</v>
      </c>
    </row>
    <row r="2536" spans="38:38">
      <c r="AL2536" s="1" t="s">
        <v>1565</v>
      </c>
    </row>
    <row r="2537" spans="38:38">
      <c r="AL2537" s="1" t="s">
        <v>1566</v>
      </c>
    </row>
    <row r="2538" spans="38:38">
      <c r="AL2538" s="1" t="s">
        <v>1287</v>
      </c>
    </row>
    <row r="2539" spans="38:38">
      <c r="AL2539" s="1" t="s">
        <v>1288</v>
      </c>
    </row>
    <row r="2540" spans="38:38">
      <c r="AL2540" s="1" t="s">
        <v>2475</v>
      </c>
    </row>
    <row r="2541" spans="38:38">
      <c r="AL2541" s="1" t="s">
        <v>2476</v>
      </c>
    </row>
    <row r="2542" spans="38:38">
      <c r="AL2542" s="1" t="s">
        <v>841</v>
      </c>
    </row>
    <row r="2543" spans="38:38">
      <c r="AL2543" s="1" t="s">
        <v>2923</v>
      </c>
    </row>
    <row r="2544" spans="38:38">
      <c r="AL2544" s="1" t="s">
        <v>2477</v>
      </c>
    </row>
    <row r="2545" spans="38:38">
      <c r="AL2545" s="1" t="s">
        <v>2478</v>
      </c>
    </row>
    <row r="2546" spans="38:38">
      <c r="AL2546" s="1" t="s">
        <v>2479</v>
      </c>
    </row>
    <row r="2547" spans="38:38">
      <c r="AL2547" s="1" t="s">
        <v>2480</v>
      </c>
    </row>
    <row r="2548" spans="38:38">
      <c r="AL2548" s="1" t="s">
        <v>2481</v>
      </c>
    </row>
    <row r="2549" spans="38:38">
      <c r="AL2549" s="1" t="s">
        <v>1289</v>
      </c>
    </row>
    <row r="2550" spans="38:38">
      <c r="AL2550" s="1" t="s">
        <v>842</v>
      </c>
    </row>
    <row r="2551" spans="38:38">
      <c r="AL2551" s="1" t="s">
        <v>2924</v>
      </c>
    </row>
    <row r="2552" spans="38:38">
      <c r="AL2552" s="1" t="s">
        <v>2925</v>
      </c>
    </row>
    <row r="2553" spans="38:38">
      <c r="AL2553" s="1" t="s">
        <v>2926</v>
      </c>
    </row>
    <row r="2554" spans="38:38">
      <c r="AL2554" s="1" t="s">
        <v>2927</v>
      </c>
    </row>
    <row r="2555" spans="38:38">
      <c r="AL2555" s="1" t="s">
        <v>1290</v>
      </c>
    </row>
    <row r="2556" spans="38:38">
      <c r="AL2556" s="1" t="s">
        <v>1291</v>
      </c>
    </row>
    <row r="2557" spans="38:38">
      <c r="AL2557" s="1" t="s">
        <v>844</v>
      </c>
    </row>
    <row r="2558" spans="38:38">
      <c r="AL2558" s="1" t="s">
        <v>843</v>
      </c>
    </row>
    <row r="2559" spans="38:38">
      <c r="AL2559" s="1" t="s">
        <v>1567</v>
      </c>
    </row>
    <row r="2560" spans="38:38">
      <c r="AL2560" s="1" t="s">
        <v>845</v>
      </c>
    </row>
    <row r="2561" spans="38:38">
      <c r="AL2561" s="1" t="s">
        <v>1292</v>
      </c>
    </row>
    <row r="2562" spans="38:38">
      <c r="AL2562" s="1" t="s">
        <v>1293</v>
      </c>
    </row>
    <row r="2563" spans="38:38">
      <c r="AL2563" s="1" t="s">
        <v>1568</v>
      </c>
    </row>
    <row r="2564" spans="38:38">
      <c r="AL2564" s="1" t="s">
        <v>1569</v>
      </c>
    </row>
    <row r="2565" spans="38:38">
      <c r="AL2565" s="1" t="s">
        <v>2482</v>
      </c>
    </row>
    <row r="2566" spans="38:38">
      <c r="AL2566" s="1" t="s">
        <v>2483</v>
      </c>
    </row>
    <row r="2567" spans="38:38">
      <c r="AL2567" s="1" t="s">
        <v>1294</v>
      </c>
    </row>
    <row r="2568" spans="38:38">
      <c r="AL2568" s="1" t="s">
        <v>2484</v>
      </c>
    </row>
    <row r="2569" spans="38:38">
      <c r="AL2569" s="1" t="s">
        <v>846</v>
      </c>
    </row>
    <row r="2570" spans="38:38">
      <c r="AL2570" s="1" t="s">
        <v>1570</v>
      </c>
    </row>
    <row r="2571" spans="38:38">
      <c r="AL2571" s="1" t="s">
        <v>2485</v>
      </c>
    </row>
    <row r="2572" spans="38:38">
      <c r="AL2572" s="1" t="s">
        <v>2486</v>
      </c>
    </row>
    <row r="2573" spans="38:38">
      <c r="AL2573" s="1" t="s">
        <v>847</v>
      </c>
    </row>
    <row r="2574" spans="38:38">
      <c r="AL2574" s="1" t="s">
        <v>1420</v>
      </c>
    </row>
    <row r="2575" spans="38:38">
      <c r="AL2575" s="1" t="s">
        <v>848</v>
      </c>
    </row>
    <row r="2576" spans="38:38">
      <c r="AL2576" s="1" t="s">
        <v>849</v>
      </c>
    </row>
    <row r="2577" spans="38:38">
      <c r="AL2577" s="1" t="s">
        <v>1571</v>
      </c>
    </row>
    <row r="2578" spans="38:38">
      <c r="AL2578" s="1" t="s">
        <v>2487</v>
      </c>
    </row>
    <row r="2579" spans="38:38">
      <c r="AL2579" s="1" t="s">
        <v>850</v>
      </c>
    </row>
    <row r="2580" spans="38:38">
      <c r="AL2580" s="1" t="s">
        <v>851</v>
      </c>
    </row>
    <row r="2581" spans="38:38">
      <c r="AL2581" s="1" t="s">
        <v>852</v>
      </c>
    </row>
    <row r="2582" spans="38:38">
      <c r="AL2582" s="1" t="s">
        <v>853</v>
      </c>
    </row>
    <row r="2583" spans="38:38">
      <c r="AL2583" s="1" t="s">
        <v>1295</v>
      </c>
    </row>
    <row r="2584" spans="38:38">
      <c r="AL2584" s="1" t="s">
        <v>854</v>
      </c>
    </row>
    <row r="2585" spans="38:38">
      <c r="AL2585" s="1" t="s">
        <v>1296</v>
      </c>
    </row>
    <row r="2586" spans="38:38">
      <c r="AL2586" s="1" t="s">
        <v>855</v>
      </c>
    </row>
    <row r="2587" spans="38:38">
      <c r="AL2587" s="1" t="s">
        <v>2488</v>
      </c>
    </row>
    <row r="2588" spans="38:38">
      <c r="AL2588" s="1" t="s">
        <v>2489</v>
      </c>
    </row>
    <row r="2589" spans="38:38">
      <c r="AL2589" s="1" t="s">
        <v>2490</v>
      </c>
    </row>
    <row r="2590" spans="38:38">
      <c r="AL2590" s="1" t="s">
        <v>2491</v>
      </c>
    </row>
    <row r="2591" spans="38:38">
      <c r="AL2591" s="1" t="s">
        <v>2492</v>
      </c>
    </row>
    <row r="2592" spans="38:38">
      <c r="AL2592" s="1" t="s">
        <v>1297</v>
      </c>
    </row>
    <row r="2593" spans="38:38">
      <c r="AL2593" s="1" t="s">
        <v>856</v>
      </c>
    </row>
    <row r="2594" spans="38:38">
      <c r="AL2594" s="1" t="s">
        <v>857</v>
      </c>
    </row>
    <row r="2595" spans="38:38">
      <c r="AL2595" s="1" t="s">
        <v>858</v>
      </c>
    </row>
    <row r="2596" spans="38:38">
      <c r="AL2596" s="1" t="s">
        <v>1298</v>
      </c>
    </row>
    <row r="2597" spans="38:38">
      <c r="AL2597" s="1" t="s">
        <v>859</v>
      </c>
    </row>
    <row r="2598" spans="38:38">
      <c r="AL2598" s="1" t="s">
        <v>2493</v>
      </c>
    </row>
    <row r="2599" spans="38:38">
      <c r="AL2599" s="1" t="s">
        <v>1299</v>
      </c>
    </row>
    <row r="2600" spans="38:38">
      <c r="AL2600" s="1" t="s">
        <v>860</v>
      </c>
    </row>
    <row r="2601" spans="38:38">
      <c r="AL2601" s="1" t="s">
        <v>861</v>
      </c>
    </row>
    <row r="2602" spans="38:38">
      <c r="AL2602" s="1" t="s">
        <v>1421</v>
      </c>
    </row>
    <row r="2603" spans="38:38">
      <c r="AL2603" s="1" t="s">
        <v>862</v>
      </c>
    </row>
    <row r="2604" spans="38:38">
      <c r="AL2604" s="1" t="s">
        <v>863</v>
      </c>
    </row>
    <row r="2605" spans="38:38">
      <c r="AL2605" s="1" t="s">
        <v>864</v>
      </c>
    </row>
    <row r="2606" spans="38:38">
      <c r="AL2606" s="1" t="s">
        <v>2494</v>
      </c>
    </row>
    <row r="2607" spans="38:38">
      <c r="AL2607" s="1" t="s">
        <v>2495</v>
      </c>
    </row>
    <row r="2608" spans="38:38">
      <c r="AL2608" s="1" t="s">
        <v>2496</v>
      </c>
    </row>
    <row r="2609" spans="38:38">
      <c r="AL2609" s="1" t="s">
        <v>2497</v>
      </c>
    </row>
    <row r="2610" spans="38:38">
      <c r="AL2610" s="1" t="s">
        <v>865</v>
      </c>
    </row>
    <row r="2611" spans="38:38">
      <c r="AL2611" s="1" t="s">
        <v>2498</v>
      </c>
    </row>
    <row r="2612" spans="38:38">
      <c r="AL2612" s="1" t="s">
        <v>866</v>
      </c>
    </row>
    <row r="2613" spans="38:38">
      <c r="AL2613" s="1" t="s">
        <v>2499</v>
      </c>
    </row>
    <row r="2614" spans="38:38">
      <c r="AL2614" s="1" t="s">
        <v>867</v>
      </c>
    </row>
    <row r="2615" spans="38:38">
      <c r="AL2615" s="1" t="s">
        <v>868</v>
      </c>
    </row>
    <row r="2616" spans="38:38">
      <c r="AL2616" s="1" t="s">
        <v>869</v>
      </c>
    </row>
    <row r="2617" spans="38:38">
      <c r="AL2617" s="1" t="s">
        <v>2500</v>
      </c>
    </row>
    <row r="2618" spans="38:38">
      <c r="AL2618" s="1" t="s">
        <v>1300</v>
      </c>
    </row>
    <row r="2619" spans="38:38">
      <c r="AL2619" s="1" t="s">
        <v>2501</v>
      </c>
    </row>
    <row r="2620" spans="38:38">
      <c r="AL2620" s="1" t="s">
        <v>2502</v>
      </c>
    </row>
    <row r="2621" spans="38:38">
      <c r="AL2621" s="1" t="s">
        <v>2503</v>
      </c>
    </row>
    <row r="2622" spans="38:38">
      <c r="AL2622" s="1" t="s">
        <v>2504</v>
      </c>
    </row>
    <row r="2623" spans="38:38">
      <c r="AL2623" s="1" t="s">
        <v>1301</v>
      </c>
    </row>
    <row r="2624" spans="38:38">
      <c r="AL2624" s="1" t="s">
        <v>2928</v>
      </c>
    </row>
    <row r="2625" spans="38:38">
      <c r="AL2625" s="1" t="s">
        <v>2505</v>
      </c>
    </row>
    <row r="2626" spans="38:38">
      <c r="AL2626" s="1" t="s">
        <v>870</v>
      </c>
    </row>
    <row r="2627" spans="38:38">
      <c r="AL2627" s="1" t="s">
        <v>871</v>
      </c>
    </row>
    <row r="2628" spans="38:38">
      <c r="AL2628" s="1" t="s">
        <v>2506</v>
      </c>
    </row>
    <row r="2629" spans="38:38">
      <c r="AL2629" s="1" t="s">
        <v>2507</v>
      </c>
    </row>
    <row r="2630" spans="38:38">
      <c r="AL2630" s="1" t="s">
        <v>2508</v>
      </c>
    </row>
    <row r="2631" spans="38:38">
      <c r="AL2631" s="1" t="s">
        <v>872</v>
      </c>
    </row>
    <row r="2632" spans="38:38">
      <c r="AL2632" s="1" t="s">
        <v>2509</v>
      </c>
    </row>
    <row r="2633" spans="38:38">
      <c r="AL2633" s="1" t="s">
        <v>2510</v>
      </c>
    </row>
    <row r="2634" spans="38:38">
      <c r="AL2634" s="1" t="s">
        <v>2511</v>
      </c>
    </row>
    <row r="2635" spans="38:38">
      <c r="AL2635" s="1" t="s">
        <v>873</v>
      </c>
    </row>
    <row r="2636" spans="38:38">
      <c r="AL2636" s="1" t="s">
        <v>874</v>
      </c>
    </row>
    <row r="2637" spans="38:38">
      <c r="AL2637" s="1" t="s">
        <v>2512</v>
      </c>
    </row>
    <row r="2638" spans="38:38">
      <c r="AL2638" s="1" t="s">
        <v>875</v>
      </c>
    </row>
    <row r="2639" spans="38:38">
      <c r="AL2639" s="1" t="s">
        <v>876</v>
      </c>
    </row>
    <row r="2640" spans="38:38">
      <c r="AL2640" s="1" t="s">
        <v>1422</v>
      </c>
    </row>
    <row r="2641" spans="38:38">
      <c r="AL2641" s="1" t="s">
        <v>877</v>
      </c>
    </row>
    <row r="2642" spans="38:38">
      <c r="AL2642" s="1" t="s">
        <v>1302</v>
      </c>
    </row>
    <row r="2643" spans="38:38">
      <c r="AL2643" s="1" t="s">
        <v>878</v>
      </c>
    </row>
    <row r="2644" spans="38:38">
      <c r="AL2644" s="1" t="s">
        <v>879</v>
      </c>
    </row>
    <row r="2645" spans="38:38">
      <c r="AL2645" s="1" t="s">
        <v>1572</v>
      </c>
    </row>
    <row r="2646" spans="38:38">
      <c r="AL2646" s="1" t="s">
        <v>1303</v>
      </c>
    </row>
    <row r="2647" spans="38:38">
      <c r="AL2647" s="1" t="s">
        <v>2513</v>
      </c>
    </row>
    <row r="2648" spans="38:38">
      <c r="AL2648" s="1" t="s">
        <v>2514</v>
      </c>
    </row>
    <row r="2649" spans="38:38">
      <c r="AL2649" s="1" t="s">
        <v>2515</v>
      </c>
    </row>
    <row r="2650" spans="38:38">
      <c r="AL2650" s="1" t="s">
        <v>2516</v>
      </c>
    </row>
    <row r="2651" spans="38:38">
      <c r="AL2651" s="1" t="s">
        <v>1304</v>
      </c>
    </row>
    <row r="2652" spans="38:38">
      <c r="AL2652" s="1" t="s">
        <v>1573</v>
      </c>
    </row>
    <row r="2653" spans="38:38">
      <c r="AL2653" s="1" t="s">
        <v>2517</v>
      </c>
    </row>
    <row r="2654" spans="38:38">
      <c r="AL2654" s="1" t="s">
        <v>2518</v>
      </c>
    </row>
    <row r="2655" spans="38:38">
      <c r="AL2655" s="1" t="s">
        <v>1305</v>
      </c>
    </row>
    <row r="2656" spans="38:38">
      <c r="AL2656" s="1" t="s">
        <v>1306</v>
      </c>
    </row>
    <row r="2657" spans="38:38">
      <c r="AL2657" s="1" t="s">
        <v>2519</v>
      </c>
    </row>
    <row r="2658" spans="38:38">
      <c r="AL2658" s="1" t="s">
        <v>880</v>
      </c>
    </row>
    <row r="2659" spans="38:38">
      <c r="AL2659" s="1" t="s">
        <v>2520</v>
      </c>
    </row>
    <row r="2660" spans="38:38">
      <c r="AL2660" s="1" t="s">
        <v>2521</v>
      </c>
    </row>
    <row r="2661" spans="38:38">
      <c r="AL2661" s="1" t="s">
        <v>1574</v>
      </c>
    </row>
    <row r="2662" spans="38:38">
      <c r="AL2662" s="1" t="s">
        <v>1575</v>
      </c>
    </row>
    <row r="2663" spans="38:38">
      <c r="AL2663" s="1" t="s">
        <v>2929</v>
      </c>
    </row>
    <row r="2664" spans="38:38">
      <c r="AL2664" s="1" t="s">
        <v>2522</v>
      </c>
    </row>
    <row r="2665" spans="38:38">
      <c r="AL2665" s="1" t="s">
        <v>1307</v>
      </c>
    </row>
    <row r="2666" spans="38:38">
      <c r="AL2666" s="1" t="s">
        <v>1308</v>
      </c>
    </row>
    <row r="2667" spans="38:38">
      <c r="AL2667" s="1" t="s">
        <v>2930</v>
      </c>
    </row>
    <row r="2668" spans="38:38">
      <c r="AL2668" s="1" t="s">
        <v>1576</v>
      </c>
    </row>
    <row r="2669" spans="38:38">
      <c r="AL2669" s="1" t="s">
        <v>881</v>
      </c>
    </row>
    <row r="2670" spans="38:38">
      <c r="AL2670" s="1" t="s">
        <v>1577</v>
      </c>
    </row>
    <row r="2671" spans="38:38">
      <c r="AL2671" s="1" t="s">
        <v>882</v>
      </c>
    </row>
    <row r="2672" spans="38:38">
      <c r="AL2672" s="1" t="s">
        <v>2523</v>
      </c>
    </row>
    <row r="2673" spans="38:38">
      <c r="AL2673" s="1" t="s">
        <v>883</v>
      </c>
    </row>
    <row r="2674" spans="38:38">
      <c r="AL2674" s="1" t="s">
        <v>884</v>
      </c>
    </row>
    <row r="2675" spans="38:38">
      <c r="AL2675" s="1" t="s">
        <v>1309</v>
      </c>
    </row>
    <row r="2676" spans="38:38">
      <c r="AL2676" s="1" t="s">
        <v>2524</v>
      </c>
    </row>
    <row r="2677" spans="38:38">
      <c r="AL2677" s="1" t="s">
        <v>885</v>
      </c>
    </row>
    <row r="2678" spans="38:38">
      <c r="AL2678" s="1" t="s">
        <v>2525</v>
      </c>
    </row>
    <row r="2679" spans="38:38">
      <c r="AL2679" s="1" t="s">
        <v>2526</v>
      </c>
    </row>
    <row r="2680" spans="38:38">
      <c r="AL2680" s="1" t="s">
        <v>2527</v>
      </c>
    </row>
    <row r="2681" spans="38:38">
      <c r="AL2681" s="1" t="s">
        <v>2931</v>
      </c>
    </row>
    <row r="2682" spans="38:38">
      <c r="AL2682" s="1" t="s">
        <v>2528</v>
      </c>
    </row>
    <row r="2683" spans="38:38">
      <c r="AL2683" s="1" t="s">
        <v>2529</v>
      </c>
    </row>
    <row r="2684" spans="38:38">
      <c r="AL2684" s="1" t="s">
        <v>2530</v>
      </c>
    </row>
    <row r="2685" spans="38:38">
      <c r="AL2685" s="1" t="s">
        <v>1578</v>
      </c>
    </row>
    <row r="2686" spans="38:38">
      <c r="AL2686" s="1" t="s">
        <v>886</v>
      </c>
    </row>
    <row r="2687" spans="38:38">
      <c r="AL2687" s="1" t="s">
        <v>887</v>
      </c>
    </row>
    <row r="2688" spans="38:38">
      <c r="AL2688" s="1" t="s">
        <v>888</v>
      </c>
    </row>
    <row r="2689" spans="38:38">
      <c r="AL2689" s="1" t="s">
        <v>1310</v>
      </c>
    </row>
    <row r="2690" spans="38:38">
      <c r="AL2690" s="1" t="s">
        <v>2531</v>
      </c>
    </row>
    <row r="2691" spans="38:38">
      <c r="AL2691" s="1" t="s">
        <v>889</v>
      </c>
    </row>
    <row r="2692" spans="38:38">
      <c r="AL2692" s="1" t="s">
        <v>2532</v>
      </c>
    </row>
    <row r="2693" spans="38:38">
      <c r="AL2693" s="1" t="s">
        <v>2932</v>
      </c>
    </row>
    <row r="2694" spans="38:38">
      <c r="AL2694" s="1" t="s">
        <v>890</v>
      </c>
    </row>
    <row r="2695" spans="38:38">
      <c r="AL2695" s="1" t="s">
        <v>2533</v>
      </c>
    </row>
    <row r="2696" spans="38:38">
      <c r="AL2696" s="1" t="s">
        <v>891</v>
      </c>
    </row>
    <row r="2697" spans="38:38">
      <c r="AL2697" s="1" t="s">
        <v>1311</v>
      </c>
    </row>
    <row r="2698" spans="38:38">
      <c r="AL2698" s="1" t="s">
        <v>1423</v>
      </c>
    </row>
    <row r="2699" spans="38:38">
      <c r="AL2699" s="1" t="s">
        <v>892</v>
      </c>
    </row>
    <row r="2700" spans="38:38">
      <c r="AL2700" s="1" t="s">
        <v>893</v>
      </c>
    </row>
    <row r="2701" spans="38:38">
      <c r="AL2701" s="1" t="s">
        <v>1312</v>
      </c>
    </row>
    <row r="2702" spans="38:38">
      <c r="AL2702" s="1" t="s">
        <v>894</v>
      </c>
    </row>
    <row r="2703" spans="38:38">
      <c r="AL2703" s="1" t="s">
        <v>895</v>
      </c>
    </row>
    <row r="2704" spans="38:38">
      <c r="AL2704" s="1" t="s">
        <v>896</v>
      </c>
    </row>
    <row r="2705" spans="38:38">
      <c r="AL2705" s="1" t="s">
        <v>897</v>
      </c>
    </row>
    <row r="2706" spans="38:38">
      <c r="AL2706" s="1" t="s">
        <v>2534</v>
      </c>
    </row>
    <row r="2707" spans="38:38">
      <c r="AL2707" s="1" t="s">
        <v>2535</v>
      </c>
    </row>
    <row r="2708" spans="38:38">
      <c r="AL2708" s="1" t="s">
        <v>1579</v>
      </c>
    </row>
    <row r="2709" spans="38:38">
      <c r="AL2709" s="1" t="s">
        <v>898</v>
      </c>
    </row>
    <row r="2710" spans="38:38">
      <c r="AL2710" s="1" t="s">
        <v>1313</v>
      </c>
    </row>
    <row r="2711" spans="38:38">
      <c r="AL2711" s="1" t="s">
        <v>2536</v>
      </c>
    </row>
    <row r="2712" spans="38:38">
      <c r="AL2712" s="1" t="s">
        <v>2537</v>
      </c>
    </row>
    <row r="2713" spans="38:38">
      <c r="AL2713" s="1" t="s">
        <v>1314</v>
      </c>
    </row>
    <row r="2714" spans="38:38">
      <c r="AL2714" s="1" t="s">
        <v>1315</v>
      </c>
    </row>
    <row r="2715" spans="38:38">
      <c r="AL2715" s="1" t="s">
        <v>2538</v>
      </c>
    </row>
    <row r="2716" spans="38:38">
      <c r="AL2716" s="1" t="s">
        <v>2933</v>
      </c>
    </row>
    <row r="2717" spans="38:38">
      <c r="AL2717" s="1" t="s">
        <v>2539</v>
      </c>
    </row>
    <row r="2718" spans="38:38">
      <c r="AL2718" s="1" t="s">
        <v>899</v>
      </c>
    </row>
    <row r="2719" spans="38:38">
      <c r="AL2719" s="1" t="s">
        <v>2540</v>
      </c>
    </row>
    <row r="2720" spans="38:38">
      <c r="AL2720" s="1" t="s">
        <v>1580</v>
      </c>
    </row>
    <row r="2721" spans="38:38">
      <c r="AL2721" s="1" t="s">
        <v>900</v>
      </c>
    </row>
    <row r="2722" spans="38:38">
      <c r="AL2722" s="1" t="s">
        <v>2541</v>
      </c>
    </row>
    <row r="2723" spans="38:38">
      <c r="AL2723" s="1" t="s">
        <v>2542</v>
      </c>
    </row>
    <row r="2724" spans="38:38">
      <c r="AL2724" s="1" t="s">
        <v>901</v>
      </c>
    </row>
    <row r="2725" spans="38:38">
      <c r="AL2725" s="1" t="s">
        <v>2543</v>
      </c>
    </row>
    <row r="2726" spans="38:38">
      <c r="AL2726" s="1" t="s">
        <v>902</v>
      </c>
    </row>
    <row r="2727" spans="38:38">
      <c r="AL2727" s="1" t="s">
        <v>903</v>
      </c>
    </row>
    <row r="2728" spans="38:38">
      <c r="AL2728" s="1" t="s">
        <v>1316</v>
      </c>
    </row>
    <row r="2729" spans="38:38">
      <c r="AL2729" s="1" t="s">
        <v>904</v>
      </c>
    </row>
    <row r="2730" spans="38:38">
      <c r="AL2730" s="1" t="s">
        <v>905</v>
      </c>
    </row>
    <row r="2731" spans="38:38">
      <c r="AL2731" s="1" t="s">
        <v>906</v>
      </c>
    </row>
    <row r="2732" spans="38:38">
      <c r="AL2732" s="1" t="s">
        <v>907</v>
      </c>
    </row>
    <row r="2733" spans="38:38">
      <c r="AL2733" s="1" t="s">
        <v>908</v>
      </c>
    </row>
    <row r="2734" spans="38:38">
      <c r="AL2734" s="1" t="s">
        <v>2544</v>
      </c>
    </row>
    <row r="2735" spans="38:38">
      <c r="AL2735" s="1" t="s">
        <v>909</v>
      </c>
    </row>
    <row r="2736" spans="38:38">
      <c r="AL2736" s="1" t="s">
        <v>910</v>
      </c>
    </row>
    <row r="2737" spans="38:38">
      <c r="AL2737" s="1" t="s">
        <v>911</v>
      </c>
    </row>
    <row r="2738" spans="38:38">
      <c r="AL2738" s="1" t="s">
        <v>2545</v>
      </c>
    </row>
    <row r="2739" spans="38:38">
      <c r="AL2739" s="1" t="s">
        <v>1317</v>
      </c>
    </row>
    <row r="2740" spans="38:38">
      <c r="AL2740" s="1" t="s">
        <v>2546</v>
      </c>
    </row>
    <row r="2741" spans="38:38">
      <c r="AL2741" s="1" t="s">
        <v>1581</v>
      </c>
    </row>
    <row r="2742" spans="38:38">
      <c r="AL2742" s="1" t="s">
        <v>2934</v>
      </c>
    </row>
    <row r="2743" spans="38:38">
      <c r="AL2743" s="1" t="s">
        <v>912</v>
      </c>
    </row>
    <row r="2744" spans="38:38">
      <c r="AL2744" s="1" t="s">
        <v>2547</v>
      </c>
    </row>
    <row r="2745" spans="38:38">
      <c r="AL2745" s="1" t="s">
        <v>913</v>
      </c>
    </row>
    <row r="2746" spans="38:38">
      <c r="AL2746" s="1" t="s">
        <v>914</v>
      </c>
    </row>
    <row r="2747" spans="38:38">
      <c r="AL2747" s="1" t="s">
        <v>2548</v>
      </c>
    </row>
    <row r="2748" spans="38:38">
      <c r="AL2748" s="1" t="s">
        <v>915</v>
      </c>
    </row>
  </sheetData>
  <sheetProtection autoFilter="0"/>
  <mergeCells count="18">
    <mergeCell ref="A1:AC3"/>
    <mergeCell ref="A81:AG84"/>
    <mergeCell ref="R5:S5"/>
    <mergeCell ref="B5:C5"/>
    <mergeCell ref="X12:AG12"/>
    <mergeCell ref="B7:E7"/>
    <mergeCell ref="J13:P13"/>
    <mergeCell ref="A12:I12"/>
    <mergeCell ref="J12:W12"/>
    <mergeCell ref="AD13:AD14"/>
    <mergeCell ref="B89:C89"/>
    <mergeCell ref="D87:H87"/>
    <mergeCell ref="J87:N87"/>
    <mergeCell ref="D89:H89"/>
    <mergeCell ref="J89:N89"/>
    <mergeCell ref="D88:H88"/>
    <mergeCell ref="J88:N88"/>
    <mergeCell ref="B88:C88"/>
  </mergeCells>
  <phoneticPr fontId="0" type="noConversion"/>
  <dataValidations count="14">
    <dataValidation type="list" allowBlank="1" showInputMessage="1" showErrorMessage="1" sqref="AG85:AG86">
      <formula1>$AM$122:$AM$136</formula1>
    </dataValidation>
    <dataValidation type="list" allowBlank="1" showInputMessage="1" showErrorMessage="1" sqref="S85:S86 S15:S78">
      <formula1>$AJ$122:$AJ$125</formula1>
    </dataValidation>
    <dataValidation type="list" allowBlank="1" showInputMessage="1" showErrorMessage="1" sqref="X85">
      <formula1>$AN$122:$AN$131</formula1>
    </dataValidation>
    <dataValidation type="list" allowBlank="1" showInputMessage="1" showErrorMessage="1" sqref="B88:C88">
      <formula1>$AO$122:$AO$129</formula1>
    </dataValidation>
    <dataValidation type="list" allowBlank="1" showInputMessage="1" showErrorMessage="1" sqref="B89:C89">
      <formula1>$AP$122:$AP$128</formula1>
    </dataValidation>
    <dataValidation type="list" allowBlank="1" showInputMessage="1" showErrorMessage="1" sqref="T85:T86">
      <formula1>$AK$122:$AK$153</formula1>
    </dataValidation>
    <dataValidation type="list" allowBlank="1" showInputMessage="1" showErrorMessage="1" sqref="B85:I86 I15:I78">
      <formula1>$AL$122:$AL$1177</formula1>
    </dataValidation>
    <dataValidation type="list" allowBlank="1" showInputMessage="1" showErrorMessage="1" sqref="AC15:AC78">
      <formula1>$AQ$121:$AQ$129</formula1>
    </dataValidation>
    <dataValidation type="list" allowBlank="1" showInputMessage="1" showErrorMessage="1" sqref="AE15:AE78">
      <formula1>$AM$123:$AM$134</formula1>
    </dataValidation>
    <dataValidation type="list" allowBlank="1" showInputMessage="1" showErrorMessage="1" sqref="X15:X78">
      <formula1>$AN$122:$AN$132</formula1>
    </dataValidation>
    <dataValidation type="list" allowBlank="1" showInputMessage="1" showErrorMessage="1" sqref="T15:T78">
      <formula1>$AK$122:$AK$154</formula1>
    </dataValidation>
    <dataValidation type="list" allowBlank="1" showInputMessage="1" showErrorMessage="1" sqref="B15:G78">
      <formula1>$AL$122:$AL$2780</formula1>
    </dataValidation>
    <dataValidation type="list" allowBlank="1" showInputMessage="1" showErrorMessage="1" sqref="U15:W78">
      <formula1>$AP$129:$AP$131</formula1>
    </dataValidation>
    <dataValidation type="list" allowBlank="1" showInputMessage="1" showErrorMessage="1" sqref="J15:R78">
      <formula1>$AP$134:$AP$136</formula1>
    </dataValidation>
  </dataValidations>
  <pageMargins left="0.15748031496063" right="0.15748031496063" top="0.39370078740157499" bottom="0.39370078740157499" header="0.118110236220472" footer="0.118110236220472"/>
  <pageSetup paperSize="9" scale="62" orientation="landscape" r:id="rId1"/>
  <headerFooter alignWithMargins="0">
    <oddFooter>&amp;L&amp;8TNT Express Road Network.Author: Procurement.Approved by: Director International Road Network&amp;C&amp;P of &amp;NFin. check signature:&amp;R&amp;8Doc. nr.: 07,07,03Version: 2.6Issue date: 01-03-2017</oddFooter>
  </headerFooter>
  <ignoredErrors>
    <ignoredError sqref="Y15 Y16:Y22 AH15:AH22" unlockedFormula="1"/>
  </ignoredErrors>
  <drawing r:id="rId2"/>
  <legacyDrawing r:id="rId3"/>
  <oleObjects>
    <oleObject progId="Word.Picture.8" shapeId="2064" r:id="rId4"/>
  </oleObjects>
</worksheet>
</file>

<file path=xl/worksheets/sheet4.xml><?xml version="1.0" encoding="utf-8"?>
<worksheet xmlns="http://schemas.openxmlformats.org/spreadsheetml/2006/main" xmlns:r="http://schemas.openxmlformats.org/officeDocument/2006/relationships">
  <sheetPr>
    <pageSetUpPr fitToPage="1"/>
  </sheetPr>
  <dimension ref="A1:M27"/>
  <sheetViews>
    <sheetView showGridLines="0" topLeftCell="C1" zoomScaleSheetLayoutView="100" workbookViewId="0">
      <selection activeCell="C1" sqref="C1"/>
    </sheetView>
  </sheetViews>
  <sheetFormatPr defaultRowHeight="26.25" customHeight="1"/>
  <cols>
    <col min="1" max="1" width="4.7109375" style="140" hidden="1" customWidth="1"/>
    <col min="2" max="2" width="3.7109375" style="140" hidden="1" customWidth="1"/>
    <col min="3" max="3" width="3.28515625" style="140" customWidth="1"/>
    <col min="4" max="4" width="47.42578125" style="140" customWidth="1"/>
    <col min="5" max="5" width="9.140625" style="140"/>
    <col min="6" max="6" width="17.7109375" style="140" bestFit="1" customWidth="1"/>
    <col min="7" max="7" width="3.140625" style="140" customWidth="1"/>
    <col min="8" max="8" width="4.28515625" style="140" customWidth="1"/>
    <col min="9" max="9" width="2.42578125" style="140" customWidth="1"/>
    <col min="10" max="10" width="3.5703125" style="140" customWidth="1"/>
    <col min="11" max="11" width="51.5703125" style="140" customWidth="1"/>
    <col min="12" max="12" width="44.5703125" style="140" customWidth="1"/>
    <col min="13" max="13" width="26.140625" style="140" customWidth="1"/>
    <col min="14" max="16384" width="9.140625" style="140"/>
  </cols>
  <sheetData>
    <row r="1" spans="1:13" ht="26.25" customHeight="1">
      <c r="A1" s="134" t="s">
        <v>1324</v>
      </c>
      <c r="B1" s="135" t="s">
        <v>1325</v>
      </c>
      <c r="C1" s="135"/>
      <c r="D1" s="136"/>
      <c r="E1" s="137"/>
      <c r="F1" s="138"/>
      <c r="G1" s="138"/>
      <c r="H1" s="139"/>
      <c r="I1" s="137"/>
      <c r="J1" s="138"/>
      <c r="K1" s="138"/>
      <c r="L1" s="138"/>
      <c r="M1" s="139"/>
    </row>
    <row r="2" spans="1:13" ht="18.75" customHeight="1">
      <c r="B2" s="140">
        <v>60</v>
      </c>
      <c r="D2" s="141" t="s">
        <v>1583</v>
      </c>
      <c r="E2" s="137"/>
      <c r="F2" s="137" t="s">
        <v>1326</v>
      </c>
      <c r="G2" s="138"/>
      <c r="H2" s="139"/>
      <c r="I2" s="137"/>
      <c r="J2" s="138"/>
      <c r="K2" s="137" t="s">
        <v>1327</v>
      </c>
      <c r="L2" s="136"/>
      <c r="M2" s="139"/>
    </row>
    <row r="3" spans="1:13" ht="24" customHeight="1">
      <c r="B3" s="140">
        <v>55</v>
      </c>
      <c r="D3" s="181" t="str">
        <f>'[1]Front Page CRF'!B8</f>
        <v/>
      </c>
      <c r="E3" s="142"/>
      <c r="F3" s="185" t="str">
        <f>'[1]Front Page CRF'!C14</f>
        <v/>
      </c>
      <c r="G3" s="142"/>
      <c r="H3" s="142"/>
      <c r="I3" s="143"/>
      <c r="J3" s="142"/>
      <c r="K3" s="144">
        <f>'[1]Front Page CRF'!C15</f>
        <v>0</v>
      </c>
      <c r="L3" s="142"/>
      <c r="M3" s="139"/>
    </row>
    <row r="4" spans="1:13" ht="26.25" customHeight="1">
      <c r="B4" s="140">
        <v>50</v>
      </c>
      <c r="D4" s="145" t="s">
        <v>1328</v>
      </c>
      <c r="E4" s="146"/>
      <c r="F4" s="146"/>
      <c r="G4" s="146"/>
      <c r="H4" s="146"/>
      <c r="K4" s="305" t="s">
        <v>1329</v>
      </c>
      <c r="L4" s="305"/>
      <c r="M4" s="305"/>
    </row>
    <row r="5" spans="1:13" ht="12.75" customHeight="1">
      <c r="B5" s="140">
        <v>45</v>
      </c>
      <c r="D5" s="147"/>
      <c r="E5" s="148"/>
      <c r="F5" s="148"/>
      <c r="G5" s="148"/>
      <c r="K5" s="149"/>
      <c r="L5" s="139"/>
    </row>
    <row r="6" spans="1:13" ht="15.75" customHeight="1">
      <c r="B6" s="140">
        <v>40</v>
      </c>
      <c r="D6" s="150" t="s">
        <v>1330</v>
      </c>
      <c r="E6" s="306" t="s">
        <v>1331</v>
      </c>
      <c r="F6" s="306"/>
      <c r="L6" s="139"/>
    </row>
    <row r="7" spans="1:13" ht="12.75">
      <c r="B7" s="140">
        <v>35</v>
      </c>
      <c r="D7" s="150"/>
      <c r="E7" s="307"/>
      <c r="F7" s="307"/>
      <c r="L7" s="139"/>
    </row>
    <row r="8" spans="1:13" ht="26.25" customHeight="1">
      <c r="B8" s="140">
        <v>30</v>
      </c>
      <c r="D8" s="198" t="s">
        <v>1332</v>
      </c>
      <c r="E8" s="187"/>
      <c r="F8" s="199" t="s">
        <v>1333</v>
      </c>
      <c r="I8" s="153"/>
      <c r="J8" s="146"/>
      <c r="K8" s="308" t="s">
        <v>1334</v>
      </c>
      <c r="L8" s="309"/>
      <c r="M8" s="154"/>
    </row>
    <row r="9" spans="1:13" ht="26.25" customHeight="1">
      <c r="D9" s="198" t="s">
        <v>1629</v>
      </c>
      <c r="E9" s="187"/>
      <c r="F9" s="199" t="s">
        <v>1333</v>
      </c>
      <c r="I9" s="153"/>
      <c r="K9" s="155" t="s">
        <v>1335</v>
      </c>
      <c r="L9" s="156" t="s">
        <v>1336</v>
      </c>
      <c r="M9" s="157"/>
    </row>
    <row r="10" spans="1:13" ht="26.25" customHeight="1">
      <c r="D10" s="198" t="s">
        <v>1628</v>
      </c>
      <c r="E10" s="187"/>
      <c r="F10" s="196" t="s">
        <v>1333</v>
      </c>
      <c r="I10" s="153"/>
      <c r="K10" s="155" t="s">
        <v>1337</v>
      </c>
      <c r="L10" s="158"/>
      <c r="M10" s="159"/>
    </row>
    <row r="11" spans="1:13">
      <c r="D11" s="198" t="s">
        <v>1627</v>
      </c>
      <c r="E11" s="187"/>
      <c r="F11" s="196" t="s">
        <v>1333</v>
      </c>
      <c r="I11" s="153"/>
      <c r="K11" s="155" t="s">
        <v>1338</v>
      </c>
      <c r="L11" s="160" t="s">
        <v>1339</v>
      </c>
      <c r="M11" s="159"/>
    </row>
    <row r="12" spans="1:13" ht="27" customHeight="1">
      <c r="D12" s="198" t="s">
        <v>1340</v>
      </c>
      <c r="E12" s="187"/>
      <c r="F12" s="196" t="s">
        <v>1333</v>
      </c>
      <c r="I12" s="153"/>
      <c r="K12" s="161" t="s">
        <v>1348</v>
      </c>
      <c r="L12" s="162" t="s">
        <v>1341</v>
      </c>
      <c r="M12" s="163"/>
    </row>
    <row r="13" spans="1:13" ht="27" customHeight="1">
      <c r="D13" s="198" t="s">
        <v>1626</v>
      </c>
      <c r="E13" s="197">
        <v>60</v>
      </c>
      <c r="F13" s="196" t="s">
        <v>1585</v>
      </c>
      <c r="I13" s="153"/>
      <c r="K13" s="165" t="s">
        <v>1343</v>
      </c>
      <c r="L13" s="166"/>
      <c r="M13" s="154"/>
    </row>
    <row r="14" spans="1:13" ht="27" customHeight="1">
      <c r="D14" s="186" t="s">
        <v>1602</v>
      </c>
      <c r="E14" s="187"/>
      <c r="F14" s="195" t="s">
        <v>1625</v>
      </c>
      <c r="I14" s="153"/>
      <c r="K14" s="155" t="s">
        <v>1335</v>
      </c>
      <c r="L14" s="156" t="s">
        <v>1344</v>
      </c>
      <c r="M14" s="157"/>
    </row>
    <row r="15" spans="1:13" ht="27" customHeight="1">
      <c r="D15" s="151" t="s">
        <v>1584</v>
      </c>
      <c r="E15" s="152"/>
      <c r="F15" s="164" t="s">
        <v>1342</v>
      </c>
      <c r="I15" s="153"/>
      <c r="K15" s="155" t="s">
        <v>1337</v>
      </c>
      <c r="L15" s="158"/>
      <c r="M15" s="159"/>
    </row>
    <row r="16" spans="1:13" ht="27" customHeight="1">
      <c r="D16" s="182" t="s">
        <v>1586</v>
      </c>
      <c r="E16" s="152"/>
      <c r="F16" s="164" t="s">
        <v>1342</v>
      </c>
      <c r="I16" s="153"/>
      <c r="K16" s="155" t="s">
        <v>1338</v>
      </c>
      <c r="L16" s="160" t="s">
        <v>1339</v>
      </c>
      <c r="M16" s="159"/>
    </row>
    <row r="17" spans="4:13" ht="27" customHeight="1">
      <c r="D17" s="182" t="s">
        <v>1591</v>
      </c>
      <c r="E17" s="152"/>
      <c r="F17" s="164" t="s">
        <v>1342</v>
      </c>
      <c r="I17" s="153"/>
      <c r="K17" s="155" t="s">
        <v>1587</v>
      </c>
      <c r="L17" s="167" t="s">
        <v>1345</v>
      </c>
      <c r="M17" s="159"/>
    </row>
    <row r="18" spans="4:13" ht="27" customHeight="1">
      <c r="D18" s="182" t="s">
        <v>1589</v>
      </c>
      <c r="E18" s="152"/>
      <c r="F18" s="164" t="s">
        <v>1342</v>
      </c>
      <c r="I18" s="153"/>
      <c r="K18" s="155" t="s">
        <v>1346</v>
      </c>
      <c r="L18" s="168" t="s">
        <v>1347</v>
      </c>
      <c r="M18" s="157"/>
    </row>
    <row r="19" spans="4:13" ht="27" customHeight="1">
      <c r="D19" s="194" t="s">
        <v>1624</v>
      </c>
      <c r="E19" s="152"/>
      <c r="F19" s="193" t="s">
        <v>1342</v>
      </c>
      <c r="I19" s="153"/>
      <c r="K19" s="161" t="s">
        <v>1348</v>
      </c>
      <c r="L19" s="169" t="s">
        <v>1349</v>
      </c>
      <c r="M19" s="170"/>
    </row>
    <row r="20" spans="4:13" ht="27" customHeight="1">
      <c r="D20" s="194" t="s">
        <v>1623</v>
      </c>
      <c r="E20" s="152"/>
      <c r="F20" s="193" t="s">
        <v>1342</v>
      </c>
      <c r="I20" s="153"/>
      <c r="K20" s="165" t="s">
        <v>1350</v>
      </c>
      <c r="L20" s="166"/>
      <c r="M20" s="154"/>
    </row>
    <row r="21" spans="4:13" ht="27" customHeight="1">
      <c r="D21" s="194" t="s">
        <v>1622</v>
      </c>
      <c r="E21" s="152"/>
      <c r="F21" s="193" t="s">
        <v>1342</v>
      </c>
      <c r="I21" s="171"/>
      <c r="K21" s="155" t="s">
        <v>1335</v>
      </c>
      <c r="L21" s="172" t="s">
        <v>1351</v>
      </c>
      <c r="M21" s="157"/>
    </row>
    <row r="22" spans="4:13" ht="27" customHeight="1">
      <c r="D22" s="194" t="s">
        <v>1621</v>
      </c>
      <c r="E22" s="152"/>
      <c r="F22" s="193" t="s">
        <v>1342</v>
      </c>
      <c r="G22" s="183"/>
      <c r="H22" s="183"/>
      <c r="I22" s="171"/>
      <c r="K22" s="155" t="s">
        <v>1337</v>
      </c>
      <c r="L22" s="158"/>
      <c r="M22" s="159"/>
    </row>
    <row r="23" spans="4:13" ht="27" customHeight="1">
      <c r="D23" s="182" t="s">
        <v>1588</v>
      </c>
      <c r="E23" s="152"/>
      <c r="F23" s="164" t="s">
        <v>1342</v>
      </c>
      <c r="I23" s="192"/>
      <c r="K23" s="155" t="s">
        <v>1338</v>
      </c>
      <c r="L23" s="160" t="s">
        <v>1339</v>
      </c>
      <c r="M23" s="159"/>
    </row>
    <row r="24" spans="4:13" ht="27" customHeight="1">
      <c r="D24" s="182" t="s">
        <v>1590</v>
      </c>
      <c r="E24" s="152"/>
      <c r="F24" s="164" t="s">
        <v>1342</v>
      </c>
      <c r="I24" s="192"/>
      <c r="K24" s="155" t="s">
        <v>1587</v>
      </c>
      <c r="L24" s="173" t="s">
        <v>1352</v>
      </c>
      <c r="M24" s="174" t="s">
        <v>1353</v>
      </c>
    </row>
    <row r="25" spans="4:13" ht="27" customHeight="1">
      <c r="D25" s="304"/>
      <c r="E25" s="304"/>
      <c r="F25" s="304"/>
      <c r="G25" s="304"/>
      <c r="I25" s="153"/>
      <c r="K25" s="161" t="s">
        <v>1348</v>
      </c>
      <c r="L25" s="167" t="s">
        <v>1352</v>
      </c>
      <c r="M25" s="170" t="s">
        <v>1354</v>
      </c>
    </row>
    <row r="26" spans="4:13" ht="27" customHeight="1">
      <c r="D26" s="304"/>
      <c r="E26" s="304"/>
      <c r="F26" s="304"/>
      <c r="G26" s="304"/>
    </row>
    <row r="27" spans="4:13" ht="26.25" customHeight="1">
      <c r="D27" s="304"/>
      <c r="E27" s="304"/>
      <c r="F27" s="304"/>
      <c r="G27" s="304"/>
    </row>
  </sheetData>
  <dataConsolidate/>
  <mergeCells count="6">
    <mergeCell ref="D27:G27"/>
    <mergeCell ref="K4:M4"/>
    <mergeCell ref="E6:F7"/>
    <mergeCell ref="K8:L8"/>
    <mergeCell ref="D26:G26"/>
    <mergeCell ref="D25:G25"/>
  </mergeCells>
  <conditionalFormatting sqref="E13">
    <cfRule type="cellIs" dxfId="4" priority="4" operator="equal">
      <formula>"N"</formula>
    </cfRule>
    <cfRule type="cellIs" dxfId="3" priority="5" operator="equal">
      <formula>"y"</formula>
    </cfRule>
  </conditionalFormatting>
  <conditionalFormatting sqref="E13">
    <cfRule type="cellIs" dxfId="2" priority="3" operator="lessThan">
      <formula>60</formula>
    </cfRule>
  </conditionalFormatting>
  <conditionalFormatting sqref="E13">
    <cfRule type="cellIs" dxfId="1" priority="1" operator="equal">
      <formula>"N"</formula>
    </cfRule>
    <cfRule type="cellIs" dxfId="0" priority="2" operator="equal">
      <formula>"y"</formula>
    </cfRule>
  </conditionalFormatting>
  <dataValidations count="2">
    <dataValidation type="list" allowBlank="1" showInputMessage="1" showErrorMessage="1" error="Fields must be filled with ## days._x000a_30-35-40-45-50-55 or 60 TP days" sqref="E13">
      <formula1>$B$2:$B$8</formula1>
    </dataValidation>
    <dataValidation type="list" allowBlank="1" showInputMessage="1" showErrorMessage="1" error="Fields must be entered with Y or N" sqref="E8:E12 E14:E24">
      <formula1>$A$1:$B$1</formula1>
    </dataValidation>
  </dataValidations>
  <printOptions horizontalCentered="1"/>
  <pageMargins left="0.31496062992125984" right="0.31496062992125984" top="0.55118110236220474" bottom="0.15748031496062992" header="0.11811023622047245" footer="0.11811023622047245"/>
  <pageSetup paperSize="9" scale="68" orientation="landscape" r:id="rId1"/>
  <headerFooter>
    <oddHeader>&amp;C&amp;"Arial,Vet"Required documents Subcontractor Agreement</oddHeader>
    <oddFooter>&amp;L&amp;8S672KPT&amp;R&amp;8Page 1 of 1</oddFooter>
  </headerFooter>
  <legacyDrawing r:id="rId2"/>
</worksheet>
</file>

<file path=xl/worksheets/sheet5.xml><?xml version="1.0" encoding="utf-8"?>
<worksheet xmlns="http://schemas.openxmlformats.org/spreadsheetml/2006/main" xmlns:r="http://schemas.openxmlformats.org/officeDocument/2006/relationships">
  <dimension ref="A1:W110"/>
  <sheetViews>
    <sheetView showGridLines="0" workbookViewId="0"/>
  </sheetViews>
  <sheetFormatPr defaultRowHeight="12.75"/>
  <cols>
    <col min="1" max="1" width="14.85546875" style="200" customWidth="1"/>
    <col min="2" max="2" width="30.140625" style="200" customWidth="1"/>
    <col min="3" max="16384" width="9.140625" style="200"/>
  </cols>
  <sheetData>
    <row r="1" spans="1:11">
      <c r="A1" s="230" t="s">
        <v>72</v>
      </c>
      <c r="B1" s="229"/>
      <c r="C1" s="229"/>
      <c r="D1" s="229"/>
      <c r="E1" s="229"/>
      <c r="F1" s="229"/>
      <c r="G1" s="229"/>
      <c r="H1" s="229"/>
      <c r="I1" s="229"/>
      <c r="J1" s="229"/>
      <c r="K1" s="228"/>
    </row>
    <row r="3" spans="1:11">
      <c r="A3" s="200" t="s">
        <v>65</v>
      </c>
    </row>
    <row r="4" spans="1:11">
      <c r="A4" s="200" t="s">
        <v>69</v>
      </c>
    </row>
    <row r="6" spans="1:11">
      <c r="A6" s="237" t="s">
        <v>94</v>
      </c>
    </row>
    <row r="7" spans="1:11">
      <c r="A7" s="222" t="s">
        <v>39</v>
      </c>
      <c r="C7" s="200" t="s">
        <v>66</v>
      </c>
    </row>
    <row r="8" spans="1:11">
      <c r="A8" s="222" t="s">
        <v>1607</v>
      </c>
      <c r="C8" s="226" t="s">
        <v>1612</v>
      </c>
    </row>
    <row r="9" spans="1:11">
      <c r="A9" s="222" t="s">
        <v>32</v>
      </c>
      <c r="C9" s="200" t="s">
        <v>67</v>
      </c>
    </row>
    <row r="10" spans="1:11">
      <c r="A10" s="222" t="s">
        <v>46</v>
      </c>
      <c r="C10" s="226" t="s">
        <v>1613</v>
      </c>
    </row>
    <row r="11" spans="1:11">
      <c r="A11" s="236"/>
    </row>
    <row r="12" spans="1:11">
      <c r="A12" s="235" t="s">
        <v>95</v>
      </c>
    </row>
    <row r="13" spans="1:11">
      <c r="A13" s="222" t="s">
        <v>3</v>
      </c>
      <c r="C13" s="200" t="s">
        <v>2935</v>
      </c>
    </row>
    <row r="14" spans="1:11">
      <c r="A14" s="222" t="s">
        <v>4</v>
      </c>
      <c r="C14" s="200" t="s">
        <v>68</v>
      </c>
    </row>
    <row r="15" spans="1:11">
      <c r="A15" s="227" t="s">
        <v>83</v>
      </c>
      <c r="C15" s="200" t="s">
        <v>86</v>
      </c>
    </row>
    <row r="16" spans="1:11">
      <c r="A16" s="227"/>
    </row>
    <row r="17" spans="1:9">
      <c r="A17" s="235" t="s">
        <v>96</v>
      </c>
    </row>
    <row r="18" spans="1:9">
      <c r="A18" s="222" t="s">
        <v>62</v>
      </c>
      <c r="C18" s="200" t="s">
        <v>70</v>
      </c>
    </row>
    <row r="19" spans="1:9">
      <c r="A19" s="236"/>
      <c r="C19" s="200" t="s">
        <v>103</v>
      </c>
    </row>
    <row r="20" spans="1:9">
      <c r="A20" s="227"/>
      <c r="C20" s="200" t="s">
        <v>2551</v>
      </c>
    </row>
    <row r="21" spans="1:9">
      <c r="A21" s="235" t="s">
        <v>97</v>
      </c>
    </row>
    <row r="22" spans="1:9">
      <c r="A22" s="222" t="s">
        <v>77</v>
      </c>
      <c r="C22" s="200" t="s">
        <v>98</v>
      </c>
    </row>
    <row r="23" spans="1:9">
      <c r="A23" s="222" t="s">
        <v>78</v>
      </c>
      <c r="C23" s="200" t="s">
        <v>99</v>
      </c>
    </row>
    <row r="24" spans="1:9">
      <c r="A24" s="222" t="s">
        <v>37</v>
      </c>
      <c r="C24" s="200" t="s">
        <v>100</v>
      </c>
    </row>
    <row r="25" spans="1:9">
      <c r="A25" s="236"/>
    </row>
    <row r="26" spans="1:9">
      <c r="A26" s="235" t="s">
        <v>101</v>
      </c>
    </row>
    <row r="27" spans="1:9">
      <c r="A27" s="222" t="s">
        <v>63</v>
      </c>
      <c r="C27" s="200" t="s">
        <v>71</v>
      </c>
    </row>
    <row r="29" spans="1:9">
      <c r="A29" s="233" t="s">
        <v>1608</v>
      </c>
      <c r="C29" s="226" t="s">
        <v>1610</v>
      </c>
    </row>
    <row r="30" spans="1:9">
      <c r="A30" s="234"/>
    </row>
    <row r="31" spans="1:9">
      <c r="A31" s="233" t="s">
        <v>1609</v>
      </c>
      <c r="C31" s="232" t="s">
        <v>1611</v>
      </c>
      <c r="D31" s="231"/>
      <c r="E31" s="231"/>
      <c r="F31" s="231"/>
      <c r="G31" s="231"/>
      <c r="H31" s="231"/>
      <c r="I31" s="231"/>
    </row>
    <row r="33" spans="1:11">
      <c r="A33" s="226" t="s">
        <v>1614</v>
      </c>
    </row>
    <row r="34" spans="1:11">
      <c r="A34" s="226" t="s">
        <v>1615</v>
      </c>
    </row>
    <row r="37" spans="1:11">
      <c r="A37" s="230" t="s">
        <v>102</v>
      </c>
      <c r="B37" s="229"/>
      <c r="C37" s="229"/>
      <c r="D37" s="229"/>
      <c r="E37" s="229"/>
      <c r="F37" s="229"/>
      <c r="G37" s="229"/>
      <c r="H37" s="229"/>
      <c r="I37" s="229"/>
      <c r="J37" s="229"/>
      <c r="K37" s="228"/>
    </row>
    <row r="39" spans="1:11" ht="11.25" customHeight="1">
      <c r="A39" s="200" t="s">
        <v>104</v>
      </c>
    </row>
    <row r="41" spans="1:11">
      <c r="A41" s="222" t="s">
        <v>3</v>
      </c>
      <c r="C41" s="200" t="s">
        <v>73</v>
      </c>
    </row>
    <row r="42" spans="1:11">
      <c r="A42" s="222" t="s">
        <v>4</v>
      </c>
      <c r="C42" s="200" t="s">
        <v>73</v>
      </c>
    </row>
    <row r="43" spans="1:11">
      <c r="A43" s="227" t="s">
        <v>83</v>
      </c>
      <c r="C43" s="200" t="s">
        <v>73</v>
      </c>
    </row>
    <row r="45" spans="1:11">
      <c r="A45" s="226" t="s">
        <v>1320</v>
      </c>
    </row>
    <row r="46" spans="1:11">
      <c r="A46" s="200" t="s">
        <v>2550</v>
      </c>
    </row>
    <row r="47" spans="1:11">
      <c r="A47" s="226" t="s">
        <v>87</v>
      </c>
    </row>
    <row r="48" spans="1:11">
      <c r="A48" s="226" t="s">
        <v>2552</v>
      </c>
    </row>
    <row r="52" spans="1:11">
      <c r="A52" s="230" t="s">
        <v>74</v>
      </c>
      <c r="B52" s="229"/>
      <c r="C52" s="229"/>
      <c r="D52" s="229"/>
      <c r="E52" s="229"/>
      <c r="F52" s="229"/>
      <c r="G52" s="229"/>
      <c r="H52" s="229"/>
      <c r="I52" s="229"/>
      <c r="J52" s="229"/>
      <c r="K52" s="228"/>
    </row>
    <row r="54" spans="1:11">
      <c r="A54" s="222" t="s">
        <v>3</v>
      </c>
      <c r="C54" s="200" t="s">
        <v>73</v>
      </c>
    </row>
    <row r="55" spans="1:11">
      <c r="A55" s="222" t="s">
        <v>4</v>
      </c>
      <c r="C55" s="200" t="s">
        <v>73</v>
      </c>
    </row>
    <row r="56" spans="1:11">
      <c r="A56" s="227" t="s">
        <v>83</v>
      </c>
      <c r="C56" s="200" t="s">
        <v>73</v>
      </c>
    </row>
    <row r="57" spans="1:11">
      <c r="A57" s="227"/>
    </row>
    <row r="58" spans="1:11">
      <c r="A58" s="200" t="s">
        <v>75</v>
      </c>
    </row>
    <row r="59" spans="1:11">
      <c r="A59" s="226" t="s">
        <v>1321</v>
      </c>
    </row>
    <row r="61" spans="1:11">
      <c r="A61" s="226" t="s">
        <v>2553</v>
      </c>
    </row>
    <row r="64" spans="1:11" s="140" customFormat="1">
      <c r="A64" s="225" t="s">
        <v>1355</v>
      </c>
      <c r="B64" s="224"/>
      <c r="C64" s="224"/>
      <c r="D64" s="224"/>
      <c r="E64" s="224"/>
      <c r="F64" s="224"/>
      <c r="G64" s="224"/>
      <c r="H64" s="224"/>
      <c r="I64" s="224"/>
      <c r="J64" s="223"/>
    </row>
    <row r="65" spans="1:23" s="140" customFormat="1" ht="14.25" customHeight="1"/>
    <row r="66" spans="1:23" s="140" customFormat="1">
      <c r="A66" s="222" t="s">
        <v>3</v>
      </c>
      <c r="B66" s="140" t="s">
        <v>73</v>
      </c>
    </row>
    <row r="67" spans="1:23" s="140" customFormat="1">
      <c r="A67" s="222" t="s">
        <v>4</v>
      </c>
      <c r="B67" s="140" t="s">
        <v>73</v>
      </c>
    </row>
    <row r="68" spans="1:23" s="140" customFormat="1">
      <c r="A68" s="222" t="s">
        <v>83</v>
      </c>
      <c r="B68" s="140" t="s">
        <v>73</v>
      </c>
    </row>
    <row r="69" spans="1:23" s="140" customFormat="1">
      <c r="A69" s="222"/>
    </row>
    <row r="70" spans="1:23" s="140" customFormat="1">
      <c r="A70" s="221"/>
      <c r="B70" s="220"/>
      <c r="C70" s="220"/>
      <c r="D70" s="220"/>
      <c r="E70" s="220"/>
      <c r="F70" s="220"/>
      <c r="G70" s="220"/>
      <c r="H70" s="220"/>
      <c r="I70" s="220"/>
      <c r="J70" s="220"/>
      <c r="K70" s="220"/>
      <c r="L70" s="220"/>
      <c r="M70" s="220"/>
      <c r="N70" s="220"/>
      <c r="O70" s="220"/>
      <c r="P70" s="220"/>
      <c r="Q70" s="220"/>
      <c r="R70" s="220"/>
      <c r="S70" s="220"/>
      <c r="T70" s="220"/>
      <c r="U70" s="220"/>
      <c r="V70" s="220"/>
      <c r="W70" s="219"/>
    </row>
    <row r="71" spans="1:23" s="140" customFormat="1" ht="51" customHeight="1">
      <c r="A71" s="211" t="s">
        <v>1356</v>
      </c>
      <c r="B71" s="210" t="s">
        <v>1357</v>
      </c>
      <c r="C71" s="210"/>
      <c r="D71" s="210"/>
      <c r="E71" s="175" t="s">
        <v>1358</v>
      </c>
      <c r="F71" s="210"/>
      <c r="G71" s="210"/>
      <c r="H71" s="210"/>
      <c r="I71" s="210"/>
      <c r="J71" s="210"/>
      <c r="K71" s="210"/>
      <c r="L71" s="210"/>
      <c r="M71" s="210"/>
      <c r="N71" s="210"/>
      <c r="O71" s="210"/>
      <c r="P71" s="210"/>
      <c r="Q71" s="210"/>
      <c r="R71" s="210"/>
      <c r="S71" s="210"/>
      <c r="T71" s="139"/>
      <c r="U71" s="139"/>
      <c r="V71" s="139"/>
      <c r="W71" s="212"/>
    </row>
    <row r="72" spans="1:23" s="140" customFormat="1">
      <c r="A72" s="215"/>
      <c r="B72" s="210" t="s">
        <v>1359</v>
      </c>
      <c r="C72" s="210"/>
      <c r="D72" s="210"/>
      <c r="E72" s="175"/>
      <c r="F72" s="210"/>
      <c r="G72" s="210"/>
      <c r="H72" s="210"/>
      <c r="I72" s="210"/>
      <c r="J72" s="175" t="s">
        <v>1360</v>
      </c>
      <c r="K72" s="210"/>
      <c r="L72" s="210"/>
      <c r="M72" s="210"/>
      <c r="N72" s="210"/>
      <c r="O72" s="210"/>
      <c r="P72" s="210"/>
      <c r="Q72" s="210"/>
      <c r="R72" s="210"/>
      <c r="S72" s="210"/>
      <c r="T72" s="139"/>
      <c r="U72" s="139"/>
      <c r="V72" s="139"/>
      <c r="W72" s="212"/>
    </row>
    <row r="73" spans="1:23" s="140" customFormat="1">
      <c r="A73" s="215"/>
      <c r="B73" s="214" t="s">
        <v>1361</v>
      </c>
      <c r="C73" s="210"/>
      <c r="D73" s="210"/>
      <c r="E73" s="175"/>
      <c r="F73" s="210"/>
      <c r="G73" s="210"/>
      <c r="H73" s="210"/>
      <c r="I73" s="210"/>
      <c r="J73" s="175"/>
      <c r="K73" s="210"/>
      <c r="L73" s="210"/>
      <c r="M73" s="210"/>
      <c r="N73" s="210"/>
      <c r="O73" s="210"/>
      <c r="P73" s="210"/>
      <c r="Q73" s="210"/>
      <c r="R73" s="210"/>
      <c r="S73" s="210"/>
      <c r="T73" s="139"/>
      <c r="U73" s="139"/>
      <c r="V73" s="139"/>
      <c r="W73" s="212"/>
    </row>
    <row r="74" spans="1:23" s="140" customFormat="1" ht="3.75" customHeight="1">
      <c r="A74" s="208"/>
      <c r="B74" s="207"/>
      <c r="C74" s="207"/>
      <c r="D74" s="207"/>
      <c r="E74" s="176"/>
      <c r="F74" s="207"/>
      <c r="G74" s="207"/>
      <c r="H74" s="207"/>
      <c r="I74" s="207"/>
      <c r="J74" s="176"/>
      <c r="K74" s="207"/>
      <c r="L74" s="207"/>
      <c r="M74" s="207"/>
      <c r="N74" s="207"/>
      <c r="O74" s="207"/>
      <c r="P74" s="207"/>
      <c r="Q74" s="207"/>
      <c r="R74" s="207"/>
      <c r="S74" s="207"/>
      <c r="T74" s="206"/>
      <c r="U74" s="206"/>
      <c r="V74" s="206"/>
      <c r="W74" s="205"/>
    </row>
    <row r="75" spans="1:23" s="140" customFormat="1" ht="38.25">
      <c r="A75" s="211" t="s">
        <v>1592</v>
      </c>
      <c r="B75" s="210" t="s">
        <v>1362</v>
      </c>
      <c r="C75" s="210"/>
      <c r="D75" s="210"/>
      <c r="E75" s="210"/>
      <c r="F75" s="210"/>
      <c r="G75" s="210"/>
      <c r="H75" s="210"/>
      <c r="I75" s="210"/>
      <c r="J75" s="210"/>
      <c r="K75" s="210"/>
      <c r="L75" s="210"/>
      <c r="M75" s="210"/>
      <c r="N75" s="210"/>
      <c r="O75" s="210"/>
      <c r="P75" s="210"/>
      <c r="Q75" s="210"/>
      <c r="R75" s="210"/>
      <c r="S75" s="210"/>
      <c r="T75" s="139"/>
      <c r="U75" s="139"/>
      <c r="V75" s="139"/>
      <c r="W75" s="212"/>
    </row>
    <row r="76" spans="1:23" s="140" customFormat="1" ht="25.5" customHeight="1">
      <c r="A76" s="215"/>
      <c r="B76" s="214" t="s">
        <v>1363</v>
      </c>
      <c r="C76" s="210"/>
      <c r="D76" s="210"/>
      <c r="E76" s="210"/>
      <c r="F76" s="210"/>
      <c r="G76" s="210"/>
      <c r="H76" s="210"/>
      <c r="I76" s="210"/>
      <c r="J76" s="210"/>
      <c r="K76" s="210"/>
      <c r="L76" s="210"/>
      <c r="M76" s="210"/>
      <c r="N76" s="210"/>
      <c r="O76" s="210"/>
      <c r="P76" s="210"/>
      <c r="Q76" s="210"/>
      <c r="R76" s="210"/>
      <c r="S76" s="210"/>
      <c r="T76" s="139"/>
      <c r="U76" s="139"/>
      <c r="V76" s="139"/>
      <c r="W76" s="212"/>
    </row>
    <row r="77" spans="1:23" s="140" customFormat="1">
      <c r="A77" s="208"/>
      <c r="B77" s="207"/>
      <c r="C77" s="207"/>
      <c r="D77" s="207"/>
      <c r="E77" s="207"/>
      <c r="F77" s="207"/>
      <c r="G77" s="207"/>
      <c r="H77" s="207"/>
      <c r="I77" s="207"/>
      <c r="J77" s="207"/>
      <c r="K77" s="207"/>
      <c r="L77" s="207"/>
      <c r="M77" s="207"/>
      <c r="N77" s="207"/>
      <c r="O77" s="207"/>
      <c r="P77" s="207"/>
      <c r="Q77" s="207"/>
      <c r="R77" s="207"/>
      <c r="S77" s="207"/>
      <c r="T77" s="206"/>
      <c r="U77" s="206"/>
      <c r="V77" s="206"/>
      <c r="W77" s="205"/>
    </row>
    <row r="78" spans="1:23" s="140" customFormat="1" ht="51" customHeight="1">
      <c r="A78" s="211" t="s">
        <v>1593</v>
      </c>
      <c r="B78" s="210" t="s">
        <v>1364</v>
      </c>
      <c r="C78" s="210"/>
      <c r="D78" s="210"/>
      <c r="E78" s="210"/>
      <c r="F78" s="210"/>
      <c r="G78" s="210"/>
      <c r="H78" s="210"/>
      <c r="I78" s="210"/>
      <c r="J78" s="210"/>
      <c r="K78" s="210"/>
      <c r="L78" s="210"/>
      <c r="M78" s="210"/>
      <c r="N78" s="210"/>
      <c r="O78" s="210"/>
      <c r="P78" s="210"/>
      <c r="Q78" s="210"/>
      <c r="R78" s="210"/>
      <c r="S78" s="210"/>
      <c r="T78" s="166"/>
      <c r="U78" s="166"/>
      <c r="V78" s="166"/>
      <c r="W78" s="209"/>
    </row>
    <row r="79" spans="1:23" s="140" customFormat="1" ht="25.5" customHeight="1">
      <c r="A79" s="211"/>
      <c r="B79" s="210" t="s">
        <v>1594</v>
      </c>
      <c r="C79" s="210"/>
      <c r="D79" s="210"/>
      <c r="E79" s="210"/>
      <c r="F79" s="210"/>
      <c r="G79" s="210"/>
      <c r="H79" s="210"/>
      <c r="I79" s="210"/>
      <c r="J79" s="210"/>
      <c r="K79" s="210"/>
      <c r="L79" s="210"/>
      <c r="M79" s="210"/>
      <c r="N79" s="210"/>
      <c r="O79" s="210"/>
      <c r="P79" s="210"/>
      <c r="Q79" s="210"/>
      <c r="R79" s="210"/>
      <c r="S79" s="210"/>
      <c r="T79" s="139"/>
      <c r="U79" s="139"/>
      <c r="V79" s="139"/>
      <c r="W79" s="212"/>
    </row>
    <row r="80" spans="1:23" s="140" customFormat="1">
      <c r="A80" s="215"/>
      <c r="B80" s="214" t="s">
        <v>1595</v>
      </c>
      <c r="C80" s="210"/>
      <c r="D80" s="210"/>
      <c r="E80" s="210"/>
      <c r="F80" s="210"/>
      <c r="G80" s="210"/>
      <c r="H80" s="210"/>
      <c r="I80" s="210"/>
      <c r="J80" s="210"/>
      <c r="K80" s="210"/>
      <c r="L80" s="210"/>
      <c r="M80" s="210"/>
      <c r="N80" s="210"/>
      <c r="O80" s="210"/>
      <c r="P80" s="210"/>
      <c r="Q80" s="210"/>
      <c r="R80" s="210"/>
      <c r="S80" s="210"/>
      <c r="T80" s="139"/>
      <c r="U80" s="139"/>
      <c r="V80" s="139"/>
      <c r="W80" s="212"/>
    </row>
    <row r="81" spans="1:23" s="140" customFormat="1">
      <c r="A81" s="208"/>
      <c r="B81" s="207"/>
      <c r="C81" s="207"/>
      <c r="D81" s="207"/>
      <c r="E81" s="207"/>
      <c r="F81" s="207"/>
      <c r="G81" s="207"/>
      <c r="H81" s="207"/>
      <c r="I81" s="207"/>
      <c r="J81" s="207"/>
      <c r="K81" s="207"/>
      <c r="L81" s="207"/>
      <c r="M81" s="207"/>
      <c r="N81" s="207"/>
      <c r="O81" s="207"/>
      <c r="P81" s="207"/>
      <c r="Q81" s="207"/>
      <c r="R81" s="207"/>
      <c r="S81" s="207"/>
      <c r="T81" s="206"/>
      <c r="U81" s="206"/>
      <c r="V81" s="206"/>
      <c r="W81" s="205"/>
    </row>
    <row r="82" spans="1:23" s="140" customFormat="1" ht="38.25">
      <c r="A82" s="211" t="s">
        <v>1596</v>
      </c>
      <c r="B82" s="210" t="s">
        <v>1365</v>
      </c>
      <c r="C82" s="210"/>
      <c r="D82" s="210"/>
      <c r="E82" s="210"/>
      <c r="F82" s="210"/>
      <c r="G82" s="210"/>
      <c r="H82" s="210"/>
      <c r="I82" s="210"/>
      <c r="J82" s="210"/>
      <c r="K82" s="210"/>
      <c r="L82" s="210"/>
      <c r="M82" s="210"/>
      <c r="N82" s="210"/>
      <c r="O82" s="210"/>
      <c r="P82" s="210"/>
      <c r="Q82" s="210"/>
      <c r="R82" s="210"/>
      <c r="S82" s="210"/>
      <c r="T82" s="166"/>
      <c r="U82" s="166"/>
      <c r="V82" s="166"/>
      <c r="W82" s="209"/>
    </row>
    <row r="83" spans="1:23" s="140" customFormat="1" ht="25.5" customHeight="1">
      <c r="A83" s="215"/>
      <c r="B83" s="210" t="s">
        <v>1366</v>
      </c>
      <c r="C83" s="210"/>
      <c r="D83" s="210"/>
      <c r="E83" s="210"/>
      <c r="F83" s="210"/>
      <c r="G83" s="210"/>
      <c r="H83" s="210"/>
      <c r="I83" s="210"/>
      <c r="J83" s="210"/>
      <c r="K83" s="210"/>
      <c r="L83" s="210"/>
      <c r="M83" s="210"/>
      <c r="N83" s="210"/>
      <c r="O83" s="210"/>
      <c r="P83" s="210"/>
      <c r="Q83" s="210"/>
      <c r="R83" s="210"/>
      <c r="S83" s="210"/>
      <c r="T83" s="139"/>
      <c r="U83" s="139"/>
      <c r="V83" s="139"/>
      <c r="W83" s="212"/>
    </row>
    <row r="84" spans="1:23" s="140" customFormat="1">
      <c r="A84" s="215"/>
      <c r="B84" s="214" t="s">
        <v>1363</v>
      </c>
      <c r="C84" s="210"/>
      <c r="D84" s="210"/>
      <c r="E84" s="210"/>
      <c r="F84" s="210"/>
      <c r="G84" s="210"/>
      <c r="H84" s="210"/>
      <c r="I84" s="210"/>
      <c r="J84" s="210"/>
      <c r="K84" s="210"/>
      <c r="L84" s="210"/>
      <c r="M84" s="210"/>
      <c r="N84" s="210"/>
      <c r="O84" s="210"/>
      <c r="P84" s="210"/>
      <c r="Q84" s="210"/>
      <c r="R84" s="210"/>
      <c r="S84" s="210"/>
      <c r="T84" s="139"/>
      <c r="U84" s="139"/>
      <c r="V84" s="139"/>
      <c r="W84" s="212"/>
    </row>
    <row r="85" spans="1:23" s="140" customFormat="1" ht="13.5" customHeight="1">
      <c r="A85" s="208"/>
      <c r="B85" s="207"/>
      <c r="C85" s="207"/>
      <c r="D85" s="207"/>
      <c r="E85" s="207"/>
      <c r="F85" s="207"/>
      <c r="G85" s="207"/>
      <c r="H85" s="207"/>
      <c r="I85" s="207"/>
      <c r="J85" s="207"/>
      <c r="K85" s="207"/>
      <c r="L85" s="207"/>
      <c r="M85" s="207"/>
      <c r="N85" s="207"/>
      <c r="O85" s="207"/>
      <c r="P85" s="207"/>
      <c r="Q85" s="207"/>
      <c r="R85" s="207"/>
      <c r="S85" s="207"/>
      <c r="T85" s="206"/>
      <c r="U85" s="206"/>
      <c r="V85" s="206"/>
      <c r="W85" s="205"/>
    </row>
    <row r="86" spans="1:23" s="140" customFormat="1" ht="33" customHeight="1">
      <c r="A86" s="211" t="s">
        <v>1368</v>
      </c>
      <c r="B86" s="210" t="s">
        <v>1369</v>
      </c>
      <c r="C86" s="210"/>
      <c r="D86" s="210"/>
      <c r="E86" s="210"/>
      <c r="F86" s="210"/>
      <c r="G86" s="210"/>
      <c r="H86" s="210"/>
      <c r="I86" s="210"/>
      <c r="J86" s="210"/>
      <c r="K86" s="210"/>
      <c r="L86" s="210"/>
      <c r="M86" s="210"/>
      <c r="N86" s="210"/>
      <c r="O86" s="210"/>
      <c r="P86" s="210"/>
      <c r="Q86" s="210"/>
      <c r="R86" s="210"/>
      <c r="S86" s="210"/>
      <c r="T86" s="139"/>
      <c r="U86" s="139"/>
      <c r="V86" s="139"/>
      <c r="W86" s="212"/>
    </row>
    <row r="87" spans="1:23" s="140" customFormat="1" ht="13.5" customHeight="1">
      <c r="A87" s="215"/>
      <c r="B87" s="217" t="s">
        <v>1370</v>
      </c>
      <c r="C87" s="210"/>
      <c r="D87" s="210"/>
      <c r="E87" s="210"/>
      <c r="F87" s="210"/>
      <c r="G87" s="210"/>
      <c r="H87" s="210"/>
      <c r="I87" s="210"/>
      <c r="J87" s="210"/>
      <c r="K87" s="210"/>
      <c r="L87" s="210"/>
      <c r="M87" s="210"/>
      <c r="N87" s="210"/>
      <c r="O87" s="210"/>
      <c r="P87" s="210"/>
      <c r="Q87" s="210"/>
      <c r="R87" s="210"/>
      <c r="S87" s="210"/>
      <c r="T87" s="139"/>
      <c r="U87" s="139"/>
      <c r="V87" s="139"/>
      <c r="W87" s="212"/>
    </row>
    <row r="88" spans="1:23" s="140" customFormat="1" ht="13.5" customHeight="1">
      <c r="A88" s="218"/>
      <c r="B88" s="217" t="s">
        <v>1371</v>
      </c>
      <c r="C88" s="210"/>
      <c r="D88" s="210"/>
      <c r="E88" s="210"/>
      <c r="F88" s="210"/>
      <c r="G88" s="210"/>
      <c r="H88" s="210"/>
      <c r="I88" s="210"/>
      <c r="J88" s="210"/>
      <c r="K88" s="210"/>
      <c r="L88" s="210"/>
      <c r="M88" s="210"/>
      <c r="N88" s="210"/>
      <c r="O88" s="210"/>
      <c r="P88" s="210"/>
      <c r="Q88" s="210"/>
      <c r="R88" s="210"/>
      <c r="S88" s="210"/>
      <c r="T88" s="139"/>
      <c r="U88" s="139"/>
      <c r="V88" s="139"/>
      <c r="W88" s="212"/>
    </row>
    <row r="89" spans="1:23" s="140" customFormat="1" ht="13.5" customHeight="1">
      <c r="A89" s="216"/>
      <c r="B89" s="207"/>
      <c r="C89" s="207"/>
      <c r="D89" s="207"/>
      <c r="E89" s="207"/>
      <c r="F89" s="207"/>
      <c r="G89" s="207"/>
      <c r="H89" s="207"/>
      <c r="I89" s="207"/>
      <c r="J89" s="207"/>
      <c r="K89" s="207"/>
      <c r="L89" s="207"/>
      <c r="M89" s="207"/>
      <c r="N89" s="207"/>
      <c r="O89" s="207"/>
      <c r="P89" s="207"/>
      <c r="Q89" s="207"/>
      <c r="R89" s="207"/>
      <c r="S89" s="207"/>
      <c r="T89" s="139"/>
      <c r="U89" s="139"/>
      <c r="V89" s="139"/>
      <c r="W89" s="212"/>
    </row>
    <row r="90" spans="1:23" s="140" customFormat="1" ht="25.5">
      <c r="A90" s="211" t="s">
        <v>1603</v>
      </c>
      <c r="B90" s="210" t="s">
        <v>1367</v>
      </c>
      <c r="C90" s="210"/>
      <c r="D90" s="210"/>
      <c r="E90" s="210"/>
      <c r="F90" s="210"/>
      <c r="G90" s="210"/>
      <c r="H90" s="210"/>
      <c r="I90" s="210"/>
      <c r="J90" s="210"/>
      <c r="K90" s="210"/>
      <c r="L90" s="210"/>
      <c r="M90" s="210"/>
      <c r="N90" s="210"/>
      <c r="O90" s="210"/>
      <c r="P90" s="210"/>
      <c r="Q90" s="210"/>
      <c r="R90" s="210"/>
      <c r="S90" s="210"/>
      <c r="T90" s="166"/>
      <c r="U90" s="166"/>
      <c r="V90" s="166"/>
      <c r="W90" s="209"/>
    </row>
    <row r="91" spans="1:23" s="140" customFormat="1" ht="16.5" customHeight="1">
      <c r="A91" s="208"/>
      <c r="B91" s="207"/>
      <c r="C91" s="207"/>
      <c r="D91" s="207"/>
      <c r="E91" s="207"/>
      <c r="F91" s="207"/>
      <c r="G91" s="207"/>
      <c r="H91" s="207"/>
      <c r="I91" s="207"/>
      <c r="J91" s="207"/>
      <c r="K91" s="207"/>
      <c r="L91" s="207"/>
      <c r="M91" s="207"/>
      <c r="N91" s="207"/>
      <c r="O91" s="207"/>
      <c r="P91" s="207"/>
      <c r="Q91" s="207"/>
      <c r="R91" s="207"/>
      <c r="S91" s="207"/>
      <c r="T91" s="206"/>
      <c r="U91" s="206"/>
      <c r="V91" s="206"/>
      <c r="W91" s="205"/>
    </row>
    <row r="92" spans="1:23" s="140" customFormat="1" ht="38.25">
      <c r="A92" s="211" t="s">
        <v>1604</v>
      </c>
      <c r="B92" s="310" t="s">
        <v>1375</v>
      </c>
      <c r="C92" s="310"/>
      <c r="D92" s="310"/>
      <c r="E92" s="310"/>
      <c r="F92" s="310"/>
      <c r="G92" s="310"/>
      <c r="H92" s="310"/>
      <c r="I92" s="310"/>
      <c r="J92" s="310"/>
      <c r="K92" s="310"/>
      <c r="L92" s="310"/>
      <c r="M92" s="310"/>
      <c r="N92" s="310"/>
      <c r="O92" s="310"/>
      <c r="P92" s="310"/>
      <c r="Q92" s="310"/>
      <c r="R92" s="310"/>
      <c r="S92" s="310"/>
      <c r="T92" s="166"/>
      <c r="U92" s="166"/>
      <c r="V92" s="166"/>
      <c r="W92" s="209"/>
    </row>
    <row r="93" spans="1:23" s="140" customFormat="1">
      <c r="A93" s="208"/>
      <c r="B93" s="207"/>
      <c r="C93" s="207"/>
      <c r="D93" s="207"/>
      <c r="E93" s="207"/>
      <c r="F93" s="207"/>
      <c r="G93" s="207"/>
      <c r="H93" s="207"/>
      <c r="I93" s="207"/>
      <c r="J93" s="207"/>
      <c r="K93" s="207"/>
      <c r="L93" s="207"/>
      <c r="M93" s="207"/>
      <c r="N93" s="207"/>
      <c r="O93" s="207"/>
      <c r="P93" s="207"/>
      <c r="Q93" s="207"/>
      <c r="R93" s="207"/>
      <c r="S93" s="207"/>
      <c r="T93" s="139"/>
      <c r="U93" s="139"/>
      <c r="V93" s="139"/>
      <c r="W93" s="212"/>
    </row>
    <row r="94" spans="1:23" s="140" customFormat="1" ht="38.25">
      <c r="A94" s="211" t="s">
        <v>1605</v>
      </c>
      <c r="B94" s="210" t="s">
        <v>1372</v>
      </c>
      <c r="C94" s="210"/>
      <c r="D94" s="210"/>
      <c r="E94" s="210"/>
      <c r="F94" s="210"/>
      <c r="G94" s="210"/>
      <c r="H94" s="210"/>
      <c r="I94" s="210"/>
      <c r="J94" s="210"/>
      <c r="K94" s="210"/>
      <c r="L94" s="210"/>
      <c r="M94" s="210"/>
      <c r="N94" s="210"/>
      <c r="O94" s="210"/>
      <c r="P94" s="210"/>
      <c r="Q94" s="210"/>
      <c r="R94" s="210"/>
      <c r="S94" s="210"/>
      <c r="T94" s="166"/>
      <c r="U94" s="166"/>
      <c r="V94" s="166"/>
      <c r="W94" s="209"/>
    </row>
    <row r="95" spans="1:23" s="140" customFormat="1">
      <c r="A95" s="215"/>
      <c r="B95" s="214" t="s">
        <v>1373</v>
      </c>
      <c r="C95" s="210"/>
      <c r="D95" s="210"/>
      <c r="E95" s="210"/>
      <c r="F95" s="210"/>
      <c r="G95" s="210"/>
      <c r="H95" s="210"/>
      <c r="I95" s="210"/>
      <c r="J95" s="210"/>
      <c r="K95" s="210"/>
      <c r="L95" s="210"/>
      <c r="M95" s="210"/>
      <c r="N95" s="210"/>
      <c r="O95" s="210"/>
      <c r="P95" s="210"/>
      <c r="Q95" s="210"/>
      <c r="R95" s="210"/>
      <c r="S95" s="210"/>
      <c r="T95" s="139"/>
      <c r="U95" s="139"/>
      <c r="V95" s="139"/>
      <c r="W95" s="212"/>
    </row>
    <row r="96" spans="1:23" s="140" customFormat="1">
      <c r="A96" s="208"/>
      <c r="B96" s="207"/>
      <c r="C96" s="207"/>
      <c r="D96" s="207"/>
      <c r="E96" s="207"/>
      <c r="F96" s="207"/>
      <c r="G96" s="207"/>
      <c r="H96" s="207"/>
      <c r="I96" s="207"/>
      <c r="J96" s="207"/>
      <c r="K96" s="207"/>
      <c r="L96" s="207"/>
      <c r="M96" s="207"/>
      <c r="N96" s="207"/>
      <c r="O96" s="207"/>
      <c r="P96" s="207"/>
      <c r="Q96" s="207"/>
      <c r="R96" s="207"/>
      <c r="S96" s="207"/>
      <c r="T96" s="206"/>
      <c r="U96" s="206"/>
      <c r="V96" s="206"/>
      <c r="W96" s="205"/>
    </row>
    <row r="97" spans="1:23" s="140" customFormat="1" ht="38.25">
      <c r="A97" s="211" t="s">
        <v>1606</v>
      </c>
      <c r="B97" s="210" t="s">
        <v>1374</v>
      </c>
      <c r="C97" s="210"/>
      <c r="D97" s="210"/>
      <c r="E97" s="210"/>
      <c r="F97" s="210"/>
      <c r="G97" s="210"/>
      <c r="H97" s="210"/>
      <c r="I97" s="210"/>
      <c r="J97" s="210"/>
      <c r="K97" s="210"/>
      <c r="L97" s="210"/>
      <c r="M97" s="210"/>
      <c r="N97" s="210"/>
      <c r="O97" s="210"/>
      <c r="P97" s="210"/>
      <c r="Q97" s="210"/>
      <c r="R97" s="210"/>
      <c r="S97" s="210"/>
      <c r="T97" s="166"/>
      <c r="U97" s="166"/>
      <c r="V97" s="166"/>
      <c r="W97" s="209"/>
    </row>
    <row r="98" spans="1:23" s="140" customFormat="1">
      <c r="A98" s="208"/>
      <c r="B98" s="207"/>
      <c r="C98" s="207"/>
      <c r="D98" s="207"/>
      <c r="E98" s="207"/>
      <c r="F98" s="207"/>
      <c r="G98" s="207"/>
      <c r="H98" s="207"/>
      <c r="I98" s="207"/>
      <c r="J98" s="207"/>
      <c r="K98" s="207"/>
      <c r="L98" s="207"/>
      <c r="M98" s="207"/>
      <c r="N98" s="207"/>
      <c r="O98" s="207"/>
      <c r="P98" s="207"/>
      <c r="Q98" s="207"/>
      <c r="R98" s="207"/>
      <c r="S98" s="207"/>
      <c r="T98" s="206"/>
      <c r="U98" s="206"/>
      <c r="V98" s="206"/>
      <c r="W98" s="205"/>
    </row>
    <row r="99" spans="1:23" s="140" customFormat="1">
      <c r="A99" s="213"/>
      <c r="B99" s="207"/>
      <c r="C99" s="207"/>
      <c r="D99" s="207"/>
      <c r="E99" s="207"/>
      <c r="F99" s="207"/>
      <c r="G99" s="207"/>
      <c r="H99" s="207"/>
      <c r="I99" s="207"/>
      <c r="J99" s="207"/>
      <c r="K99" s="207"/>
      <c r="L99" s="207"/>
      <c r="M99" s="207"/>
      <c r="N99" s="207"/>
      <c r="O99" s="207"/>
      <c r="P99" s="207"/>
      <c r="Q99" s="207"/>
      <c r="R99" s="207"/>
      <c r="S99" s="207"/>
      <c r="T99" s="139"/>
      <c r="U99" s="139"/>
      <c r="V99" s="139"/>
      <c r="W99" s="212"/>
    </row>
    <row r="100" spans="1:23" s="140" customFormat="1">
      <c r="A100" s="213"/>
      <c r="B100" s="207"/>
      <c r="C100" s="207"/>
      <c r="D100" s="207"/>
      <c r="E100" s="207"/>
      <c r="F100" s="207"/>
      <c r="G100" s="207"/>
      <c r="H100" s="207"/>
      <c r="I100" s="207"/>
      <c r="J100" s="207"/>
      <c r="K100" s="207"/>
      <c r="L100" s="207"/>
      <c r="M100" s="207"/>
      <c r="N100" s="207"/>
      <c r="O100" s="207"/>
      <c r="P100" s="207"/>
      <c r="Q100" s="207"/>
      <c r="R100" s="207"/>
      <c r="S100" s="207"/>
      <c r="T100" s="139"/>
      <c r="U100" s="139"/>
      <c r="V100" s="139"/>
      <c r="W100" s="212"/>
    </row>
    <row r="101" spans="1:23" s="140" customFormat="1">
      <c r="A101" s="213"/>
      <c r="B101" s="207"/>
      <c r="C101" s="207"/>
      <c r="D101" s="207"/>
      <c r="E101" s="207"/>
      <c r="F101" s="207"/>
      <c r="G101" s="207"/>
      <c r="H101" s="207"/>
      <c r="I101" s="207"/>
      <c r="J101" s="207"/>
      <c r="K101" s="207"/>
      <c r="L101" s="207"/>
      <c r="M101" s="207"/>
      <c r="N101" s="207"/>
      <c r="O101" s="207"/>
      <c r="P101" s="207"/>
      <c r="Q101" s="207"/>
      <c r="R101" s="207"/>
      <c r="S101" s="207"/>
      <c r="T101" s="139"/>
      <c r="U101" s="139"/>
      <c r="V101" s="139"/>
      <c r="W101" s="212"/>
    </row>
    <row r="102" spans="1:23" s="140" customFormat="1" ht="58.5" customHeight="1">
      <c r="A102" s="213"/>
      <c r="B102" s="207"/>
      <c r="C102" s="207"/>
      <c r="D102" s="207"/>
      <c r="E102" s="207"/>
      <c r="F102" s="207"/>
      <c r="G102" s="207"/>
      <c r="H102" s="207"/>
      <c r="I102" s="207"/>
      <c r="J102" s="207"/>
      <c r="K102" s="207"/>
      <c r="L102" s="207"/>
      <c r="M102" s="207"/>
      <c r="N102" s="207"/>
      <c r="O102" s="207"/>
      <c r="P102" s="207"/>
      <c r="Q102" s="207"/>
      <c r="R102" s="207"/>
      <c r="S102" s="207"/>
      <c r="T102" s="139"/>
      <c r="U102" s="139"/>
      <c r="V102" s="139"/>
      <c r="W102" s="212"/>
    </row>
    <row r="103" spans="1:23" s="140" customFormat="1">
      <c r="A103" s="211"/>
      <c r="B103" s="210"/>
      <c r="C103" s="210"/>
      <c r="D103" s="210"/>
      <c r="E103" s="210"/>
      <c r="F103" s="210"/>
      <c r="G103" s="210"/>
      <c r="H103" s="210"/>
      <c r="I103" s="210"/>
      <c r="J103" s="210"/>
      <c r="K103" s="210"/>
      <c r="L103" s="210"/>
      <c r="M103" s="210"/>
      <c r="N103" s="210"/>
      <c r="O103" s="210"/>
      <c r="P103" s="210"/>
      <c r="Q103" s="210"/>
      <c r="R103" s="210"/>
      <c r="S103" s="210"/>
      <c r="T103" s="166"/>
      <c r="U103" s="166"/>
      <c r="V103" s="166"/>
      <c r="W103" s="209"/>
    </row>
    <row r="104" spans="1:23" s="140" customFormat="1">
      <c r="A104" s="208"/>
      <c r="B104" s="207"/>
      <c r="C104" s="207"/>
      <c r="D104" s="207"/>
      <c r="E104" s="207"/>
      <c r="F104" s="207"/>
      <c r="G104" s="207"/>
      <c r="H104" s="207"/>
      <c r="I104" s="207"/>
      <c r="J104" s="207"/>
      <c r="K104" s="207"/>
      <c r="L104" s="207"/>
      <c r="M104" s="207"/>
      <c r="N104" s="207"/>
      <c r="O104" s="207"/>
      <c r="P104" s="207"/>
      <c r="Q104" s="207"/>
      <c r="R104" s="207"/>
      <c r="S104" s="207"/>
      <c r="T104" s="206"/>
      <c r="U104" s="206"/>
      <c r="V104" s="206"/>
      <c r="W104" s="205"/>
    </row>
    <row r="105" spans="1:23" s="140" customFormat="1" ht="17.25" customHeight="1">
      <c r="A105" s="189"/>
      <c r="B105" s="188"/>
      <c r="C105" s="188"/>
    </row>
    <row r="106" spans="1:23" s="140" customFormat="1"/>
    <row r="107" spans="1:23" s="140" customFormat="1">
      <c r="A107" s="204"/>
      <c r="B107" s="203"/>
      <c r="C107" s="203"/>
      <c r="D107" s="203"/>
      <c r="E107" s="203"/>
      <c r="F107" s="203"/>
      <c r="G107" s="203"/>
      <c r="H107" s="203"/>
      <c r="I107" s="203"/>
      <c r="J107" s="203"/>
      <c r="K107" s="203"/>
      <c r="L107" s="203"/>
      <c r="M107" s="203"/>
      <c r="N107" s="203"/>
      <c r="O107" s="203"/>
      <c r="P107" s="203"/>
      <c r="Q107" s="203"/>
      <c r="R107" s="203"/>
      <c r="S107" s="203"/>
      <c r="T107" s="202"/>
      <c r="U107" s="202"/>
      <c r="V107" s="202"/>
      <c r="W107" s="201"/>
    </row>
    <row r="108" spans="1:23" s="140" customFormat="1"/>
    <row r="109" spans="1:23" s="140" customFormat="1">
      <c r="A109" s="177" t="s">
        <v>1597</v>
      </c>
    </row>
    <row r="110" spans="1:23" s="140" customFormat="1">
      <c r="A110" s="177"/>
    </row>
  </sheetData>
  <mergeCells count="1">
    <mergeCell ref="B92:S92"/>
  </mergeCells>
  <hyperlinks>
    <hyperlink ref="E71" r:id="rId1"/>
    <hyperlink ref="J72" r:id="rId2"/>
  </hyperlinks>
  <pageMargins left="0.15748031496062992" right="0.15748031496062992" top="0.39370078740157483" bottom="0.39370078740157483" header="0.11811023622047245" footer="0.11811023622047245"/>
  <pageSetup paperSize="9" scale="63" orientation="landscape" r:id="rId3"/>
  <headerFooter alignWithMargins="0"/>
  <rowBreaks count="1" manualBreakCount="1">
    <brk id="63" max="1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Front Page CRF</vt:lpstr>
      <vt:lpstr>Change current lines</vt:lpstr>
      <vt:lpstr>Additional lines</vt:lpstr>
      <vt:lpstr>BP Legal docs checklist </vt:lpstr>
      <vt:lpstr>Manual</vt:lpstr>
      <vt:lpstr>CML</vt:lpstr>
      <vt:lpstr>'Additional lines'!Print_Area</vt:lpstr>
      <vt:lpstr>'BP Legal docs checklist '!Print_Area</vt:lpstr>
      <vt:lpstr>'Front Page CRF'!Print_Area</vt:lpstr>
      <vt:lpstr>Manual!Print_Area</vt:lpstr>
      <vt:lpstr>'Change current lines'!Print_Titles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Vedder, Rene</dc:creator>
  <cp:lastModifiedBy>h884emp</cp:lastModifiedBy>
  <cp:lastPrinted>2017-02-15T08:34:23Z</cp:lastPrinted>
  <dcterms:created xsi:type="dcterms:W3CDTF">2008-06-04T13:07:18Z</dcterms:created>
  <dcterms:modified xsi:type="dcterms:W3CDTF">2017-04-25T10:46:54Z</dcterms:modified>
</cp:coreProperties>
</file>