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BF3EB66C-04BE-470B-825A-5896DD3BE128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Sheet1!$A$1:$N$274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8" i="3" l="1" a="1"/>
  <c r="Q28" i="3" s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193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N188" i="1"/>
  <c r="N189" i="1"/>
  <c r="N190" i="1"/>
  <c r="N191" i="1"/>
  <c r="N192" i="1"/>
  <c r="M193" i="1"/>
  <c r="M192" i="1"/>
  <c r="M191" i="1"/>
  <c r="M190" i="1"/>
  <c r="M189" i="1"/>
  <c r="M188" i="1"/>
  <c r="M178" i="1"/>
  <c r="M179" i="1"/>
  <c r="M180" i="1"/>
  <c r="M181" i="1"/>
  <c r="M182" i="1"/>
  <c r="M183" i="1"/>
  <c r="M184" i="1"/>
  <c r="M185" i="1"/>
  <c r="M186" i="1"/>
  <c r="M187" i="1"/>
  <c r="N178" i="1"/>
  <c r="N179" i="1"/>
  <c r="N180" i="1"/>
  <c r="N181" i="1"/>
  <c r="N182" i="1"/>
  <c r="N183" i="1"/>
  <c r="N184" i="1"/>
  <c r="N185" i="1"/>
  <c r="N186" i="1"/>
  <c r="N187" i="1"/>
  <c r="F25" i="3"/>
  <c r="M177" i="1"/>
  <c r="N177" i="1"/>
  <c r="N176" i="1"/>
  <c r="M17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2" i="1"/>
  <c r="N166" i="1"/>
  <c r="N167" i="1"/>
  <c r="N168" i="1"/>
  <c r="N169" i="1"/>
  <c r="N170" i="1"/>
  <c r="N171" i="1"/>
  <c r="N172" i="1"/>
  <c r="N173" i="1"/>
  <c r="N174" i="1"/>
  <c r="N175" i="1"/>
  <c r="N165" i="1"/>
  <c r="M175" i="1"/>
  <c r="M174" i="1"/>
  <c r="M173" i="1"/>
  <c r="M172" i="1"/>
  <c r="M171" i="1"/>
  <c r="M170" i="1"/>
  <c r="M169" i="1"/>
  <c r="M168" i="1"/>
  <c r="M167" i="1"/>
  <c r="M166" i="1"/>
  <c r="M165" i="1"/>
  <c r="M163" i="1"/>
  <c r="M164" i="1"/>
  <c r="M160" i="1"/>
  <c r="M161" i="1"/>
  <c r="M162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F27" i="3"/>
  <c r="F28" i="3"/>
  <c r="F29" i="3"/>
  <c r="F30" i="3"/>
  <c r="F31" i="3"/>
  <c r="F32" i="3"/>
  <c r="F33" i="3"/>
  <c r="F34" i="3"/>
  <c r="F35" i="3"/>
  <c r="F36" i="3"/>
  <c r="F37" i="3"/>
  <c r="E29" i="3"/>
  <c r="E30" i="3"/>
  <c r="E31" i="3"/>
  <c r="E32" i="3"/>
  <c r="E33" i="3"/>
  <c r="E34" i="3"/>
  <c r="E35" i="3"/>
  <c r="E36" i="3"/>
  <c r="E37" i="3"/>
  <c r="M104" i="1"/>
  <c r="M103" i="1"/>
  <c r="M102" i="1"/>
  <c r="M101" i="1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B3" i="3"/>
  <c r="B4" i="3"/>
  <c r="B5" i="3"/>
  <c r="B6" i="3"/>
  <c r="B7" i="3"/>
  <c r="B8" i="3"/>
  <c r="B9" i="3"/>
  <c r="B10" i="3"/>
  <c r="B11" i="3"/>
  <c r="B12" i="3"/>
  <c r="B13" i="3"/>
  <c r="B14" i="3"/>
  <c r="B2" i="3"/>
  <c r="C3" i="3"/>
  <c r="C4" i="3"/>
  <c r="C5" i="3"/>
  <c r="C6" i="3"/>
  <c r="C7" i="3"/>
  <c r="C8" i="3"/>
  <c r="C9" i="3"/>
  <c r="C10" i="3"/>
  <c r="C11" i="3"/>
  <c r="C12" i="3"/>
  <c r="C13" i="3"/>
  <c r="C14" i="3"/>
  <c r="C2" i="3"/>
  <c r="E28" i="3" l="1"/>
  <c r="E27" i="3"/>
  <c r="F26" i="3"/>
  <c r="E26" i="3"/>
  <c r="E25" i="3"/>
  <c r="E24" i="3"/>
  <c r="F24" i="3"/>
  <c r="E23" i="3"/>
  <c r="F23" i="3"/>
  <c r="F21" i="3"/>
  <c r="E21" i="3"/>
  <c r="E22" i="3"/>
  <c r="F22" i="3"/>
  <c r="E20" i="3"/>
  <c r="F20" i="3"/>
  <c r="E19" i="3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G15" i="3" a="1"/>
  <c r="G15" i="3" s="1"/>
  <c r="E5" i="3"/>
  <c r="F11" i="3"/>
  <c r="F12" i="3"/>
  <c r="F5" i="3"/>
  <c r="E11" i="3"/>
  <c r="E13" i="3"/>
  <c r="F13" i="3"/>
  <c r="D36" i="3"/>
  <c r="D32" i="3"/>
  <c r="D28" i="3"/>
  <c r="D24" i="3"/>
  <c r="D20" i="3"/>
  <c r="D18" i="3"/>
  <c r="D35" i="3"/>
  <c r="D31" i="3"/>
  <c r="D27" i="3"/>
  <c r="D23" i="3"/>
  <c r="D19" i="3"/>
  <c r="D15" i="3"/>
  <c r="D16" i="3"/>
  <c r="D34" i="3"/>
  <c r="D30" i="3"/>
  <c r="D26" i="3"/>
  <c r="D22" i="3"/>
  <c r="D37" i="3"/>
  <c r="D33" i="3"/>
  <c r="D29" i="3"/>
  <c r="D25" i="3"/>
  <c r="D21" i="3"/>
  <c r="D17" i="3"/>
  <c r="G33" i="3" a="1"/>
  <c r="G33" i="3" s="1"/>
  <c r="G24" i="3" a="1"/>
  <c r="G24" i="3" s="1"/>
  <c r="G19" i="3" a="1"/>
  <c r="G19" i="3" s="1"/>
  <c r="G28" i="3" a="1"/>
  <c r="G28" i="3" s="1"/>
  <c r="G23" i="3" a="1"/>
  <c r="G23" i="3" s="1"/>
  <c r="G32" i="3" a="1"/>
  <c r="G32" i="3" s="1"/>
  <c r="G27" i="3" a="1"/>
  <c r="G27" i="3" s="1"/>
  <c r="G18" i="3" a="1"/>
  <c r="G18" i="3" s="1"/>
  <c r="G37" i="3" a="1"/>
  <c r="G37" i="3" s="1"/>
  <c r="G31" i="3" a="1"/>
  <c r="G31" i="3" s="1"/>
  <c r="G22" i="3" a="1"/>
  <c r="G22" i="3" s="1"/>
  <c r="G36" i="3" a="1"/>
  <c r="G36" i="3" s="1"/>
  <c r="G26" i="3" a="1"/>
  <c r="G26" i="3" s="1"/>
  <c r="G17" i="3" a="1"/>
  <c r="G17" i="3" s="1"/>
  <c r="G35" i="3" a="1"/>
  <c r="G35" i="3" s="1"/>
  <c r="G30" i="3" a="1"/>
  <c r="G30" i="3" s="1"/>
  <c r="G21" i="3" a="1"/>
  <c r="G21" i="3" s="1"/>
  <c r="G14" i="3" a="1"/>
  <c r="G14" i="3" s="1"/>
  <c r="G34" i="3" a="1"/>
  <c r="G34" i="3" s="1"/>
  <c r="G25" i="3" a="1"/>
  <c r="G25" i="3" s="1"/>
  <c r="G16" i="3" a="1"/>
  <c r="G16" i="3" s="1"/>
  <c r="G29" i="3" a="1"/>
  <c r="G29" i="3" s="1"/>
  <c r="G20" i="3" a="1"/>
  <c r="G20" i="3" s="1"/>
  <c r="G13" i="3" a="1"/>
  <c r="G13" i="3" s="1"/>
  <c r="G12" i="3" a="1"/>
  <c r="G12" i="3" s="1"/>
  <c r="G11" i="3" a="1"/>
  <c r="G11" i="3" s="1"/>
  <c r="G10" i="3" a="1"/>
  <c r="G10" i="3" s="1"/>
  <c r="G2" i="3" a="1"/>
  <c r="G2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G3" i="3" a="1"/>
  <c r="G3" i="3" s="1"/>
  <c r="G9" i="3" a="1"/>
  <c r="G9" i="3" s="1"/>
  <c r="D2" i="3"/>
  <c r="D8" i="3"/>
  <c r="D9" i="3"/>
  <c r="D12" i="3"/>
  <c r="D4" i="3"/>
  <c r="D10" i="3"/>
  <c r="D7" i="3"/>
  <c r="D14" i="3"/>
  <c r="D6" i="3"/>
  <c r="D13" i="3"/>
  <c r="D5" i="3"/>
  <c r="D11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<sst xmlns="http://schemas.openxmlformats.org/spreadsheetml/2006/main" count="2447" uniqueCount="132">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</sst>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Sheet2!$D$2:$D$28</c:f>
              <c:numCache>
                <c:formatCode>0.00</c:formatCode>
                <c:ptCount val="27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  <c:pt idx="19">
                  <c:v>0.5714285714285714</c:v>
                </c:pt>
                <c:pt idx="20">
                  <c:v>0.44444444444444442</c:v>
                </c:pt>
                <c:pt idx="21">
                  <c:v>0.5</c:v>
                </c:pt>
                <c:pt idx="22">
                  <c:v>0.63636363636363635</c:v>
                </c:pt>
                <c:pt idx="23">
                  <c:v>1</c:v>
                </c:pt>
                <c:pt idx="24">
                  <c:v>0.3</c:v>
                </c:pt>
                <c:pt idx="25">
                  <c:v>0.83333333333333337</c:v>
                </c:pt>
                <c:pt idx="26">
                  <c:v>0.61538461538461542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Sheet2!$F$2:$F$28</c:f>
              <c:numCache>
                <c:formatCode>0</c:formatCode>
                <c:ptCount val="27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15.666666666666666</c:v>
                </c:pt>
                <c:pt idx="20">
                  <c:v>16</c:v>
                </c:pt>
                <c:pt idx="21">
                  <c:v>12.666666666666666</c:v>
                </c:pt>
                <c:pt idx="22">
                  <c:v>14.75</c:v>
                </c:pt>
                <c:pt idx="23">
                  <c:v>0</c:v>
                </c:pt>
                <c:pt idx="24">
                  <c:v>13.714285714285714</c:v>
                </c:pt>
                <c:pt idx="25">
                  <c:v>26</c:v>
                </c:pt>
                <c:pt idx="26">
                  <c:v>11.6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Sheet2!$G$2:$G$28</c:f>
              <c:numCache>
                <c:formatCode>0.000</c:formatCode>
                <c:ptCount val="27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  <c:pt idx="19">
                  <c:v>0.4527027027027028</c:v>
                </c:pt>
                <c:pt idx="20">
                  <c:v>0.45222929936305728</c:v>
                </c:pt>
                <c:pt idx="21">
                  <c:v>0.45398773006134974</c:v>
                </c:pt>
                <c:pt idx="22">
                  <c:v>0.46551724137931033</c:v>
                </c:pt>
                <c:pt idx="23">
                  <c:v>0.47159090909090901</c:v>
                </c:pt>
                <c:pt idx="24">
                  <c:v>0.46236559139784938</c:v>
                </c:pt>
                <c:pt idx="25">
                  <c:v>0.47395833333333337</c:v>
                </c:pt>
                <c:pt idx="26">
                  <c:v>0.48292682926829283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38100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74"/>
  <sheetViews>
    <sheetView topLeftCell="A187" workbookViewId="0">
      <selection activeCell="D210" sqref="D210"/>
    </sheetView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  <c r="N1" s="1" t="s">
        <v>131</v>
      </c>
    </row>
    <row r="2" spans="1:14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  <c r="N2" t="b">
        <f>K2=I2</f>
        <v>1</v>
      </c>
    </row>
    <row r="3" spans="1:14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  <c r="N3" t="b">
        <f t="shared" ref="N3:N66" si="1">K3=I3</f>
        <v>0</v>
      </c>
    </row>
    <row r="4" spans="1:14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  <c r="N4" t="b">
        <f t="shared" si="1"/>
        <v>0</v>
      </c>
    </row>
    <row r="5" spans="1:14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  <c r="N5" t="b">
        <f t="shared" si="1"/>
        <v>0</v>
      </c>
    </row>
    <row r="6" spans="1:14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  <c r="N6" t="b">
        <f t="shared" si="1"/>
        <v>1</v>
      </c>
    </row>
    <row r="7" spans="1:14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  <c r="N7" t="b">
        <f t="shared" si="1"/>
        <v>0</v>
      </c>
    </row>
    <row r="8" spans="1:14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  <c r="N8" t="b">
        <f t="shared" si="1"/>
        <v>0</v>
      </c>
    </row>
    <row r="9" spans="1:14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  <c r="N9" t="b">
        <f t="shared" si="1"/>
        <v>1</v>
      </c>
    </row>
    <row r="10" spans="1:14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  <c r="N10" t="b">
        <f t="shared" si="1"/>
        <v>1</v>
      </c>
    </row>
    <row r="11" spans="1:14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  <c r="N11" t="b">
        <f t="shared" si="1"/>
        <v>0</v>
      </c>
    </row>
    <row r="12" spans="1:14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  <c r="N12" t="b">
        <f t="shared" si="1"/>
        <v>0</v>
      </c>
    </row>
    <row r="13" spans="1:14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  <c r="N13" t="b">
        <f t="shared" si="1"/>
        <v>1</v>
      </c>
    </row>
    <row r="14" spans="1:14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  <c r="N14" t="b">
        <f t="shared" si="1"/>
        <v>1</v>
      </c>
    </row>
    <row r="15" spans="1:14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  <c r="N15" t="b">
        <f t="shared" si="1"/>
        <v>1</v>
      </c>
    </row>
    <row r="16" spans="1:14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  <c r="N16" t="b">
        <f t="shared" si="1"/>
        <v>0</v>
      </c>
    </row>
    <row r="17" spans="1:14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  <c r="N17" t="b">
        <f t="shared" si="1"/>
        <v>0</v>
      </c>
    </row>
    <row r="18" spans="1:14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  <c r="N18" t="b">
        <f t="shared" si="1"/>
        <v>0</v>
      </c>
    </row>
    <row r="19" spans="1:14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  <c r="N19" t="b">
        <f t="shared" si="1"/>
        <v>0</v>
      </c>
    </row>
    <row r="20" spans="1:14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  <c r="N20" t="b">
        <f t="shared" si="1"/>
        <v>1</v>
      </c>
    </row>
    <row r="21" spans="1:14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  <c r="N21" t="b">
        <f t="shared" si="1"/>
        <v>1</v>
      </c>
    </row>
    <row r="22" spans="1:14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  <c r="N22" t="b">
        <f t="shared" si="1"/>
        <v>0</v>
      </c>
    </row>
    <row r="23" spans="1:14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  <c r="N23" t="b">
        <f t="shared" si="1"/>
        <v>0</v>
      </c>
    </row>
    <row r="24" spans="1:14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  <c r="N24" t="b">
        <f t="shared" si="1"/>
        <v>1</v>
      </c>
    </row>
    <row r="25" spans="1:14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  <c r="N25" t="b">
        <f t="shared" si="1"/>
        <v>0</v>
      </c>
    </row>
    <row r="26" spans="1:14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  <c r="N26" t="b">
        <f t="shared" si="1"/>
        <v>0</v>
      </c>
    </row>
    <row r="27" spans="1:14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  <c r="N27" t="b">
        <f t="shared" si="1"/>
        <v>1</v>
      </c>
    </row>
    <row r="28" spans="1:14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  <c r="N28" t="b">
        <f t="shared" si="1"/>
        <v>1</v>
      </c>
    </row>
    <row r="29" spans="1:14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  <c r="N29" t="b">
        <f t="shared" si="1"/>
        <v>0</v>
      </c>
    </row>
    <row r="30" spans="1:14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  <c r="N30" t="b">
        <f t="shared" si="1"/>
        <v>0</v>
      </c>
    </row>
    <row r="31" spans="1:14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  <c r="N31" t="b">
        <f t="shared" si="1"/>
        <v>0</v>
      </c>
    </row>
    <row r="32" spans="1:14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  <c r="N32" t="b">
        <f t="shared" si="1"/>
        <v>1</v>
      </c>
    </row>
    <row r="33" spans="1:14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  <c r="N33" t="b">
        <f t="shared" si="1"/>
        <v>0</v>
      </c>
    </row>
    <row r="34" spans="1:14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  <c r="N34" t="b">
        <f t="shared" si="1"/>
        <v>0</v>
      </c>
    </row>
    <row r="35" spans="1:14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  <c r="N35" t="b">
        <f t="shared" si="1"/>
        <v>0</v>
      </c>
    </row>
    <row r="36" spans="1:14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  <c r="N36" t="b">
        <f t="shared" si="1"/>
        <v>0</v>
      </c>
    </row>
    <row r="37" spans="1:14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  <c r="N37" t="b">
        <f t="shared" si="1"/>
        <v>0</v>
      </c>
    </row>
    <row r="38" spans="1:14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  <c r="N38" t="b">
        <f t="shared" si="1"/>
        <v>1</v>
      </c>
    </row>
    <row r="39" spans="1:14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  <c r="N39" t="b">
        <f t="shared" si="1"/>
        <v>1</v>
      </c>
    </row>
    <row r="40" spans="1:14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  <c r="N40" t="b">
        <f t="shared" si="1"/>
        <v>1</v>
      </c>
    </row>
    <row r="41" spans="1:14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  <c r="N41" t="b">
        <f t="shared" si="1"/>
        <v>0</v>
      </c>
    </row>
    <row r="42" spans="1:14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  <c r="N42" t="b">
        <f t="shared" si="1"/>
        <v>0</v>
      </c>
    </row>
    <row r="43" spans="1:14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  <c r="N43" t="b">
        <f t="shared" si="1"/>
        <v>0</v>
      </c>
    </row>
    <row r="44" spans="1:14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  <c r="N44" t="b">
        <f t="shared" si="1"/>
        <v>1</v>
      </c>
    </row>
    <row r="45" spans="1:14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  <c r="N45" t="b">
        <f t="shared" si="1"/>
        <v>1</v>
      </c>
    </row>
    <row r="46" spans="1:14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  <c r="N46" t="b">
        <f t="shared" si="1"/>
        <v>0</v>
      </c>
    </row>
    <row r="47" spans="1:14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  <c r="N47" t="b">
        <f t="shared" si="1"/>
        <v>0</v>
      </c>
    </row>
    <row r="48" spans="1:14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  <c r="N48" t="b">
        <f t="shared" si="1"/>
        <v>1</v>
      </c>
    </row>
    <row r="49" spans="1:14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  <c r="N49" t="b">
        <f t="shared" si="1"/>
        <v>0</v>
      </c>
    </row>
    <row r="50" spans="1:14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  <c r="N50" t="b">
        <f t="shared" si="1"/>
        <v>0</v>
      </c>
    </row>
    <row r="51" spans="1:14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  <c r="N51" t="b">
        <f t="shared" si="1"/>
        <v>0</v>
      </c>
    </row>
    <row r="52" spans="1:14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  <c r="N52" t="b">
        <f t="shared" si="1"/>
        <v>0</v>
      </c>
    </row>
    <row r="53" spans="1:14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  <c r="N53" t="b">
        <f t="shared" si="1"/>
        <v>1</v>
      </c>
    </row>
    <row r="54" spans="1:14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  <c r="N54" t="b">
        <f t="shared" si="1"/>
        <v>0</v>
      </c>
    </row>
    <row r="55" spans="1:14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  <c r="N55" t="b">
        <f t="shared" si="1"/>
        <v>1</v>
      </c>
    </row>
    <row r="56" spans="1:14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  <c r="N56" t="b">
        <f t="shared" si="1"/>
        <v>1</v>
      </c>
    </row>
    <row r="57" spans="1:14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  <c r="N57" t="b">
        <f t="shared" si="1"/>
        <v>0</v>
      </c>
    </row>
    <row r="58" spans="1:14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  <c r="N58" t="b">
        <f t="shared" si="1"/>
        <v>1</v>
      </c>
    </row>
    <row r="59" spans="1:14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  <c r="N59" t="b">
        <f t="shared" si="1"/>
        <v>0</v>
      </c>
    </row>
    <row r="60" spans="1:14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  <c r="N60" t="b">
        <f t="shared" si="1"/>
        <v>0</v>
      </c>
    </row>
    <row r="61" spans="1:14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  <c r="N61" t="b">
        <f t="shared" si="1"/>
        <v>0</v>
      </c>
    </row>
    <row r="62" spans="1:14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  <c r="N62" t="b">
        <f t="shared" si="1"/>
        <v>1</v>
      </c>
    </row>
    <row r="63" spans="1:14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  <c r="N63" t="b">
        <f t="shared" si="1"/>
        <v>1</v>
      </c>
    </row>
    <row r="64" spans="1:14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  <c r="N64" t="b">
        <f t="shared" si="1"/>
        <v>0</v>
      </c>
    </row>
    <row r="65" spans="1:14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  <c r="N65" t="b">
        <f t="shared" si="1"/>
        <v>0</v>
      </c>
    </row>
    <row r="66" spans="1:14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  <c r="N66" t="b">
        <f t="shared" si="1"/>
        <v>1</v>
      </c>
    </row>
    <row r="67" spans="1:14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60" si="2">ABS(D67-F67)</f>
        <v>1</v>
      </c>
      <c r="N67" t="b">
        <f t="shared" ref="N67:N130" si="3">K67=I67</f>
        <v>1</v>
      </c>
    </row>
    <row r="68" spans="1:14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2"/>
        <v>5</v>
      </c>
      <c r="N68" t="b">
        <f t="shared" si="3"/>
        <v>0</v>
      </c>
    </row>
    <row r="69" spans="1:14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2"/>
        <v>6</v>
      </c>
      <c r="N69" t="b">
        <f t="shared" si="3"/>
        <v>0</v>
      </c>
    </row>
    <row r="70" spans="1:14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2"/>
        <v>1</v>
      </c>
      <c r="N70" t="b">
        <f t="shared" si="3"/>
        <v>1</v>
      </c>
    </row>
    <row r="71" spans="1:14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2"/>
        <v>16</v>
      </c>
      <c r="N71" t="b">
        <f t="shared" si="3"/>
        <v>1</v>
      </c>
    </row>
    <row r="72" spans="1:14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2"/>
        <v>15</v>
      </c>
      <c r="N72" t="b">
        <f t="shared" si="3"/>
        <v>1</v>
      </c>
    </row>
    <row r="73" spans="1:14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2"/>
        <v>8</v>
      </c>
      <c r="N73" t="b">
        <f t="shared" si="3"/>
        <v>0</v>
      </c>
    </row>
    <row r="74" spans="1:14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2"/>
        <v>21</v>
      </c>
      <c r="N74" t="b">
        <f t="shared" si="3"/>
        <v>0</v>
      </c>
    </row>
    <row r="75" spans="1:14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2"/>
        <v>10</v>
      </c>
      <c r="N75" t="b">
        <f t="shared" si="3"/>
        <v>1</v>
      </c>
    </row>
    <row r="76" spans="1:14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2"/>
        <v>6</v>
      </c>
      <c r="N76" t="b">
        <f t="shared" si="3"/>
        <v>0</v>
      </c>
    </row>
    <row r="77" spans="1:14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2"/>
        <v>33</v>
      </c>
      <c r="N77" t="b">
        <f t="shared" si="3"/>
        <v>0</v>
      </c>
    </row>
    <row r="78" spans="1:14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2"/>
        <v>13</v>
      </c>
      <c r="N78" t="b">
        <f t="shared" si="3"/>
        <v>0</v>
      </c>
    </row>
    <row r="79" spans="1:14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2"/>
        <v>16</v>
      </c>
      <c r="N79" t="b">
        <f t="shared" si="3"/>
        <v>0</v>
      </c>
    </row>
    <row r="80" spans="1:14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2"/>
        <v>9</v>
      </c>
      <c r="N80" t="b">
        <f t="shared" si="3"/>
        <v>0</v>
      </c>
    </row>
    <row r="81" spans="1:14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2"/>
        <v>6</v>
      </c>
      <c r="N81" t="b">
        <f t="shared" si="3"/>
        <v>1</v>
      </c>
    </row>
    <row r="82" spans="1:14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2"/>
        <v>5</v>
      </c>
      <c r="N82" t="b">
        <f t="shared" si="3"/>
        <v>0</v>
      </c>
    </row>
    <row r="83" spans="1:14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2"/>
        <v>2</v>
      </c>
      <c r="N83" t="b">
        <f t="shared" si="3"/>
        <v>1</v>
      </c>
    </row>
    <row r="84" spans="1:14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2"/>
        <v>6</v>
      </c>
      <c r="N84" t="b">
        <f t="shared" si="3"/>
        <v>0</v>
      </c>
    </row>
    <row r="85" spans="1:14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2"/>
        <v>26</v>
      </c>
      <c r="N85" t="b">
        <f t="shared" si="3"/>
        <v>1</v>
      </c>
    </row>
    <row r="86" spans="1:14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2"/>
        <v>16</v>
      </c>
      <c r="N86" t="b">
        <f t="shared" si="3"/>
        <v>1</v>
      </c>
    </row>
    <row r="87" spans="1:14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2"/>
        <v>5</v>
      </c>
      <c r="N87" t="b">
        <f t="shared" si="3"/>
        <v>0</v>
      </c>
    </row>
    <row r="88" spans="1:14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2"/>
        <v>15</v>
      </c>
      <c r="N88" t="b">
        <f t="shared" si="3"/>
        <v>0</v>
      </c>
    </row>
    <row r="89" spans="1:14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2"/>
        <v>11</v>
      </c>
      <c r="N89" t="b">
        <f t="shared" si="3"/>
        <v>1</v>
      </c>
    </row>
    <row r="90" spans="1:14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2"/>
        <v>12</v>
      </c>
      <c r="N90" t="b">
        <f t="shared" si="3"/>
        <v>1</v>
      </c>
    </row>
    <row r="91" spans="1:14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2"/>
        <v>7</v>
      </c>
      <c r="N91" t="b">
        <f t="shared" si="3"/>
        <v>0</v>
      </c>
    </row>
    <row r="92" spans="1:14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2"/>
        <v>7</v>
      </c>
      <c r="N92" t="b">
        <f t="shared" si="3"/>
        <v>0</v>
      </c>
    </row>
    <row r="93" spans="1:14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2"/>
        <v>16</v>
      </c>
      <c r="N93" t="b">
        <f t="shared" si="3"/>
        <v>0</v>
      </c>
    </row>
    <row r="94" spans="1:14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2"/>
        <v>9</v>
      </c>
      <c r="N94" t="b">
        <f t="shared" si="3"/>
        <v>1</v>
      </c>
    </row>
    <row r="95" spans="1:14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2"/>
        <v>11</v>
      </c>
      <c r="N95" t="b">
        <f t="shared" si="3"/>
        <v>0</v>
      </c>
    </row>
    <row r="96" spans="1:14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2"/>
        <v>34</v>
      </c>
      <c r="N96" t="b">
        <f t="shared" si="3"/>
        <v>0</v>
      </c>
    </row>
    <row r="97" spans="1:14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2"/>
        <v>5</v>
      </c>
      <c r="N97" t="b">
        <f t="shared" si="3"/>
        <v>1</v>
      </c>
    </row>
    <row r="98" spans="1:14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2"/>
        <v>10</v>
      </c>
      <c r="N98" t="b">
        <f t="shared" si="3"/>
        <v>0</v>
      </c>
    </row>
    <row r="99" spans="1:14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2"/>
        <v>16</v>
      </c>
      <c r="N99" t="b">
        <f t="shared" si="3"/>
        <v>0</v>
      </c>
    </row>
    <row r="100" spans="1:14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2"/>
        <v>3</v>
      </c>
      <c r="N100" t="b">
        <f t="shared" si="3"/>
        <v>1</v>
      </c>
    </row>
    <row r="101" spans="1:14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2"/>
        <v>9</v>
      </c>
      <c r="N101" t="b">
        <f t="shared" si="3"/>
        <v>1</v>
      </c>
    </row>
    <row r="102" spans="1:14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2"/>
        <v>4</v>
      </c>
      <c r="N102" t="b">
        <f t="shared" si="3"/>
        <v>0</v>
      </c>
    </row>
    <row r="103" spans="1:14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2"/>
        <v>7</v>
      </c>
      <c r="N103" t="b">
        <f t="shared" si="3"/>
        <v>0</v>
      </c>
    </row>
    <row r="104" spans="1:14" x14ac:dyDescent="0.45">
      <c r="A104" s="15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2"/>
        <v>3</v>
      </c>
      <c r="N104" t="b">
        <f t="shared" si="3"/>
        <v>1</v>
      </c>
    </row>
    <row r="105" spans="1:14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2"/>
        <v>11</v>
      </c>
      <c r="N105" t="b">
        <f t="shared" si="3"/>
        <v>0</v>
      </c>
    </row>
    <row r="106" spans="1:14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2"/>
        <v>8</v>
      </c>
      <c r="N106" t="b">
        <f t="shared" si="3"/>
        <v>0</v>
      </c>
    </row>
    <row r="107" spans="1:14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2"/>
        <v>9</v>
      </c>
      <c r="N107" t="b">
        <f t="shared" si="3"/>
        <v>1</v>
      </c>
    </row>
    <row r="108" spans="1:14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2"/>
        <v>11</v>
      </c>
      <c r="N108" t="b">
        <f t="shared" si="3"/>
        <v>1</v>
      </c>
    </row>
    <row r="109" spans="1:14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2"/>
        <v>29</v>
      </c>
      <c r="N109" t="b">
        <f t="shared" si="3"/>
        <v>0</v>
      </c>
    </row>
    <row r="110" spans="1:14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2"/>
        <v>20</v>
      </c>
      <c r="N110" t="b">
        <f t="shared" si="3"/>
        <v>0</v>
      </c>
    </row>
    <row r="111" spans="1:14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2"/>
        <v>2</v>
      </c>
      <c r="N111" t="b">
        <f t="shared" si="3"/>
        <v>1</v>
      </c>
    </row>
    <row r="112" spans="1:14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2"/>
        <v>20</v>
      </c>
      <c r="N112" t="b">
        <f t="shared" si="3"/>
        <v>0</v>
      </c>
    </row>
    <row r="113" spans="1:14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2"/>
        <v>1</v>
      </c>
      <c r="N113" t="b">
        <f t="shared" si="3"/>
        <v>0</v>
      </c>
    </row>
    <row r="114" spans="1:14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2"/>
        <v>12</v>
      </c>
      <c r="N114" t="b">
        <f t="shared" si="3"/>
        <v>0</v>
      </c>
    </row>
    <row r="115" spans="1:14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2"/>
        <v>15</v>
      </c>
      <c r="N115" t="b">
        <f t="shared" si="3"/>
        <v>0</v>
      </c>
    </row>
    <row r="116" spans="1:14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2"/>
        <v>7</v>
      </c>
      <c r="N116" t="b">
        <f t="shared" si="3"/>
        <v>0</v>
      </c>
    </row>
    <row r="117" spans="1:14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2"/>
        <v>8</v>
      </c>
      <c r="N117" t="b">
        <f t="shared" si="3"/>
        <v>1</v>
      </c>
    </row>
    <row r="118" spans="1:14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2"/>
        <v>12</v>
      </c>
      <c r="N118" t="b">
        <f t="shared" si="3"/>
        <v>1</v>
      </c>
    </row>
    <row r="119" spans="1:14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2"/>
        <v>8</v>
      </c>
      <c r="N119" t="b">
        <f t="shared" si="3"/>
        <v>0</v>
      </c>
    </row>
    <row r="120" spans="1:14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2"/>
        <v>16</v>
      </c>
      <c r="N120" t="b">
        <f t="shared" si="3"/>
        <v>1</v>
      </c>
    </row>
    <row r="121" spans="1:14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2"/>
        <v>12</v>
      </c>
      <c r="N121" t="b">
        <f t="shared" si="3"/>
        <v>1</v>
      </c>
    </row>
    <row r="122" spans="1:14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2"/>
        <v>28</v>
      </c>
      <c r="N122" t="b">
        <f t="shared" si="3"/>
        <v>1</v>
      </c>
    </row>
    <row r="123" spans="1:14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2"/>
        <v>40</v>
      </c>
      <c r="N123" t="b">
        <f t="shared" si="3"/>
        <v>1</v>
      </c>
    </row>
    <row r="124" spans="1:14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2"/>
        <v>16</v>
      </c>
      <c r="N124" t="b">
        <f t="shared" si="3"/>
        <v>1</v>
      </c>
    </row>
    <row r="125" spans="1:14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2"/>
        <v>8</v>
      </c>
      <c r="N125" t="b">
        <f t="shared" si="3"/>
        <v>1</v>
      </c>
    </row>
    <row r="126" spans="1:14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2"/>
        <v>21</v>
      </c>
      <c r="N126" t="b">
        <f t="shared" si="3"/>
        <v>1</v>
      </c>
    </row>
    <row r="127" spans="1:14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2"/>
        <v>8</v>
      </c>
      <c r="N127" t="b">
        <f t="shared" si="3"/>
        <v>1</v>
      </c>
    </row>
    <row r="128" spans="1:14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2"/>
        <v>15</v>
      </c>
      <c r="N128" t="b">
        <f t="shared" si="3"/>
        <v>0</v>
      </c>
    </row>
    <row r="129" spans="1:14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2"/>
        <v>9</v>
      </c>
      <c r="N129" t="b">
        <f t="shared" si="3"/>
        <v>1</v>
      </c>
    </row>
    <row r="130" spans="1:14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2"/>
        <v>6</v>
      </c>
      <c r="N130" t="b">
        <f t="shared" si="3"/>
        <v>1</v>
      </c>
    </row>
    <row r="131" spans="1:14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2"/>
        <v>26</v>
      </c>
      <c r="N131" t="b">
        <f t="shared" ref="N131:N164" si="4">K131=I131</f>
        <v>1</v>
      </c>
    </row>
    <row r="132" spans="1:14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2"/>
        <v>16</v>
      </c>
      <c r="N132" t="b">
        <f t="shared" si="4"/>
        <v>0</v>
      </c>
    </row>
    <row r="133" spans="1:14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2"/>
        <v>5</v>
      </c>
      <c r="N133" t="b">
        <f t="shared" si="4"/>
        <v>1</v>
      </c>
    </row>
    <row r="134" spans="1:14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2"/>
        <v>11</v>
      </c>
      <c r="N134" t="b">
        <f t="shared" si="4"/>
        <v>1</v>
      </c>
    </row>
    <row r="135" spans="1:14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2"/>
        <v>38</v>
      </c>
      <c r="N135" t="b">
        <f t="shared" si="4"/>
        <v>1</v>
      </c>
    </row>
    <row r="136" spans="1:14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2"/>
        <v>3</v>
      </c>
      <c r="N136" t="b">
        <f t="shared" si="4"/>
        <v>0</v>
      </c>
    </row>
    <row r="137" spans="1:14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2"/>
        <v>12</v>
      </c>
      <c r="N137" t="b">
        <f t="shared" si="4"/>
        <v>1</v>
      </c>
    </row>
    <row r="138" spans="1:14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2"/>
        <v>26</v>
      </c>
      <c r="N138" t="b">
        <f t="shared" si="4"/>
        <v>0</v>
      </c>
    </row>
    <row r="139" spans="1:14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2"/>
        <v>10</v>
      </c>
      <c r="N139" t="b">
        <f t="shared" si="4"/>
        <v>1</v>
      </c>
    </row>
    <row r="140" spans="1:14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2"/>
        <v>6</v>
      </c>
      <c r="N140" t="b">
        <f t="shared" si="4"/>
        <v>0</v>
      </c>
    </row>
    <row r="141" spans="1:14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2"/>
        <v>7</v>
      </c>
      <c r="N141" t="b">
        <f t="shared" si="4"/>
        <v>0</v>
      </c>
    </row>
    <row r="142" spans="1:14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2"/>
        <v>8</v>
      </c>
      <c r="N142" t="b">
        <f t="shared" si="4"/>
        <v>0</v>
      </c>
    </row>
    <row r="143" spans="1:14" x14ac:dyDescent="0.45">
      <c r="A143" s="3" t="s">
        <v>110</v>
      </c>
      <c r="B143" t="s">
        <v>12</v>
      </c>
      <c r="C143" t="s">
        <v>48</v>
      </c>
      <c r="D143" s="7">
        <v>123</v>
      </c>
      <c r="E143" t="s">
        <v>14</v>
      </c>
      <c r="F143" s="7">
        <v>117</v>
      </c>
      <c r="G143" t="s">
        <v>15</v>
      </c>
      <c r="H143" t="s">
        <v>16</v>
      </c>
      <c r="I143" t="s">
        <v>48</v>
      </c>
      <c r="J143" t="s">
        <v>14</v>
      </c>
      <c r="K143" s="11" t="s">
        <v>48</v>
      </c>
      <c r="L143" s="6" t="s">
        <v>97</v>
      </c>
      <c r="M143" s="7">
        <f t="shared" si="2"/>
        <v>6</v>
      </c>
      <c r="N143" t="b">
        <f t="shared" si="4"/>
        <v>1</v>
      </c>
    </row>
    <row r="144" spans="1:14" x14ac:dyDescent="0.45">
      <c r="A144" s="3" t="s">
        <v>110</v>
      </c>
      <c r="B144" t="s">
        <v>12</v>
      </c>
      <c r="C144" t="s">
        <v>46</v>
      </c>
      <c r="D144" s="7">
        <v>114</v>
      </c>
      <c r="E144" t="s">
        <v>44</v>
      </c>
      <c r="F144" s="7">
        <v>106</v>
      </c>
      <c r="G144" t="s">
        <v>15</v>
      </c>
      <c r="H144" t="s">
        <v>45</v>
      </c>
      <c r="I144" t="s">
        <v>46</v>
      </c>
      <c r="J144" t="s">
        <v>44</v>
      </c>
      <c r="K144" s="11" t="s">
        <v>46</v>
      </c>
      <c r="L144" s="6" t="s">
        <v>97</v>
      </c>
      <c r="M144" s="7">
        <f t="shared" si="2"/>
        <v>8</v>
      </c>
      <c r="N144" t="b">
        <f t="shared" si="4"/>
        <v>1</v>
      </c>
    </row>
    <row r="145" spans="1:14" x14ac:dyDescent="0.45">
      <c r="A145" s="3" t="s">
        <v>110</v>
      </c>
      <c r="B145" t="s">
        <v>20</v>
      </c>
      <c r="C145" t="s">
        <v>25</v>
      </c>
      <c r="D145" s="7">
        <v>117</v>
      </c>
      <c r="E145" t="s">
        <v>22</v>
      </c>
      <c r="F145" s="7">
        <v>125</v>
      </c>
      <c r="G145" t="s">
        <v>15</v>
      </c>
      <c r="H145" t="s">
        <v>23</v>
      </c>
      <c r="I145" t="s">
        <v>22</v>
      </c>
      <c r="J145" t="s">
        <v>25</v>
      </c>
      <c r="K145" s="11" t="s">
        <v>22</v>
      </c>
      <c r="L145" s="6" t="s">
        <v>97</v>
      </c>
      <c r="M145" s="7">
        <f t="shared" si="2"/>
        <v>8</v>
      </c>
      <c r="N145" t="b">
        <f t="shared" si="4"/>
        <v>1</v>
      </c>
    </row>
    <row r="146" spans="1:14" x14ac:dyDescent="0.45">
      <c r="A146" s="3" t="s">
        <v>110</v>
      </c>
      <c r="B146" t="s">
        <v>20</v>
      </c>
      <c r="C146" t="s">
        <v>13</v>
      </c>
      <c r="D146" s="7">
        <v>104</v>
      </c>
      <c r="E146" t="s">
        <v>26</v>
      </c>
      <c r="F146" s="7">
        <v>116</v>
      </c>
      <c r="G146" t="s">
        <v>15</v>
      </c>
      <c r="H146" t="s">
        <v>27</v>
      </c>
      <c r="I146" t="s">
        <v>26</v>
      </c>
      <c r="J146" t="s">
        <v>13</v>
      </c>
      <c r="K146" s="11" t="s">
        <v>26</v>
      </c>
      <c r="L146" s="6" t="s">
        <v>97</v>
      </c>
      <c r="M146" s="7">
        <f t="shared" si="2"/>
        <v>12</v>
      </c>
      <c r="N146" t="b">
        <f t="shared" si="4"/>
        <v>1</v>
      </c>
    </row>
    <row r="147" spans="1:14" x14ac:dyDescent="0.45">
      <c r="A147" s="3" t="s">
        <v>110</v>
      </c>
      <c r="B147" t="s">
        <v>20</v>
      </c>
      <c r="C147" t="s">
        <v>82</v>
      </c>
      <c r="D147" s="7">
        <v>127</v>
      </c>
      <c r="E147" t="s">
        <v>17</v>
      </c>
      <c r="F147" s="7">
        <v>104</v>
      </c>
      <c r="G147" t="s">
        <v>15</v>
      </c>
      <c r="H147" t="s">
        <v>66</v>
      </c>
      <c r="I147" t="s">
        <v>82</v>
      </c>
      <c r="J147" t="s">
        <v>17</v>
      </c>
      <c r="K147" t="s">
        <v>17</v>
      </c>
      <c r="L147" s="6" t="s">
        <v>98</v>
      </c>
      <c r="M147" s="7">
        <f t="shared" si="2"/>
        <v>23</v>
      </c>
      <c r="N147" t="b">
        <f t="shared" si="4"/>
        <v>0</v>
      </c>
    </row>
    <row r="148" spans="1:14" x14ac:dyDescent="0.45">
      <c r="A148" s="3" t="s">
        <v>110</v>
      </c>
      <c r="B148" t="s">
        <v>31</v>
      </c>
      <c r="C148" t="s">
        <v>29</v>
      </c>
      <c r="D148" s="7">
        <v>117</v>
      </c>
      <c r="E148" t="s">
        <v>62</v>
      </c>
      <c r="F148" s="7">
        <v>106</v>
      </c>
      <c r="G148" t="s">
        <v>15</v>
      </c>
      <c r="H148" t="s">
        <v>38</v>
      </c>
      <c r="I148" t="s">
        <v>29</v>
      </c>
      <c r="J148" t="s">
        <v>62</v>
      </c>
      <c r="K148" t="s">
        <v>62</v>
      </c>
      <c r="L148" s="6" t="s">
        <v>98</v>
      </c>
      <c r="M148" s="7">
        <f t="shared" si="2"/>
        <v>11</v>
      </c>
      <c r="N148" t="b">
        <f t="shared" si="4"/>
        <v>0</v>
      </c>
    </row>
    <row r="149" spans="1:14" x14ac:dyDescent="0.45">
      <c r="A149" s="3" t="s">
        <v>110</v>
      </c>
      <c r="B149" t="s">
        <v>31</v>
      </c>
      <c r="C149" t="s">
        <v>42</v>
      </c>
      <c r="D149" s="7">
        <v>133</v>
      </c>
      <c r="E149" t="s">
        <v>72</v>
      </c>
      <c r="F149" s="7">
        <v>120</v>
      </c>
      <c r="G149" t="s">
        <v>15</v>
      </c>
      <c r="H149" t="s">
        <v>73</v>
      </c>
      <c r="I149" t="s">
        <v>42</v>
      </c>
      <c r="J149" t="s">
        <v>72</v>
      </c>
      <c r="K149" t="s">
        <v>72</v>
      </c>
      <c r="L149" s="6" t="s">
        <v>98</v>
      </c>
      <c r="M149" s="7">
        <f t="shared" si="2"/>
        <v>13</v>
      </c>
      <c r="N149" t="b">
        <f t="shared" si="4"/>
        <v>0</v>
      </c>
    </row>
    <row r="150" spans="1:14" x14ac:dyDescent="0.45">
      <c r="A150" s="3" t="s">
        <v>111</v>
      </c>
      <c r="B150" t="s">
        <v>12</v>
      </c>
      <c r="C150" t="s">
        <v>82</v>
      </c>
      <c r="D150" s="7">
        <v>131</v>
      </c>
      <c r="E150" t="s">
        <v>32</v>
      </c>
      <c r="F150" s="7">
        <v>109</v>
      </c>
      <c r="G150" t="s">
        <v>15</v>
      </c>
      <c r="H150" t="s">
        <v>75</v>
      </c>
      <c r="I150" t="s">
        <v>82</v>
      </c>
      <c r="J150" t="s">
        <v>32</v>
      </c>
      <c r="K150" t="s">
        <v>32</v>
      </c>
      <c r="L150" s="6" t="s">
        <v>98</v>
      </c>
      <c r="M150" s="7">
        <f t="shared" si="2"/>
        <v>22</v>
      </c>
      <c r="N150" t="b">
        <f t="shared" si="4"/>
        <v>0</v>
      </c>
    </row>
    <row r="151" spans="1:14" x14ac:dyDescent="0.45">
      <c r="A151" s="3" t="s">
        <v>111</v>
      </c>
      <c r="B151" t="s">
        <v>12</v>
      </c>
      <c r="C151" t="s">
        <v>13</v>
      </c>
      <c r="D151" s="7">
        <v>111</v>
      </c>
      <c r="E151" t="s">
        <v>18</v>
      </c>
      <c r="F151" s="7">
        <v>127</v>
      </c>
      <c r="G151" t="s">
        <v>15</v>
      </c>
      <c r="H151" t="s">
        <v>19</v>
      </c>
      <c r="I151" t="s">
        <v>18</v>
      </c>
      <c r="J151" t="s">
        <v>13</v>
      </c>
      <c r="K151" s="11" t="s">
        <v>18</v>
      </c>
      <c r="L151" s="6" t="s">
        <v>97</v>
      </c>
      <c r="M151" s="7">
        <f t="shared" si="2"/>
        <v>16</v>
      </c>
      <c r="N151" t="b">
        <f t="shared" si="4"/>
        <v>1</v>
      </c>
    </row>
    <row r="152" spans="1:14" x14ac:dyDescent="0.45">
      <c r="A152" s="3" t="s">
        <v>111</v>
      </c>
      <c r="B152" t="s">
        <v>20</v>
      </c>
      <c r="C152" t="s">
        <v>46</v>
      </c>
      <c r="D152" s="7">
        <v>118</v>
      </c>
      <c r="E152" t="s">
        <v>36</v>
      </c>
      <c r="F152" s="7">
        <v>95</v>
      </c>
      <c r="G152" t="s">
        <v>15</v>
      </c>
      <c r="H152" t="s">
        <v>76</v>
      </c>
      <c r="I152" t="s">
        <v>46</v>
      </c>
      <c r="J152" t="s">
        <v>36</v>
      </c>
      <c r="K152" s="11" t="s">
        <v>46</v>
      </c>
      <c r="L152" s="6" t="s">
        <v>97</v>
      </c>
      <c r="M152" s="7">
        <f t="shared" si="2"/>
        <v>23</v>
      </c>
      <c r="N152" t="b">
        <f t="shared" si="4"/>
        <v>1</v>
      </c>
    </row>
    <row r="153" spans="1:14" x14ac:dyDescent="0.45">
      <c r="A153" s="3" t="s">
        <v>111</v>
      </c>
      <c r="B153" t="s">
        <v>20</v>
      </c>
      <c r="C153" t="s">
        <v>69</v>
      </c>
      <c r="D153" s="7">
        <v>122</v>
      </c>
      <c r="E153" t="s">
        <v>49</v>
      </c>
      <c r="F153" s="7">
        <v>108</v>
      </c>
      <c r="G153" t="s">
        <v>15</v>
      </c>
      <c r="H153" t="s">
        <v>50</v>
      </c>
      <c r="I153" t="s">
        <v>69</v>
      </c>
      <c r="J153" t="s">
        <v>49</v>
      </c>
      <c r="K153" t="s">
        <v>49</v>
      </c>
      <c r="L153" s="6" t="s">
        <v>98</v>
      </c>
      <c r="M153" s="7">
        <f t="shared" si="2"/>
        <v>14</v>
      </c>
      <c r="N153" t="b">
        <f t="shared" si="4"/>
        <v>0</v>
      </c>
    </row>
    <row r="154" spans="1:14" x14ac:dyDescent="0.45">
      <c r="A154" s="3" t="s">
        <v>111</v>
      </c>
      <c r="B154" t="s">
        <v>24</v>
      </c>
      <c r="C154" t="s">
        <v>52</v>
      </c>
      <c r="D154" s="7">
        <v>118</v>
      </c>
      <c r="E154" t="s">
        <v>51</v>
      </c>
      <c r="F154" s="7">
        <v>110</v>
      </c>
      <c r="G154" t="s">
        <v>15</v>
      </c>
      <c r="H154" t="s">
        <v>86</v>
      </c>
      <c r="I154" t="s">
        <v>52</v>
      </c>
      <c r="J154" t="s">
        <v>51</v>
      </c>
      <c r="K154" s="11" t="s">
        <v>52</v>
      </c>
      <c r="L154" s="6" t="s">
        <v>97</v>
      </c>
      <c r="M154" s="7">
        <f t="shared" si="2"/>
        <v>8</v>
      </c>
      <c r="N154" t="b">
        <f t="shared" si="4"/>
        <v>1</v>
      </c>
    </row>
    <row r="155" spans="1:14" x14ac:dyDescent="0.45">
      <c r="A155" s="3" t="s">
        <v>111</v>
      </c>
      <c r="B155" t="s">
        <v>24</v>
      </c>
      <c r="C155" t="s">
        <v>58</v>
      </c>
      <c r="D155" s="7">
        <v>129</v>
      </c>
      <c r="E155" t="s">
        <v>41</v>
      </c>
      <c r="F155" s="7">
        <v>105</v>
      </c>
      <c r="G155" t="s">
        <v>15</v>
      </c>
      <c r="H155" t="s">
        <v>79</v>
      </c>
      <c r="I155" t="s">
        <v>58</v>
      </c>
      <c r="J155" t="s">
        <v>41</v>
      </c>
      <c r="K155" t="s">
        <v>41</v>
      </c>
      <c r="L155" s="6" t="s">
        <v>98</v>
      </c>
      <c r="M155" s="7">
        <f t="shared" si="2"/>
        <v>24</v>
      </c>
      <c r="N155" t="b">
        <f t="shared" si="4"/>
        <v>0</v>
      </c>
    </row>
    <row r="156" spans="1:14" x14ac:dyDescent="0.45">
      <c r="A156" s="3" t="s">
        <v>111</v>
      </c>
      <c r="B156" t="s">
        <v>71</v>
      </c>
      <c r="C156" t="s">
        <v>54</v>
      </c>
      <c r="D156" s="7">
        <v>115</v>
      </c>
      <c r="E156" t="s">
        <v>28</v>
      </c>
      <c r="F156" s="7">
        <v>129</v>
      </c>
      <c r="G156" t="s">
        <v>15</v>
      </c>
      <c r="H156" t="s">
        <v>64</v>
      </c>
      <c r="I156" t="s">
        <v>28</v>
      </c>
      <c r="J156" t="s">
        <v>54</v>
      </c>
      <c r="K156" t="s">
        <v>54</v>
      </c>
      <c r="L156" s="6" t="s">
        <v>98</v>
      </c>
      <c r="M156" s="7">
        <f t="shared" si="2"/>
        <v>14</v>
      </c>
      <c r="N156" t="b">
        <f t="shared" si="4"/>
        <v>0</v>
      </c>
    </row>
    <row r="157" spans="1:14" x14ac:dyDescent="0.45">
      <c r="A157" s="3" t="s">
        <v>111</v>
      </c>
      <c r="B157" t="s">
        <v>31</v>
      </c>
      <c r="C157" t="s">
        <v>21</v>
      </c>
      <c r="D157" s="7">
        <v>114</v>
      </c>
      <c r="E157" t="s">
        <v>37</v>
      </c>
      <c r="F157" s="7">
        <v>106</v>
      </c>
      <c r="G157" t="s">
        <v>15</v>
      </c>
      <c r="H157" t="s">
        <v>38</v>
      </c>
      <c r="I157" t="s">
        <v>21</v>
      </c>
      <c r="J157" t="s">
        <v>37</v>
      </c>
      <c r="K157" s="11" t="s">
        <v>21</v>
      </c>
      <c r="L157" s="6" t="s">
        <v>97</v>
      </c>
      <c r="M157" s="7">
        <f t="shared" si="2"/>
        <v>8</v>
      </c>
      <c r="N157" t="b">
        <f t="shared" si="4"/>
        <v>1</v>
      </c>
    </row>
    <row r="158" spans="1:14" x14ac:dyDescent="0.45">
      <c r="A158" s="3" t="s">
        <v>111</v>
      </c>
      <c r="B158" t="s">
        <v>31</v>
      </c>
      <c r="C158" t="s">
        <v>42</v>
      </c>
      <c r="D158" s="7">
        <v>128</v>
      </c>
      <c r="E158" t="s">
        <v>33</v>
      </c>
      <c r="F158" s="7">
        <v>122</v>
      </c>
      <c r="G158" t="s">
        <v>97</v>
      </c>
      <c r="H158" t="s">
        <v>34</v>
      </c>
      <c r="I158" t="s">
        <v>42</v>
      </c>
      <c r="J158" t="s">
        <v>33</v>
      </c>
      <c r="K158" t="s">
        <v>33</v>
      </c>
      <c r="L158" s="6" t="s">
        <v>98</v>
      </c>
      <c r="M158" s="7">
        <f t="shared" si="2"/>
        <v>6</v>
      </c>
      <c r="N158" t="b">
        <f t="shared" si="4"/>
        <v>0</v>
      </c>
    </row>
    <row r="159" spans="1:14" x14ac:dyDescent="0.45">
      <c r="A159" s="3" t="s">
        <v>112</v>
      </c>
      <c r="B159" t="s">
        <v>12</v>
      </c>
      <c r="C159" t="s">
        <v>25</v>
      </c>
      <c r="D159" s="7">
        <v>127</v>
      </c>
      <c r="E159" t="s">
        <v>17</v>
      </c>
      <c r="F159" s="7">
        <v>121</v>
      </c>
      <c r="G159" t="s">
        <v>15</v>
      </c>
      <c r="H159" t="s">
        <v>66</v>
      </c>
      <c r="I159" t="s">
        <v>25</v>
      </c>
      <c r="J159" t="s">
        <v>17</v>
      </c>
      <c r="K159" t="s">
        <v>17</v>
      </c>
      <c r="L159" s="6" t="s">
        <v>98</v>
      </c>
      <c r="M159" s="7">
        <f t="shared" si="2"/>
        <v>6</v>
      </c>
      <c r="N159" t="b">
        <f t="shared" si="4"/>
        <v>0</v>
      </c>
    </row>
    <row r="160" spans="1:14" x14ac:dyDescent="0.45">
      <c r="A160" s="3" t="s">
        <v>112</v>
      </c>
      <c r="B160" t="s">
        <v>20</v>
      </c>
      <c r="C160" t="s">
        <v>44</v>
      </c>
      <c r="D160" s="7">
        <v>129</v>
      </c>
      <c r="E160" t="s">
        <v>22</v>
      </c>
      <c r="F160" s="7">
        <v>133</v>
      </c>
      <c r="G160" t="s">
        <v>15</v>
      </c>
      <c r="H160" t="s">
        <v>23</v>
      </c>
      <c r="I160" t="s">
        <v>22</v>
      </c>
      <c r="J160" t="s">
        <v>44</v>
      </c>
      <c r="K160" s="11" t="s">
        <v>22</v>
      </c>
      <c r="L160" s="6" t="s">
        <v>97</v>
      </c>
      <c r="M160" s="7">
        <f t="shared" si="2"/>
        <v>4</v>
      </c>
      <c r="N160" t="b">
        <f t="shared" si="4"/>
        <v>1</v>
      </c>
    </row>
    <row r="161" spans="1:14" x14ac:dyDescent="0.45">
      <c r="A161" s="3" t="s">
        <v>112</v>
      </c>
      <c r="B161" t="s">
        <v>20</v>
      </c>
      <c r="C161" t="s">
        <v>55</v>
      </c>
      <c r="D161" s="7">
        <v>104</v>
      </c>
      <c r="E161" t="s">
        <v>48</v>
      </c>
      <c r="F161" s="7">
        <v>107</v>
      </c>
      <c r="G161" t="s">
        <v>15</v>
      </c>
      <c r="H161" t="s">
        <v>67</v>
      </c>
      <c r="I161" t="s">
        <v>48</v>
      </c>
      <c r="J161" t="s">
        <v>55</v>
      </c>
      <c r="K161" t="s">
        <v>55</v>
      </c>
      <c r="L161" s="6" t="s">
        <v>98</v>
      </c>
      <c r="M161" s="7">
        <f t="shared" ref="M161:M206" si="5">ABS(D161-F161)</f>
        <v>3</v>
      </c>
      <c r="N161" t="b">
        <f t="shared" si="4"/>
        <v>0</v>
      </c>
    </row>
    <row r="162" spans="1:14" x14ac:dyDescent="0.45">
      <c r="A162" s="3" t="s">
        <v>112</v>
      </c>
      <c r="B162" t="s">
        <v>24</v>
      </c>
      <c r="C162" t="s">
        <v>14</v>
      </c>
      <c r="D162" s="7">
        <v>84</v>
      </c>
      <c r="E162" t="s">
        <v>41</v>
      </c>
      <c r="F162" s="7">
        <v>120</v>
      </c>
      <c r="G162" t="s">
        <v>15</v>
      </c>
      <c r="H162" t="s">
        <v>79</v>
      </c>
      <c r="I162" t="s">
        <v>41</v>
      </c>
      <c r="J162" t="s">
        <v>14</v>
      </c>
      <c r="K162" s="11" t="s">
        <v>41</v>
      </c>
      <c r="L162" s="6" t="s">
        <v>97</v>
      </c>
      <c r="M162" s="7">
        <f t="shared" si="5"/>
        <v>36</v>
      </c>
      <c r="N162" t="b">
        <f t="shared" si="4"/>
        <v>1</v>
      </c>
    </row>
    <row r="163" spans="1:14" x14ac:dyDescent="0.45">
      <c r="A163" s="3" t="s">
        <v>112</v>
      </c>
      <c r="B163" t="s">
        <v>31</v>
      </c>
      <c r="C163" t="s">
        <v>21</v>
      </c>
      <c r="D163" s="7">
        <v>106</v>
      </c>
      <c r="E163" t="s">
        <v>72</v>
      </c>
      <c r="F163" s="7">
        <v>135</v>
      </c>
      <c r="G163" t="s">
        <v>15</v>
      </c>
      <c r="H163" t="s">
        <v>73</v>
      </c>
      <c r="I163" t="s">
        <v>72</v>
      </c>
      <c r="J163" t="s">
        <v>21</v>
      </c>
      <c r="K163" t="s">
        <v>21</v>
      </c>
      <c r="L163" s="6" t="s">
        <v>98</v>
      </c>
      <c r="M163" s="7">
        <f t="shared" si="5"/>
        <v>29</v>
      </c>
      <c r="N163" t="b">
        <f t="shared" si="4"/>
        <v>0</v>
      </c>
    </row>
    <row r="164" spans="1:14" x14ac:dyDescent="0.45">
      <c r="A164" s="3" t="s">
        <v>112</v>
      </c>
      <c r="B164" t="s">
        <v>35</v>
      </c>
      <c r="C164" t="s">
        <v>29</v>
      </c>
      <c r="D164" s="7">
        <v>122</v>
      </c>
      <c r="E164" t="s">
        <v>37</v>
      </c>
      <c r="F164" s="7">
        <v>139</v>
      </c>
      <c r="G164" t="s">
        <v>15</v>
      </c>
      <c r="H164" t="s">
        <v>38</v>
      </c>
      <c r="I164" t="s">
        <v>37</v>
      </c>
      <c r="J164" t="s">
        <v>29</v>
      </c>
      <c r="K164" s="11" t="s">
        <v>37</v>
      </c>
      <c r="L164" s="6" t="s">
        <v>97</v>
      </c>
      <c r="M164" s="7">
        <f t="shared" si="5"/>
        <v>17</v>
      </c>
      <c r="N164" t="b">
        <f t="shared" si="4"/>
        <v>1</v>
      </c>
    </row>
    <row r="165" spans="1:14" x14ac:dyDescent="0.45">
      <c r="A165" s="3" t="s">
        <v>113</v>
      </c>
      <c r="B165" t="s">
        <v>40</v>
      </c>
      <c r="C165" t="s">
        <v>57</v>
      </c>
      <c r="D165" s="7">
        <v>111</v>
      </c>
      <c r="E165" t="s">
        <v>69</v>
      </c>
      <c r="F165" s="7">
        <v>146</v>
      </c>
      <c r="G165" t="s">
        <v>15</v>
      </c>
      <c r="H165" t="s">
        <v>70</v>
      </c>
      <c r="I165" t="s">
        <v>69</v>
      </c>
      <c r="J165" t="s">
        <v>57</v>
      </c>
      <c r="K165" t="s">
        <v>57</v>
      </c>
      <c r="L165" s="6" t="s">
        <v>98</v>
      </c>
      <c r="M165" s="7">
        <f t="shared" si="5"/>
        <v>35</v>
      </c>
      <c r="N165" t="b">
        <f>K165=I165</f>
        <v>0</v>
      </c>
    </row>
    <row r="166" spans="1:14" x14ac:dyDescent="0.45">
      <c r="A166" s="3" t="s">
        <v>113</v>
      </c>
      <c r="B166" t="s">
        <v>61</v>
      </c>
      <c r="C166" t="s">
        <v>42</v>
      </c>
      <c r="D166" s="7">
        <v>106</v>
      </c>
      <c r="E166" t="s">
        <v>62</v>
      </c>
      <c r="F166" s="7">
        <v>112</v>
      </c>
      <c r="G166" t="s">
        <v>15</v>
      </c>
      <c r="H166" t="s">
        <v>38</v>
      </c>
      <c r="I166" t="s">
        <v>62</v>
      </c>
      <c r="J166" t="s">
        <v>42</v>
      </c>
      <c r="K166" s="11" t="s">
        <v>62</v>
      </c>
      <c r="L166" s="6" t="s">
        <v>97</v>
      </c>
      <c r="M166" s="7">
        <f t="shared" si="5"/>
        <v>6</v>
      </c>
      <c r="N166" t="b">
        <f t="shared" ref="N166:N206" si="6">K166=I166</f>
        <v>1</v>
      </c>
    </row>
    <row r="167" spans="1:14" x14ac:dyDescent="0.45">
      <c r="A167" s="3" t="s">
        <v>113</v>
      </c>
      <c r="B167" t="s">
        <v>63</v>
      </c>
      <c r="C167" t="s">
        <v>13</v>
      </c>
      <c r="D167" s="7">
        <v>103</v>
      </c>
      <c r="E167" t="s">
        <v>36</v>
      </c>
      <c r="F167" s="7">
        <v>123</v>
      </c>
      <c r="G167" t="s">
        <v>15</v>
      </c>
      <c r="H167" t="s">
        <v>76</v>
      </c>
      <c r="I167" t="s">
        <v>36</v>
      </c>
      <c r="J167" t="s">
        <v>13</v>
      </c>
      <c r="K167" s="11" t="s">
        <v>36</v>
      </c>
      <c r="L167" s="6" t="s">
        <v>97</v>
      </c>
      <c r="M167" s="7">
        <f t="shared" si="5"/>
        <v>20</v>
      </c>
      <c r="N167" t="b">
        <f t="shared" si="6"/>
        <v>1</v>
      </c>
    </row>
    <row r="168" spans="1:14" x14ac:dyDescent="0.45">
      <c r="A168" s="3" t="s">
        <v>113</v>
      </c>
      <c r="B168" t="s">
        <v>12</v>
      </c>
      <c r="C168" t="s">
        <v>51</v>
      </c>
      <c r="D168" s="7">
        <v>106</v>
      </c>
      <c r="E168" t="s">
        <v>14</v>
      </c>
      <c r="F168" s="7">
        <v>115</v>
      </c>
      <c r="G168" t="s">
        <v>15</v>
      </c>
      <c r="H168" t="s">
        <v>16</v>
      </c>
      <c r="I168" t="s">
        <v>14</v>
      </c>
      <c r="J168" t="s">
        <v>51</v>
      </c>
      <c r="K168" s="11" t="s">
        <v>14</v>
      </c>
      <c r="L168" s="6" t="s">
        <v>97</v>
      </c>
      <c r="M168" s="7">
        <f t="shared" si="5"/>
        <v>9</v>
      </c>
      <c r="N168" t="b">
        <f t="shared" si="6"/>
        <v>1</v>
      </c>
    </row>
    <row r="169" spans="1:14" x14ac:dyDescent="0.45">
      <c r="A169" s="3" t="s">
        <v>113</v>
      </c>
      <c r="B169" t="s">
        <v>12</v>
      </c>
      <c r="C169" t="s">
        <v>52</v>
      </c>
      <c r="D169" s="7">
        <v>108</v>
      </c>
      <c r="E169" t="s">
        <v>18</v>
      </c>
      <c r="F169" s="7">
        <v>114</v>
      </c>
      <c r="G169" t="s">
        <v>15</v>
      </c>
      <c r="H169" t="s">
        <v>19</v>
      </c>
      <c r="I169" t="s">
        <v>18</v>
      </c>
      <c r="J169" t="s">
        <v>52</v>
      </c>
      <c r="K169" s="11" t="s">
        <v>18</v>
      </c>
      <c r="L169" s="6" t="s">
        <v>97</v>
      </c>
      <c r="M169" s="7">
        <f t="shared" si="5"/>
        <v>6</v>
      </c>
      <c r="N169" t="b">
        <f t="shared" si="6"/>
        <v>1</v>
      </c>
    </row>
    <row r="170" spans="1:14" x14ac:dyDescent="0.45">
      <c r="A170" s="3" t="s">
        <v>113</v>
      </c>
      <c r="B170" t="s">
        <v>12</v>
      </c>
      <c r="C170" t="s">
        <v>17</v>
      </c>
      <c r="D170" s="7">
        <v>119</v>
      </c>
      <c r="E170" t="s">
        <v>44</v>
      </c>
      <c r="F170" s="7">
        <v>113</v>
      </c>
      <c r="G170" t="s">
        <v>15</v>
      </c>
      <c r="H170" t="s">
        <v>45</v>
      </c>
      <c r="I170" t="s">
        <v>17</v>
      </c>
      <c r="J170" t="s">
        <v>44</v>
      </c>
      <c r="K170" s="11" t="s">
        <v>17</v>
      </c>
      <c r="L170" s="6" t="s">
        <v>97</v>
      </c>
      <c r="M170" s="7">
        <f t="shared" si="5"/>
        <v>6</v>
      </c>
      <c r="N170" t="b">
        <f t="shared" si="6"/>
        <v>1</v>
      </c>
    </row>
    <row r="171" spans="1:14" x14ac:dyDescent="0.45">
      <c r="A171" s="3" t="s">
        <v>113</v>
      </c>
      <c r="B171" t="s">
        <v>20</v>
      </c>
      <c r="C171" t="s">
        <v>55</v>
      </c>
      <c r="D171" s="7">
        <v>113</v>
      </c>
      <c r="E171" t="s">
        <v>25</v>
      </c>
      <c r="F171" s="7">
        <v>122</v>
      </c>
      <c r="G171" t="s">
        <v>15</v>
      </c>
      <c r="H171" t="s">
        <v>47</v>
      </c>
      <c r="I171" t="s">
        <v>25</v>
      </c>
      <c r="J171" t="s">
        <v>55</v>
      </c>
      <c r="K171" t="s">
        <v>55</v>
      </c>
      <c r="L171" s="6" t="s">
        <v>98</v>
      </c>
      <c r="M171" s="7">
        <f t="shared" si="5"/>
        <v>9</v>
      </c>
      <c r="N171" t="b">
        <f t="shared" si="6"/>
        <v>0</v>
      </c>
    </row>
    <row r="172" spans="1:14" x14ac:dyDescent="0.45">
      <c r="A172" s="3" t="s">
        <v>113</v>
      </c>
      <c r="B172" t="s">
        <v>20</v>
      </c>
      <c r="C172" t="s">
        <v>32</v>
      </c>
      <c r="D172" s="7">
        <v>125</v>
      </c>
      <c r="E172" t="s">
        <v>49</v>
      </c>
      <c r="F172" s="7">
        <v>111</v>
      </c>
      <c r="G172" t="s">
        <v>15</v>
      </c>
      <c r="H172" t="s">
        <v>50</v>
      </c>
      <c r="I172" t="s">
        <v>32</v>
      </c>
      <c r="J172" t="s">
        <v>49</v>
      </c>
      <c r="K172" t="s">
        <v>49</v>
      </c>
      <c r="L172" s="6" t="s">
        <v>98</v>
      </c>
      <c r="M172" s="7">
        <f t="shared" si="5"/>
        <v>14</v>
      </c>
      <c r="N172" t="b">
        <f t="shared" si="6"/>
        <v>0</v>
      </c>
    </row>
    <row r="173" spans="1:14" x14ac:dyDescent="0.45">
      <c r="A173" s="3" t="s">
        <v>113</v>
      </c>
      <c r="B173" t="s">
        <v>20</v>
      </c>
      <c r="C173" t="s">
        <v>46</v>
      </c>
      <c r="D173" s="7">
        <v>119</v>
      </c>
      <c r="E173" t="s">
        <v>48</v>
      </c>
      <c r="F173" s="7">
        <v>95</v>
      </c>
      <c r="G173" t="s">
        <v>15</v>
      </c>
      <c r="H173" t="s">
        <v>67</v>
      </c>
      <c r="I173" t="s">
        <v>46</v>
      </c>
      <c r="J173" t="s">
        <v>48</v>
      </c>
      <c r="K173" s="11" t="s">
        <v>46</v>
      </c>
      <c r="L173" s="6" t="s">
        <v>97</v>
      </c>
      <c r="M173" s="7">
        <f t="shared" si="5"/>
        <v>24</v>
      </c>
      <c r="N173" t="b">
        <f t="shared" si="6"/>
        <v>1</v>
      </c>
    </row>
    <row r="174" spans="1:14" x14ac:dyDescent="0.45">
      <c r="A174" s="3" t="s">
        <v>113</v>
      </c>
      <c r="B174" t="s">
        <v>68</v>
      </c>
      <c r="C174" t="s">
        <v>28</v>
      </c>
      <c r="D174" s="7">
        <v>112</v>
      </c>
      <c r="E174" t="s">
        <v>82</v>
      </c>
      <c r="F174" s="7">
        <v>113</v>
      </c>
      <c r="G174" t="s">
        <v>15</v>
      </c>
      <c r="H174" t="s">
        <v>83</v>
      </c>
      <c r="I174" t="s">
        <v>82</v>
      </c>
      <c r="J174" t="s">
        <v>28</v>
      </c>
      <c r="K174" t="s">
        <v>28</v>
      </c>
      <c r="L174" s="6" t="s">
        <v>98</v>
      </c>
      <c r="M174" s="7">
        <f t="shared" si="5"/>
        <v>1</v>
      </c>
      <c r="N174" t="b">
        <f t="shared" si="6"/>
        <v>0</v>
      </c>
    </row>
    <row r="175" spans="1:14" x14ac:dyDescent="0.45">
      <c r="A175" s="3" t="s">
        <v>113</v>
      </c>
      <c r="B175" t="s">
        <v>31</v>
      </c>
      <c r="C175" t="s">
        <v>29</v>
      </c>
      <c r="D175" s="7">
        <v>93</v>
      </c>
      <c r="E175" t="s">
        <v>33</v>
      </c>
      <c r="F175" s="7">
        <v>84</v>
      </c>
      <c r="G175" t="s">
        <v>15</v>
      </c>
      <c r="H175" t="s">
        <v>34</v>
      </c>
      <c r="I175" t="s">
        <v>29</v>
      </c>
      <c r="J175" t="s">
        <v>33</v>
      </c>
      <c r="K175" s="11" t="s">
        <v>29</v>
      </c>
      <c r="L175" s="6" t="s">
        <v>97</v>
      </c>
      <c r="M175" s="7">
        <f t="shared" si="5"/>
        <v>9</v>
      </c>
      <c r="N175" t="b">
        <f t="shared" si="6"/>
        <v>1</v>
      </c>
    </row>
    <row r="176" spans="1:14" x14ac:dyDescent="0.45">
      <c r="A176" s="3" t="s">
        <v>114</v>
      </c>
      <c r="B176" t="s">
        <v>115</v>
      </c>
      <c r="C176" t="s">
        <v>22</v>
      </c>
      <c r="D176" s="7">
        <v>110</v>
      </c>
      <c r="E176" t="s">
        <v>26</v>
      </c>
      <c r="F176" s="7">
        <v>106</v>
      </c>
      <c r="G176" t="s">
        <v>15</v>
      </c>
      <c r="H176" t="s">
        <v>27</v>
      </c>
      <c r="I176" t="s">
        <v>22</v>
      </c>
      <c r="J176" t="s">
        <v>26</v>
      </c>
      <c r="K176" s="11" t="s">
        <v>22</v>
      </c>
      <c r="L176" s="6" t="s">
        <v>97</v>
      </c>
      <c r="M176" s="7">
        <f t="shared" si="5"/>
        <v>4</v>
      </c>
      <c r="N176" t="b">
        <f t="shared" si="6"/>
        <v>1</v>
      </c>
    </row>
    <row r="177" spans="1:14" x14ac:dyDescent="0.45">
      <c r="A177" s="3" t="s">
        <v>114</v>
      </c>
      <c r="B177" t="s">
        <v>40</v>
      </c>
      <c r="C177" t="s">
        <v>72</v>
      </c>
      <c r="D177" s="7">
        <v>113</v>
      </c>
      <c r="E177" t="s">
        <v>57</v>
      </c>
      <c r="F177" s="7">
        <v>127</v>
      </c>
      <c r="G177" t="s">
        <v>15</v>
      </c>
      <c r="H177" t="s">
        <v>77</v>
      </c>
      <c r="I177" t="s">
        <v>57</v>
      </c>
      <c r="J177" t="s">
        <v>72</v>
      </c>
      <c r="K177" s="11" t="s">
        <v>57</v>
      </c>
      <c r="L177" s="6" t="s">
        <v>97</v>
      </c>
      <c r="M177" s="7">
        <f t="shared" si="5"/>
        <v>14</v>
      </c>
      <c r="N177" t="b">
        <f t="shared" si="6"/>
        <v>1</v>
      </c>
    </row>
    <row r="178" spans="1:14" x14ac:dyDescent="0.45">
      <c r="A178" s="3" t="s">
        <v>116</v>
      </c>
      <c r="B178" t="s">
        <v>12</v>
      </c>
      <c r="C178" t="s">
        <v>32</v>
      </c>
      <c r="D178" s="7">
        <v>102</v>
      </c>
      <c r="E178" t="s">
        <v>14</v>
      </c>
      <c r="F178" s="7">
        <v>111</v>
      </c>
      <c r="G178" t="s">
        <v>15</v>
      </c>
      <c r="H178" t="s">
        <v>16</v>
      </c>
      <c r="I178" t="s">
        <v>14</v>
      </c>
      <c r="J178" t="s">
        <v>32</v>
      </c>
      <c r="K178" t="s">
        <v>32</v>
      </c>
      <c r="L178" s="6" t="s">
        <v>98</v>
      </c>
      <c r="M178" s="7">
        <f t="shared" si="5"/>
        <v>9</v>
      </c>
      <c r="N178" t="b">
        <f t="shared" si="6"/>
        <v>0</v>
      </c>
    </row>
    <row r="179" spans="1:14" x14ac:dyDescent="0.45">
      <c r="A179" s="3" t="s">
        <v>116</v>
      </c>
      <c r="B179" t="s">
        <v>12</v>
      </c>
      <c r="C179" t="s">
        <v>17</v>
      </c>
      <c r="D179" s="7">
        <v>123</v>
      </c>
      <c r="E179" t="s">
        <v>46</v>
      </c>
      <c r="F179" s="7">
        <v>121</v>
      </c>
      <c r="G179" t="s">
        <v>15</v>
      </c>
      <c r="H179" t="s">
        <v>93</v>
      </c>
      <c r="I179" t="s">
        <v>17</v>
      </c>
      <c r="J179" t="s">
        <v>46</v>
      </c>
      <c r="K179" t="s">
        <v>46</v>
      </c>
      <c r="L179" s="6" t="s">
        <v>98</v>
      </c>
      <c r="M179" s="7">
        <f t="shared" si="5"/>
        <v>2</v>
      </c>
      <c r="N179" t="b">
        <f t="shared" si="6"/>
        <v>0</v>
      </c>
    </row>
    <row r="180" spans="1:14" x14ac:dyDescent="0.45">
      <c r="A180" s="3" t="s">
        <v>116</v>
      </c>
      <c r="B180" t="s">
        <v>20</v>
      </c>
      <c r="C180" t="s">
        <v>52</v>
      </c>
      <c r="D180" s="7">
        <v>136</v>
      </c>
      <c r="E180" t="s">
        <v>25</v>
      </c>
      <c r="F180" s="7">
        <v>126</v>
      </c>
      <c r="G180" t="s">
        <v>15</v>
      </c>
      <c r="H180" t="s">
        <v>47</v>
      </c>
      <c r="I180" t="s">
        <v>52</v>
      </c>
      <c r="J180" t="s">
        <v>25</v>
      </c>
      <c r="K180" s="11" t="s">
        <v>52</v>
      </c>
      <c r="L180" s="6" t="s">
        <v>97</v>
      </c>
      <c r="M180" s="7">
        <f t="shared" si="5"/>
        <v>10</v>
      </c>
      <c r="N180" t="b">
        <f t="shared" si="6"/>
        <v>1</v>
      </c>
    </row>
    <row r="181" spans="1:14" x14ac:dyDescent="0.45">
      <c r="A181" s="3" t="s">
        <v>116</v>
      </c>
      <c r="B181" t="s">
        <v>20</v>
      </c>
      <c r="C181" t="s">
        <v>13</v>
      </c>
      <c r="D181" s="7">
        <v>122</v>
      </c>
      <c r="E181" t="s">
        <v>48</v>
      </c>
      <c r="F181" s="7">
        <v>99</v>
      </c>
      <c r="G181" t="s">
        <v>15</v>
      </c>
      <c r="H181" t="s">
        <v>67</v>
      </c>
      <c r="I181" t="s">
        <v>13</v>
      </c>
      <c r="J181" t="s">
        <v>48</v>
      </c>
      <c r="K181" t="s">
        <v>48</v>
      </c>
      <c r="L181" s="6" t="s">
        <v>98</v>
      </c>
      <c r="M181" s="7">
        <f t="shared" si="5"/>
        <v>23</v>
      </c>
      <c r="N181" t="b">
        <f t="shared" si="6"/>
        <v>0</v>
      </c>
    </row>
    <row r="182" spans="1:14" x14ac:dyDescent="0.45">
      <c r="A182" s="3" t="s">
        <v>116</v>
      </c>
      <c r="B182" t="s">
        <v>24</v>
      </c>
      <c r="C182" t="s">
        <v>49</v>
      </c>
      <c r="D182" s="7">
        <v>103</v>
      </c>
      <c r="E182" t="s">
        <v>55</v>
      </c>
      <c r="F182" s="7">
        <v>105</v>
      </c>
      <c r="G182" t="s">
        <v>15</v>
      </c>
      <c r="H182" t="s">
        <v>56</v>
      </c>
      <c r="I182" t="s">
        <v>55</v>
      </c>
      <c r="J182" t="s">
        <v>49</v>
      </c>
      <c r="K182" t="s">
        <v>49</v>
      </c>
      <c r="L182" s="6" t="s">
        <v>98</v>
      </c>
      <c r="M182" s="7">
        <f t="shared" si="5"/>
        <v>2</v>
      </c>
      <c r="N182" t="b">
        <f t="shared" si="6"/>
        <v>0</v>
      </c>
    </row>
    <row r="183" spans="1:14" x14ac:dyDescent="0.45">
      <c r="A183" s="3" t="s">
        <v>116</v>
      </c>
      <c r="B183" t="s">
        <v>24</v>
      </c>
      <c r="C183" t="s">
        <v>29</v>
      </c>
      <c r="D183" s="7">
        <v>96</v>
      </c>
      <c r="E183" t="s">
        <v>51</v>
      </c>
      <c r="F183" s="7">
        <v>87</v>
      </c>
      <c r="G183" t="s">
        <v>15</v>
      </c>
      <c r="H183" t="s">
        <v>86</v>
      </c>
      <c r="I183" t="s">
        <v>29</v>
      </c>
      <c r="J183" t="s">
        <v>51</v>
      </c>
      <c r="K183" s="11" t="s">
        <v>29</v>
      </c>
      <c r="L183" s="6" t="s">
        <v>97</v>
      </c>
      <c r="M183" s="7">
        <f t="shared" si="5"/>
        <v>9</v>
      </c>
      <c r="N183" t="b">
        <f t="shared" si="6"/>
        <v>1</v>
      </c>
    </row>
    <row r="184" spans="1:14" x14ac:dyDescent="0.45">
      <c r="A184" s="3" t="s">
        <v>116</v>
      </c>
      <c r="B184" t="s">
        <v>24</v>
      </c>
      <c r="C184" t="s">
        <v>21</v>
      </c>
      <c r="D184" s="7">
        <v>95</v>
      </c>
      <c r="E184" t="s">
        <v>41</v>
      </c>
      <c r="F184" s="7">
        <v>112</v>
      </c>
      <c r="G184" t="s">
        <v>15</v>
      </c>
      <c r="H184" t="s">
        <v>79</v>
      </c>
      <c r="I184" t="s">
        <v>41</v>
      </c>
      <c r="J184" t="s">
        <v>21</v>
      </c>
      <c r="K184" t="s">
        <v>21</v>
      </c>
      <c r="L184" s="6" t="s">
        <v>98</v>
      </c>
      <c r="M184" s="7">
        <f t="shared" si="5"/>
        <v>17</v>
      </c>
      <c r="N184" t="b">
        <f t="shared" si="6"/>
        <v>0</v>
      </c>
    </row>
    <row r="185" spans="1:14" x14ac:dyDescent="0.45">
      <c r="A185" s="3" t="s">
        <v>116</v>
      </c>
      <c r="B185" t="s">
        <v>68</v>
      </c>
      <c r="C185" t="s">
        <v>44</v>
      </c>
      <c r="D185" s="7">
        <v>104</v>
      </c>
      <c r="E185" t="s">
        <v>69</v>
      </c>
      <c r="F185" s="7">
        <v>112</v>
      </c>
      <c r="G185" t="s">
        <v>15</v>
      </c>
      <c r="H185" t="s">
        <v>70</v>
      </c>
      <c r="I185" t="s">
        <v>69</v>
      </c>
      <c r="J185" t="s">
        <v>44</v>
      </c>
      <c r="K185" s="11" t="s">
        <v>69</v>
      </c>
      <c r="L185" s="6" t="s">
        <v>97</v>
      </c>
      <c r="M185" s="7">
        <f t="shared" si="5"/>
        <v>8</v>
      </c>
      <c r="N185" t="b">
        <f t="shared" si="6"/>
        <v>1</v>
      </c>
    </row>
    <row r="186" spans="1:14" x14ac:dyDescent="0.45">
      <c r="A186" s="3" t="s">
        <v>116</v>
      </c>
      <c r="B186" t="s">
        <v>71</v>
      </c>
      <c r="C186" t="s">
        <v>82</v>
      </c>
      <c r="D186" s="7">
        <v>129</v>
      </c>
      <c r="E186" t="s">
        <v>54</v>
      </c>
      <c r="F186" s="7">
        <v>107</v>
      </c>
      <c r="G186" t="s">
        <v>15</v>
      </c>
      <c r="H186" t="s">
        <v>130</v>
      </c>
      <c r="I186" t="s">
        <v>82</v>
      </c>
      <c r="J186" t="s">
        <v>54</v>
      </c>
      <c r="K186" t="s">
        <v>54</v>
      </c>
      <c r="L186" s="6" t="s">
        <v>98</v>
      </c>
      <c r="M186" s="7">
        <f t="shared" si="5"/>
        <v>22</v>
      </c>
      <c r="N186" t="b">
        <f t="shared" si="6"/>
        <v>0</v>
      </c>
    </row>
    <row r="187" spans="1:14" x14ac:dyDescent="0.45">
      <c r="A187" s="3" t="s">
        <v>116</v>
      </c>
      <c r="B187" t="s">
        <v>35</v>
      </c>
      <c r="C187" t="s">
        <v>58</v>
      </c>
      <c r="D187" s="7">
        <v>121</v>
      </c>
      <c r="E187" t="s">
        <v>62</v>
      </c>
      <c r="F187" s="7">
        <v>100</v>
      </c>
      <c r="G187" t="s">
        <v>15</v>
      </c>
      <c r="H187" t="s">
        <v>38</v>
      </c>
      <c r="I187" t="s">
        <v>58</v>
      </c>
      <c r="J187" t="s">
        <v>62</v>
      </c>
      <c r="K187" t="s">
        <v>62</v>
      </c>
      <c r="L187" s="6" t="s">
        <v>98</v>
      </c>
      <c r="M187" s="7">
        <f t="shared" si="5"/>
        <v>21</v>
      </c>
      <c r="N187" t="b">
        <f t="shared" si="6"/>
        <v>0</v>
      </c>
    </row>
    <row r="188" spans="1:14" x14ac:dyDescent="0.45">
      <c r="A188" s="3" t="s">
        <v>117</v>
      </c>
      <c r="B188" t="s">
        <v>20</v>
      </c>
      <c r="C188" t="s">
        <v>22</v>
      </c>
      <c r="D188" s="7">
        <v>118</v>
      </c>
      <c r="E188" t="s">
        <v>36</v>
      </c>
      <c r="F188" s="7">
        <v>110</v>
      </c>
      <c r="G188" t="s">
        <v>15</v>
      </c>
      <c r="H188" t="s">
        <v>76</v>
      </c>
      <c r="I188" t="s">
        <v>22</v>
      </c>
      <c r="J188" t="s">
        <v>36</v>
      </c>
      <c r="K188" s="11" t="s">
        <v>22</v>
      </c>
      <c r="L188" s="6" t="s">
        <v>97</v>
      </c>
      <c r="M188" s="7">
        <f t="shared" si="5"/>
        <v>8</v>
      </c>
      <c r="N188" t="b">
        <f t="shared" si="6"/>
        <v>1</v>
      </c>
    </row>
    <row r="189" spans="1:14" x14ac:dyDescent="0.45">
      <c r="A189" s="3" t="s">
        <v>117</v>
      </c>
      <c r="B189" t="s">
        <v>20</v>
      </c>
      <c r="C189" t="s">
        <v>57</v>
      </c>
      <c r="D189" s="7">
        <v>127</v>
      </c>
      <c r="E189" t="s">
        <v>18</v>
      </c>
      <c r="F189" s="7">
        <v>113</v>
      </c>
      <c r="G189" t="s">
        <v>15</v>
      </c>
      <c r="H189" t="s">
        <v>19</v>
      </c>
      <c r="I189" t="s">
        <v>57</v>
      </c>
      <c r="J189" t="s">
        <v>18</v>
      </c>
      <c r="K189" s="11" t="s">
        <v>57</v>
      </c>
      <c r="L189" s="6" t="s">
        <v>97</v>
      </c>
      <c r="M189" s="7">
        <f t="shared" si="5"/>
        <v>14</v>
      </c>
      <c r="N189" t="b">
        <f t="shared" si="6"/>
        <v>1</v>
      </c>
    </row>
    <row r="190" spans="1:14" x14ac:dyDescent="0.45">
      <c r="A190" s="3" t="s">
        <v>117</v>
      </c>
      <c r="B190" t="s">
        <v>24</v>
      </c>
      <c r="C190" t="s">
        <v>26</v>
      </c>
      <c r="D190" s="7">
        <v>123</v>
      </c>
      <c r="E190" t="s">
        <v>41</v>
      </c>
      <c r="F190" s="7">
        <v>97</v>
      </c>
      <c r="G190" t="s">
        <v>15</v>
      </c>
      <c r="H190" t="s">
        <v>79</v>
      </c>
      <c r="I190" t="s">
        <v>26</v>
      </c>
      <c r="J190" t="s">
        <v>41</v>
      </c>
      <c r="K190" t="s">
        <v>41</v>
      </c>
      <c r="L190" s="6" t="s">
        <v>98</v>
      </c>
      <c r="M190" s="7">
        <f t="shared" si="5"/>
        <v>26</v>
      </c>
      <c r="N190" t="b">
        <f t="shared" si="6"/>
        <v>0</v>
      </c>
    </row>
    <row r="191" spans="1:14" x14ac:dyDescent="0.45">
      <c r="A191" s="3" t="s">
        <v>117</v>
      </c>
      <c r="B191" t="s">
        <v>31</v>
      </c>
      <c r="C191" t="s">
        <v>72</v>
      </c>
      <c r="D191" s="7">
        <v>125</v>
      </c>
      <c r="E191" t="s">
        <v>28</v>
      </c>
      <c r="F191" s="7">
        <v>130</v>
      </c>
      <c r="G191" t="s">
        <v>15</v>
      </c>
      <c r="H191" t="s">
        <v>64</v>
      </c>
      <c r="I191" t="s">
        <v>28</v>
      </c>
      <c r="J191" t="s">
        <v>72</v>
      </c>
      <c r="K191" s="11" t="s">
        <v>28</v>
      </c>
      <c r="L191" s="6" t="s">
        <v>97</v>
      </c>
      <c r="M191" s="7">
        <f t="shared" si="5"/>
        <v>5</v>
      </c>
      <c r="N191" t="b">
        <f t="shared" si="6"/>
        <v>1</v>
      </c>
    </row>
    <row r="192" spans="1:14" x14ac:dyDescent="0.45">
      <c r="A192" s="3" t="s">
        <v>117</v>
      </c>
      <c r="B192" t="s">
        <v>31</v>
      </c>
      <c r="C192" t="s">
        <v>58</v>
      </c>
      <c r="D192" s="7">
        <v>121</v>
      </c>
      <c r="E192" t="s">
        <v>33</v>
      </c>
      <c r="F192" s="7">
        <v>109</v>
      </c>
      <c r="G192" t="s">
        <v>15</v>
      </c>
      <c r="H192" t="s">
        <v>34</v>
      </c>
      <c r="I192" t="s">
        <v>58</v>
      </c>
      <c r="J192" t="s">
        <v>33</v>
      </c>
      <c r="K192" s="11" t="s">
        <v>58</v>
      </c>
      <c r="L192" s="6" t="s">
        <v>97</v>
      </c>
      <c r="M192" s="7">
        <f t="shared" si="5"/>
        <v>12</v>
      </c>
      <c r="N192" t="b">
        <f t="shared" si="6"/>
        <v>1</v>
      </c>
    </row>
    <row r="193" spans="1:14" x14ac:dyDescent="0.45">
      <c r="A193" s="3" t="s">
        <v>117</v>
      </c>
      <c r="B193" t="s">
        <v>35</v>
      </c>
      <c r="C193" t="s">
        <v>42</v>
      </c>
      <c r="D193" s="7">
        <v>111</v>
      </c>
      <c r="E193" t="s">
        <v>37</v>
      </c>
      <c r="F193" s="7">
        <v>125</v>
      </c>
      <c r="G193" t="s">
        <v>15</v>
      </c>
      <c r="H193" t="s">
        <v>38</v>
      </c>
      <c r="I193" t="s">
        <v>37</v>
      </c>
      <c r="J193" t="s">
        <v>42</v>
      </c>
      <c r="K193" s="11" t="s">
        <v>37</v>
      </c>
      <c r="L193" s="6" t="s">
        <v>97</v>
      </c>
      <c r="M193" s="7">
        <f t="shared" si="5"/>
        <v>14</v>
      </c>
      <c r="N193" t="b">
        <f t="shared" si="6"/>
        <v>1</v>
      </c>
    </row>
    <row r="194" spans="1:14" x14ac:dyDescent="0.45">
      <c r="A194" s="3" t="s">
        <v>118</v>
      </c>
      <c r="B194" t="s">
        <v>12</v>
      </c>
      <c r="C194" t="s">
        <v>25</v>
      </c>
      <c r="D194" s="7">
        <v>99</v>
      </c>
      <c r="E194" t="s">
        <v>14</v>
      </c>
      <c r="F194" s="7">
        <v>122</v>
      </c>
      <c r="G194" t="s">
        <v>15</v>
      </c>
      <c r="H194" t="s">
        <v>16</v>
      </c>
      <c r="I194" t="s">
        <v>14</v>
      </c>
      <c r="J194" t="s">
        <v>25</v>
      </c>
      <c r="K194" t="s">
        <v>25</v>
      </c>
      <c r="L194" s="6" t="s">
        <v>98</v>
      </c>
      <c r="M194" s="7">
        <f t="shared" si="5"/>
        <v>23</v>
      </c>
      <c r="N194" t="b">
        <f t="shared" si="6"/>
        <v>0</v>
      </c>
    </row>
    <row r="195" spans="1:14" x14ac:dyDescent="0.45">
      <c r="A195" s="3" t="s">
        <v>118</v>
      </c>
      <c r="B195" t="s">
        <v>12</v>
      </c>
      <c r="C195" t="s">
        <v>49</v>
      </c>
      <c r="D195" s="7">
        <v>100</v>
      </c>
      <c r="E195" t="s">
        <v>18</v>
      </c>
      <c r="F195" s="7">
        <v>118</v>
      </c>
      <c r="G195" t="s">
        <v>15</v>
      </c>
      <c r="H195" t="s">
        <v>19</v>
      </c>
      <c r="I195" t="s">
        <v>18</v>
      </c>
      <c r="J195" t="s">
        <v>49</v>
      </c>
      <c r="K195" t="s">
        <v>49</v>
      </c>
      <c r="L195" s="6" t="s">
        <v>98</v>
      </c>
      <c r="M195" s="7">
        <f t="shared" si="5"/>
        <v>18</v>
      </c>
      <c r="N195" t="b">
        <f t="shared" si="6"/>
        <v>0</v>
      </c>
    </row>
    <row r="196" spans="1:14" x14ac:dyDescent="0.45">
      <c r="A196" s="3" t="s">
        <v>118</v>
      </c>
      <c r="B196" t="s">
        <v>12</v>
      </c>
      <c r="C196" t="s">
        <v>26</v>
      </c>
      <c r="D196" s="7">
        <v>109</v>
      </c>
      <c r="E196" t="s">
        <v>17</v>
      </c>
      <c r="F196" s="7">
        <v>104</v>
      </c>
      <c r="G196" t="s">
        <v>15</v>
      </c>
      <c r="H196" t="s">
        <v>66</v>
      </c>
      <c r="I196" t="s">
        <v>26</v>
      </c>
      <c r="J196" t="s">
        <v>17</v>
      </c>
      <c r="K196" t="s">
        <v>17</v>
      </c>
      <c r="L196" s="6" t="s">
        <v>98</v>
      </c>
      <c r="M196" s="7">
        <f t="shared" si="5"/>
        <v>5</v>
      </c>
      <c r="N196" t="b">
        <f t="shared" si="6"/>
        <v>0</v>
      </c>
    </row>
    <row r="197" spans="1:14" x14ac:dyDescent="0.45">
      <c r="A197" s="3" t="s">
        <v>118</v>
      </c>
      <c r="B197" t="s">
        <v>20</v>
      </c>
      <c r="C197" t="s">
        <v>36</v>
      </c>
      <c r="D197" s="7">
        <v>86</v>
      </c>
      <c r="E197" t="s">
        <v>22</v>
      </c>
      <c r="F197" s="7">
        <v>136</v>
      </c>
      <c r="G197" t="s">
        <v>15</v>
      </c>
      <c r="H197" t="s">
        <v>23</v>
      </c>
      <c r="I197" t="s">
        <v>22</v>
      </c>
      <c r="J197" t="s">
        <v>36</v>
      </c>
      <c r="K197" s="11" t="s">
        <v>22</v>
      </c>
      <c r="L197" s="6" t="s">
        <v>97</v>
      </c>
      <c r="M197" s="7">
        <f t="shared" si="5"/>
        <v>50</v>
      </c>
      <c r="N197" t="b">
        <f t="shared" si="6"/>
        <v>1</v>
      </c>
    </row>
    <row r="198" spans="1:14" x14ac:dyDescent="0.45">
      <c r="A198" s="3" t="s">
        <v>118</v>
      </c>
      <c r="B198" t="s">
        <v>20</v>
      </c>
      <c r="C198" t="s">
        <v>52</v>
      </c>
      <c r="D198" s="7">
        <v>105</v>
      </c>
      <c r="E198" t="s">
        <v>46</v>
      </c>
      <c r="F198" s="7">
        <v>108</v>
      </c>
      <c r="G198" t="s">
        <v>15</v>
      </c>
      <c r="H198" t="s">
        <v>93</v>
      </c>
      <c r="I198" t="s">
        <v>46</v>
      </c>
      <c r="J198" t="s">
        <v>52</v>
      </c>
      <c r="K198" s="11" t="s">
        <v>46</v>
      </c>
      <c r="L198" s="6" t="s">
        <v>97</v>
      </c>
      <c r="M198" s="7">
        <f t="shared" si="5"/>
        <v>3</v>
      </c>
      <c r="N198" t="b">
        <f t="shared" si="6"/>
        <v>1</v>
      </c>
    </row>
    <row r="199" spans="1:14" x14ac:dyDescent="0.45">
      <c r="A199" s="3" t="s">
        <v>118</v>
      </c>
      <c r="B199" t="s">
        <v>20</v>
      </c>
      <c r="C199" t="s">
        <v>32</v>
      </c>
      <c r="D199" s="7">
        <v>127</v>
      </c>
      <c r="E199" t="s">
        <v>48</v>
      </c>
      <c r="F199" s="7">
        <v>125</v>
      </c>
      <c r="G199" t="s">
        <v>15</v>
      </c>
      <c r="H199" t="s">
        <v>67</v>
      </c>
      <c r="I199" t="s">
        <v>32</v>
      </c>
      <c r="J199" t="s">
        <v>48</v>
      </c>
      <c r="K199" s="11" t="s">
        <v>32</v>
      </c>
      <c r="L199" s="6" t="s">
        <v>97</v>
      </c>
      <c r="M199" s="7">
        <f t="shared" si="5"/>
        <v>2</v>
      </c>
      <c r="N199" t="b">
        <f t="shared" si="6"/>
        <v>1</v>
      </c>
    </row>
    <row r="200" spans="1:14" x14ac:dyDescent="0.45">
      <c r="A200" s="3" t="s">
        <v>118</v>
      </c>
      <c r="B200" t="s">
        <v>24</v>
      </c>
      <c r="C200" t="s">
        <v>55</v>
      </c>
      <c r="D200" s="7">
        <v>113</v>
      </c>
      <c r="E200" t="s">
        <v>51</v>
      </c>
      <c r="F200" s="7">
        <v>121</v>
      </c>
      <c r="G200" t="s">
        <v>15</v>
      </c>
      <c r="H200" t="s">
        <v>86</v>
      </c>
      <c r="I200" t="s">
        <v>51</v>
      </c>
      <c r="J200" t="s">
        <v>55</v>
      </c>
      <c r="K200" t="s">
        <v>55</v>
      </c>
      <c r="L200" s="6" t="s">
        <v>98</v>
      </c>
      <c r="M200" s="7">
        <f t="shared" si="5"/>
        <v>8</v>
      </c>
      <c r="N200" t="b">
        <f t="shared" si="6"/>
        <v>0</v>
      </c>
    </row>
    <row r="201" spans="1:14" x14ac:dyDescent="0.45">
      <c r="A201" s="3" t="s">
        <v>118</v>
      </c>
      <c r="B201" t="s">
        <v>24</v>
      </c>
      <c r="C201" t="s">
        <v>44</v>
      </c>
      <c r="D201" s="7">
        <v>126</v>
      </c>
      <c r="E201" t="s">
        <v>29</v>
      </c>
      <c r="F201" s="7">
        <v>133</v>
      </c>
      <c r="G201" t="s">
        <v>15</v>
      </c>
      <c r="H201" t="s">
        <v>30</v>
      </c>
      <c r="I201" t="s">
        <v>29</v>
      </c>
      <c r="J201" t="s">
        <v>44</v>
      </c>
      <c r="K201" s="11" t="s">
        <v>29</v>
      </c>
      <c r="L201" s="6" t="s">
        <v>97</v>
      </c>
      <c r="M201" s="7">
        <f t="shared" si="5"/>
        <v>7</v>
      </c>
      <c r="N201" t="b">
        <f t="shared" si="6"/>
        <v>1</v>
      </c>
    </row>
    <row r="202" spans="1:14" x14ac:dyDescent="0.45">
      <c r="A202" s="3" t="s">
        <v>118</v>
      </c>
      <c r="B202" t="s">
        <v>68</v>
      </c>
      <c r="C202" t="s">
        <v>13</v>
      </c>
      <c r="D202" s="7">
        <v>93</v>
      </c>
      <c r="E202" t="s">
        <v>69</v>
      </c>
      <c r="F202" s="7">
        <v>116</v>
      </c>
      <c r="G202" t="s">
        <v>15</v>
      </c>
      <c r="H202" t="s">
        <v>70</v>
      </c>
      <c r="I202" t="s">
        <v>69</v>
      </c>
      <c r="J202" t="s">
        <v>13</v>
      </c>
      <c r="K202" s="11" t="s">
        <v>69</v>
      </c>
      <c r="L202" s="6" t="s">
        <v>97</v>
      </c>
      <c r="M202" s="7">
        <f t="shared" si="5"/>
        <v>23</v>
      </c>
      <c r="N202" t="b">
        <f t="shared" si="6"/>
        <v>1</v>
      </c>
    </row>
    <row r="203" spans="1:14" x14ac:dyDescent="0.45">
      <c r="A203" s="3" t="s">
        <v>118</v>
      </c>
      <c r="B203" t="s">
        <v>71</v>
      </c>
      <c r="C203" t="s">
        <v>72</v>
      </c>
      <c r="D203" s="7">
        <v>102</v>
      </c>
      <c r="E203" t="s">
        <v>21</v>
      </c>
      <c r="F203" s="7">
        <v>98</v>
      </c>
      <c r="G203" t="s">
        <v>15</v>
      </c>
      <c r="H203" t="s">
        <v>90</v>
      </c>
      <c r="I203" t="s">
        <v>72</v>
      </c>
      <c r="J203" t="s">
        <v>21</v>
      </c>
      <c r="K203" t="s">
        <v>21</v>
      </c>
      <c r="L203" s="6" t="s">
        <v>98</v>
      </c>
      <c r="M203" s="7">
        <f t="shared" si="5"/>
        <v>4</v>
      </c>
      <c r="N203" t="b">
        <f t="shared" si="6"/>
        <v>0</v>
      </c>
    </row>
    <row r="204" spans="1:14" x14ac:dyDescent="0.45">
      <c r="A204" s="3" t="s">
        <v>118</v>
      </c>
      <c r="B204" t="s">
        <v>71</v>
      </c>
      <c r="C204" t="s">
        <v>42</v>
      </c>
      <c r="D204" s="7">
        <v>100</v>
      </c>
      <c r="E204" t="s">
        <v>28</v>
      </c>
      <c r="F204" s="7">
        <v>116</v>
      </c>
      <c r="G204" t="s">
        <v>15</v>
      </c>
      <c r="H204" t="s">
        <v>64</v>
      </c>
      <c r="I204" t="s">
        <v>28</v>
      </c>
      <c r="J204" t="s">
        <v>42</v>
      </c>
      <c r="K204" s="11" t="s">
        <v>28</v>
      </c>
      <c r="L204" s="6" t="s">
        <v>97</v>
      </c>
      <c r="M204" s="7">
        <f t="shared" si="5"/>
        <v>16</v>
      </c>
      <c r="N204" t="b">
        <f t="shared" si="6"/>
        <v>1</v>
      </c>
    </row>
    <row r="205" spans="1:14" x14ac:dyDescent="0.45">
      <c r="A205" s="3" t="s">
        <v>118</v>
      </c>
      <c r="B205" t="s">
        <v>71</v>
      </c>
      <c r="C205" t="s">
        <v>37</v>
      </c>
      <c r="D205" s="7">
        <v>138</v>
      </c>
      <c r="E205" t="s">
        <v>54</v>
      </c>
      <c r="F205" s="7">
        <v>122</v>
      </c>
      <c r="G205" t="s">
        <v>15</v>
      </c>
      <c r="H205" t="s">
        <v>130</v>
      </c>
      <c r="I205" t="s">
        <v>37</v>
      </c>
      <c r="J205" t="s">
        <v>54</v>
      </c>
      <c r="K205" s="11" t="s">
        <v>37</v>
      </c>
      <c r="L205" s="6" t="s">
        <v>97</v>
      </c>
      <c r="M205" s="7">
        <f t="shared" si="5"/>
        <v>16</v>
      </c>
      <c r="N205" t="b">
        <f t="shared" si="6"/>
        <v>1</v>
      </c>
    </row>
    <row r="206" spans="1:14" x14ac:dyDescent="0.45">
      <c r="A206" s="3" t="s">
        <v>118</v>
      </c>
      <c r="B206" t="s">
        <v>31</v>
      </c>
      <c r="C206" t="s">
        <v>62</v>
      </c>
      <c r="D206" s="7">
        <v>130</v>
      </c>
      <c r="E206" t="s">
        <v>82</v>
      </c>
      <c r="F206" s="7">
        <v>125</v>
      </c>
      <c r="G206" t="s">
        <v>15</v>
      </c>
      <c r="H206" t="s">
        <v>83</v>
      </c>
      <c r="I206" t="s">
        <v>62</v>
      </c>
      <c r="J206" t="s">
        <v>82</v>
      </c>
      <c r="K206" s="11" t="s">
        <v>62</v>
      </c>
      <c r="L206" s="6" t="s">
        <v>97</v>
      </c>
      <c r="M206" s="7">
        <f t="shared" si="5"/>
        <v>5</v>
      </c>
      <c r="N206" t="b">
        <f t="shared" si="6"/>
        <v>1</v>
      </c>
    </row>
    <row r="207" spans="1:14" x14ac:dyDescent="0.45">
      <c r="A207" s="3" t="s">
        <v>119</v>
      </c>
      <c r="B207" t="s">
        <v>68</v>
      </c>
      <c r="C207" t="s">
        <v>41</v>
      </c>
      <c r="E207" t="s">
        <v>51</v>
      </c>
      <c r="H207" t="s">
        <v>86</v>
      </c>
    </row>
    <row r="208" spans="1:14" x14ac:dyDescent="0.45">
      <c r="A208" s="3" t="s">
        <v>119</v>
      </c>
      <c r="B208" t="s">
        <v>71</v>
      </c>
      <c r="C208" t="s">
        <v>82</v>
      </c>
      <c r="E208" t="s">
        <v>54</v>
      </c>
      <c r="H208" t="s">
        <v>130</v>
      </c>
    </row>
    <row r="209" spans="1:8" x14ac:dyDescent="0.45">
      <c r="A209" s="3" t="s">
        <v>119</v>
      </c>
      <c r="B209" t="s">
        <v>31</v>
      </c>
      <c r="C209" t="s">
        <v>58</v>
      </c>
      <c r="E209" t="s">
        <v>33</v>
      </c>
      <c r="H209" t="s">
        <v>34</v>
      </c>
    </row>
    <row r="210" spans="1:8" x14ac:dyDescent="0.45">
      <c r="A210" s="3" t="s">
        <v>120</v>
      </c>
      <c r="B210" t="s">
        <v>12</v>
      </c>
      <c r="C210" t="s">
        <v>18</v>
      </c>
      <c r="E210" t="s">
        <v>46</v>
      </c>
      <c r="H210" t="s">
        <v>93</v>
      </c>
    </row>
    <row r="211" spans="1:8" x14ac:dyDescent="0.45">
      <c r="A211" s="3" t="s">
        <v>120</v>
      </c>
      <c r="B211" t="s">
        <v>12</v>
      </c>
      <c r="C211" t="s">
        <v>42</v>
      </c>
      <c r="E211" t="s">
        <v>32</v>
      </c>
      <c r="H211" t="s">
        <v>75</v>
      </c>
    </row>
    <row r="212" spans="1:8" x14ac:dyDescent="0.45">
      <c r="A212" s="3" t="s">
        <v>120</v>
      </c>
      <c r="B212" t="s">
        <v>12</v>
      </c>
      <c r="C212" t="s">
        <v>49</v>
      </c>
      <c r="E212" t="s">
        <v>17</v>
      </c>
      <c r="H212" t="s">
        <v>66</v>
      </c>
    </row>
    <row r="213" spans="1:8" x14ac:dyDescent="0.45">
      <c r="A213" s="3" t="s">
        <v>120</v>
      </c>
      <c r="B213" t="s">
        <v>12</v>
      </c>
      <c r="C213" t="s">
        <v>36</v>
      </c>
      <c r="E213" t="s">
        <v>48</v>
      </c>
      <c r="H213" t="s">
        <v>67</v>
      </c>
    </row>
    <row r="214" spans="1:8" x14ac:dyDescent="0.45">
      <c r="A214" s="3" t="s">
        <v>120</v>
      </c>
      <c r="B214" t="s">
        <v>20</v>
      </c>
      <c r="C214" t="s">
        <v>28</v>
      </c>
      <c r="E214" t="s">
        <v>69</v>
      </c>
      <c r="H214" t="s">
        <v>70</v>
      </c>
    </row>
    <row r="215" spans="1:8" x14ac:dyDescent="0.45">
      <c r="A215" s="3" t="s">
        <v>120</v>
      </c>
      <c r="B215" t="s">
        <v>24</v>
      </c>
      <c r="C215" t="s">
        <v>22</v>
      </c>
      <c r="E215" t="s">
        <v>52</v>
      </c>
      <c r="H215" t="s">
        <v>53</v>
      </c>
    </row>
    <row r="216" spans="1:8" x14ac:dyDescent="0.45">
      <c r="A216" s="3" t="s">
        <v>120</v>
      </c>
      <c r="B216" t="s">
        <v>24</v>
      </c>
      <c r="C216" t="s">
        <v>55</v>
      </c>
      <c r="E216" t="s">
        <v>29</v>
      </c>
      <c r="H216" t="s">
        <v>30</v>
      </c>
    </row>
    <row r="217" spans="1:8" x14ac:dyDescent="0.45">
      <c r="A217" s="3" t="s">
        <v>120</v>
      </c>
      <c r="B217" t="s">
        <v>24</v>
      </c>
      <c r="C217" t="s">
        <v>62</v>
      </c>
      <c r="E217" t="s">
        <v>57</v>
      </c>
      <c r="H217" t="s">
        <v>77</v>
      </c>
    </row>
    <row r="218" spans="1:8" x14ac:dyDescent="0.45">
      <c r="A218" s="3" t="s">
        <v>120</v>
      </c>
      <c r="B218" t="s">
        <v>71</v>
      </c>
      <c r="C218" t="s">
        <v>44</v>
      </c>
      <c r="E218" t="s">
        <v>21</v>
      </c>
      <c r="H218" t="s">
        <v>90</v>
      </c>
    </row>
    <row r="219" spans="1:8" x14ac:dyDescent="0.45">
      <c r="A219" s="3" t="s">
        <v>120</v>
      </c>
      <c r="B219" t="s">
        <v>71</v>
      </c>
      <c r="C219" t="s">
        <v>14</v>
      </c>
      <c r="E219" t="s">
        <v>54</v>
      </c>
      <c r="H219" t="s">
        <v>130</v>
      </c>
    </row>
    <row r="220" spans="1:8" x14ac:dyDescent="0.45">
      <c r="A220" s="3" t="s">
        <v>120</v>
      </c>
      <c r="B220" t="s">
        <v>31</v>
      </c>
      <c r="C220" t="s">
        <v>37</v>
      </c>
      <c r="E220" t="s">
        <v>82</v>
      </c>
      <c r="H220" t="s">
        <v>83</v>
      </c>
    </row>
    <row r="221" spans="1:8" x14ac:dyDescent="0.45">
      <c r="A221" s="3" t="s">
        <v>120</v>
      </c>
      <c r="B221" t="s">
        <v>31</v>
      </c>
      <c r="C221" t="s">
        <v>13</v>
      </c>
      <c r="E221" t="s">
        <v>72</v>
      </c>
      <c r="H221" t="s">
        <v>73</v>
      </c>
    </row>
    <row r="222" spans="1:8" x14ac:dyDescent="0.45">
      <c r="A222" s="3" t="s">
        <v>121</v>
      </c>
      <c r="B222" t="s">
        <v>20</v>
      </c>
      <c r="C222" t="s">
        <v>48</v>
      </c>
      <c r="E222" t="s">
        <v>25</v>
      </c>
      <c r="H222" t="s">
        <v>47</v>
      </c>
    </row>
    <row r="223" spans="1:8" x14ac:dyDescent="0.45">
      <c r="A223" s="3" t="s">
        <v>121</v>
      </c>
      <c r="B223" t="s">
        <v>20</v>
      </c>
      <c r="C223" t="s">
        <v>46</v>
      </c>
      <c r="E223" t="s">
        <v>17</v>
      </c>
      <c r="H223" t="s">
        <v>66</v>
      </c>
    </row>
    <row r="224" spans="1:8" x14ac:dyDescent="0.45">
      <c r="A224" s="3" t="s">
        <v>121</v>
      </c>
      <c r="B224" t="s">
        <v>24</v>
      </c>
      <c r="C224" t="s">
        <v>28</v>
      </c>
      <c r="E224" t="s">
        <v>55</v>
      </c>
      <c r="H224" t="s">
        <v>56</v>
      </c>
    </row>
    <row r="225" spans="1:8" x14ac:dyDescent="0.45">
      <c r="A225" s="3" t="s">
        <v>121</v>
      </c>
      <c r="B225" t="s">
        <v>24</v>
      </c>
      <c r="C225" t="s">
        <v>62</v>
      </c>
      <c r="E225" t="s">
        <v>51</v>
      </c>
      <c r="H225" t="s">
        <v>86</v>
      </c>
    </row>
    <row r="226" spans="1:8" x14ac:dyDescent="0.45">
      <c r="A226" s="3" t="s">
        <v>121</v>
      </c>
      <c r="B226" t="s">
        <v>24</v>
      </c>
      <c r="C226" t="s">
        <v>26</v>
      </c>
      <c r="E226" t="s">
        <v>29</v>
      </c>
      <c r="H226" t="s">
        <v>30</v>
      </c>
    </row>
    <row r="227" spans="1:8" x14ac:dyDescent="0.45">
      <c r="A227" s="3" t="s">
        <v>121</v>
      </c>
      <c r="B227" t="s">
        <v>24</v>
      </c>
      <c r="C227" t="s">
        <v>44</v>
      </c>
      <c r="E227" t="s">
        <v>57</v>
      </c>
      <c r="H227" t="s">
        <v>77</v>
      </c>
    </row>
    <row r="228" spans="1:8" x14ac:dyDescent="0.45">
      <c r="A228" s="3" t="s">
        <v>121</v>
      </c>
      <c r="B228" t="s">
        <v>31</v>
      </c>
      <c r="C228" t="s">
        <v>14</v>
      </c>
      <c r="E228" t="s">
        <v>82</v>
      </c>
      <c r="H228" t="s">
        <v>83</v>
      </c>
    </row>
    <row r="229" spans="1:8" x14ac:dyDescent="0.45">
      <c r="A229" s="3" t="s">
        <v>121</v>
      </c>
      <c r="B229" t="s">
        <v>31</v>
      </c>
      <c r="C229" t="s">
        <v>41</v>
      </c>
      <c r="E229" t="s">
        <v>58</v>
      </c>
      <c r="H229" t="s">
        <v>59</v>
      </c>
    </row>
    <row r="230" spans="1:8" x14ac:dyDescent="0.45">
      <c r="A230" s="3" t="s">
        <v>121</v>
      </c>
      <c r="B230" t="s">
        <v>31</v>
      </c>
      <c r="C230" t="s">
        <v>21</v>
      </c>
      <c r="E230" t="s">
        <v>33</v>
      </c>
      <c r="H230" t="s">
        <v>34</v>
      </c>
    </row>
    <row r="231" spans="1:8" x14ac:dyDescent="0.45">
      <c r="A231" s="3" t="s">
        <v>121</v>
      </c>
      <c r="B231" t="s">
        <v>35</v>
      </c>
      <c r="C231" t="s">
        <v>13</v>
      </c>
      <c r="E231" t="s">
        <v>37</v>
      </c>
      <c r="H231" t="s">
        <v>38</v>
      </c>
    </row>
    <row r="232" spans="1:8" x14ac:dyDescent="0.45">
      <c r="A232" s="3" t="s">
        <v>122</v>
      </c>
      <c r="B232" t="s">
        <v>24</v>
      </c>
      <c r="C232" t="s">
        <v>18</v>
      </c>
      <c r="E232" t="s">
        <v>42</v>
      </c>
      <c r="H232" t="s">
        <v>43</v>
      </c>
    </row>
    <row r="233" spans="1:8" x14ac:dyDescent="0.45">
      <c r="A233" s="3" t="s">
        <v>122</v>
      </c>
      <c r="B233" t="s">
        <v>68</v>
      </c>
      <c r="C233" t="s">
        <v>22</v>
      </c>
      <c r="E233" t="s">
        <v>49</v>
      </c>
      <c r="H233" t="s">
        <v>50</v>
      </c>
    </row>
    <row r="234" spans="1:8" x14ac:dyDescent="0.45">
      <c r="A234" s="3" t="s">
        <v>122</v>
      </c>
      <c r="B234" t="s">
        <v>71</v>
      </c>
      <c r="C234" t="s">
        <v>36</v>
      </c>
      <c r="E234" t="s">
        <v>58</v>
      </c>
      <c r="H234" t="s">
        <v>59</v>
      </c>
    </row>
    <row r="235" spans="1:8" x14ac:dyDescent="0.45">
      <c r="A235" s="3" t="s">
        <v>123</v>
      </c>
      <c r="B235" t="s">
        <v>124</v>
      </c>
      <c r="C235" t="s">
        <v>41</v>
      </c>
      <c r="E235" t="s">
        <v>17</v>
      </c>
      <c r="H235" t="s">
        <v>66</v>
      </c>
    </row>
    <row r="236" spans="1:8" x14ac:dyDescent="0.45">
      <c r="A236" s="3" t="s">
        <v>123</v>
      </c>
      <c r="B236" t="s">
        <v>61</v>
      </c>
      <c r="C236" t="s">
        <v>37</v>
      </c>
      <c r="E236" t="s">
        <v>28</v>
      </c>
      <c r="H236" t="s">
        <v>64</v>
      </c>
    </row>
    <row r="237" spans="1:8" x14ac:dyDescent="0.45">
      <c r="A237" s="3" t="s">
        <v>123</v>
      </c>
      <c r="B237" t="s">
        <v>125</v>
      </c>
      <c r="C237" t="s">
        <v>69</v>
      </c>
      <c r="E237" t="s">
        <v>32</v>
      </c>
      <c r="H237" t="s">
        <v>75</v>
      </c>
    </row>
    <row r="238" spans="1:8" x14ac:dyDescent="0.45">
      <c r="A238" s="3" t="s">
        <v>123</v>
      </c>
      <c r="B238" t="s">
        <v>63</v>
      </c>
      <c r="C238" t="s">
        <v>46</v>
      </c>
      <c r="E238" t="s">
        <v>44</v>
      </c>
      <c r="H238" t="s">
        <v>45</v>
      </c>
    </row>
    <row r="239" spans="1:8" x14ac:dyDescent="0.45">
      <c r="A239" s="3" t="s">
        <v>123</v>
      </c>
      <c r="B239" t="s">
        <v>12</v>
      </c>
      <c r="C239" t="s">
        <v>18</v>
      </c>
      <c r="E239" t="s">
        <v>25</v>
      </c>
      <c r="H239" t="s">
        <v>47</v>
      </c>
    </row>
    <row r="240" spans="1:8" x14ac:dyDescent="0.45">
      <c r="A240" s="3" t="s">
        <v>123</v>
      </c>
      <c r="B240" t="s">
        <v>12</v>
      </c>
      <c r="C240" t="s">
        <v>21</v>
      </c>
      <c r="E240" t="s">
        <v>82</v>
      </c>
      <c r="H240" t="s">
        <v>83</v>
      </c>
    </row>
    <row r="241" spans="1:8" x14ac:dyDescent="0.45">
      <c r="A241" s="3" t="s">
        <v>123</v>
      </c>
      <c r="B241" t="s">
        <v>12</v>
      </c>
      <c r="C241" t="s">
        <v>57</v>
      </c>
      <c r="E241" t="s">
        <v>55</v>
      </c>
      <c r="H241" t="s">
        <v>56</v>
      </c>
    </row>
    <row r="242" spans="1:8" x14ac:dyDescent="0.45">
      <c r="A242" s="3" t="s">
        <v>123</v>
      </c>
      <c r="B242" t="s">
        <v>12</v>
      </c>
      <c r="C242" t="s">
        <v>52</v>
      </c>
      <c r="E242" t="s">
        <v>29</v>
      </c>
      <c r="H242" t="s">
        <v>30</v>
      </c>
    </row>
    <row r="243" spans="1:8" x14ac:dyDescent="0.45">
      <c r="A243" s="3" t="s">
        <v>123</v>
      </c>
      <c r="B243" t="s">
        <v>24</v>
      </c>
      <c r="C243" t="s">
        <v>13</v>
      </c>
      <c r="E243" t="s">
        <v>54</v>
      </c>
      <c r="H243" t="s">
        <v>130</v>
      </c>
    </row>
    <row r="244" spans="1:8" x14ac:dyDescent="0.45">
      <c r="A244" s="3" t="s">
        <v>123</v>
      </c>
      <c r="B244" t="s">
        <v>71</v>
      </c>
      <c r="C244" t="s">
        <v>14</v>
      </c>
      <c r="E244" t="s">
        <v>33</v>
      </c>
      <c r="H244" t="s">
        <v>34</v>
      </c>
    </row>
    <row r="245" spans="1:8" x14ac:dyDescent="0.45">
      <c r="A245" s="3" t="s">
        <v>123</v>
      </c>
      <c r="B245" t="s">
        <v>80</v>
      </c>
      <c r="C245" t="s">
        <v>72</v>
      </c>
      <c r="E245" t="s">
        <v>62</v>
      </c>
      <c r="H245" t="s">
        <v>38</v>
      </c>
    </row>
    <row r="246" spans="1:8" x14ac:dyDescent="0.45">
      <c r="A246" s="3" t="s">
        <v>126</v>
      </c>
      <c r="B246" t="s">
        <v>12</v>
      </c>
      <c r="C246" t="s">
        <v>48</v>
      </c>
      <c r="E246" t="s">
        <v>32</v>
      </c>
      <c r="H246" t="s">
        <v>75</v>
      </c>
    </row>
    <row r="247" spans="1:8" x14ac:dyDescent="0.45">
      <c r="A247" s="3" t="s">
        <v>126</v>
      </c>
      <c r="B247" t="s">
        <v>20</v>
      </c>
      <c r="C247" t="s">
        <v>42</v>
      </c>
      <c r="E247" t="s">
        <v>49</v>
      </c>
      <c r="H247" t="s">
        <v>50</v>
      </c>
    </row>
    <row r="248" spans="1:8" x14ac:dyDescent="0.45">
      <c r="A248" s="3" t="s">
        <v>126</v>
      </c>
      <c r="B248" t="s">
        <v>24</v>
      </c>
      <c r="C248" t="s">
        <v>36</v>
      </c>
      <c r="E248" t="s">
        <v>51</v>
      </c>
      <c r="H248" t="s">
        <v>86</v>
      </c>
    </row>
    <row r="249" spans="1:8" x14ac:dyDescent="0.45">
      <c r="A249" s="3" t="s">
        <v>126</v>
      </c>
      <c r="B249" t="s">
        <v>31</v>
      </c>
      <c r="C249" t="s">
        <v>26</v>
      </c>
      <c r="E249" t="s">
        <v>72</v>
      </c>
      <c r="H249" t="s">
        <v>73</v>
      </c>
    </row>
    <row r="250" spans="1:8" x14ac:dyDescent="0.45">
      <c r="A250" s="3" t="s">
        <v>127</v>
      </c>
      <c r="B250" t="s">
        <v>12</v>
      </c>
      <c r="C250" t="s">
        <v>69</v>
      </c>
      <c r="E250" t="s">
        <v>46</v>
      </c>
      <c r="H250" t="s">
        <v>93</v>
      </c>
    </row>
    <row r="251" spans="1:8" x14ac:dyDescent="0.45">
      <c r="A251" s="3" t="s">
        <v>127</v>
      </c>
      <c r="B251" t="s">
        <v>12</v>
      </c>
      <c r="C251" t="s">
        <v>36</v>
      </c>
      <c r="E251" t="s">
        <v>18</v>
      </c>
      <c r="H251" t="s">
        <v>19</v>
      </c>
    </row>
    <row r="252" spans="1:8" x14ac:dyDescent="0.45">
      <c r="A252" s="3" t="s">
        <v>127</v>
      </c>
      <c r="B252" t="s">
        <v>12</v>
      </c>
      <c r="C252" t="s">
        <v>82</v>
      </c>
      <c r="E252" t="s">
        <v>44</v>
      </c>
      <c r="H252" t="s">
        <v>45</v>
      </c>
    </row>
    <row r="253" spans="1:8" x14ac:dyDescent="0.45">
      <c r="A253" s="3" t="s">
        <v>127</v>
      </c>
      <c r="B253" t="s">
        <v>20</v>
      </c>
      <c r="C253" t="s">
        <v>54</v>
      </c>
      <c r="E253" t="s">
        <v>25</v>
      </c>
      <c r="H253" t="s">
        <v>47</v>
      </c>
    </row>
    <row r="254" spans="1:8" x14ac:dyDescent="0.45">
      <c r="A254" s="3" t="s">
        <v>127</v>
      </c>
      <c r="B254" t="s">
        <v>20</v>
      </c>
      <c r="C254" t="s">
        <v>17</v>
      </c>
      <c r="E254" t="s">
        <v>22</v>
      </c>
      <c r="H254" t="s">
        <v>23</v>
      </c>
    </row>
    <row r="255" spans="1:8" x14ac:dyDescent="0.45">
      <c r="A255" s="3" t="s">
        <v>127</v>
      </c>
      <c r="B255" t="s">
        <v>20</v>
      </c>
      <c r="C255" t="s">
        <v>13</v>
      </c>
      <c r="E255" t="s">
        <v>58</v>
      </c>
      <c r="H255" t="s">
        <v>59</v>
      </c>
    </row>
    <row r="256" spans="1:8" x14ac:dyDescent="0.45">
      <c r="A256" s="3" t="s">
        <v>127</v>
      </c>
      <c r="B256" t="s">
        <v>20</v>
      </c>
      <c r="C256" t="s">
        <v>29</v>
      </c>
      <c r="E256" t="s">
        <v>49</v>
      </c>
      <c r="H256" t="s">
        <v>50</v>
      </c>
    </row>
    <row r="257" spans="1:8" x14ac:dyDescent="0.45">
      <c r="A257" s="3" t="s">
        <v>127</v>
      </c>
      <c r="B257" t="s">
        <v>24</v>
      </c>
      <c r="C257" t="s">
        <v>42</v>
      </c>
      <c r="E257" t="s">
        <v>52</v>
      </c>
      <c r="H257" t="s">
        <v>53</v>
      </c>
    </row>
    <row r="258" spans="1:8" x14ac:dyDescent="0.45">
      <c r="A258" s="3" t="s">
        <v>127</v>
      </c>
      <c r="B258" t="s">
        <v>24</v>
      </c>
      <c r="C258" t="s">
        <v>14</v>
      </c>
      <c r="E258" t="s">
        <v>41</v>
      </c>
      <c r="H258" t="s">
        <v>79</v>
      </c>
    </row>
    <row r="259" spans="1:8" x14ac:dyDescent="0.45">
      <c r="A259" s="3" t="s">
        <v>127</v>
      </c>
      <c r="B259" t="s">
        <v>31</v>
      </c>
      <c r="C259" t="s">
        <v>55</v>
      </c>
      <c r="E259" t="s">
        <v>57</v>
      </c>
      <c r="H259" t="s">
        <v>77</v>
      </c>
    </row>
    <row r="260" spans="1:8" x14ac:dyDescent="0.45">
      <c r="A260" s="3" t="s">
        <v>127</v>
      </c>
      <c r="B260" t="s">
        <v>31</v>
      </c>
      <c r="C260" t="s">
        <v>26</v>
      </c>
      <c r="E260" t="s">
        <v>33</v>
      </c>
      <c r="H260" t="s">
        <v>34</v>
      </c>
    </row>
    <row r="261" spans="1:8" x14ac:dyDescent="0.45">
      <c r="A261" s="3" t="s">
        <v>128</v>
      </c>
      <c r="B261" t="s">
        <v>12</v>
      </c>
      <c r="C261" t="s">
        <v>29</v>
      </c>
      <c r="E261" t="s">
        <v>32</v>
      </c>
      <c r="H261" t="s">
        <v>75</v>
      </c>
    </row>
    <row r="262" spans="1:8" x14ac:dyDescent="0.45">
      <c r="A262" s="3" t="s">
        <v>128</v>
      </c>
      <c r="B262" t="s">
        <v>20</v>
      </c>
      <c r="C262" t="s">
        <v>51</v>
      </c>
      <c r="E262" t="s">
        <v>58</v>
      </c>
      <c r="H262" t="s">
        <v>59</v>
      </c>
    </row>
    <row r="263" spans="1:8" x14ac:dyDescent="0.45">
      <c r="A263" s="3" t="s">
        <v>128</v>
      </c>
      <c r="B263" t="s">
        <v>20</v>
      </c>
      <c r="C263" t="s">
        <v>69</v>
      </c>
      <c r="E263" t="s">
        <v>48</v>
      </c>
      <c r="H263" t="s">
        <v>67</v>
      </c>
    </row>
    <row r="264" spans="1:8" x14ac:dyDescent="0.45">
      <c r="A264" s="3" t="s">
        <v>128</v>
      </c>
      <c r="B264" t="s">
        <v>24</v>
      </c>
      <c r="C264" t="s">
        <v>46</v>
      </c>
      <c r="E264" t="s">
        <v>52</v>
      </c>
      <c r="H264" t="s">
        <v>53</v>
      </c>
    </row>
    <row r="265" spans="1:8" x14ac:dyDescent="0.45">
      <c r="A265" s="3" t="s">
        <v>128</v>
      </c>
      <c r="B265" t="s">
        <v>71</v>
      </c>
      <c r="C265" t="s">
        <v>72</v>
      </c>
      <c r="E265" t="s">
        <v>21</v>
      </c>
      <c r="H265" t="s">
        <v>90</v>
      </c>
    </row>
    <row r="266" spans="1:8" x14ac:dyDescent="0.45">
      <c r="A266" s="3" t="s">
        <v>128</v>
      </c>
      <c r="B266" t="s">
        <v>31</v>
      </c>
      <c r="C266" t="s">
        <v>37</v>
      </c>
      <c r="E266" t="s">
        <v>62</v>
      </c>
      <c r="H266" t="s">
        <v>38</v>
      </c>
    </row>
    <row r="267" spans="1:8" x14ac:dyDescent="0.45">
      <c r="A267" s="3" t="s">
        <v>129</v>
      </c>
      <c r="B267" t="s">
        <v>12</v>
      </c>
      <c r="C267" t="s">
        <v>41</v>
      </c>
      <c r="E267" t="s">
        <v>14</v>
      </c>
      <c r="H267" t="s">
        <v>16</v>
      </c>
    </row>
    <row r="268" spans="1:8" x14ac:dyDescent="0.45">
      <c r="A268" s="3" t="s">
        <v>129</v>
      </c>
      <c r="B268" t="s">
        <v>12</v>
      </c>
      <c r="C268" t="s">
        <v>54</v>
      </c>
      <c r="E268" t="s">
        <v>18</v>
      </c>
      <c r="H268" t="s">
        <v>19</v>
      </c>
    </row>
    <row r="269" spans="1:8" x14ac:dyDescent="0.45">
      <c r="A269" s="3" t="s">
        <v>129</v>
      </c>
      <c r="B269" t="s">
        <v>20</v>
      </c>
      <c r="C269" t="s">
        <v>25</v>
      </c>
      <c r="E269" t="s">
        <v>36</v>
      </c>
      <c r="H269" t="s">
        <v>76</v>
      </c>
    </row>
    <row r="270" spans="1:8" x14ac:dyDescent="0.45">
      <c r="A270" s="3" t="s">
        <v>129</v>
      </c>
      <c r="B270" t="s">
        <v>20</v>
      </c>
      <c r="C270" t="s">
        <v>82</v>
      </c>
      <c r="E270" t="s">
        <v>49</v>
      </c>
      <c r="H270" t="s">
        <v>50</v>
      </c>
    </row>
    <row r="271" spans="1:8" x14ac:dyDescent="0.45">
      <c r="A271" s="3" t="s">
        <v>129</v>
      </c>
      <c r="B271" t="s">
        <v>68</v>
      </c>
      <c r="C271" t="s">
        <v>57</v>
      </c>
      <c r="E271" t="s">
        <v>13</v>
      </c>
      <c r="H271" t="s">
        <v>81</v>
      </c>
    </row>
    <row r="272" spans="1:8" x14ac:dyDescent="0.45">
      <c r="A272" s="3" t="s">
        <v>129</v>
      </c>
      <c r="B272" t="s">
        <v>71</v>
      </c>
      <c r="C272" t="s">
        <v>55</v>
      </c>
      <c r="E272" t="s">
        <v>28</v>
      </c>
      <c r="H272" t="s">
        <v>64</v>
      </c>
    </row>
    <row r="273" spans="1:8" x14ac:dyDescent="0.45">
      <c r="A273" s="3" t="s">
        <v>129</v>
      </c>
      <c r="B273" t="s">
        <v>31</v>
      </c>
      <c r="C273" t="s">
        <v>26</v>
      </c>
      <c r="E273" t="s">
        <v>21</v>
      </c>
      <c r="H273" t="s">
        <v>90</v>
      </c>
    </row>
    <row r="274" spans="1:8" x14ac:dyDescent="0.45">
      <c r="A274" s="3" t="s">
        <v>129</v>
      </c>
      <c r="B274" t="s">
        <v>35</v>
      </c>
      <c r="C274" t="s">
        <v>44</v>
      </c>
      <c r="E274" t="s">
        <v>37</v>
      </c>
      <c r="H27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Q37"/>
  <sheetViews>
    <sheetView tabSelected="1" workbookViewId="0">
      <selection activeCell="Q28" sqref="Q28"/>
    </sheetView>
  </sheetViews>
  <sheetFormatPr defaultRowHeight="14.25" x14ac:dyDescent="0.45"/>
  <cols>
    <col min="1" max="1" width="15.33203125" bestFit="1" customWidth="1"/>
  </cols>
  <sheetData>
    <row r="1" spans="1:7" x14ac:dyDescent="0.45">
      <c r="A1" s="12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14">
        <f>IFERROR(AVERAGEIFS(Sheet1!$M$2:$M$500, Sheet1!$A$2:$A$500, A2, Sheet1!$L$2:$L$500, "Yes"),"")</f>
        <v>9</v>
      </c>
      <c r="F2" s="14">
        <f>IFERROR(AVERAGEIFS(Sheet1!$M$2:$M$500, Sheet1!$A$2:$A$500, A2, Sheet1!$L$2:$L$500, "No"),"")</f>
        <v>7.8</v>
      </c>
      <c r="G2" s="16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37" si="0">IFERROR(B3/SUM(B3:C3),"")</f>
        <v>0.625</v>
      </c>
      <c r="E3" s="14">
        <f>IFERROR(AVERAGEIFS(Sheet1!$M$2:$M$500, Sheet1!$A$2:$A$500, A3, Sheet1!$L$2:$L$500, "Yes"),"")</f>
        <v>14</v>
      </c>
      <c r="F3" s="14">
        <f>IFERROR(AVERAGEIFS(Sheet1!$M$2:$M$500, Sheet1!$A$2:$A$500, A3, Sheet1!$L$2:$L$500, "No"),"")</f>
        <v>10</v>
      </c>
      <c r="G3" s="16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14">
        <f>IFERROR(AVERAGEIFS(Sheet1!$M$2:$M$500, Sheet1!$A$2:$A$500, A4, Sheet1!$L$2:$L$500, "Yes"),"")</f>
        <v>8</v>
      </c>
      <c r="F4" s="14">
        <f>IFERROR(AVERAGEIFS(Sheet1!$M$2:$M$500, Sheet1!$A$2:$A$500, A4, Sheet1!$L$2:$L$500, "No"),"")</f>
        <v>15.5</v>
      </c>
      <c r="G4" s="16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14">
        <f>IFERROR(AVERAGEIFS(Sheet1!$M$2:$M$500, Sheet1!$A$2:$A$500, A5, Sheet1!$L$2:$L$500, "Yes"),"")</f>
        <v>13</v>
      </c>
      <c r="F5" s="14">
        <f>IFERROR(AVERAGEIFS(Sheet1!$M$2:$M$500, Sheet1!$A$2:$A$500, A5, Sheet1!$L$2:$L$500, "No"),"")</f>
        <v>8.8000000000000007</v>
      </c>
      <c r="G5" s="16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14">
        <f>IFERROR(AVERAGEIFS(Sheet1!$M$2:$M$500, Sheet1!$A$2:$A$500, A6, Sheet1!$L$2:$L$500, "Yes"),"")</f>
        <v>5</v>
      </c>
      <c r="F6" s="14">
        <f>IFERROR(AVERAGEIFS(Sheet1!$M$2:$M$500, Sheet1!$A$2:$A$500, A6, Sheet1!$L$2:$L$500, "No"),"")</f>
        <v>19.25</v>
      </c>
      <c r="G6" s="16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14">
        <f>IFERROR(AVERAGEIFS(Sheet1!$M$2:$M$500, Sheet1!$A$2:$A$500, A7, Sheet1!$L$2:$L$500, "Yes"),"")</f>
        <v>8.3333333333333339</v>
      </c>
      <c r="F7" s="14">
        <f>IFERROR(AVERAGEIFS(Sheet1!$M$2:$M$500, Sheet1!$A$2:$A$500, A7, Sheet1!$L$2:$L$500, "No"),"")</f>
        <v>17.8</v>
      </c>
      <c r="G7" s="16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14">
        <f>IFERROR(AVERAGEIFS(Sheet1!$M$2:$M$500, Sheet1!$A$2:$A$500, A8, Sheet1!$L$2:$L$500, "Yes"),"")</f>
        <v>21.666666666666668</v>
      </c>
      <c r="F8" s="14">
        <f>IFERROR(AVERAGEIFS(Sheet1!$M$2:$M$500, Sheet1!$A$2:$A$500, A8, Sheet1!$L$2:$L$500, "No"),"")</f>
        <v>11.25</v>
      </c>
      <c r="G8" s="16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14">
        <f>IFERROR(AVERAGEIFS(Sheet1!$M$2:$M$500, Sheet1!$A$2:$A$500, A9, Sheet1!$L$2:$L$500, "Yes"),"")</f>
        <v>7.75</v>
      </c>
      <c r="F9" s="14">
        <f>IFERROR(AVERAGEIFS(Sheet1!$M$2:$M$500, Sheet1!$A$2:$A$500, A9, Sheet1!$L$2:$L$500, "No"),"")</f>
        <v>20.75</v>
      </c>
      <c r="G9" s="16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14">
        <f>IFERROR(AVERAGEIFS(Sheet1!$M$2:$M$500, Sheet1!$A$2:$A$500, A10, Sheet1!$L$2:$L$500, "Yes"),"")</f>
        <v>5.75</v>
      </c>
      <c r="F10" s="14">
        <f>IFERROR(AVERAGEIFS(Sheet1!$M$2:$M$500, Sheet1!$A$2:$A$500, A10, Sheet1!$L$2:$L$500, "No"),"")</f>
        <v>12.833333333333334</v>
      </c>
      <c r="G10" s="16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14">
        <f>IFERROR(AVERAGEIFS(Sheet1!$M$2:$M$500, Sheet1!$A$2:$A$500, A11, Sheet1!$L$2:$L$500, "Yes"),"")</f>
        <v>10.666666666666666</v>
      </c>
      <c r="F11" s="14">
        <f>IFERROR(AVERAGEIFS(Sheet1!$M$2:$M$500, Sheet1!$A$2:$A$500, A11, Sheet1!$L$2:$L$500, "No"),"")</f>
        <v>7</v>
      </c>
      <c r="G11" s="16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14">
        <f>IFERROR(AVERAGEIFS(Sheet1!$M$2:$M$500, Sheet1!$A$2:$A$500, A12, Sheet1!$L$2:$L$500, "Yes"),"")</f>
        <v>11</v>
      </c>
      <c r="F12" s="14">
        <f>IFERROR(AVERAGEIFS(Sheet1!$M$2:$M$500, Sheet1!$A$2:$A$500, A12, Sheet1!$L$2:$L$500, "No"),"")</f>
        <v>13.625</v>
      </c>
      <c r="G12" s="16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14">
        <f>IFERROR(AVERAGEIFS(Sheet1!$M$2:$M$500, Sheet1!$A$2:$A$500, A13, Sheet1!$L$2:$L$500, "Yes"),"")</f>
        <v>13</v>
      </c>
      <c r="F13" s="14">
        <f>IFERROR(AVERAGEIFS(Sheet1!$M$2:$M$500, Sheet1!$A$2:$A$500, A13, Sheet1!$L$2:$L$500, "No"),"")</f>
        <v>10</v>
      </c>
      <c r="G13" s="16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14">
        <f>IFERROR(AVERAGEIFS(Sheet1!$M$2:$M$500, Sheet1!$A$2:$A$500, A14, Sheet1!$L$2:$L$500, "Yes"),"")</f>
        <v>5.666666666666667</v>
      </c>
      <c r="F14" s="14">
        <f>IFERROR(AVERAGEIFS(Sheet1!$M$2:$M$500, Sheet1!$A$2:$A$500, A14, Sheet1!$L$2:$L$500, "No"),"")</f>
        <v>14.428571428571429</v>
      </c>
      <c r="G14" s="16" cm="1">
        <f t="array" ref="G14">SUM(($B$2:B14)/SUM($B$2:C14))</f>
        <v>0.40404040404040409</v>
      </c>
    </row>
    <row r="15" spans="1:7" x14ac:dyDescent="0.45">
      <c r="A15" s="15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14">
        <f>IFERROR(AVERAGEIFS(Sheet1!$M$2:$M$500, Sheet1!$A$2:$A$500, A15, Sheet1!$L$2:$L$500, "Yes"),"")</f>
        <v>6</v>
      </c>
      <c r="F15" s="14">
        <f>IFERROR(AVERAGEIFS(Sheet1!$M$2:$M$500, Sheet1!$A$2:$A$500, A15, Sheet1!$L$2:$L$500, "No"),"")</f>
        <v>5.5</v>
      </c>
      <c r="G15" s="16" cm="1">
        <f t="array" ref="G15">SUM(($B$2:B15)/SUM($B$2:C15))</f>
        <v>0.40776699029126201</v>
      </c>
    </row>
    <row r="16" spans="1:7" x14ac:dyDescent="0.45">
      <c r="A16" s="15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14">
        <f>IFERROR(AVERAGEIFS(Sheet1!$M$2:$M$500, Sheet1!$A$2:$A$500, A16, Sheet1!$L$2:$L$500, "Yes"),"")</f>
        <v>7.333333333333333</v>
      </c>
      <c r="F16" s="14">
        <f>IFERROR(AVERAGEIFS(Sheet1!$M$2:$M$500, Sheet1!$A$2:$A$500, A16, Sheet1!$L$2:$L$500, "No"),"")</f>
        <v>14.428571428571429</v>
      </c>
      <c r="G16" s="16" cm="1">
        <f t="array" ref="G16">SUM(($B$2:B16)/SUM($B$2:C16))</f>
        <v>0.39823008849557512</v>
      </c>
    </row>
    <row r="17" spans="1:17" x14ac:dyDescent="0.45">
      <c r="A17" s="15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14">
        <f>IFERROR(AVERAGEIFS(Sheet1!$M$2:$M$500, Sheet1!$A$2:$A$500, A17, Sheet1!$L$2:$L$500, "Yes"),"")</f>
        <v>12</v>
      </c>
      <c r="F17" s="14">
        <f>IFERROR(AVERAGEIFS(Sheet1!$M$2:$M$500, Sheet1!$A$2:$A$500, A17, Sheet1!$L$2:$L$500, "No"),"")</f>
        <v>10</v>
      </c>
      <c r="G17" s="16" cm="1">
        <f t="array" ref="G17">SUM(($B$2:B17)/SUM($B$2:C17))</f>
        <v>0.40336134453781519</v>
      </c>
    </row>
    <row r="18" spans="1:17" x14ac:dyDescent="0.45">
      <c r="A18" s="15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14">
        <f>IFERROR(AVERAGEIFS(Sheet1!$M$2:$M$500, Sheet1!$A$2:$A$500, A18, Sheet1!$L$2:$L$500, "Yes"),"")</f>
        <v>17.75</v>
      </c>
      <c r="F18" s="14">
        <f>IFERROR(AVERAGEIFS(Sheet1!$M$2:$M$500, Sheet1!$A$2:$A$500, A18, Sheet1!$L$2:$L$500, "No"),"")</f>
        <v>15</v>
      </c>
      <c r="G18" s="16" cm="1">
        <f t="array" ref="G18">SUM(($B$2:B18)/SUM($B$2:C18))</f>
        <v>0.4375</v>
      </c>
    </row>
    <row r="19" spans="1:17" x14ac:dyDescent="0.45">
      <c r="A19" s="15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14">
        <f>IFERROR(AVERAGEIFS(Sheet1!$M$2:$M$500, Sheet1!$A$2:$A$500, A19, Sheet1!$L$2:$L$500, "Yes"),"")</f>
        <v>17.2</v>
      </c>
      <c r="F19" s="14">
        <f>IFERROR(AVERAGEIFS(Sheet1!$M$2:$M$500, Sheet1!$A$2:$A$500, A19, Sheet1!$L$2:$L$500, "No"),"")</f>
        <v>16</v>
      </c>
      <c r="G19" s="16" cm="1">
        <f t="array" ref="G19">SUM(($B$2:B19)/SUM($B$2:C19))</f>
        <v>0.45522388059701496</v>
      </c>
    </row>
    <row r="20" spans="1:17" x14ac:dyDescent="0.45">
      <c r="A20" s="15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14">
        <f>IFERROR(AVERAGEIFS(Sheet1!$M$2:$M$500, Sheet1!$A$2:$A$500, A20, Sheet1!$L$2:$L$500, "Yes"),"")</f>
        <v>11</v>
      </c>
      <c r="F20" s="14">
        <f>IFERROR(AVERAGEIFS(Sheet1!$M$2:$M$500, Sheet1!$A$2:$A$500, A20, Sheet1!$L$2:$L$500, "No"),"")</f>
        <v>10</v>
      </c>
      <c r="G20" s="16" cm="1">
        <f t="array" ref="G20">SUM(($B$2:B20)/SUM($B$2:C20))</f>
        <v>0.4468085106382978</v>
      </c>
    </row>
    <row r="21" spans="1:17" x14ac:dyDescent="0.45">
      <c r="A21" s="15" t="s">
        <v>110</v>
      </c>
      <c r="B21" s="9">
        <f>COUNTIFS(Sheet1!$L:$L,Sheet2!$B$1,Sheet1!$A:$A,Sheet2!$A21)</f>
        <v>4</v>
      </c>
      <c r="C21" s="9">
        <f>COUNTIFS(Sheet1!$L:$L,Sheet2!$C$1,Sheet1!$A:$A,Sheet2!$A21)</f>
        <v>3</v>
      </c>
      <c r="D21" s="10">
        <f t="shared" si="0"/>
        <v>0.5714285714285714</v>
      </c>
      <c r="E21" s="14">
        <f>IFERROR(AVERAGEIFS(Sheet1!$M$2:$M$500, Sheet1!$A$2:$A$500, A21, Sheet1!$L$2:$L$500, "Yes"),"")</f>
        <v>8.5</v>
      </c>
      <c r="F21" s="14">
        <f>IFERROR(AVERAGEIFS(Sheet1!$M$2:$M$500, Sheet1!$A$2:$A$500, A21, Sheet1!$L$2:$L$500, "No"),"")</f>
        <v>15.666666666666666</v>
      </c>
      <c r="G21" s="16" cm="1">
        <f t="array" ref="G21">SUM(($B$2:B21)/SUM($B$2:C21))</f>
        <v>0.4527027027027028</v>
      </c>
    </row>
    <row r="22" spans="1:17" x14ac:dyDescent="0.45">
      <c r="A22" s="15" t="s">
        <v>111</v>
      </c>
      <c r="B22" s="9">
        <f>COUNTIFS(Sheet1!$L:$L,Sheet2!$B$1,Sheet1!$A:$A,Sheet2!$A22)</f>
        <v>4</v>
      </c>
      <c r="C22" s="9">
        <f>COUNTIFS(Sheet1!$L:$L,Sheet2!$C$1,Sheet1!$A:$A,Sheet2!$A22)</f>
        <v>5</v>
      </c>
      <c r="D22" s="10">
        <f t="shared" si="0"/>
        <v>0.44444444444444442</v>
      </c>
      <c r="E22" s="14">
        <f>IFERROR(AVERAGEIFS(Sheet1!$M$2:$M$500, Sheet1!$A$2:$A$500, A22, Sheet1!$L$2:$L$500, "Yes"),"")</f>
        <v>13.75</v>
      </c>
      <c r="F22" s="14">
        <f>IFERROR(AVERAGEIFS(Sheet1!$M$2:$M$500, Sheet1!$A$2:$A$500, A22, Sheet1!$L$2:$L$500, "No"),"")</f>
        <v>16</v>
      </c>
      <c r="G22" s="16" cm="1">
        <f t="array" ref="G22">SUM(($B$2:B22)/SUM($B$2:C22))</f>
        <v>0.45222929936305728</v>
      </c>
    </row>
    <row r="23" spans="1:17" x14ac:dyDescent="0.45">
      <c r="A23" s="15" t="s">
        <v>112</v>
      </c>
      <c r="B23" s="9">
        <f>COUNTIFS(Sheet1!$L:$L,Sheet2!$B$1,Sheet1!$A:$A,Sheet2!$A23)</f>
        <v>3</v>
      </c>
      <c r="C23" s="9">
        <f>COUNTIFS(Sheet1!$L:$L,Sheet2!$C$1,Sheet1!$A:$A,Sheet2!$A23)</f>
        <v>3</v>
      </c>
      <c r="D23" s="10">
        <f t="shared" si="0"/>
        <v>0.5</v>
      </c>
      <c r="E23" s="14">
        <f>IFERROR(AVERAGEIFS(Sheet1!$M$2:$M$500, Sheet1!$A$2:$A$500, A23, Sheet1!$L$2:$L$500, "Yes"),"")</f>
        <v>19</v>
      </c>
      <c r="F23" s="14">
        <f>IFERROR(AVERAGEIFS(Sheet1!$M$2:$M$500, Sheet1!$A$2:$A$500, A23, Sheet1!$L$2:$L$500, "No"),"")</f>
        <v>12.666666666666666</v>
      </c>
      <c r="G23" s="16" cm="1">
        <f t="array" ref="G23">SUM(($B$2:B23)/SUM($B$2:C23))</f>
        <v>0.45398773006134974</v>
      </c>
    </row>
    <row r="24" spans="1:17" x14ac:dyDescent="0.45">
      <c r="A24" s="15" t="s">
        <v>113</v>
      </c>
      <c r="B24" s="9">
        <f>COUNTIFS(Sheet1!$L:$L,Sheet2!$B$1,Sheet1!$A:$A,Sheet2!$A24)</f>
        <v>7</v>
      </c>
      <c r="C24" s="9">
        <f>COUNTIFS(Sheet1!$L:$L,Sheet2!$C$1,Sheet1!$A:$A,Sheet2!$A24)</f>
        <v>4</v>
      </c>
      <c r="D24" s="10">
        <f t="shared" si="0"/>
        <v>0.63636363636363635</v>
      </c>
      <c r="E24" s="14">
        <f>IFERROR(AVERAGEIFS(Sheet1!$M$2:$M$500, Sheet1!$A$2:$A$500, A24, Sheet1!$L$2:$L$500, "Yes"),"")</f>
        <v>11.428571428571429</v>
      </c>
      <c r="F24" s="14">
        <f>IFERROR(AVERAGEIFS(Sheet1!$M$2:$M$500, Sheet1!$A$2:$A$500, A24, Sheet1!$L$2:$L$500, "No"),"")</f>
        <v>14.75</v>
      </c>
      <c r="G24" s="16" cm="1">
        <f t="array" ref="G24">SUM(($B$2:B24)/SUM($B$2:C24))</f>
        <v>0.46551724137931033</v>
      </c>
    </row>
    <row r="25" spans="1:17" x14ac:dyDescent="0.45">
      <c r="A25" s="15" t="s">
        <v>114</v>
      </c>
      <c r="B25" s="9">
        <f>COUNTIFS(Sheet1!$L:$L,Sheet2!$B$1,Sheet1!$A:$A,Sheet2!$A25)</f>
        <v>2</v>
      </c>
      <c r="C25" s="9">
        <f>COUNTIFS(Sheet1!$L:$L,Sheet2!$C$1,Sheet1!$A:$A,Sheet2!$A25)</f>
        <v>0</v>
      </c>
      <c r="D25" s="10">
        <f t="shared" si="0"/>
        <v>1</v>
      </c>
      <c r="E25" s="14">
        <f>IFERROR(AVERAGEIFS(Sheet1!$M$2:$M$500, Sheet1!$A$2:$A$500, A25, Sheet1!$L$2:$L$500, "Yes"),"")</f>
        <v>9</v>
      </c>
      <c r="F25" s="14" t="str">
        <f>IFERROR(AVERAGEIFS(Sheet1!$M$2:$M$500, Sheet1!$A$2:$A$500, A25, Sheet1!$L$2:$L$500, "No"),"")</f>
        <v/>
      </c>
      <c r="G25" s="16" cm="1">
        <f t="array" ref="G25">SUM(($B$2:B25)/SUM($B$2:C25))</f>
        <v>0.47159090909090901</v>
      </c>
    </row>
    <row r="26" spans="1:17" x14ac:dyDescent="0.45">
      <c r="A26" s="15" t="s">
        <v>116</v>
      </c>
      <c r="B26" s="9">
        <f>COUNTIFS(Sheet1!$L:$L,Sheet2!$B$1,Sheet1!$A:$A,Sheet2!$A26)</f>
        <v>3</v>
      </c>
      <c r="C26" s="9">
        <f>COUNTIFS(Sheet1!$L:$L,Sheet2!$C$1,Sheet1!$A:$A,Sheet2!$A26)</f>
        <v>7</v>
      </c>
      <c r="D26" s="10">
        <f t="shared" si="0"/>
        <v>0.3</v>
      </c>
      <c r="E26" s="14">
        <f>IFERROR(AVERAGEIFS(Sheet1!$M$2:$M$500, Sheet1!$A$2:$A$500, A26, Sheet1!$L$2:$L$500, "Yes"),"")</f>
        <v>9</v>
      </c>
      <c r="F26" s="14">
        <f>IFERROR(AVERAGEIFS(Sheet1!$M$2:$M$500, Sheet1!$A$2:$A$500, A26, Sheet1!$L$2:$L$500, "No"),"")</f>
        <v>13.714285714285714</v>
      </c>
      <c r="G26" s="16" cm="1">
        <f t="array" ref="G26">SUM(($B$2:B26)/SUM($B$2:C26))</f>
        <v>0.46236559139784938</v>
      </c>
    </row>
    <row r="27" spans="1:17" x14ac:dyDescent="0.45">
      <c r="A27" s="15" t="s">
        <v>117</v>
      </c>
      <c r="B27" s="9">
        <f>COUNTIFS(Sheet1!$L:$L,Sheet2!$B$1,Sheet1!$A:$A,Sheet2!$A27)</f>
        <v>5</v>
      </c>
      <c r="C27" s="9">
        <f>COUNTIFS(Sheet1!$L:$L,Sheet2!$C$1,Sheet1!$A:$A,Sheet2!$A27)</f>
        <v>1</v>
      </c>
      <c r="D27" s="10">
        <f t="shared" si="0"/>
        <v>0.83333333333333337</v>
      </c>
      <c r="E27" s="14">
        <f>IFERROR(AVERAGEIFS(Sheet1!$M$2:$M$500, Sheet1!$A$2:$A$500, A27, Sheet1!$L$2:$L$500, "Yes"),"")</f>
        <v>10.6</v>
      </c>
      <c r="F27" s="14">
        <f>IFERROR(AVERAGEIFS(Sheet1!$M$2:$M$500, Sheet1!$A$2:$A$500, A27, Sheet1!$L$2:$L$500, "No"),"")</f>
        <v>26</v>
      </c>
      <c r="G27" s="16" cm="1">
        <f t="array" ref="G27">SUM(($B$2:B27)/SUM($B$2:C27))</f>
        <v>0.47395833333333337</v>
      </c>
    </row>
    <row r="28" spans="1:17" x14ac:dyDescent="0.45">
      <c r="A28" s="15" t="s">
        <v>118</v>
      </c>
      <c r="B28" s="9">
        <f>COUNTIFS(Sheet1!$L:$L,Sheet2!$B$1,Sheet1!$A:$A,Sheet2!$A28)</f>
        <v>8</v>
      </c>
      <c r="C28" s="9">
        <f>COUNTIFS(Sheet1!$L:$L,Sheet2!$C$1,Sheet1!$A:$A,Sheet2!$A28)</f>
        <v>5</v>
      </c>
      <c r="D28" s="10">
        <f t="shared" si="0"/>
        <v>0.61538461538461542</v>
      </c>
      <c r="E28" s="14">
        <f>IFERROR(AVERAGEIFS(Sheet1!$M$2:$M$500, Sheet1!$A$2:$A$500, A28, Sheet1!$L$2:$L$500, "Yes"),"")</f>
        <v>15.25</v>
      </c>
      <c r="F28" s="14">
        <f>IFERROR(AVERAGEIFS(Sheet1!$M$2:$M$500, Sheet1!$A$2:$A$500, A28, Sheet1!$L$2:$L$500, "No"),"")</f>
        <v>11.6</v>
      </c>
      <c r="G28" s="16" cm="1">
        <f t="array" ref="G28">SUM(($B$2:B28)/SUM($B$2:C28))</f>
        <v>0.48292682926829283</v>
      </c>
      <c r="Q28" cm="1">
        <f t="array" ref="Q28">SUM(($B$2:B28)/SUM($B$2:C28))</f>
        <v>0.48292682926829283</v>
      </c>
    </row>
    <row r="29" spans="1:17" x14ac:dyDescent="0.45">
      <c r="A29" s="15" t="s">
        <v>119</v>
      </c>
      <c r="B29" s="9">
        <f>COUNTIFS(Sheet1!$L:$L,Sheet2!$B$1,Sheet1!$A:$A,Sheet2!$A29)</f>
        <v>0</v>
      </c>
      <c r="C29" s="9">
        <f>COUNTIFS(Sheet1!$L:$L,Sheet2!$C$1,Sheet1!$A:$A,Sheet2!$A29)</f>
        <v>0</v>
      </c>
      <c r="D29" s="10" t="str">
        <f t="shared" si="0"/>
        <v/>
      </c>
      <c r="E29" s="14" t="str">
        <f>IFERROR(AVERAGEIFS(Sheet1!$M$2:$M$500, Sheet1!$A$2:$A$500, A29, Sheet1!$L$2:$L$500, "Yes"),"")</f>
        <v/>
      </c>
      <c r="F29" s="14" t="str">
        <f>IFERROR(AVERAGEIFS(Sheet1!$M$2:$M$500, Sheet1!$A$2:$A$500, A29, Sheet1!$L$2:$L$500, "No"),"")</f>
        <v/>
      </c>
      <c r="G29" s="16" cm="1">
        <f t="array" ref="G29">SUM(($B$2:B29)/SUM($B$2:C29))</f>
        <v>0.48292682926829283</v>
      </c>
    </row>
    <row r="30" spans="1:17" x14ac:dyDescent="0.45">
      <c r="A30" s="15" t="s">
        <v>120</v>
      </c>
      <c r="B30" s="9">
        <f>COUNTIFS(Sheet1!$L:$L,Sheet2!$B$1,Sheet1!$A:$A,Sheet2!$A30)</f>
        <v>0</v>
      </c>
      <c r="C30" s="9">
        <f>COUNTIFS(Sheet1!$L:$L,Sheet2!$C$1,Sheet1!$A:$A,Sheet2!$A30)</f>
        <v>0</v>
      </c>
      <c r="D30" s="10" t="str">
        <f t="shared" si="0"/>
        <v/>
      </c>
      <c r="E30" s="14" t="str">
        <f>IFERROR(AVERAGEIFS(Sheet1!$M$2:$M$500, Sheet1!$A$2:$A$500, A30, Sheet1!$L$2:$L$500, "Yes"),"")</f>
        <v/>
      </c>
      <c r="F30" s="14" t="str">
        <f>IFERROR(AVERAGEIFS(Sheet1!$M$2:$M$500, Sheet1!$A$2:$A$500, A30, Sheet1!$L$2:$L$500, "No"),"")</f>
        <v/>
      </c>
      <c r="G30" s="16" cm="1">
        <f t="array" ref="G30">SUM(($B$2:B30)/SUM($B$2:C30))</f>
        <v>0.48292682926829283</v>
      </c>
    </row>
    <row r="31" spans="1:17" x14ac:dyDescent="0.45">
      <c r="A31" s="15" t="s">
        <v>121</v>
      </c>
      <c r="B31" s="9">
        <f>COUNTIFS(Sheet1!$L:$L,Sheet2!$B$1,Sheet1!$A:$A,Sheet2!$A31)</f>
        <v>0</v>
      </c>
      <c r="C31" s="9">
        <f>COUNTIFS(Sheet1!$L:$L,Sheet2!$C$1,Sheet1!$A:$A,Sheet2!$A31)</f>
        <v>0</v>
      </c>
      <c r="D31" s="10" t="str">
        <f t="shared" si="0"/>
        <v/>
      </c>
      <c r="E31" s="14" t="str">
        <f>IFERROR(AVERAGEIFS(Sheet1!$M$2:$M$500, Sheet1!$A$2:$A$500, A31, Sheet1!$L$2:$L$500, "Yes"),"")</f>
        <v/>
      </c>
      <c r="F31" s="14" t="str">
        <f>IFERROR(AVERAGEIFS(Sheet1!$M$2:$M$500, Sheet1!$A$2:$A$500, A31, Sheet1!$L$2:$L$500, "No"),"")</f>
        <v/>
      </c>
      <c r="G31" s="16" cm="1">
        <f t="array" ref="G31">SUM(($B$2:B31)/SUM($B$2:C31))</f>
        <v>0.48292682926829283</v>
      </c>
    </row>
    <row r="32" spans="1:17" x14ac:dyDescent="0.45">
      <c r="A32" s="15" t="s">
        <v>122</v>
      </c>
      <c r="B32" s="9">
        <f>COUNTIFS(Sheet1!$L:$L,Sheet2!$B$1,Sheet1!$A:$A,Sheet2!$A32)</f>
        <v>0</v>
      </c>
      <c r="C32" s="9">
        <f>COUNTIFS(Sheet1!$L:$L,Sheet2!$C$1,Sheet1!$A:$A,Sheet2!$A32)</f>
        <v>0</v>
      </c>
      <c r="D32" s="10" t="str">
        <f t="shared" si="0"/>
        <v/>
      </c>
      <c r="E32" s="14" t="str">
        <f>IFERROR(AVERAGEIFS(Sheet1!$M$2:$M$500, Sheet1!$A$2:$A$500, A32, Sheet1!$L$2:$L$500, "Yes"),"")</f>
        <v/>
      </c>
      <c r="F32" s="14" t="str">
        <f>IFERROR(AVERAGEIFS(Sheet1!$M$2:$M$500, Sheet1!$A$2:$A$500, A32, Sheet1!$L$2:$L$500, "No"),"")</f>
        <v/>
      </c>
      <c r="G32" s="16" cm="1">
        <f t="array" ref="G32">SUM(($B$2:B32)/SUM($B$2:C32))</f>
        <v>0.48292682926829283</v>
      </c>
    </row>
    <row r="33" spans="1:7" x14ac:dyDescent="0.45">
      <c r="A33" s="15" t="s">
        <v>123</v>
      </c>
      <c r="B33" s="9">
        <f>COUNTIFS(Sheet1!$L:$L,Sheet2!$B$1,Sheet1!$A:$A,Sheet2!$A33)</f>
        <v>0</v>
      </c>
      <c r="C33" s="9">
        <f>COUNTIFS(Sheet1!$L:$L,Sheet2!$C$1,Sheet1!$A:$A,Sheet2!$A33)</f>
        <v>0</v>
      </c>
      <c r="D33" s="10" t="str">
        <f t="shared" si="0"/>
        <v/>
      </c>
      <c r="E33" s="14" t="str">
        <f>IFERROR(AVERAGEIFS(Sheet1!$M$2:$M$500, Sheet1!$A$2:$A$500, A33, Sheet1!$L$2:$L$500, "Yes"),"")</f>
        <v/>
      </c>
      <c r="F33" s="14" t="str">
        <f>IFERROR(AVERAGEIFS(Sheet1!$M$2:$M$500, Sheet1!$A$2:$A$500, A33, Sheet1!$L$2:$L$500, "No"),"")</f>
        <v/>
      </c>
      <c r="G33" s="16" cm="1">
        <f t="array" ref="G33">SUM(($B$2:B33)/SUM($B$2:C33))</f>
        <v>0.48292682926829283</v>
      </c>
    </row>
    <row r="34" spans="1:7" x14ac:dyDescent="0.45">
      <c r="A34" s="15" t="s">
        <v>126</v>
      </c>
      <c r="B34" s="9">
        <f>COUNTIFS(Sheet1!$L:$L,Sheet2!$B$1,Sheet1!$A:$A,Sheet2!$A34)</f>
        <v>0</v>
      </c>
      <c r="C34" s="9">
        <f>COUNTIFS(Sheet1!$L:$L,Sheet2!$C$1,Sheet1!$A:$A,Sheet2!$A34)</f>
        <v>0</v>
      </c>
      <c r="D34" s="10" t="str">
        <f t="shared" si="0"/>
        <v/>
      </c>
      <c r="E34" s="14" t="str">
        <f>IFERROR(AVERAGEIFS(Sheet1!$M$2:$M$500, Sheet1!$A$2:$A$500, A34, Sheet1!$L$2:$L$500, "Yes"),"")</f>
        <v/>
      </c>
      <c r="F34" s="14" t="str">
        <f>IFERROR(AVERAGEIFS(Sheet1!$M$2:$M$500, Sheet1!$A$2:$A$500, A34, Sheet1!$L$2:$L$500, "No"),"")</f>
        <v/>
      </c>
      <c r="G34" s="16" cm="1">
        <f t="array" ref="G34">SUM(($B$2:B34)/SUM($B$2:C34))</f>
        <v>0.48292682926829283</v>
      </c>
    </row>
    <row r="35" spans="1:7" x14ac:dyDescent="0.45">
      <c r="A35" s="15" t="s">
        <v>127</v>
      </c>
      <c r="B35" s="9">
        <f>COUNTIFS(Sheet1!$L:$L,Sheet2!$B$1,Sheet1!$A:$A,Sheet2!$A35)</f>
        <v>0</v>
      </c>
      <c r="C35" s="9">
        <f>COUNTIFS(Sheet1!$L:$L,Sheet2!$C$1,Sheet1!$A:$A,Sheet2!$A35)</f>
        <v>0</v>
      </c>
      <c r="D35" s="10" t="str">
        <f t="shared" si="0"/>
        <v/>
      </c>
      <c r="E35" s="14" t="str">
        <f>IFERROR(AVERAGEIFS(Sheet1!$M$2:$M$500, Sheet1!$A$2:$A$500, A35, Sheet1!$L$2:$L$500, "Yes"),"")</f>
        <v/>
      </c>
      <c r="F35" s="14" t="str">
        <f>IFERROR(AVERAGEIFS(Sheet1!$M$2:$M$500, Sheet1!$A$2:$A$500, A35, Sheet1!$L$2:$L$500, "No"),"")</f>
        <v/>
      </c>
      <c r="G35" s="16" cm="1">
        <f t="array" ref="G35">SUM(($B$2:B35)/SUM($B$2:C35))</f>
        <v>0.48292682926829283</v>
      </c>
    </row>
    <row r="36" spans="1:7" x14ac:dyDescent="0.45">
      <c r="A36" s="15" t="s">
        <v>128</v>
      </c>
      <c r="B36" s="9">
        <f>COUNTIFS(Sheet1!$L:$L,Sheet2!$B$1,Sheet1!$A:$A,Sheet2!$A36)</f>
        <v>0</v>
      </c>
      <c r="C36" s="9">
        <f>COUNTIFS(Sheet1!$L:$L,Sheet2!$C$1,Sheet1!$A:$A,Sheet2!$A36)</f>
        <v>0</v>
      </c>
      <c r="D36" s="10" t="str">
        <f t="shared" si="0"/>
        <v/>
      </c>
      <c r="E36" s="14" t="str">
        <f>IFERROR(AVERAGEIFS(Sheet1!$M$2:$M$500, Sheet1!$A$2:$A$500, A36, Sheet1!$L$2:$L$500, "Yes"),"")</f>
        <v/>
      </c>
      <c r="F36" s="14" t="str">
        <f>IFERROR(AVERAGEIFS(Sheet1!$M$2:$M$500, Sheet1!$A$2:$A$500, A36, Sheet1!$L$2:$L$500, "No"),"")</f>
        <v/>
      </c>
      <c r="G36" s="16" cm="1">
        <f t="array" ref="G36">SUM(($B$2:B36)/SUM($B$2:C36))</f>
        <v>0.48292682926829283</v>
      </c>
    </row>
    <row r="37" spans="1:7" x14ac:dyDescent="0.45">
      <c r="A37" s="15" t="s">
        <v>129</v>
      </c>
      <c r="B37" s="9">
        <f>COUNTIFS(Sheet1!$L:$L,Sheet2!$B$1,Sheet1!$A:$A,Sheet2!$A37)</f>
        <v>0</v>
      </c>
      <c r="C37" s="9">
        <f>COUNTIFS(Sheet1!$L:$L,Sheet2!$C$1,Sheet1!$A:$A,Sheet2!$A37)</f>
        <v>0</v>
      </c>
      <c r="D37" s="10" t="str">
        <f t="shared" si="0"/>
        <v/>
      </c>
      <c r="E37" s="14" t="str">
        <f>IFERROR(AVERAGEIFS(Sheet1!$M$2:$M$500, Sheet1!$A$2:$A$500, A37, Sheet1!$L$2:$L$500, "Yes"),"")</f>
        <v/>
      </c>
      <c r="F37" s="14" t="str">
        <f>IFERROR(AVERAGEIFS(Sheet1!$M$2:$M$500, Sheet1!$A$2:$A$500, A37, Sheet1!$L$2:$L$500, "No"),"")</f>
        <v/>
      </c>
      <c r="G37" s="16" cm="1">
        <f t="array" ref="G37">SUM(($B$2:B37)/SUM($B$2:C37))</f>
        <v>0.48292682926829283</v>
      </c>
    </row>
  </sheetData>
  <conditionalFormatting sqref="D2:D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2024-02-15T20:21:44Z</dcterms:modified>
</cp:coreProperties>
</file>