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55DA183C-64DE-4F77-A43B-6D48998C656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7" i="1" l="1"/>
  <c r="N208" i="1"/>
  <c r="N209" i="1"/>
  <c r="M209" i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F28" i="3" s="1"/>
  <c r="M194" i="1"/>
  <c r="N188" i="1"/>
  <c r="N189" i="1"/>
  <c r="N190" i="1"/>
  <c r="N191" i="1"/>
  <c r="N192" i="1"/>
  <c r="M193" i="1"/>
  <c r="M192" i="1"/>
  <c r="M191" i="1"/>
  <c r="M190" i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27" i="3"/>
  <c r="F29" i="3"/>
  <c r="F30" i="3"/>
  <c r="F31" i="3"/>
  <c r="F32" i="3"/>
  <c r="F33" i="3"/>
  <c r="F34" i="3"/>
  <c r="F35" i="3"/>
  <c r="F36" i="3"/>
  <c r="F37" i="3"/>
  <c r="E29" i="3"/>
  <c r="E30" i="3"/>
  <c r="E31" i="3"/>
  <c r="E32" i="3"/>
  <c r="E33" i="3"/>
  <c r="E34" i="3"/>
  <c r="E35" i="3"/>
  <c r="E36" i="3"/>
  <c r="E37" i="3"/>
  <c r="M104" i="1"/>
  <c r="M103" i="1"/>
  <c r="M102" i="1"/>
  <c r="M101" i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Q28" i="3" l="1" a="1"/>
  <c r="Q28" i="3" s="1"/>
  <c r="Q27" i="3" a="1"/>
  <c r="Q27" i="3" s="1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G15" i="3" a="1"/>
  <c r="G15" i="3" s="1"/>
  <c r="E5" i="3"/>
  <c r="F11" i="3"/>
  <c r="F12" i="3"/>
  <c r="F5" i="3"/>
  <c r="E11" i="3"/>
  <c r="E13" i="3"/>
  <c r="F13" i="3"/>
  <c r="D36" i="3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<sst xmlns="http://schemas.openxmlformats.org/spreadsheetml/2006/main" count="2468" uniqueCount="138">
  <si>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</si>
  <si>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</si>
  <si>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</si>
  <si>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</si>
  <si>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</si>
  <si>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</si>
  <si>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</si>
  <si>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</si>
  <si>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</si>
  <si>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</si>
  <si>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</si>
  <si>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</si>
  <si>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</si>
  <si>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</si>
  <si>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</si>
  <si>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</si>
  <si>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</si>
  <si>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</si>
  <si>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</si>
  <si>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</si>
  <si>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</si>
  <si>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</si>
  <si>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</si>
  <si>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</si>
  <si>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</si>
  <si>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</si>
  <si>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</si>
  <si>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</si>
  <si>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</si>
  <si>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</si>
  <si>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</si>
  <si>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</si>
  <si>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</si>
  <si>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</si>
  <si>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</si>
  <si>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</si>
  <si>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</si>
  <si>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</si>
  <si>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</si>
  <si>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</si>
  <si>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</si>
  <si>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</si>
  <si>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</si>
  <si>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</si>
  <si>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</si>
  <si>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</si>
  <si>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</si>
  <si>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</si>
  <si>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</si>
  <si>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</si>
  <si>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</si>
  <si>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</si>
  <si>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</si>
  <si>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</si>
  <si>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</si>
  <si>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</si>
  <si>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</si>
  <si>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</si>
  <si>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</si>
  <si>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</si>
  <si>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</si>
  <si>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</si>
  <si>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</si>
  <si>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</si>
  <si>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</si>
  <si>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</si>
  <si>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</si>
  <si>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</si>
  <si>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</si>
  <si>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</si>
  <si>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</si>
  <si>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</si>
  <si>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</si>
  <si>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</si>
  <si>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</si>
  <si>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</si>
  <si>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</si>
  <si>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</si>
  <si>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</si>
  <si>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</si>
  <si>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</si>
  <si>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</si>
  <si>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</si>
  <si>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</si>
  <si>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</si>
  <si>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</si>
  <si>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</si>
  <si>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</si>
  <si>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</si>
  <si>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</si>
  <si>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</si>
  <si>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</si>
  <si>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</si>
  <si>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</si>
  <si>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</si>
  <si>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</si>
  <si>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</si>
  <si>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</si>
  <si>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</si>
  <si>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</si>
  <si>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</si>
  <si>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</si>
  <si>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</si>
  <si>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</si>
  <si>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</si>
  <si>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</si>
  <si>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</si>
  <si>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</si>
  <si>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</si>
  <si>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</si>
  <si>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</si>
  <si>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</si>
  <si>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</si>
  <si>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</si>
  <si>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</si>
  <si>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</si>
  <si>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</si>
  <si>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</si>
  <si>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</si>
  <si>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</si>
  <si>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</si>
  <si>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</si>
  <si>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</si>
  <si>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</si>
  <si>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</si>
  <si>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</si>
  <si>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</si>
  <si>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</si>
  <si>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</si>
  <si>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</si>
  <si>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</si>
  <si>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</si>
  <si>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</si>
  <si>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</si>
  <si>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</si>
  <si>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</si>
  <si>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3-Feb to 14-Feb</t>
  </si>
  <si>
    <t>v1.1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</si>
</sst>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Sheet2!$D$2:$D$28</c:f>
              <c:numCache>
                <c:formatCode>0.00</c:formatCode>
                <c:ptCount val="27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Sheet2!$G$2:$G$28</c:f>
              <c:numCache>
                <c:formatCode>0.000</c:formatCode>
                <c:ptCount val="27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209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09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14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14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14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14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14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14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14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14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14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14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14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14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14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14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Q37"/>
  <sheetViews>
    <sheetView workbookViewId="0">
      <selection activeCell="A10" sqref="A10"/>
    </sheetView>
  </sheetViews>
  <sheetFormatPr defaultRowHeight="14.25" x14ac:dyDescent="0.45"/>
  <cols>
    <col min="1" max="1" width="15.33203125" bestFit="1" customWidth="1"/>
    <col min="17" max="17" width="9.1992187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16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16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16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16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16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16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16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16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16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16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16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16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16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16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16" cm="1">
        <f t="array" ref="G16">SUM(($B$2:B16)/SUM($B$2:C16))</f>
        <v>0.39823008849557512</v>
      </c>
    </row>
    <row r="17" spans="1:17" x14ac:dyDescent="0.45">
      <c r="A17" s="15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14">
        <f>IFERROR(AVERAGEIFS(Sheet1!$M$2:$M$500, Sheet1!$A$2:$A$500, A17, Sheet1!$L$2:$L$500, "Yes"),"")</f>
        <v>12</v>
      </c>
      <c r="F17" s="14">
        <f>IFERROR(AVERAGEIFS(Sheet1!$M$2:$M$500, Sheet1!$A$2:$A$500, A17, Sheet1!$L$2:$L$500, "No"),"")</f>
        <v>10</v>
      </c>
      <c r="G17" s="16" cm="1">
        <f t="array" ref="G17">SUM(($B$2:B17)/SUM($B$2:C17))</f>
        <v>0.40336134453781519</v>
      </c>
    </row>
    <row r="18" spans="1:17" x14ac:dyDescent="0.45">
      <c r="A18" s="15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14">
        <f>IFERROR(AVERAGEIFS(Sheet1!$M$2:$M$500, Sheet1!$A$2:$A$500, A18, Sheet1!$L$2:$L$500, "Yes"),"")</f>
        <v>17.75</v>
      </c>
      <c r="F18" s="14">
        <f>IFERROR(AVERAGEIFS(Sheet1!$M$2:$M$500, Sheet1!$A$2:$A$500, A18, Sheet1!$L$2:$L$500, "No"),"")</f>
        <v>15</v>
      </c>
      <c r="G18" s="16" cm="1">
        <f t="array" ref="G18">SUM(($B$2:B18)/SUM($B$2:C18))</f>
        <v>0.4375</v>
      </c>
    </row>
    <row r="19" spans="1:17" x14ac:dyDescent="0.45">
      <c r="A19" s="15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14">
        <f>IFERROR(AVERAGEIFS(Sheet1!$M$2:$M$500, Sheet1!$A$2:$A$500, A19, Sheet1!$L$2:$L$500, "Yes"),"")</f>
        <v>17.2</v>
      </c>
      <c r="F19" s="14">
        <f>IFERROR(AVERAGEIFS(Sheet1!$M$2:$M$500, Sheet1!$A$2:$A$500, A19, Sheet1!$L$2:$L$500, "No"),"")</f>
        <v>16</v>
      </c>
      <c r="G19" s="16" cm="1">
        <f t="array" ref="G19">SUM(($B$2:B19)/SUM($B$2:C19))</f>
        <v>0.45522388059701496</v>
      </c>
    </row>
    <row r="20" spans="1:17" x14ac:dyDescent="0.45">
      <c r="A20" s="15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14">
        <f>IFERROR(AVERAGEIFS(Sheet1!$M$2:$M$500, Sheet1!$A$2:$A$500, A20, Sheet1!$L$2:$L$500, "Yes"),"")</f>
        <v>11</v>
      </c>
      <c r="F20" s="14">
        <f>IFERROR(AVERAGEIFS(Sheet1!$M$2:$M$500, Sheet1!$A$2:$A$500, A20, Sheet1!$L$2:$L$500, "No"),"")</f>
        <v>10</v>
      </c>
      <c r="G20" s="16" cm="1">
        <f t="array" ref="G20">SUM(($B$2:B20)/SUM($B$2:C20))</f>
        <v>0.4468085106382978</v>
      </c>
    </row>
    <row r="21" spans="1:17" x14ac:dyDescent="0.45">
      <c r="A21" s="15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14">
        <f>IFERROR(AVERAGEIFS(Sheet1!$M$2:$M$500, Sheet1!$A$2:$A$500, A21, Sheet1!$L$2:$L$500, "Yes"),"")</f>
        <v>8.5</v>
      </c>
      <c r="F21" s="14">
        <f>IFERROR(AVERAGEIFS(Sheet1!$M$2:$M$500, Sheet1!$A$2:$A$500, A21, Sheet1!$L$2:$L$500, "No"),"")</f>
        <v>15.666666666666666</v>
      </c>
      <c r="G21" s="16" cm="1">
        <f t="array" ref="G21">SUM(($B$2:B21)/SUM($B$2:C21))</f>
        <v>0.4527027027027028</v>
      </c>
    </row>
    <row r="22" spans="1:17" x14ac:dyDescent="0.45">
      <c r="A22" s="15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14">
        <f>IFERROR(AVERAGEIFS(Sheet1!$M$2:$M$500, Sheet1!$A$2:$A$500, A22, Sheet1!$L$2:$L$500, "Yes"),"")</f>
        <v>13.75</v>
      </c>
      <c r="F22" s="14">
        <f>IFERROR(AVERAGEIFS(Sheet1!$M$2:$M$500, Sheet1!$A$2:$A$500, A22, Sheet1!$L$2:$L$500, "No"),"")</f>
        <v>16</v>
      </c>
      <c r="G22" s="16" cm="1">
        <f t="array" ref="G22">SUM(($B$2:B22)/SUM($B$2:C22))</f>
        <v>0.45222929936305728</v>
      </c>
    </row>
    <row r="23" spans="1:17" x14ac:dyDescent="0.45">
      <c r="A23" s="15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14">
        <f>IFERROR(AVERAGEIFS(Sheet1!$M$2:$M$500, Sheet1!$A$2:$A$500, A23, Sheet1!$L$2:$L$500, "Yes"),"")</f>
        <v>19</v>
      </c>
      <c r="F23" s="14">
        <f>IFERROR(AVERAGEIFS(Sheet1!$M$2:$M$500, Sheet1!$A$2:$A$500, A23, Sheet1!$L$2:$L$500, "No"),"")</f>
        <v>12.666666666666666</v>
      </c>
      <c r="G23" s="16" cm="1">
        <f t="array" ref="G23">SUM(($B$2:B23)/SUM($B$2:C23))</f>
        <v>0.45398773006134974</v>
      </c>
    </row>
    <row r="24" spans="1:17" x14ac:dyDescent="0.45">
      <c r="A24" s="15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14">
        <f>IFERROR(AVERAGEIFS(Sheet1!$M$2:$M$500, Sheet1!$A$2:$A$500, A24, Sheet1!$L$2:$L$500, "Yes"),"")</f>
        <v>11.428571428571429</v>
      </c>
      <c r="F24" s="14">
        <f>IFERROR(AVERAGEIFS(Sheet1!$M$2:$M$500, Sheet1!$A$2:$A$500, A24, Sheet1!$L$2:$L$500, "No"),"")</f>
        <v>14.75</v>
      </c>
      <c r="G24" s="16" cm="1">
        <f t="array" ref="G24">SUM(($B$2:B24)/SUM($B$2:C24))</f>
        <v>0.46551724137931033</v>
      </c>
    </row>
    <row r="25" spans="1:17" x14ac:dyDescent="0.45">
      <c r="A25" s="15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14">
        <f>IFERROR(AVERAGEIFS(Sheet1!$M$2:$M$500, Sheet1!$A$2:$A$500, A25, Sheet1!$L$2:$L$500, "Yes"),"")</f>
        <v>9</v>
      </c>
      <c r="F25" s="14" t="str">
        <f>IFERROR(AVERAGEIFS(Sheet1!$M$2:$M$500, Sheet1!$A$2:$A$500, A25, Sheet1!$L$2:$L$500, "No"),"")</f>
        <v/>
      </c>
      <c r="G25" s="16" cm="1">
        <f t="array" ref="G25">SUM(($B$2:B25)/SUM($B$2:C25))</f>
        <v>0.47159090909090901</v>
      </c>
    </row>
    <row r="26" spans="1:17" x14ac:dyDescent="0.45">
      <c r="A26" s="15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14">
        <f>IFERROR(AVERAGEIFS(Sheet1!$M$2:$M$500, Sheet1!$A$2:$A$500, A26, Sheet1!$L$2:$L$500, "Yes"),"")</f>
        <v>9</v>
      </c>
      <c r="F26" s="14">
        <f>IFERROR(AVERAGEIFS(Sheet1!$M$2:$M$500, Sheet1!$A$2:$A$500, A26, Sheet1!$L$2:$L$500, "No"),"")</f>
        <v>13.714285714285714</v>
      </c>
      <c r="G26" s="16" cm="1">
        <f t="array" ref="G26">SUM(($B$2:B26)/SUM($B$2:C26))</f>
        <v>0.46236559139784938</v>
      </c>
    </row>
    <row r="27" spans="1:17" x14ac:dyDescent="0.45">
      <c r="A27" s="15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14">
        <f>IFERROR(AVERAGEIFS(Sheet1!$M$2:$M$500, Sheet1!$A$2:$A$500, A27, Sheet1!$L$2:$L$500, "Yes"),"")</f>
        <v>10.6</v>
      </c>
      <c r="F27" s="14">
        <f>IFERROR(AVERAGEIFS(Sheet1!$M$2:$M$500, Sheet1!$A$2:$A$500, A27, Sheet1!$L$2:$L$500, "No"),"")</f>
        <v>26</v>
      </c>
      <c r="G27" s="16" cm="1">
        <f t="array" ref="G27">SUM(($B$2:B27)/SUM($B$2:C27))</f>
        <v>0.47395833333333337</v>
      </c>
      <c r="Q27" s="16" cm="1">
        <f t="array" ref="Q27">SUM(($B$2:B16)/SUM($B$2:C17))</f>
        <v>0.37815126050420172</v>
      </c>
    </row>
    <row r="28" spans="1:17" x14ac:dyDescent="0.45">
      <c r="A28" s="15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14">
        <f>IFERROR(AVERAGEIFS(Sheet1!$M$2:$M$500, Sheet1!$A$2:$A$500, A28, Sheet1!$L$2:$L$500, "Yes"),"")</f>
        <v>15.25</v>
      </c>
      <c r="F28" s="14">
        <f>IFERROR(AVERAGEIFS(Sheet1!$M$2:$M$500, Sheet1!$A$2:$A$500, A28, Sheet1!$L$2:$L$500, "No"),"")</f>
        <v>11.6</v>
      </c>
      <c r="G28" s="16" cm="1">
        <f t="array" ref="G28">SUM(($B$2:B28)/SUM($B$2:C28))</f>
        <v>0.48292682926829283</v>
      </c>
      <c r="Q28" s="16" cm="1">
        <f t="array" ref="Q28">SUM(($B$17:B28)/SUM($B$17:C28))</f>
        <v>0.58695652173913038</v>
      </c>
    </row>
    <row r="29" spans="1:17" x14ac:dyDescent="0.45">
      <c r="A29" s="15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14">
        <f>IFERROR(AVERAGEIFS(Sheet1!$M$2:$M$500, Sheet1!$A$2:$A$500, A29, Sheet1!$L$2:$L$500, "Yes"),"")</f>
        <v>37</v>
      </c>
      <c r="F29" s="14">
        <f>IFERROR(AVERAGEIFS(Sheet1!$M$2:$M$500, Sheet1!$A$2:$A$500, A29, Sheet1!$L$2:$L$500, "No"),"")</f>
        <v>3</v>
      </c>
      <c r="G29" s="16" cm="1">
        <f t="array" ref="G29">SUM(($B$2:B29)/SUM($B$2:C29))</f>
        <v>0.48076923076923084</v>
      </c>
    </row>
    <row r="30" spans="1:1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16" cm="1">
        <f t="array" ref="G30">SUM(($B$2:B30)/SUM($B$2:C30))</f>
        <v>0.48076923076923084</v>
      </c>
    </row>
    <row r="31" spans="1:1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16" cm="1">
        <f t="array" ref="G31">SUM(($B$2:B31)/SUM($B$2:C31))</f>
        <v>0.48076923076923084</v>
      </c>
    </row>
    <row r="32" spans="1:1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16" cm="1">
        <f t="array" ref="G32">SUM(($B$2:B32)/SUM($B$2:C32))</f>
        <v>0.48076923076923084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16" cm="1">
        <f t="array" ref="G33">SUM(($B$2:B33)/SUM($B$2:C33))</f>
        <v>0.48076923076923084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16" cm="1">
        <f t="array" ref="G34">SUM(($B$2:B34)/SUM($B$2:C34))</f>
        <v>0.48076923076923084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16" cm="1">
        <f t="array" ref="G35">SUM(($B$2:B35)/SUM($B$2:C35))</f>
        <v>0.48076923076923084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16" cm="1">
        <f t="array" ref="G36">SUM(($B$2:B36)/SUM($B$2:C36))</f>
        <v>0.48076923076923084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16" cm="1">
        <f t="array" ref="G37">SUM(($B$2:B37)/SUM($B$2:C37))</f>
        <v>0.48076923076923084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C3"/>
  <sheetViews>
    <sheetView workbookViewId="0">
      <selection activeCell="D14" sqref="D14"/>
    </sheetView>
  </sheetViews>
  <sheetFormatPr defaultRowHeight="14.25" x14ac:dyDescent="0.45"/>
  <sheetData>
    <row r="1" spans="1:3" x14ac:dyDescent="0.45">
      <c r="A1" s="17" t="s">
        <v>132</v>
      </c>
      <c r="B1" s="20" t="s">
        <v>133</v>
      </c>
      <c r="C1" s="20"/>
    </row>
    <row r="2" spans="1:3" x14ac:dyDescent="0.45">
      <c r="A2" s="17" t="s">
        <v>134</v>
      </c>
      <c r="B2" s="18" t="s">
        <v>135</v>
      </c>
      <c r="C2" s="19">
        <v>0.37815126050420172</v>
      </c>
    </row>
    <row r="3" spans="1:3" x14ac:dyDescent="0.45">
      <c r="A3" s="17" t="s">
        <v>136</v>
      </c>
      <c r="B3" s="18" t="s">
        <v>137</v>
      </c>
      <c r="C3" s="19">
        <v>0.58695652173913038</v>
      </c>
    </row>
  </sheetData>
  <mergeCells count="1">
    <mergeCell ref="B1:C1"/>
  </mergeCells>
  <conditionalFormatting sqref="C2:C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2024-02-22T18:40:10Z</dcterms:modified>
</cp:coreProperties>
</file>