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4ECAFB32-7C67-420A-B20C-071E3AF90DA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Sheet1!$A$1:$N$504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03" i="1" l="1"/>
  <c r="N304" i="1"/>
  <c r="N305" i="1"/>
  <c r="N306" i="1"/>
  <c r="N307" i="1"/>
  <c r="N308" i="1"/>
  <c r="N309" i="1"/>
  <c r="N310" i="1"/>
  <c r="N311" i="1"/>
  <c r="M311" i="1"/>
  <c r="M310" i="1"/>
  <c r="M309" i="1"/>
  <c r="M308" i="1"/>
  <c r="M307" i="1"/>
  <c r="M306" i="1"/>
  <c r="M305" i="1"/>
  <c r="M304" i="1"/>
  <c r="M303" i="1"/>
  <c r="N297" i="1"/>
  <c r="N298" i="1"/>
  <c r="N299" i="1"/>
  <c r="N300" i="1"/>
  <c r="N301" i="1"/>
  <c r="N302" i="1"/>
  <c r="M302" i="1"/>
  <c r="M301" i="1"/>
  <c r="M300" i="1"/>
  <c r="M299" i="1"/>
  <c r="M298" i="1"/>
  <c r="M297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N275" i="1"/>
  <c r="N276" i="1"/>
  <c r="N277" i="1"/>
  <c r="N278" i="1"/>
  <c r="N279" i="1"/>
  <c r="N280" i="1"/>
  <c r="N281" i="1"/>
  <c r="N282" i="1"/>
  <c r="N283" i="1"/>
  <c r="M283" i="1"/>
  <c r="M282" i="1"/>
  <c r="M281" i="1"/>
  <c r="M280" i="1"/>
  <c r="M279" i="1"/>
  <c r="M278" i="1"/>
  <c r="M277" i="1"/>
  <c r="M276" i="1"/>
  <c r="M275" i="1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N267" i="1"/>
  <c r="N268" i="1"/>
  <c r="N269" i="1"/>
  <c r="N270" i="1"/>
  <c r="N271" i="1"/>
  <c r="N272" i="1"/>
  <c r="N273" i="1"/>
  <c r="N274" i="1"/>
  <c r="M274" i="1"/>
  <c r="M273" i="1"/>
  <c r="M272" i="1"/>
  <c r="M271" i="1"/>
  <c r="M270" i="1"/>
  <c r="M269" i="1"/>
  <c r="M268" i="1"/>
  <c r="M267" i="1"/>
  <c r="N261" i="1"/>
  <c r="N262" i="1"/>
  <c r="N263" i="1"/>
  <c r="N264" i="1"/>
  <c r="N265" i="1"/>
  <c r="N266" i="1"/>
  <c r="M266" i="1"/>
  <c r="M265" i="1"/>
  <c r="M264" i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E42" i="3" l="1"/>
  <c r="F42" i="3"/>
  <c r="E41" i="3"/>
  <c r="F41" i="3"/>
  <c r="F39" i="3"/>
  <c r="F40" i="3"/>
  <c r="E39" i="3"/>
  <c r="E40" i="3"/>
  <c r="F38" i="3"/>
  <c r="E38" i="3"/>
  <c r="F36" i="3"/>
  <c r="D67" i="3"/>
  <c r="D63" i="3"/>
  <c r="D59" i="3"/>
  <c r="D55" i="3"/>
  <c r="D51" i="3"/>
  <c r="D47" i="3"/>
  <c r="D43" i="3"/>
  <c r="D39" i="3"/>
  <c r="D54" i="3"/>
  <c r="D46" i="3"/>
  <c r="D38" i="3"/>
  <c r="D66" i="3"/>
  <c r="D50" i="3"/>
  <c r="D42" i="3"/>
  <c r="D65" i="3"/>
  <c r="D61" i="3"/>
  <c r="D57" i="3"/>
  <c r="D53" i="3"/>
  <c r="D49" i="3"/>
  <c r="D45" i="3"/>
  <c r="D41" i="3"/>
  <c r="D58" i="3"/>
  <c r="D62" i="3"/>
  <c r="D68" i="3"/>
  <c r="D64" i="3"/>
  <c r="D60" i="3"/>
  <c r="D56" i="3"/>
  <c r="D52" i="3"/>
  <c r="D48" i="3"/>
  <c r="D44" i="3"/>
  <c r="D40" i="3"/>
  <c r="F37" i="3"/>
  <c r="E35" i="3"/>
  <c r="E36" i="3"/>
  <c r="E37" i="3"/>
  <c r="F35" i="3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42" i="3" l="1" a="1"/>
  <c r="G42" i="3" s="1"/>
  <c r="G41" i="3" a="1"/>
  <c r="G41" i="3" s="1"/>
  <c r="G39" i="3" a="1"/>
  <c r="G39" i="3" s="1"/>
  <c r="G40" i="3" a="1"/>
  <c r="G40" i="3" s="1"/>
  <c r="G38" i="3" a="1"/>
  <c r="G38" i="3" s="1"/>
  <c r="D8" i="3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<sst xmlns="http://schemas.openxmlformats.org/spreadsheetml/2006/main" count="4162" uniqueCount="171">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</sst>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1000"/>
                    <a:satMod val="130000"/>
                  </a:schemeClr>
                </a:gs>
                <a:gs pos="80000">
                  <a:schemeClr val="accent1">
                    <a:tint val="15000"/>
                    <a:satMod val="130000"/>
                  </a:schemeClr>
                </a:gs>
                <a:gs pos="100000">
                  <a:schemeClr val="accent1">
                    <a:tint val="94000"/>
                    <a:satMod val="135000"/>
                  </a:schemeClr>
                </a:gs>
              </a:gsLst>
              <a:lin ang="16200000" scaled="1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Sheet2!$D$2:$D$40</c:f>
              <c:numCache>
                <c:formatCode>0.00</c:formatCode>
                <c:ptCount val="3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  <c:pt idx="29">
                  <c:v>0.7</c:v>
                </c:pt>
                <c:pt idx="30">
                  <c:v>1</c:v>
                </c:pt>
                <c:pt idx="31">
                  <c:v>0.54545454545454541</c:v>
                </c:pt>
                <c:pt idx="32">
                  <c:v>0.5</c:v>
                </c:pt>
                <c:pt idx="33">
                  <c:v>0.72727272727272729</c:v>
                </c:pt>
                <c:pt idx="34">
                  <c:v>0.66666666666666663</c:v>
                </c:pt>
                <c:pt idx="35">
                  <c:v>0.625</c:v>
                </c:pt>
                <c:pt idx="36">
                  <c:v>0.66666666666666663</c:v>
                </c:pt>
                <c:pt idx="37">
                  <c:v>0.6</c:v>
                </c:pt>
                <c:pt idx="3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cat>
            <c:strRef>
              <c:f>Sheet2!$A$2:$A$40</c:f>
              <c:strCache>
                <c:ptCount val="3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  <c:pt idx="29">
                  <c:v>Fri, Feb 23, 2024</c:v>
                </c:pt>
                <c:pt idx="30">
                  <c:v>Sat, Feb 24, 2024</c:v>
                </c:pt>
                <c:pt idx="31">
                  <c:v>Sun, Feb 25, 2024</c:v>
                </c:pt>
                <c:pt idx="32">
                  <c:v>Mon, Feb 26, 2024</c:v>
                </c:pt>
                <c:pt idx="33">
                  <c:v>Tue, Feb 27, 2024</c:v>
                </c:pt>
                <c:pt idx="34">
                  <c:v>Wed, Feb 28, 2024</c:v>
                </c:pt>
                <c:pt idx="35">
                  <c:v>Thu, Feb 29, 2024</c:v>
                </c:pt>
                <c:pt idx="36">
                  <c:v>Fri, Mar 1, 2024</c:v>
                </c:pt>
                <c:pt idx="37">
                  <c:v>Sat, Mar 2, 2024</c:v>
                </c:pt>
                <c:pt idx="38">
                  <c:v>Sun, Mar 3, 2024</c:v>
                </c:pt>
              </c:strCache>
            </c:strRef>
          </c:cat>
          <c:val>
            <c:numRef>
              <c:f>Sheet2!$G$2:$G$40</c:f>
              <c:numCache>
                <c:formatCode>0.000</c:formatCode>
                <c:ptCount val="39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  <c:pt idx="27">
                  <c:v>0.48076923076923084</c:v>
                </c:pt>
                <c:pt idx="28">
                  <c:v>0.49090909090909085</c:v>
                </c:pt>
                <c:pt idx="29">
                  <c:v>0.5</c:v>
                </c:pt>
                <c:pt idx="30">
                  <c:v>0.50643776824034337</c:v>
                </c:pt>
                <c:pt idx="31">
                  <c:v>0.50819672131147553</c:v>
                </c:pt>
                <c:pt idx="32">
                  <c:v>0.50806451612903203</c:v>
                </c:pt>
                <c:pt idx="33">
                  <c:v>0.51737451737451734</c:v>
                </c:pt>
                <c:pt idx="34">
                  <c:v>0.52075471698113207</c:v>
                </c:pt>
                <c:pt idx="35">
                  <c:v>0.52380952380952384</c:v>
                </c:pt>
                <c:pt idx="36">
                  <c:v>0.52836879432624118</c:v>
                </c:pt>
                <c:pt idx="37">
                  <c:v>0.52961672473867616</c:v>
                </c:pt>
                <c:pt idx="38">
                  <c:v>0.53220338983050852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180974</xdr:rowOff>
    </xdr:from>
    <xdr:to>
      <xdr:col>23</xdr:col>
      <xdr:colOff>609600</xdr:colOff>
      <xdr:row>17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20.6640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311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94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x14ac:dyDescent="0.45">
      <c r="A267" s="3" t="s">
        <v>129</v>
      </c>
      <c r="B267" t="s">
        <v>12</v>
      </c>
      <c r="C267" t="s">
        <v>41</v>
      </c>
      <c r="D267" s="7">
        <v>111</v>
      </c>
      <c r="E267" t="s">
        <v>14</v>
      </c>
      <c r="F267" s="7">
        <v>99</v>
      </c>
      <c r="G267" t="s">
        <v>15</v>
      </c>
      <c r="H267" t="s">
        <v>16</v>
      </c>
      <c r="I267" t="s">
        <v>41</v>
      </c>
      <c r="J267" t="s">
        <v>14</v>
      </c>
      <c r="K267" s="11" t="s">
        <v>41</v>
      </c>
      <c r="L267" s="6" t="s">
        <v>97</v>
      </c>
      <c r="M267" s="7">
        <f t="shared" si="5"/>
        <v>12</v>
      </c>
      <c r="N267" t="b">
        <f t="shared" si="7"/>
        <v>1</v>
      </c>
    </row>
    <row r="268" spans="1:14" x14ac:dyDescent="0.45">
      <c r="A268" s="3" t="s">
        <v>129</v>
      </c>
      <c r="B268" t="s">
        <v>12</v>
      </c>
      <c r="C268" t="s">
        <v>54</v>
      </c>
      <c r="D268" s="7">
        <v>107</v>
      </c>
      <c r="E268" t="s">
        <v>18</v>
      </c>
      <c r="F268" s="7">
        <v>115</v>
      </c>
      <c r="G268" t="s">
        <v>15</v>
      </c>
      <c r="H268" t="s">
        <v>19</v>
      </c>
      <c r="I268" t="s">
        <v>18</v>
      </c>
      <c r="J268" t="s">
        <v>54</v>
      </c>
      <c r="K268" s="11" t="s">
        <v>18</v>
      </c>
      <c r="L268" s="6" t="s">
        <v>97</v>
      </c>
      <c r="M268" s="7">
        <f t="shared" si="5"/>
        <v>8</v>
      </c>
      <c r="N268" t="b">
        <f t="shared" si="7"/>
        <v>1</v>
      </c>
    </row>
    <row r="269" spans="1:14" x14ac:dyDescent="0.45">
      <c r="A269" s="3" t="s">
        <v>129</v>
      </c>
      <c r="B269" t="s">
        <v>20</v>
      </c>
      <c r="C269" t="s">
        <v>25</v>
      </c>
      <c r="D269" s="7">
        <v>97</v>
      </c>
      <c r="E269" t="s">
        <v>36</v>
      </c>
      <c r="F269" s="7">
        <v>124</v>
      </c>
      <c r="G269" t="s">
        <v>15</v>
      </c>
      <c r="H269" t="s">
        <v>76</v>
      </c>
      <c r="I269" t="s">
        <v>36</v>
      </c>
      <c r="J269" t="s">
        <v>25</v>
      </c>
      <c r="K269" s="11" t="s">
        <v>36</v>
      </c>
      <c r="L269" s="6" t="s">
        <v>97</v>
      </c>
      <c r="M269" s="7">
        <f t="shared" si="5"/>
        <v>27</v>
      </c>
      <c r="N269" t="b">
        <f t="shared" si="7"/>
        <v>1</v>
      </c>
    </row>
    <row r="270" spans="1:14" x14ac:dyDescent="0.45">
      <c r="A270" s="3" t="s">
        <v>129</v>
      </c>
      <c r="B270" t="s">
        <v>20</v>
      </c>
      <c r="C270" t="s">
        <v>82</v>
      </c>
      <c r="D270" s="7">
        <v>110</v>
      </c>
      <c r="E270" t="s">
        <v>49</v>
      </c>
      <c r="F270" s="7">
        <v>99</v>
      </c>
      <c r="G270" t="s">
        <v>15</v>
      </c>
      <c r="H270" t="s">
        <v>50</v>
      </c>
      <c r="I270" t="s">
        <v>82</v>
      </c>
      <c r="J270" t="s">
        <v>49</v>
      </c>
      <c r="K270" t="s">
        <v>49</v>
      </c>
      <c r="L270" s="6" t="s">
        <v>98</v>
      </c>
      <c r="M270" s="7">
        <f t="shared" si="5"/>
        <v>11</v>
      </c>
      <c r="N270" t="b">
        <f t="shared" si="7"/>
        <v>0</v>
      </c>
    </row>
    <row r="271" spans="1:14" x14ac:dyDescent="0.45">
      <c r="A271" s="3" t="s">
        <v>129</v>
      </c>
      <c r="B271" t="s">
        <v>68</v>
      </c>
      <c r="C271" t="s">
        <v>57</v>
      </c>
      <c r="D271" s="7">
        <v>118</v>
      </c>
      <c r="E271" t="s">
        <v>13</v>
      </c>
      <c r="F271" s="7">
        <v>132</v>
      </c>
      <c r="G271" t="s">
        <v>15</v>
      </c>
      <c r="H271" t="s">
        <v>81</v>
      </c>
      <c r="I271" t="s">
        <v>13</v>
      </c>
      <c r="J271" t="s">
        <v>57</v>
      </c>
      <c r="K271" t="s">
        <v>57</v>
      </c>
      <c r="L271" s="6" t="s">
        <v>98</v>
      </c>
      <c r="M271" s="7">
        <f t="shared" si="5"/>
        <v>14</v>
      </c>
      <c r="N271" t="b">
        <f t="shared" si="7"/>
        <v>0</v>
      </c>
    </row>
    <row r="272" spans="1:14" x14ac:dyDescent="0.45">
      <c r="A272" s="3" t="s">
        <v>129</v>
      </c>
      <c r="B272" t="s">
        <v>71</v>
      </c>
      <c r="C272" t="s">
        <v>55</v>
      </c>
      <c r="D272" s="7">
        <v>105</v>
      </c>
      <c r="E272" t="s">
        <v>28</v>
      </c>
      <c r="F272" s="7">
        <v>110</v>
      </c>
      <c r="G272" t="s">
        <v>15</v>
      </c>
      <c r="H272" t="s">
        <v>64</v>
      </c>
      <c r="I272" t="s">
        <v>28</v>
      </c>
      <c r="J272" t="s">
        <v>55</v>
      </c>
      <c r="K272" t="s">
        <v>55</v>
      </c>
      <c r="L272" s="6" t="s">
        <v>98</v>
      </c>
      <c r="M272" s="7">
        <f t="shared" si="5"/>
        <v>5</v>
      </c>
      <c r="N272" t="b">
        <f t="shared" si="7"/>
        <v>0</v>
      </c>
    </row>
    <row r="273" spans="1:14" x14ac:dyDescent="0.45">
      <c r="A273" s="3" t="s">
        <v>129</v>
      </c>
      <c r="B273" t="s">
        <v>31</v>
      </c>
      <c r="C273" t="s">
        <v>26</v>
      </c>
      <c r="D273" s="7">
        <v>97</v>
      </c>
      <c r="E273" t="s">
        <v>21</v>
      </c>
      <c r="F273" s="7">
        <v>103</v>
      </c>
      <c r="G273" t="s">
        <v>15</v>
      </c>
      <c r="H273" t="s">
        <v>90</v>
      </c>
      <c r="I273" t="s">
        <v>21</v>
      </c>
      <c r="J273" t="s">
        <v>26</v>
      </c>
      <c r="K273" s="11" t="s">
        <v>21</v>
      </c>
      <c r="L273" s="6" t="s">
        <v>97</v>
      </c>
      <c r="M273" s="7">
        <f t="shared" si="5"/>
        <v>6</v>
      </c>
      <c r="N273" t="b">
        <f t="shared" si="7"/>
        <v>1</v>
      </c>
    </row>
    <row r="274" spans="1:14" x14ac:dyDescent="0.45">
      <c r="A274" s="3" t="s">
        <v>129</v>
      </c>
      <c r="B274" t="s">
        <v>35</v>
      </c>
      <c r="C274" t="s">
        <v>44</v>
      </c>
      <c r="D274" s="7">
        <v>131</v>
      </c>
      <c r="E274" t="s">
        <v>37</v>
      </c>
      <c r="F274" s="7">
        <v>134</v>
      </c>
      <c r="G274" t="s">
        <v>97</v>
      </c>
      <c r="H274" t="s">
        <v>38</v>
      </c>
      <c r="I274" t="s">
        <v>37</v>
      </c>
      <c r="J274" t="s">
        <v>44</v>
      </c>
      <c r="K274" s="11" t="s">
        <v>37</v>
      </c>
      <c r="L274" s="6" t="s">
        <v>97</v>
      </c>
      <c r="M274" s="7">
        <f t="shared" si="5"/>
        <v>3</v>
      </c>
      <c r="N274" t="b">
        <f t="shared" si="7"/>
        <v>1</v>
      </c>
    </row>
    <row r="275" spans="1:14" x14ac:dyDescent="0.45">
      <c r="A275" s="3" t="s">
        <v>139</v>
      </c>
      <c r="B275" s="24" t="s">
        <v>12</v>
      </c>
      <c r="C275" s="24" t="s">
        <v>46</v>
      </c>
      <c r="D275" s="24">
        <v>110</v>
      </c>
      <c r="E275" s="24" t="s">
        <v>42</v>
      </c>
      <c r="F275" s="7">
        <v>100</v>
      </c>
      <c r="G275" t="s">
        <v>15</v>
      </c>
      <c r="H275" t="s">
        <v>43</v>
      </c>
      <c r="I275" t="s">
        <v>46</v>
      </c>
      <c r="J275" s="24" t="s">
        <v>42</v>
      </c>
      <c r="K275" s="11" t="s">
        <v>46</v>
      </c>
      <c r="L275" s="6" t="s">
        <v>97</v>
      </c>
      <c r="M275" s="7">
        <f t="shared" si="5"/>
        <v>10</v>
      </c>
      <c r="N275" t="b">
        <f t="shared" si="7"/>
        <v>1</v>
      </c>
    </row>
    <row r="276" spans="1:14" x14ac:dyDescent="0.45">
      <c r="A276" s="3" t="s">
        <v>139</v>
      </c>
      <c r="B276" s="24" t="s">
        <v>12</v>
      </c>
      <c r="C276" s="24" t="s">
        <v>14</v>
      </c>
      <c r="D276" s="24">
        <v>114</v>
      </c>
      <c r="E276" s="24" t="s">
        <v>17</v>
      </c>
      <c r="F276" s="7">
        <v>121</v>
      </c>
      <c r="G276" t="s">
        <v>15</v>
      </c>
      <c r="H276" t="s">
        <v>66</v>
      </c>
      <c r="I276" s="24" t="s">
        <v>17</v>
      </c>
      <c r="J276" s="24" t="s">
        <v>14</v>
      </c>
      <c r="K276" s="11" t="s">
        <v>17</v>
      </c>
      <c r="L276" s="6" t="s">
        <v>97</v>
      </c>
      <c r="M276" s="7">
        <f t="shared" si="5"/>
        <v>7</v>
      </c>
      <c r="N276" t="b">
        <f t="shared" si="7"/>
        <v>1</v>
      </c>
    </row>
    <row r="277" spans="1:14" x14ac:dyDescent="0.45">
      <c r="A277" s="3" t="s">
        <v>139</v>
      </c>
      <c r="B277" s="24" t="s">
        <v>20</v>
      </c>
      <c r="C277" s="24" t="s">
        <v>69</v>
      </c>
      <c r="D277" s="24">
        <v>110</v>
      </c>
      <c r="E277" s="24" t="s">
        <v>22</v>
      </c>
      <c r="F277" s="7">
        <v>138</v>
      </c>
      <c r="G277" t="s">
        <v>15</v>
      </c>
      <c r="H277" t="s">
        <v>23</v>
      </c>
      <c r="I277" s="24" t="s">
        <v>22</v>
      </c>
      <c r="J277" s="24" t="s">
        <v>69</v>
      </c>
      <c r="K277" s="11" t="s">
        <v>22</v>
      </c>
      <c r="L277" s="6" t="s">
        <v>97</v>
      </c>
      <c r="M277" s="7">
        <f t="shared" si="5"/>
        <v>28</v>
      </c>
      <c r="N277" t="b">
        <f t="shared" si="7"/>
        <v>1</v>
      </c>
    </row>
    <row r="278" spans="1:14" x14ac:dyDescent="0.45">
      <c r="A278" s="3" t="s">
        <v>139</v>
      </c>
      <c r="B278" s="24" t="s">
        <v>20</v>
      </c>
      <c r="C278" s="24" t="s">
        <v>82</v>
      </c>
      <c r="D278" s="24">
        <v>120</v>
      </c>
      <c r="E278" s="24" t="s">
        <v>48</v>
      </c>
      <c r="F278" s="7">
        <v>105</v>
      </c>
      <c r="G278" t="s">
        <v>15</v>
      </c>
      <c r="H278" t="s">
        <v>67</v>
      </c>
      <c r="I278" s="24" t="s">
        <v>82</v>
      </c>
      <c r="J278" s="24" t="s">
        <v>48</v>
      </c>
      <c r="K278" s="11" t="s">
        <v>82</v>
      </c>
      <c r="L278" s="6" t="s">
        <v>97</v>
      </c>
      <c r="M278" s="7">
        <f t="shared" si="5"/>
        <v>15</v>
      </c>
      <c r="N278" t="b">
        <f t="shared" si="7"/>
        <v>1</v>
      </c>
    </row>
    <row r="279" spans="1:14" x14ac:dyDescent="0.45">
      <c r="A279" s="3" t="s">
        <v>139</v>
      </c>
      <c r="B279" s="24" t="s">
        <v>24</v>
      </c>
      <c r="C279" s="24" t="s">
        <v>33</v>
      </c>
      <c r="D279" s="24">
        <v>122</v>
      </c>
      <c r="E279" s="24" t="s">
        <v>51</v>
      </c>
      <c r="F279" s="7">
        <v>92</v>
      </c>
      <c r="G279" t="s">
        <v>15</v>
      </c>
      <c r="H279" t="s">
        <v>86</v>
      </c>
      <c r="I279" s="24" t="s">
        <v>33</v>
      </c>
      <c r="J279" s="24" t="s">
        <v>51</v>
      </c>
      <c r="K279" s="24" t="s">
        <v>51</v>
      </c>
      <c r="L279" s="6" t="s">
        <v>98</v>
      </c>
      <c r="M279" s="7">
        <f t="shared" si="5"/>
        <v>30</v>
      </c>
      <c r="N279" t="b">
        <f t="shared" si="7"/>
        <v>0</v>
      </c>
    </row>
    <row r="280" spans="1:14" x14ac:dyDescent="0.45">
      <c r="A280" s="3" t="s">
        <v>139</v>
      </c>
      <c r="B280" s="24" t="s">
        <v>24</v>
      </c>
      <c r="C280" s="24" t="s">
        <v>72</v>
      </c>
      <c r="D280" s="24">
        <v>124</v>
      </c>
      <c r="E280" s="24" t="s">
        <v>58</v>
      </c>
      <c r="F280" s="7">
        <v>120</v>
      </c>
      <c r="G280" s="24" t="s">
        <v>97</v>
      </c>
      <c r="H280" t="s">
        <v>59</v>
      </c>
      <c r="I280" s="24" t="s">
        <v>72</v>
      </c>
      <c r="J280" t="s">
        <v>58</v>
      </c>
      <c r="K280" t="s">
        <v>58</v>
      </c>
      <c r="L280" s="6" t="s">
        <v>98</v>
      </c>
      <c r="M280" s="7">
        <f t="shared" si="5"/>
        <v>4</v>
      </c>
      <c r="N280" t="b">
        <f t="shared" si="7"/>
        <v>0</v>
      </c>
    </row>
    <row r="281" spans="1:14" x14ac:dyDescent="0.45">
      <c r="A281" s="3" t="s">
        <v>139</v>
      </c>
      <c r="B281" s="24" t="s">
        <v>24</v>
      </c>
      <c r="C281" s="24" t="s">
        <v>32</v>
      </c>
      <c r="D281" s="24">
        <v>102</v>
      </c>
      <c r="E281" s="24" t="s">
        <v>29</v>
      </c>
      <c r="F281" s="7">
        <v>129</v>
      </c>
      <c r="G281" t="s">
        <v>15</v>
      </c>
      <c r="H281" t="s">
        <v>30</v>
      </c>
      <c r="I281" s="24" t="s">
        <v>29</v>
      </c>
      <c r="J281" s="24" t="s">
        <v>32</v>
      </c>
      <c r="K281" s="24" t="s">
        <v>32</v>
      </c>
      <c r="L281" s="6" t="s">
        <v>98</v>
      </c>
      <c r="M281" s="7">
        <f t="shared" si="5"/>
        <v>27</v>
      </c>
      <c r="N281" t="b">
        <f t="shared" si="7"/>
        <v>0</v>
      </c>
    </row>
    <row r="282" spans="1:14" x14ac:dyDescent="0.45">
      <c r="A282" s="3" t="s">
        <v>139</v>
      </c>
      <c r="B282" s="24" t="s">
        <v>31</v>
      </c>
      <c r="C282" s="24" t="s">
        <v>41</v>
      </c>
      <c r="D282" s="24">
        <v>113</v>
      </c>
      <c r="E282" s="24" t="s">
        <v>52</v>
      </c>
      <c r="F282" s="7">
        <v>97</v>
      </c>
      <c r="G282" t="s">
        <v>15</v>
      </c>
      <c r="H282" t="s">
        <v>53</v>
      </c>
      <c r="I282" s="24" t="s">
        <v>41</v>
      </c>
      <c r="J282" s="24" t="s">
        <v>52</v>
      </c>
      <c r="K282" s="11" t="s">
        <v>41</v>
      </c>
      <c r="L282" s="6" t="s">
        <v>97</v>
      </c>
      <c r="M282" s="7">
        <f t="shared" si="5"/>
        <v>16</v>
      </c>
      <c r="N282" t="b">
        <f t="shared" si="7"/>
        <v>1</v>
      </c>
    </row>
    <row r="283" spans="1:14" x14ac:dyDescent="0.45">
      <c r="A283" s="3" t="s">
        <v>139</v>
      </c>
      <c r="B283" s="24" t="s">
        <v>35</v>
      </c>
      <c r="C283" s="24" t="s">
        <v>44</v>
      </c>
      <c r="D283" s="24">
        <v>115</v>
      </c>
      <c r="E283" s="24" t="s">
        <v>62</v>
      </c>
      <c r="F283" s="7">
        <v>140</v>
      </c>
      <c r="G283" t="s">
        <v>15</v>
      </c>
      <c r="H283" t="s">
        <v>38</v>
      </c>
      <c r="I283" s="24" t="s">
        <v>62</v>
      </c>
      <c r="J283" s="24" t="s">
        <v>44</v>
      </c>
      <c r="K283" s="11" t="s">
        <v>62</v>
      </c>
      <c r="L283" s="6" t="s">
        <v>97</v>
      </c>
      <c r="M283" s="7">
        <f t="shared" si="5"/>
        <v>25</v>
      </c>
      <c r="N283" t="b">
        <f t="shared" si="7"/>
        <v>1</v>
      </c>
    </row>
    <row r="284" spans="1:14" x14ac:dyDescent="0.45">
      <c r="A284" s="3" t="s">
        <v>140</v>
      </c>
      <c r="B284" s="24" t="s">
        <v>40</v>
      </c>
      <c r="C284" s="24" t="s">
        <v>25</v>
      </c>
      <c r="D284" s="24">
        <v>102</v>
      </c>
      <c r="E284" s="24" t="s">
        <v>36</v>
      </c>
      <c r="F284" s="7">
        <v>114</v>
      </c>
      <c r="G284" t="s">
        <v>15</v>
      </c>
      <c r="H284" t="s">
        <v>76</v>
      </c>
      <c r="I284" s="24" t="s">
        <v>36</v>
      </c>
      <c r="J284" s="24" t="s">
        <v>25</v>
      </c>
      <c r="K284" s="24" t="s">
        <v>25</v>
      </c>
      <c r="L284" s="6" t="s">
        <v>98</v>
      </c>
      <c r="M284" s="7">
        <f t="shared" si="5"/>
        <v>12</v>
      </c>
      <c r="N284" t="b">
        <f t="shared" si="7"/>
        <v>0</v>
      </c>
    </row>
    <row r="285" spans="1:14" x14ac:dyDescent="0.45">
      <c r="A285" s="3" t="s">
        <v>140</v>
      </c>
      <c r="B285" s="24" t="s">
        <v>125</v>
      </c>
      <c r="C285" s="24" t="s">
        <v>54</v>
      </c>
      <c r="D285" s="24">
        <v>120</v>
      </c>
      <c r="E285" s="24" t="s">
        <v>26</v>
      </c>
      <c r="F285" s="7">
        <v>126</v>
      </c>
      <c r="G285" t="s">
        <v>15</v>
      </c>
      <c r="H285" t="s">
        <v>27</v>
      </c>
      <c r="I285" s="24" t="s">
        <v>26</v>
      </c>
      <c r="J285" s="24" t="s">
        <v>54</v>
      </c>
      <c r="K285" s="24" t="s">
        <v>54</v>
      </c>
      <c r="L285" s="6" t="s">
        <v>98</v>
      </c>
      <c r="M285" s="7">
        <f t="shared" si="5"/>
        <v>6</v>
      </c>
      <c r="N285" t="b">
        <f t="shared" si="7"/>
        <v>0</v>
      </c>
    </row>
    <row r="286" spans="1:14" x14ac:dyDescent="0.45">
      <c r="A286" s="3" t="s">
        <v>140</v>
      </c>
      <c r="B286" s="24" t="s">
        <v>24</v>
      </c>
      <c r="C286" s="24" t="s">
        <v>33</v>
      </c>
      <c r="D286" s="24">
        <v>107</v>
      </c>
      <c r="E286" s="24" t="s">
        <v>51</v>
      </c>
      <c r="F286" s="7">
        <v>100</v>
      </c>
      <c r="G286" s="24" t="s">
        <v>97</v>
      </c>
      <c r="H286" t="s">
        <v>86</v>
      </c>
      <c r="I286" s="24" t="s">
        <v>33</v>
      </c>
      <c r="J286" s="24" t="s">
        <v>51</v>
      </c>
      <c r="K286" s="11" t="s">
        <v>33</v>
      </c>
      <c r="L286" s="6" t="s">
        <v>97</v>
      </c>
      <c r="M286" s="7">
        <f t="shared" si="5"/>
        <v>7</v>
      </c>
      <c r="N286" t="b">
        <f t="shared" si="7"/>
        <v>1</v>
      </c>
    </row>
    <row r="287" spans="1:14" x14ac:dyDescent="0.45">
      <c r="A287" s="3" t="s">
        <v>140</v>
      </c>
      <c r="B287" s="24" t="s">
        <v>68</v>
      </c>
      <c r="C287" s="24" t="s">
        <v>21</v>
      </c>
      <c r="D287" s="24">
        <v>124</v>
      </c>
      <c r="E287" s="24" t="s">
        <v>37</v>
      </c>
      <c r="F287" s="7">
        <v>114</v>
      </c>
      <c r="G287" s="24" t="s">
        <v>15</v>
      </c>
      <c r="H287" t="s">
        <v>38</v>
      </c>
      <c r="I287" s="24" t="s">
        <v>21</v>
      </c>
      <c r="J287" s="24" t="s">
        <v>37</v>
      </c>
      <c r="K287" s="11" t="s">
        <v>21</v>
      </c>
      <c r="L287" s="6" t="s">
        <v>97</v>
      </c>
      <c r="M287" s="7">
        <f t="shared" si="5"/>
        <v>10</v>
      </c>
      <c r="N287" t="b">
        <f t="shared" si="7"/>
        <v>1</v>
      </c>
    </row>
    <row r="288" spans="1:14" x14ac:dyDescent="0.45">
      <c r="A288" s="3" t="s">
        <v>140</v>
      </c>
      <c r="B288" s="24" t="s">
        <v>71</v>
      </c>
      <c r="C288" s="24" t="s">
        <v>55</v>
      </c>
      <c r="D288" s="24">
        <v>118</v>
      </c>
      <c r="E288" s="24" t="s">
        <v>28</v>
      </c>
      <c r="F288" s="7">
        <v>109</v>
      </c>
      <c r="G288" s="24" t="s">
        <v>15</v>
      </c>
      <c r="H288" t="s">
        <v>64</v>
      </c>
      <c r="I288" s="24" t="s">
        <v>55</v>
      </c>
      <c r="J288" s="24" t="s">
        <v>28</v>
      </c>
      <c r="K288" s="11" t="s">
        <v>55</v>
      </c>
      <c r="L288" s="6" t="s">
        <v>97</v>
      </c>
      <c r="M288" s="7">
        <f t="shared" si="5"/>
        <v>9</v>
      </c>
      <c r="N288" t="b">
        <f t="shared" si="7"/>
        <v>1</v>
      </c>
    </row>
    <row r="289" spans="1:14" x14ac:dyDescent="0.45">
      <c r="A289" s="3" t="s">
        <v>141</v>
      </c>
      <c r="B289" s="24" t="s">
        <v>124</v>
      </c>
      <c r="C289" s="24" t="s">
        <v>17</v>
      </c>
      <c r="D289" s="24">
        <v>120</v>
      </c>
      <c r="E289" s="24" t="s">
        <v>69</v>
      </c>
      <c r="F289" s="7">
        <v>116</v>
      </c>
      <c r="G289" s="24" t="s">
        <v>15</v>
      </c>
      <c r="H289" t="s">
        <v>70</v>
      </c>
      <c r="I289" s="24" t="s">
        <v>17</v>
      </c>
      <c r="J289" s="24" t="s">
        <v>69</v>
      </c>
      <c r="K289" s="11" t="s">
        <v>17</v>
      </c>
      <c r="L289" s="6" t="s">
        <v>97</v>
      </c>
      <c r="M289" s="7">
        <f t="shared" si="5"/>
        <v>4</v>
      </c>
      <c r="N289" t="b">
        <f t="shared" si="7"/>
        <v>1</v>
      </c>
    </row>
    <row r="290" spans="1:14" x14ac:dyDescent="0.45">
      <c r="A290" s="3" t="s">
        <v>141</v>
      </c>
      <c r="B290" s="24" t="s">
        <v>61</v>
      </c>
      <c r="C290" s="24" t="s">
        <v>82</v>
      </c>
      <c r="D290" s="24">
        <v>88</v>
      </c>
      <c r="E290" s="24" t="s">
        <v>22</v>
      </c>
      <c r="F290" s="7">
        <v>140</v>
      </c>
      <c r="G290" s="24" t="s">
        <v>15</v>
      </c>
      <c r="H290" t="s">
        <v>23</v>
      </c>
      <c r="I290" s="24" t="s">
        <v>22</v>
      </c>
      <c r="J290" t="s">
        <v>82</v>
      </c>
      <c r="K290" s="11" t="s">
        <v>22</v>
      </c>
      <c r="L290" s="6" t="s">
        <v>97</v>
      </c>
      <c r="M290" s="7">
        <f t="shared" si="5"/>
        <v>52</v>
      </c>
      <c r="N290" t="b">
        <f t="shared" si="7"/>
        <v>1</v>
      </c>
    </row>
    <row r="291" spans="1:14" x14ac:dyDescent="0.45">
      <c r="A291" s="3" t="s">
        <v>141</v>
      </c>
      <c r="B291" s="24" t="s">
        <v>61</v>
      </c>
      <c r="C291" s="24" t="s">
        <v>62</v>
      </c>
      <c r="D291" s="24">
        <v>89</v>
      </c>
      <c r="E291" s="24" t="s">
        <v>58</v>
      </c>
      <c r="F291" s="7">
        <v>88</v>
      </c>
      <c r="G291" s="24" t="s">
        <v>15</v>
      </c>
      <c r="H291" t="s">
        <v>59</v>
      </c>
      <c r="I291" s="24" t="s">
        <v>62</v>
      </c>
      <c r="J291" t="s">
        <v>58</v>
      </c>
      <c r="K291" t="s">
        <v>58</v>
      </c>
      <c r="L291" s="6" t="s">
        <v>98</v>
      </c>
      <c r="M291" s="7">
        <f t="shared" si="5"/>
        <v>1</v>
      </c>
      <c r="N291" t="b">
        <f t="shared" si="7"/>
        <v>0</v>
      </c>
    </row>
    <row r="292" spans="1:14" x14ac:dyDescent="0.45">
      <c r="A292" s="3" t="s">
        <v>141</v>
      </c>
      <c r="B292" s="24" t="s">
        <v>63</v>
      </c>
      <c r="C292" s="24" t="s">
        <v>42</v>
      </c>
      <c r="D292" s="24">
        <v>91</v>
      </c>
      <c r="E292" s="24" t="s">
        <v>18</v>
      </c>
      <c r="F292" s="7">
        <v>113</v>
      </c>
      <c r="G292" s="24" t="s">
        <v>15</v>
      </c>
      <c r="H292" t="s">
        <v>19</v>
      </c>
      <c r="I292" s="24" t="s">
        <v>18</v>
      </c>
      <c r="J292" s="24" t="s">
        <v>42</v>
      </c>
      <c r="K292" s="11" t="s">
        <v>18</v>
      </c>
      <c r="L292" s="6" t="s">
        <v>97</v>
      </c>
      <c r="M292" s="7">
        <f t="shared" si="5"/>
        <v>22</v>
      </c>
      <c r="N292" t="b">
        <f t="shared" si="7"/>
        <v>1</v>
      </c>
    </row>
    <row r="293" spans="1:14" x14ac:dyDescent="0.45">
      <c r="A293" s="3" t="s">
        <v>141</v>
      </c>
      <c r="B293" s="24" t="s">
        <v>63</v>
      </c>
      <c r="C293" s="24" t="s">
        <v>14</v>
      </c>
      <c r="D293" s="24">
        <v>106</v>
      </c>
      <c r="E293" s="24" t="s">
        <v>48</v>
      </c>
      <c r="F293" s="7">
        <v>111</v>
      </c>
      <c r="G293" s="24" t="s">
        <v>15</v>
      </c>
      <c r="H293" t="s">
        <v>67</v>
      </c>
      <c r="I293" s="24" t="s">
        <v>48</v>
      </c>
      <c r="J293" s="24" t="s">
        <v>14</v>
      </c>
      <c r="K293" s="11" t="s">
        <v>48</v>
      </c>
      <c r="L293" s="6" t="s">
        <v>97</v>
      </c>
      <c r="M293" s="7">
        <f t="shared" si="5"/>
        <v>5</v>
      </c>
      <c r="N293" t="b">
        <f t="shared" si="7"/>
        <v>1</v>
      </c>
    </row>
    <row r="294" spans="1:14" x14ac:dyDescent="0.45">
      <c r="A294" s="3" t="s">
        <v>141</v>
      </c>
      <c r="B294" s="24" t="s">
        <v>12</v>
      </c>
      <c r="C294" s="24" t="s">
        <v>49</v>
      </c>
      <c r="D294" s="24">
        <v>107</v>
      </c>
      <c r="E294" s="24" t="s">
        <v>46</v>
      </c>
      <c r="F294" s="7">
        <v>98</v>
      </c>
      <c r="G294" s="24" t="s">
        <v>15</v>
      </c>
      <c r="H294" t="s">
        <v>93</v>
      </c>
      <c r="I294" s="24" t="s">
        <v>49</v>
      </c>
      <c r="J294" s="24" t="s">
        <v>46</v>
      </c>
      <c r="K294" s="24" t="s">
        <v>46</v>
      </c>
      <c r="L294" s="6" t="s">
        <v>98</v>
      </c>
      <c r="M294" s="7">
        <f t="shared" si="5"/>
        <v>9</v>
      </c>
      <c r="N294" t="b">
        <f t="shared" si="7"/>
        <v>0</v>
      </c>
    </row>
    <row r="295" spans="1:14" x14ac:dyDescent="0.45">
      <c r="A295" s="3" t="s">
        <v>141</v>
      </c>
      <c r="B295" s="24" t="s">
        <v>12</v>
      </c>
      <c r="C295" s="24" t="s">
        <v>32</v>
      </c>
      <c r="D295" s="24">
        <v>105</v>
      </c>
      <c r="E295" s="24" t="s">
        <v>13</v>
      </c>
      <c r="F295" s="7">
        <v>117</v>
      </c>
      <c r="G295" s="24" t="s">
        <v>15</v>
      </c>
      <c r="H295" t="s">
        <v>81</v>
      </c>
      <c r="I295" s="24" t="s">
        <v>13</v>
      </c>
      <c r="J295" s="24" t="s">
        <v>32</v>
      </c>
      <c r="K295" s="24" t="s">
        <v>32</v>
      </c>
      <c r="L295" s="6" t="s">
        <v>98</v>
      </c>
      <c r="M295" s="7">
        <f t="shared" si="5"/>
        <v>12</v>
      </c>
      <c r="N295" t="b">
        <f t="shared" ref="N295:N311" si="8">K295=I295</f>
        <v>0</v>
      </c>
    </row>
    <row r="296" spans="1:14" x14ac:dyDescent="0.45">
      <c r="A296" s="3" t="s">
        <v>141</v>
      </c>
      <c r="B296" s="24" t="s">
        <v>80</v>
      </c>
      <c r="C296" s="24" t="s">
        <v>57</v>
      </c>
      <c r="D296" s="24">
        <v>118</v>
      </c>
      <c r="E296" s="24" t="s">
        <v>28</v>
      </c>
      <c r="F296" s="7">
        <v>110</v>
      </c>
      <c r="G296" s="24" t="s">
        <v>15</v>
      </c>
      <c r="H296" t="s">
        <v>64</v>
      </c>
      <c r="I296" s="24" t="s">
        <v>57</v>
      </c>
      <c r="J296" s="24" t="s">
        <v>28</v>
      </c>
      <c r="K296" s="11" t="s">
        <v>57</v>
      </c>
      <c r="L296" s="6" t="s">
        <v>97</v>
      </c>
      <c r="M296" s="7">
        <f t="shared" si="5"/>
        <v>8</v>
      </c>
      <c r="N296" t="b">
        <f t="shared" si="8"/>
        <v>1</v>
      </c>
    </row>
    <row r="297" spans="1:14" x14ac:dyDescent="0.45">
      <c r="A297" s="3" t="s">
        <v>142</v>
      </c>
      <c r="B297" s="24" t="s">
        <v>20</v>
      </c>
      <c r="C297" s="24" t="s">
        <v>51</v>
      </c>
      <c r="D297" s="24">
        <v>106</v>
      </c>
      <c r="E297" s="24" t="s">
        <v>36</v>
      </c>
      <c r="F297" s="7">
        <v>102</v>
      </c>
      <c r="G297" s="24" t="s">
        <v>15</v>
      </c>
      <c r="H297" t="s">
        <v>76</v>
      </c>
      <c r="I297" s="24" t="s">
        <v>51</v>
      </c>
      <c r="J297" s="24" t="s">
        <v>36</v>
      </c>
      <c r="K297" s="11" t="s">
        <v>51</v>
      </c>
      <c r="L297" s="6" t="s">
        <v>97</v>
      </c>
      <c r="M297" s="7">
        <f t="shared" si="5"/>
        <v>4</v>
      </c>
      <c r="N297" t="b">
        <f t="shared" si="8"/>
        <v>1</v>
      </c>
    </row>
    <row r="298" spans="1:14" x14ac:dyDescent="0.45">
      <c r="A298" s="3" t="s">
        <v>142</v>
      </c>
      <c r="B298" s="24" t="s">
        <v>24</v>
      </c>
      <c r="C298" s="24" t="s">
        <v>62</v>
      </c>
      <c r="D298" s="24">
        <v>106</v>
      </c>
      <c r="E298" s="24" t="s">
        <v>41</v>
      </c>
      <c r="F298" s="7">
        <v>113</v>
      </c>
      <c r="G298" s="24" t="s">
        <v>15</v>
      </c>
      <c r="H298" t="s">
        <v>79</v>
      </c>
      <c r="I298" s="24" t="s">
        <v>41</v>
      </c>
      <c r="J298" s="24" t="s">
        <v>62</v>
      </c>
      <c r="K298" s="11" t="s">
        <v>41</v>
      </c>
      <c r="L298" s="6" t="s">
        <v>97</v>
      </c>
      <c r="M298" s="7">
        <f t="shared" si="5"/>
        <v>7</v>
      </c>
      <c r="N298" t="b">
        <f t="shared" si="8"/>
        <v>1</v>
      </c>
    </row>
    <row r="299" spans="1:14" x14ac:dyDescent="0.45">
      <c r="A299" s="3" t="s">
        <v>142</v>
      </c>
      <c r="B299" s="24" t="s">
        <v>24</v>
      </c>
      <c r="C299" s="24" t="s">
        <v>33</v>
      </c>
      <c r="D299" s="24">
        <v>114</v>
      </c>
      <c r="E299" s="24" t="s">
        <v>58</v>
      </c>
      <c r="F299" s="7">
        <v>119</v>
      </c>
      <c r="G299" s="24" t="s">
        <v>15</v>
      </c>
      <c r="H299" t="s">
        <v>59</v>
      </c>
      <c r="I299" s="24" t="s">
        <v>58</v>
      </c>
      <c r="J299" s="24" t="s">
        <v>33</v>
      </c>
      <c r="K299" s="11" t="s">
        <v>58</v>
      </c>
      <c r="L299" s="6" t="s">
        <v>97</v>
      </c>
      <c r="M299" s="7">
        <f t="shared" si="5"/>
        <v>5</v>
      </c>
      <c r="N299" t="b">
        <f t="shared" si="8"/>
        <v>1</v>
      </c>
    </row>
    <row r="300" spans="1:14" x14ac:dyDescent="0.45">
      <c r="A300" s="3" t="s">
        <v>142</v>
      </c>
      <c r="B300" s="24" t="s">
        <v>71</v>
      </c>
      <c r="C300" s="24" t="s">
        <v>44</v>
      </c>
      <c r="D300" s="24">
        <v>115</v>
      </c>
      <c r="E300" s="24" t="s">
        <v>54</v>
      </c>
      <c r="F300" s="7">
        <v>127</v>
      </c>
      <c r="G300" s="24" t="s">
        <v>15</v>
      </c>
      <c r="H300" t="s">
        <v>130</v>
      </c>
      <c r="I300" s="24" t="s">
        <v>54</v>
      </c>
      <c r="J300" s="24" t="s">
        <v>44</v>
      </c>
      <c r="K300" s="11" t="s">
        <v>54</v>
      </c>
      <c r="L300" s="6" t="s">
        <v>97</v>
      </c>
      <c r="M300" s="7">
        <f t="shared" si="5"/>
        <v>12</v>
      </c>
      <c r="N300" t="b">
        <f t="shared" si="8"/>
        <v>1</v>
      </c>
    </row>
    <row r="301" spans="1:14" x14ac:dyDescent="0.45">
      <c r="A301" s="3" t="s">
        <v>142</v>
      </c>
      <c r="B301" s="24" t="s">
        <v>31</v>
      </c>
      <c r="C301" s="24" t="s">
        <v>52</v>
      </c>
      <c r="D301" s="24">
        <v>113</v>
      </c>
      <c r="E301" s="24" t="s">
        <v>72</v>
      </c>
      <c r="F301" s="7">
        <v>109</v>
      </c>
      <c r="G301" s="24" t="s">
        <v>15</v>
      </c>
      <c r="H301" t="s">
        <v>73</v>
      </c>
      <c r="I301" s="24" t="s">
        <v>52</v>
      </c>
      <c r="J301" s="24" t="s">
        <v>72</v>
      </c>
      <c r="K301" s="24" t="s">
        <v>72</v>
      </c>
      <c r="L301" s="6" t="s">
        <v>98</v>
      </c>
      <c r="M301" s="7">
        <f t="shared" si="5"/>
        <v>4</v>
      </c>
      <c r="N301" t="b">
        <f t="shared" si="8"/>
        <v>0</v>
      </c>
    </row>
    <row r="302" spans="1:14" x14ac:dyDescent="0.45">
      <c r="A302" s="3" t="s">
        <v>142</v>
      </c>
      <c r="B302" s="24" t="s">
        <v>35</v>
      </c>
      <c r="C302" s="24" t="s">
        <v>57</v>
      </c>
      <c r="D302" s="24">
        <v>104</v>
      </c>
      <c r="E302" s="24" t="s">
        <v>37</v>
      </c>
      <c r="F302" s="7">
        <v>116</v>
      </c>
      <c r="G302" s="24" t="s">
        <v>15</v>
      </c>
      <c r="H302" t="s">
        <v>38</v>
      </c>
      <c r="I302" s="24" t="s">
        <v>37</v>
      </c>
      <c r="J302" t="s">
        <v>57</v>
      </c>
      <c r="K302" t="s">
        <v>57</v>
      </c>
      <c r="L302" s="6" t="s">
        <v>98</v>
      </c>
      <c r="M302" s="7">
        <f t="shared" si="5"/>
        <v>12</v>
      </c>
      <c r="N302" t="b">
        <f t="shared" si="8"/>
        <v>0</v>
      </c>
    </row>
    <row r="303" spans="1:14" x14ac:dyDescent="0.45">
      <c r="A303" s="3" t="s">
        <v>143</v>
      </c>
      <c r="B303" s="24" t="s">
        <v>12</v>
      </c>
      <c r="C303" s="24" t="s">
        <v>18</v>
      </c>
      <c r="D303" s="24">
        <v>101</v>
      </c>
      <c r="E303" s="24" t="s">
        <v>14</v>
      </c>
      <c r="F303" s="7">
        <v>89</v>
      </c>
      <c r="G303" s="24" t="s">
        <v>15</v>
      </c>
      <c r="H303" t="s">
        <v>16</v>
      </c>
      <c r="I303" s="24" t="s">
        <v>18</v>
      </c>
      <c r="J303" s="24" t="s">
        <v>14</v>
      </c>
      <c r="K303" s="24" t="s">
        <v>18</v>
      </c>
      <c r="L303" s="6" t="s">
        <v>97</v>
      </c>
      <c r="M303" s="7">
        <f t="shared" si="5"/>
        <v>12</v>
      </c>
      <c r="N303" t="b">
        <f t="shared" si="8"/>
        <v>1</v>
      </c>
    </row>
    <row r="304" spans="1:14" x14ac:dyDescent="0.45">
      <c r="A304" s="3" t="s">
        <v>143</v>
      </c>
      <c r="B304" s="24" t="s">
        <v>20</v>
      </c>
      <c r="C304" s="24" t="s">
        <v>17</v>
      </c>
      <c r="D304" s="24">
        <v>107</v>
      </c>
      <c r="E304" s="24" t="s">
        <v>36</v>
      </c>
      <c r="F304" s="7">
        <v>112</v>
      </c>
      <c r="G304" s="24" t="s">
        <v>15</v>
      </c>
      <c r="H304" t="s">
        <v>76</v>
      </c>
      <c r="I304" s="24" t="s">
        <v>36</v>
      </c>
      <c r="J304" s="24" t="s">
        <v>17</v>
      </c>
      <c r="K304" s="24" t="s">
        <v>17</v>
      </c>
      <c r="L304" s="6" t="s">
        <v>98</v>
      </c>
      <c r="M304" s="7">
        <f t="shared" si="5"/>
        <v>5</v>
      </c>
      <c r="N304" t="b">
        <f t="shared" si="8"/>
        <v>0</v>
      </c>
    </row>
    <row r="305" spans="1:14" x14ac:dyDescent="0.45">
      <c r="A305" s="3" t="s">
        <v>143</v>
      </c>
      <c r="B305" s="24" t="s">
        <v>20</v>
      </c>
      <c r="C305" s="24" t="s">
        <v>22</v>
      </c>
      <c r="D305" s="24">
        <v>104</v>
      </c>
      <c r="E305" s="24" t="s">
        <v>46</v>
      </c>
      <c r="F305" s="7">
        <v>105</v>
      </c>
      <c r="G305" s="24" t="s">
        <v>15</v>
      </c>
      <c r="H305" t="s">
        <v>93</v>
      </c>
      <c r="I305" s="24" t="s">
        <v>46</v>
      </c>
      <c r="J305" s="24" t="s">
        <v>22</v>
      </c>
      <c r="K305" s="24" t="s">
        <v>22</v>
      </c>
      <c r="L305" s="6" t="s">
        <v>98</v>
      </c>
      <c r="M305" s="7">
        <f t="shared" si="5"/>
        <v>1</v>
      </c>
      <c r="N305" t="b">
        <f t="shared" si="8"/>
        <v>0</v>
      </c>
    </row>
    <row r="306" spans="1:14" x14ac:dyDescent="0.45">
      <c r="A306" s="3" t="s">
        <v>143</v>
      </c>
      <c r="B306" s="24" t="s">
        <v>20</v>
      </c>
      <c r="C306" s="24" t="s">
        <v>42</v>
      </c>
      <c r="D306" s="24">
        <v>110</v>
      </c>
      <c r="E306" s="24" t="s">
        <v>26</v>
      </c>
      <c r="F306" s="7">
        <v>118</v>
      </c>
      <c r="G306" s="24" t="s">
        <v>15</v>
      </c>
      <c r="H306" t="s">
        <v>27</v>
      </c>
      <c r="I306" s="24" t="s">
        <v>26</v>
      </c>
      <c r="J306" s="24" t="s">
        <v>42</v>
      </c>
      <c r="K306" s="24" t="s">
        <v>26</v>
      </c>
      <c r="L306" s="6" t="s">
        <v>97</v>
      </c>
      <c r="M306" s="7">
        <f t="shared" si="5"/>
        <v>8</v>
      </c>
      <c r="N306" t="b">
        <f t="shared" si="8"/>
        <v>1</v>
      </c>
    </row>
    <row r="307" spans="1:14" x14ac:dyDescent="0.45">
      <c r="A307" s="3" t="s">
        <v>143</v>
      </c>
      <c r="B307" s="24" t="s">
        <v>20</v>
      </c>
      <c r="C307" s="24" t="s">
        <v>25</v>
      </c>
      <c r="D307" s="24">
        <v>116</v>
      </c>
      <c r="E307" s="24" t="s">
        <v>49</v>
      </c>
      <c r="F307" s="7">
        <v>100</v>
      </c>
      <c r="G307" s="24" t="s">
        <v>15</v>
      </c>
      <c r="H307" t="s">
        <v>50</v>
      </c>
      <c r="I307" s="24" t="s">
        <v>25</v>
      </c>
      <c r="J307" s="24" t="s">
        <v>49</v>
      </c>
      <c r="K307" s="24" t="s">
        <v>49</v>
      </c>
      <c r="L307" s="6" t="s">
        <v>98</v>
      </c>
      <c r="M307" s="7">
        <f t="shared" si="5"/>
        <v>16</v>
      </c>
      <c r="N307" t="b">
        <f t="shared" si="8"/>
        <v>0</v>
      </c>
    </row>
    <row r="308" spans="1:14" x14ac:dyDescent="0.45">
      <c r="A308" s="3" t="s">
        <v>143</v>
      </c>
      <c r="B308" s="24" t="s">
        <v>20</v>
      </c>
      <c r="C308" s="24" t="s">
        <v>29</v>
      </c>
      <c r="D308" s="24">
        <v>139</v>
      </c>
      <c r="E308" s="24" t="s">
        <v>48</v>
      </c>
      <c r="F308" s="7">
        <v>98</v>
      </c>
      <c r="G308" s="24" t="s">
        <v>15</v>
      </c>
      <c r="H308" t="s">
        <v>67</v>
      </c>
      <c r="I308" s="24" t="s">
        <v>29</v>
      </c>
      <c r="J308" s="24" t="s">
        <v>48</v>
      </c>
      <c r="K308" t="s">
        <v>29</v>
      </c>
      <c r="L308" s="6" t="s">
        <v>97</v>
      </c>
      <c r="M308" s="7">
        <f t="shared" si="5"/>
        <v>41</v>
      </c>
      <c r="N308" t="b">
        <f t="shared" si="8"/>
        <v>1</v>
      </c>
    </row>
    <row r="309" spans="1:14" x14ac:dyDescent="0.45">
      <c r="A309" s="3" t="s">
        <v>143</v>
      </c>
      <c r="B309" s="24" t="s">
        <v>24</v>
      </c>
      <c r="C309" s="24" t="s">
        <v>13</v>
      </c>
      <c r="D309" s="24">
        <v>101</v>
      </c>
      <c r="E309" s="24" t="s">
        <v>55</v>
      </c>
      <c r="F309" s="7">
        <v>114</v>
      </c>
      <c r="G309" s="24" t="s">
        <v>15</v>
      </c>
      <c r="H309" t="s">
        <v>56</v>
      </c>
      <c r="I309" s="24" t="s">
        <v>55</v>
      </c>
      <c r="J309" s="24" t="s">
        <v>13</v>
      </c>
      <c r="K309" s="24" t="s">
        <v>55</v>
      </c>
      <c r="L309" s="6" t="s">
        <v>97</v>
      </c>
      <c r="M309" s="7">
        <f t="shared" si="5"/>
        <v>13</v>
      </c>
      <c r="N309" t="b">
        <f t="shared" si="8"/>
        <v>1</v>
      </c>
    </row>
    <row r="310" spans="1:14" x14ac:dyDescent="0.45">
      <c r="A310" s="3" t="s">
        <v>143</v>
      </c>
      <c r="B310" s="24" t="s">
        <v>68</v>
      </c>
      <c r="C310" s="24" t="s">
        <v>32</v>
      </c>
      <c r="D310" s="24">
        <v>137</v>
      </c>
      <c r="E310" s="24" t="s">
        <v>69</v>
      </c>
      <c r="F310" s="7">
        <v>120</v>
      </c>
      <c r="G310" s="24" t="s">
        <v>15</v>
      </c>
      <c r="H310" t="s">
        <v>70</v>
      </c>
      <c r="I310" s="24" t="s">
        <v>32</v>
      </c>
      <c r="J310" s="24" t="s">
        <v>69</v>
      </c>
      <c r="K310" s="24" t="s">
        <v>32</v>
      </c>
      <c r="L310" s="6" t="s">
        <v>97</v>
      </c>
      <c r="M310" s="7">
        <f t="shared" si="5"/>
        <v>17</v>
      </c>
      <c r="N310" t="b">
        <f t="shared" si="8"/>
        <v>1</v>
      </c>
    </row>
    <row r="311" spans="1:14" x14ac:dyDescent="0.45">
      <c r="A311" s="3" t="s">
        <v>143</v>
      </c>
      <c r="B311" s="24" t="s">
        <v>31</v>
      </c>
      <c r="C311" s="24" t="s">
        <v>28</v>
      </c>
      <c r="D311" s="24">
        <v>117</v>
      </c>
      <c r="E311" s="24" t="s">
        <v>21</v>
      </c>
      <c r="F311" s="7">
        <v>107</v>
      </c>
      <c r="G311" s="24" t="s">
        <v>97</v>
      </c>
      <c r="H311" t="s">
        <v>90</v>
      </c>
      <c r="I311" s="24" t="s">
        <v>28</v>
      </c>
      <c r="J311" s="24" t="s">
        <v>21</v>
      </c>
      <c r="K311" s="24" t="s">
        <v>21</v>
      </c>
      <c r="L311" s="6" t="s">
        <v>98</v>
      </c>
      <c r="M311" s="7">
        <f t="shared" si="5"/>
        <v>10</v>
      </c>
      <c r="N311" t="b">
        <f t="shared" si="8"/>
        <v>0</v>
      </c>
    </row>
    <row r="312" spans="1:14" x14ac:dyDescent="0.45">
      <c r="A312" s="3" t="s">
        <v>144</v>
      </c>
      <c r="B312" s="24" t="s">
        <v>12</v>
      </c>
      <c r="C312" s="24" t="s">
        <v>18</v>
      </c>
      <c r="D312" s="24"/>
      <c r="E312" s="24" t="s">
        <v>44</v>
      </c>
      <c r="H312" t="s">
        <v>45</v>
      </c>
    </row>
    <row r="313" spans="1:14" x14ac:dyDescent="0.45">
      <c r="A313" s="3" t="s">
        <v>144</v>
      </c>
      <c r="B313" s="24" t="s">
        <v>20</v>
      </c>
      <c r="C313" s="24" t="s">
        <v>46</v>
      </c>
      <c r="D313" s="24"/>
      <c r="E313" s="24" t="s">
        <v>25</v>
      </c>
      <c r="H313" t="s">
        <v>47</v>
      </c>
    </row>
    <row r="314" spans="1:14" x14ac:dyDescent="0.45">
      <c r="A314" s="3" t="s">
        <v>144</v>
      </c>
      <c r="B314" s="24" t="s">
        <v>20</v>
      </c>
      <c r="C314" s="24" t="s">
        <v>62</v>
      </c>
      <c r="D314" s="24"/>
      <c r="E314" s="24" t="s">
        <v>55</v>
      </c>
      <c r="H314" t="s">
        <v>56</v>
      </c>
    </row>
    <row r="315" spans="1:14" x14ac:dyDescent="0.45">
      <c r="A315" s="3" t="s">
        <v>144</v>
      </c>
      <c r="B315" s="24" t="s">
        <v>20</v>
      </c>
      <c r="C315" s="24" t="s">
        <v>51</v>
      </c>
      <c r="D315" s="24"/>
      <c r="E315" s="24" t="s">
        <v>17</v>
      </c>
      <c r="H315" t="s">
        <v>66</v>
      </c>
    </row>
    <row r="316" spans="1:14" x14ac:dyDescent="0.45">
      <c r="A316" s="3" t="s">
        <v>144</v>
      </c>
      <c r="B316" s="24" t="s">
        <v>71</v>
      </c>
      <c r="C316" s="24" t="s">
        <v>52</v>
      </c>
      <c r="D316" s="24"/>
      <c r="E316" s="24" t="s">
        <v>54</v>
      </c>
      <c r="H316" t="s">
        <v>130</v>
      </c>
    </row>
    <row r="317" spans="1:14" x14ac:dyDescent="0.45">
      <c r="A317" s="3" t="s">
        <v>144</v>
      </c>
      <c r="B317" s="24" t="s">
        <v>31</v>
      </c>
      <c r="C317" s="24" t="s">
        <v>41</v>
      </c>
      <c r="D317" s="24"/>
      <c r="E317" s="24" t="s">
        <v>82</v>
      </c>
      <c r="H317" t="s">
        <v>83</v>
      </c>
    </row>
    <row r="318" spans="1:14" x14ac:dyDescent="0.45">
      <c r="A318" s="3" t="s">
        <v>144</v>
      </c>
      <c r="B318" s="24" t="s">
        <v>31</v>
      </c>
      <c r="C318" s="24" t="s">
        <v>57</v>
      </c>
      <c r="D318" s="24"/>
      <c r="E318" s="24" t="s">
        <v>33</v>
      </c>
      <c r="H318" t="s">
        <v>34</v>
      </c>
    </row>
    <row r="319" spans="1:14" x14ac:dyDescent="0.45">
      <c r="A319" s="3" t="s">
        <v>144</v>
      </c>
      <c r="B319" s="24" t="s">
        <v>35</v>
      </c>
      <c r="C319" s="24" t="s">
        <v>72</v>
      </c>
      <c r="D319" s="24"/>
      <c r="E319" s="24" t="s">
        <v>37</v>
      </c>
      <c r="H319" t="s">
        <v>38</v>
      </c>
    </row>
    <row r="320" spans="1:14" x14ac:dyDescent="0.45">
      <c r="A320" s="3" t="s">
        <v>145</v>
      </c>
      <c r="B320" s="24" t="s">
        <v>12</v>
      </c>
      <c r="C320" s="24" t="s">
        <v>36</v>
      </c>
      <c r="D320" s="24"/>
      <c r="E320" s="24" t="s">
        <v>42</v>
      </c>
      <c r="H320" t="s">
        <v>43</v>
      </c>
    </row>
    <row r="321" spans="1:8" x14ac:dyDescent="0.45">
      <c r="A321" s="3" t="s">
        <v>145</v>
      </c>
      <c r="B321" s="24" t="s">
        <v>12</v>
      </c>
      <c r="C321" s="24" t="s">
        <v>58</v>
      </c>
      <c r="D321" s="24"/>
      <c r="E321" s="24" t="s">
        <v>32</v>
      </c>
      <c r="H321" t="s">
        <v>75</v>
      </c>
    </row>
    <row r="322" spans="1:8" x14ac:dyDescent="0.45">
      <c r="A322" s="3" t="s">
        <v>145</v>
      </c>
      <c r="B322" s="24" t="s">
        <v>20</v>
      </c>
      <c r="C322" s="24" t="s">
        <v>26</v>
      </c>
      <c r="D322" s="24"/>
      <c r="E322" s="24" t="s">
        <v>69</v>
      </c>
      <c r="H322" t="s">
        <v>70</v>
      </c>
    </row>
    <row r="323" spans="1:8" x14ac:dyDescent="0.45">
      <c r="A323" s="3" t="s">
        <v>145</v>
      </c>
      <c r="B323" s="24" t="s">
        <v>71</v>
      </c>
      <c r="C323" s="24" t="s">
        <v>48</v>
      </c>
      <c r="D323" s="24"/>
      <c r="E323" s="24" t="s">
        <v>28</v>
      </c>
      <c r="H323" t="s">
        <v>64</v>
      </c>
    </row>
    <row r="324" spans="1:8" x14ac:dyDescent="0.45">
      <c r="A324" s="3" t="s">
        <v>145</v>
      </c>
      <c r="B324" s="24" t="s">
        <v>31</v>
      </c>
      <c r="C324" s="24" t="s">
        <v>22</v>
      </c>
      <c r="D324" s="24"/>
      <c r="E324" s="24" t="s">
        <v>21</v>
      </c>
      <c r="H324" t="s">
        <v>90</v>
      </c>
    </row>
    <row r="325" spans="1:8" x14ac:dyDescent="0.45">
      <c r="A325" s="3" t="s">
        <v>145</v>
      </c>
      <c r="B325" s="24" t="s">
        <v>31</v>
      </c>
      <c r="C325" s="24" t="s">
        <v>52</v>
      </c>
      <c r="D325" s="24"/>
      <c r="E325" s="24" t="s">
        <v>82</v>
      </c>
      <c r="H325" t="s">
        <v>83</v>
      </c>
    </row>
    <row r="326" spans="1:8" x14ac:dyDescent="0.45">
      <c r="A326" s="3" t="s">
        <v>145</v>
      </c>
      <c r="B326" s="24" t="s">
        <v>31</v>
      </c>
      <c r="C326" s="24" t="s">
        <v>13</v>
      </c>
      <c r="D326" s="24"/>
      <c r="E326" s="24" t="s">
        <v>72</v>
      </c>
      <c r="H326" t="s">
        <v>73</v>
      </c>
    </row>
    <row r="327" spans="1:8" x14ac:dyDescent="0.45">
      <c r="A327" s="3" t="s">
        <v>146</v>
      </c>
      <c r="B327" s="24" t="s">
        <v>12</v>
      </c>
      <c r="C327" s="24" t="s">
        <v>29</v>
      </c>
      <c r="D327" s="24"/>
      <c r="E327" s="24" t="s">
        <v>17</v>
      </c>
      <c r="H327" t="s">
        <v>66</v>
      </c>
    </row>
    <row r="328" spans="1:8" x14ac:dyDescent="0.45">
      <c r="A328" s="3" t="s">
        <v>146</v>
      </c>
      <c r="B328" s="24" t="s">
        <v>12</v>
      </c>
      <c r="C328" s="24" t="s">
        <v>14</v>
      </c>
      <c r="D328" s="24"/>
      <c r="E328" s="24" t="s">
        <v>44</v>
      </c>
      <c r="H328" t="s">
        <v>45</v>
      </c>
    </row>
    <row r="329" spans="1:8" x14ac:dyDescent="0.45">
      <c r="A329" s="3" t="s">
        <v>146</v>
      </c>
      <c r="B329" s="24" t="s">
        <v>20</v>
      </c>
      <c r="C329" s="24" t="s">
        <v>58</v>
      </c>
      <c r="D329" s="24"/>
      <c r="E329" s="24" t="s">
        <v>46</v>
      </c>
      <c r="H329" t="s">
        <v>93</v>
      </c>
    </row>
    <row r="330" spans="1:8" x14ac:dyDescent="0.45">
      <c r="A330" s="3" t="s">
        <v>146</v>
      </c>
      <c r="B330" s="24" t="s">
        <v>20</v>
      </c>
      <c r="C330" s="24" t="s">
        <v>18</v>
      </c>
      <c r="D330" s="24"/>
      <c r="E330" s="24" t="s">
        <v>49</v>
      </c>
      <c r="H330" t="s">
        <v>50</v>
      </c>
    </row>
    <row r="331" spans="1:8" x14ac:dyDescent="0.45">
      <c r="A331" s="3" t="s">
        <v>146</v>
      </c>
      <c r="B331" s="24" t="s">
        <v>24</v>
      </c>
      <c r="C331" s="24" t="s">
        <v>25</v>
      </c>
      <c r="D331" s="24"/>
      <c r="E331" s="24" t="s">
        <v>51</v>
      </c>
      <c r="H331" t="s">
        <v>86</v>
      </c>
    </row>
    <row r="332" spans="1:8" x14ac:dyDescent="0.45">
      <c r="A332" s="3" t="s">
        <v>146</v>
      </c>
      <c r="B332" s="24" t="s">
        <v>24</v>
      </c>
      <c r="C332" s="24" t="s">
        <v>26</v>
      </c>
      <c r="D332" s="24"/>
      <c r="E332" s="24" t="s">
        <v>57</v>
      </c>
      <c r="H332" t="s">
        <v>77</v>
      </c>
    </row>
    <row r="333" spans="1:8" x14ac:dyDescent="0.45">
      <c r="A333" s="3" t="s">
        <v>146</v>
      </c>
      <c r="B333" s="24" t="s">
        <v>31</v>
      </c>
      <c r="C333" s="24" t="s">
        <v>41</v>
      </c>
      <c r="D333" s="24"/>
      <c r="E333" s="24" t="s">
        <v>37</v>
      </c>
      <c r="H333" t="s">
        <v>38</v>
      </c>
    </row>
    <row r="334" spans="1:8" x14ac:dyDescent="0.45">
      <c r="A334" s="3" t="s">
        <v>146</v>
      </c>
      <c r="B334" s="24" t="s">
        <v>31</v>
      </c>
      <c r="C334" s="24" t="s">
        <v>55</v>
      </c>
      <c r="D334" s="24"/>
      <c r="E334" s="24" t="s">
        <v>33</v>
      </c>
      <c r="H334" t="s">
        <v>34</v>
      </c>
    </row>
    <row r="335" spans="1:8" x14ac:dyDescent="0.45">
      <c r="A335" s="3" t="s">
        <v>147</v>
      </c>
      <c r="B335" s="24" t="s">
        <v>148</v>
      </c>
      <c r="C335" s="24" t="s">
        <v>52</v>
      </c>
      <c r="D335" s="24"/>
      <c r="E335" s="24" t="s">
        <v>62</v>
      </c>
      <c r="H335" t="s">
        <v>38</v>
      </c>
    </row>
    <row r="336" spans="1:8" x14ac:dyDescent="0.45">
      <c r="A336" s="3" t="s">
        <v>147</v>
      </c>
      <c r="B336" s="24" t="s">
        <v>12</v>
      </c>
      <c r="C336" s="24" t="s">
        <v>36</v>
      </c>
      <c r="D336" s="24"/>
      <c r="E336" s="24" t="s">
        <v>14</v>
      </c>
      <c r="H336" t="s">
        <v>16</v>
      </c>
    </row>
    <row r="337" spans="1:8" x14ac:dyDescent="0.45">
      <c r="A337" s="3" t="s">
        <v>147</v>
      </c>
      <c r="B337" s="24" t="s">
        <v>12</v>
      </c>
      <c r="C337" s="24" t="s">
        <v>69</v>
      </c>
      <c r="D337" s="24"/>
      <c r="E337" s="24" t="s">
        <v>42</v>
      </c>
      <c r="H337" t="s">
        <v>43</v>
      </c>
    </row>
    <row r="338" spans="1:8" x14ac:dyDescent="0.45">
      <c r="A338" s="3" t="s">
        <v>147</v>
      </c>
      <c r="B338" s="24" t="s">
        <v>68</v>
      </c>
      <c r="C338" s="24" t="s">
        <v>13</v>
      </c>
      <c r="D338" s="24"/>
      <c r="E338" s="24" t="s">
        <v>82</v>
      </c>
      <c r="H338" t="s">
        <v>83</v>
      </c>
    </row>
    <row r="339" spans="1:8" x14ac:dyDescent="0.45">
      <c r="A339" s="3" t="s">
        <v>147</v>
      </c>
      <c r="B339" s="24" t="s">
        <v>68</v>
      </c>
      <c r="C339" s="24" t="s">
        <v>22</v>
      </c>
      <c r="D339" s="24"/>
      <c r="E339" s="24" t="s">
        <v>28</v>
      </c>
      <c r="H339" t="s">
        <v>64</v>
      </c>
    </row>
    <row r="340" spans="1:8" x14ac:dyDescent="0.45">
      <c r="A340" s="3" t="s">
        <v>147</v>
      </c>
      <c r="B340" s="24" t="s">
        <v>31</v>
      </c>
      <c r="C340" s="24" t="s">
        <v>54</v>
      </c>
      <c r="D340" s="24"/>
      <c r="E340" s="24" t="s">
        <v>21</v>
      </c>
      <c r="H340" t="s">
        <v>90</v>
      </c>
    </row>
    <row r="341" spans="1:8" x14ac:dyDescent="0.45">
      <c r="A341" s="3" t="s">
        <v>147</v>
      </c>
      <c r="B341" s="24" t="s">
        <v>31</v>
      </c>
      <c r="C341" s="24" t="s">
        <v>48</v>
      </c>
      <c r="D341" s="24"/>
      <c r="E341" s="24" t="s">
        <v>33</v>
      </c>
      <c r="H341" t="s">
        <v>34</v>
      </c>
    </row>
    <row r="342" spans="1:8" x14ac:dyDescent="0.45">
      <c r="A342" s="3" t="s">
        <v>149</v>
      </c>
      <c r="B342" s="24" t="s">
        <v>40</v>
      </c>
      <c r="C342" s="24" t="s">
        <v>41</v>
      </c>
      <c r="D342" s="24"/>
      <c r="E342" s="24" t="s">
        <v>62</v>
      </c>
      <c r="H342" t="s">
        <v>38</v>
      </c>
    </row>
    <row r="343" spans="1:8" x14ac:dyDescent="0.45">
      <c r="A343" s="3" t="s">
        <v>149</v>
      </c>
      <c r="B343" s="24" t="s">
        <v>63</v>
      </c>
      <c r="C343" s="24" t="s">
        <v>29</v>
      </c>
      <c r="D343" s="24"/>
      <c r="E343" s="24" t="s">
        <v>25</v>
      </c>
      <c r="H343" t="s">
        <v>47</v>
      </c>
    </row>
    <row r="344" spans="1:8" x14ac:dyDescent="0.45">
      <c r="A344" s="3" t="s">
        <v>149</v>
      </c>
      <c r="B344" s="24" t="s">
        <v>63</v>
      </c>
      <c r="C344" s="24" t="s">
        <v>44</v>
      </c>
      <c r="D344" s="24"/>
      <c r="E344" s="24" t="s">
        <v>26</v>
      </c>
      <c r="H344" t="s">
        <v>27</v>
      </c>
    </row>
    <row r="345" spans="1:8" x14ac:dyDescent="0.45">
      <c r="A345" s="3" t="s">
        <v>149</v>
      </c>
      <c r="B345" s="24" t="s">
        <v>63</v>
      </c>
      <c r="C345" s="24" t="s">
        <v>32</v>
      </c>
      <c r="D345" s="24"/>
      <c r="E345" s="24" t="s">
        <v>18</v>
      </c>
      <c r="H345" t="s">
        <v>19</v>
      </c>
    </row>
    <row r="346" spans="1:8" x14ac:dyDescent="0.45">
      <c r="A346" s="3" t="s">
        <v>149</v>
      </c>
      <c r="B346" s="24" t="s">
        <v>63</v>
      </c>
      <c r="C346" s="24" t="s">
        <v>55</v>
      </c>
      <c r="D346" s="24"/>
      <c r="E346" s="24" t="s">
        <v>72</v>
      </c>
      <c r="H346" t="s">
        <v>73</v>
      </c>
    </row>
    <row r="347" spans="1:8" x14ac:dyDescent="0.45">
      <c r="A347" s="3" t="s">
        <v>149</v>
      </c>
      <c r="B347" s="24" t="s">
        <v>12</v>
      </c>
      <c r="C347" s="24" t="s">
        <v>36</v>
      </c>
      <c r="D347" s="24"/>
      <c r="E347" s="24" t="s">
        <v>46</v>
      </c>
      <c r="H347" t="s">
        <v>93</v>
      </c>
    </row>
    <row r="348" spans="1:8" x14ac:dyDescent="0.45">
      <c r="A348" s="3" t="s">
        <v>149</v>
      </c>
      <c r="B348" s="24" t="s">
        <v>12</v>
      </c>
      <c r="C348" s="24" t="s">
        <v>17</v>
      </c>
      <c r="D348" s="24"/>
      <c r="E348" s="24" t="s">
        <v>49</v>
      </c>
      <c r="H348" t="s">
        <v>50</v>
      </c>
    </row>
    <row r="349" spans="1:8" x14ac:dyDescent="0.45">
      <c r="A349" s="3" t="s">
        <v>149</v>
      </c>
      <c r="B349" s="24" t="s">
        <v>12</v>
      </c>
      <c r="C349" s="24" t="s">
        <v>51</v>
      </c>
      <c r="D349" s="24"/>
      <c r="E349" s="24" t="s">
        <v>57</v>
      </c>
      <c r="H349" t="s">
        <v>77</v>
      </c>
    </row>
    <row r="350" spans="1:8" x14ac:dyDescent="0.45">
      <c r="A350" s="3" t="s">
        <v>149</v>
      </c>
      <c r="B350" s="24" t="s">
        <v>80</v>
      </c>
      <c r="C350" s="24" t="s">
        <v>58</v>
      </c>
      <c r="D350" s="24"/>
      <c r="E350" s="24" t="s">
        <v>37</v>
      </c>
      <c r="H350" t="s">
        <v>38</v>
      </c>
    </row>
    <row r="351" spans="1:8" x14ac:dyDescent="0.45">
      <c r="A351" s="3" t="s">
        <v>150</v>
      </c>
      <c r="B351" s="24" t="s">
        <v>12</v>
      </c>
      <c r="C351" s="24" t="s">
        <v>14</v>
      </c>
      <c r="D351" s="24"/>
      <c r="E351" s="24" t="s">
        <v>42</v>
      </c>
      <c r="H351" t="s">
        <v>43</v>
      </c>
    </row>
    <row r="352" spans="1:8" x14ac:dyDescent="0.45">
      <c r="A352" s="3" t="s">
        <v>150</v>
      </c>
      <c r="B352" s="24" t="s">
        <v>20</v>
      </c>
      <c r="C352" s="24" t="s">
        <v>28</v>
      </c>
      <c r="D352" s="24"/>
      <c r="E352" s="24" t="s">
        <v>46</v>
      </c>
      <c r="H352" t="s">
        <v>93</v>
      </c>
    </row>
    <row r="353" spans="1:8" x14ac:dyDescent="0.45">
      <c r="A353" s="3" t="s">
        <v>150</v>
      </c>
      <c r="B353" s="24" t="s">
        <v>24</v>
      </c>
      <c r="C353" s="24" t="s">
        <v>69</v>
      </c>
      <c r="D353" s="24"/>
      <c r="E353" s="24" t="s">
        <v>52</v>
      </c>
      <c r="H353" t="s">
        <v>53</v>
      </c>
    </row>
    <row r="354" spans="1:8" x14ac:dyDescent="0.45">
      <c r="A354" s="3" t="s">
        <v>150</v>
      </c>
      <c r="B354" s="24" t="s">
        <v>24</v>
      </c>
      <c r="C354" s="24" t="s">
        <v>82</v>
      </c>
      <c r="D354" s="24"/>
      <c r="E354" s="24" t="s">
        <v>13</v>
      </c>
      <c r="H354" t="s">
        <v>81</v>
      </c>
    </row>
    <row r="355" spans="1:8" x14ac:dyDescent="0.45">
      <c r="A355" s="3" t="s">
        <v>150</v>
      </c>
      <c r="B355" s="24" t="s">
        <v>71</v>
      </c>
      <c r="C355" s="24" t="s">
        <v>48</v>
      </c>
      <c r="D355" s="24"/>
      <c r="E355" s="24" t="s">
        <v>21</v>
      </c>
      <c r="H355" t="s">
        <v>90</v>
      </c>
    </row>
    <row r="356" spans="1:8" x14ac:dyDescent="0.45">
      <c r="A356" s="3" t="s">
        <v>150</v>
      </c>
      <c r="B356" s="24" t="s">
        <v>35</v>
      </c>
      <c r="C356" s="24" t="s">
        <v>22</v>
      </c>
      <c r="D356" s="24"/>
      <c r="E356" s="24" t="s">
        <v>33</v>
      </c>
      <c r="H356" t="s">
        <v>34</v>
      </c>
    </row>
    <row r="357" spans="1:8" x14ac:dyDescent="0.45">
      <c r="A357" s="3" t="s">
        <v>151</v>
      </c>
      <c r="B357" s="24" t="s">
        <v>20</v>
      </c>
      <c r="C357" s="24" t="s">
        <v>17</v>
      </c>
      <c r="D357" s="24"/>
      <c r="E357" s="24" t="s">
        <v>49</v>
      </c>
      <c r="H357" t="s">
        <v>50</v>
      </c>
    </row>
    <row r="358" spans="1:8" x14ac:dyDescent="0.45">
      <c r="A358" s="3" t="s">
        <v>151</v>
      </c>
      <c r="B358" s="24" t="s">
        <v>24</v>
      </c>
      <c r="C358" s="24" t="s">
        <v>44</v>
      </c>
      <c r="D358" s="24"/>
      <c r="E358" s="24" t="s">
        <v>51</v>
      </c>
      <c r="H358" t="s">
        <v>86</v>
      </c>
    </row>
    <row r="359" spans="1:8" x14ac:dyDescent="0.45">
      <c r="A359" s="3" t="s">
        <v>151</v>
      </c>
      <c r="B359" s="24" t="s">
        <v>24</v>
      </c>
      <c r="C359" s="24" t="s">
        <v>32</v>
      </c>
      <c r="D359" s="24"/>
      <c r="E359" s="24" t="s">
        <v>57</v>
      </c>
      <c r="H359" t="s">
        <v>77</v>
      </c>
    </row>
    <row r="360" spans="1:8" x14ac:dyDescent="0.45">
      <c r="A360" s="3" t="s">
        <v>151</v>
      </c>
      <c r="B360" s="24" t="s">
        <v>68</v>
      </c>
      <c r="C360" s="24" t="s">
        <v>55</v>
      </c>
      <c r="D360" s="24"/>
      <c r="E360" s="24" t="s">
        <v>13</v>
      </c>
      <c r="H360" t="s">
        <v>81</v>
      </c>
    </row>
    <row r="361" spans="1:8" x14ac:dyDescent="0.45">
      <c r="A361" s="3" t="s">
        <v>151</v>
      </c>
      <c r="B361" s="24" t="s">
        <v>71</v>
      </c>
      <c r="C361" s="24" t="s">
        <v>22</v>
      </c>
      <c r="D361" s="24"/>
      <c r="E361" s="24" t="s">
        <v>54</v>
      </c>
      <c r="H361" t="s">
        <v>130</v>
      </c>
    </row>
    <row r="362" spans="1:8" x14ac:dyDescent="0.45">
      <c r="A362" s="3" t="s">
        <v>151</v>
      </c>
      <c r="B362" s="24" t="s">
        <v>31</v>
      </c>
      <c r="C362" s="24" t="s">
        <v>58</v>
      </c>
      <c r="D362" s="24"/>
      <c r="E362" s="24" t="s">
        <v>62</v>
      </c>
      <c r="H362" t="s">
        <v>38</v>
      </c>
    </row>
    <row r="363" spans="1:8" x14ac:dyDescent="0.45">
      <c r="A363" s="3" t="s">
        <v>151</v>
      </c>
      <c r="B363" s="24" t="s">
        <v>31</v>
      </c>
      <c r="C363" s="24" t="s">
        <v>41</v>
      </c>
      <c r="D363" s="24"/>
      <c r="E363" s="24" t="s">
        <v>72</v>
      </c>
      <c r="H363" t="s">
        <v>73</v>
      </c>
    </row>
    <row r="364" spans="1:8" x14ac:dyDescent="0.45">
      <c r="A364" s="3" t="s">
        <v>152</v>
      </c>
      <c r="B364" s="24" t="s">
        <v>12</v>
      </c>
      <c r="C364" s="24" t="s">
        <v>48</v>
      </c>
      <c r="D364" s="24"/>
      <c r="E364" s="24" t="s">
        <v>42</v>
      </c>
      <c r="H364" t="s">
        <v>43</v>
      </c>
    </row>
    <row r="365" spans="1:8" x14ac:dyDescent="0.45">
      <c r="A365" s="3" t="s">
        <v>152</v>
      </c>
      <c r="B365" s="24" t="s">
        <v>12</v>
      </c>
      <c r="C365" s="24" t="s">
        <v>36</v>
      </c>
      <c r="D365" s="24"/>
      <c r="E365" s="24" t="s">
        <v>18</v>
      </c>
      <c r="H365" t="s">
        <v>19</v>
      </c>
    </row>
    <row r="366" spans="1:8" x14ac:dyDescent="0.45">
      <c r="A366" s="3" t="s">
        <v>152</v>
      </c>
      <c r="B366" s="24" t="s">
        <v>20</v>
      </c>
      <c r="C366" s="24" t="s">
        <v>52</v>
      </c>
      <c r="D366" s="24"/>
      <c r="E366" s="24" t="s">
        <v>32</v>
      </c>
      <c r="H366" t="s">
        <v>75</v>
      </c>
    </row>
    <row r="367" spans="1:8" x14ac:dyDescent="0.45">
      <c r="A367" s="3" t="s">
        <v>152</v>
      </c>
      <c r="B367" s="24" t="s">
        <v>20</v>
      </c>
      <c r="C367" s="24" t="s">
        <v>21</v>
      </c>
      <c r="D367" s="24"/>
      <c r="E367" s="24" t="s">
        <v>26</v>
      </c>
      <c r="H367" t="s">
        <v>27</v>
      </c>
    </row>
    <row r="368" spans="1:8" x14ac:dyDescent="0.45">
      <c r="A368" s="3" t="s">
        <v>152</v>
      </c>
      <c r="B368" s="24" t="s">
        <v>24</v>
      </c>
      <c r="C368" s="24" t="s">
        <v>14</v>
      </c>
      <c r="D368" s="24"/>
      <c r="E368" s="24" t="s">
        <v>51</v>
      </c>
      <c r="H368" t="s">
        <v>86</v>
      </c>
    </row>
    <row r="369" spans="1:8" x14ac:dyDescent="0.45">
      <c r="A369" s="3" t="s">
        <v>152</v>
      </c>
      <c r="B369" s="24" t="s">
        <v>24</v>
      </c>
      <c r="C369" s="24" t="s">
        <v>46</v>
      </c>
      <c r="D369" s="24"/>
      <c r="E369" s="24" t="s">
        <v>29</v>
      </c>
      <c r="H369" t="s">
        <v>30</v>
      </c>
    </row>
    <row r="370" spans="1:8" x14ac:dyDescent="0.45">
      <c r="A370" s="3" t="s">
        <v>152</v>
      </c>
      <c r="B370" s="24" t="s">
        <v>68</v>
      </c>
      <c r="C370" s="24" t="s">
        <v>82</v>
      </c>
      <c r="D370" s="24"/>
      <c r="E370" s="24" t="s">
        <v>69</v>
      </c>
      <c r="H370" t="s">
        <v>70</v>
      </c>
    </row>
    <row r="371" spans="1:8" x14ac:dyDescent="0.45">
      <c r="A371" s="3" t="s">
        <v>152</v>
      </c>
      <c r="B371" s="24" t="s">
        <v>31</v>
      </c>
      <c r="C371" s="24" t="s">
        <v>25</v>
      </c>
      <c r="D371" s="24"/>
      <c r="E371" s="24" t="s">
        <v>33</v>
      </c>
      <c r="H371" t="s">
        <v>34</v>
      </c>
    </row>
    <row r="372" spans="1:8" x14ac:dyDescent="0.45">
      <c r="A372" s="3" t="s">
        <v>152</v>
      </c>
      <c r="B372" s="24" t="s">
        <v>31</v>
      </c>
      <c r="C372" s="24" t="s">
        <v>37</v>
      </c>
      <c r="D372" s="24"/>
      <c r="E372" s="24" t="s">
        <v>72</v>
      </c>
      <c r="H372" t="s">
        <v>73</v>
      </c>
    </row>
    <row r="373" spans="1:8" x14ac:dyDescent="0.45">
      <c r="A373" s="3" t="s">
        <v>153</v>
      </c>
      <c r="B373" s="24" t="s">
        <v>20</v>
      </c>
      <c r="C373" s="24" t="s">
        <v>28</v>
      </c>
      <c r="D373" s="24"/>
      <c r="E373" s="24" t="s">
        <v>22</v>
      </c>
      <c r="H373" t="s">
        <v>23</v>
      </c>
    </row>
    <row r="374" spans="1:8" x14ac:dyDescent="0.45">
      <c r="A374" s="3" t="s">
        <v>153</v>
      </c>
      <c r="B374" s="24" t="s">
        <v>24</v>
      </c>
      <c r="C374" s="24" t="s">
        <v>62</v>
      </c>
      <c r="D374" s="24"/>
      <c r="E374" s="24" t="s">
        <v>52</v>
      </c>
      <c r="H374" t="s">
        <v>53</v>
      </c>
    </row>
    <row r="375" spans="1:8" x14ac:dyDescent="0.45">
      <c r="A375" s="3" t="s">
        <v>153</v>
      </c>
      <c r="B375" s="24" t="s">
        <v>24</v>
      </c>
      <c r="C375" s="24" t="s">
        <v>44</v>
      </c>
      <c r="D375" s="24"/>
      <c r="E375" s="24" t="s">
        <v>55</v>
      </c>
      <c r="H375" t="s">
        <v>56</v>
      </c>
    </row>
    <row r="376" spans="1:8" x14ac:dyDescent="0.45">
      <c r="A376" s="3" t="s">
        <v>153</v>
      </c>
      <c r="B376" s="24" t="s">
        <v>24</v>
      </c>
      <c r="C376" s="24" t="s">
        <v>17</v>
      </c>
      <c r="D376" s="24"/>
      <c r="E376" s="24" t="s">
        <v>41</v>
      </c>
      <c r="H376" t="s">
        <v>79</v>
      </c>
    </row>
    <row r="377" spans="1:8" x14ac:dyDescent="0.45">
      <c r="A377" s="3" t="s">
        <v>153</v>
      </c>
      <c r="B377" s="24" t="s">
        <v>31</v>
      </c>
      <c r="C377" s="24" t="s">
        <v>69</v>
      </c>
      <c r="D377" s="24"/>
      <c r="E377" s="24" t="s">
        <v>57</v>
      </c>
      <c r="H377" t="s">
        <v>77</v>
      </c>
    </row>
    <row r="378" spans="1:8" x14ac:dyDescent="0.45">
      <c r="A378" s="3" t="s">
        <v>153</v>
      </c>
      <c r="B378" s="24" t="s">
        <v>31</v>
      </c>
      <c r="C378" s="24" t="s">
        <v>49</v>
      </c>
      <c r="D378" s="24"/>
      <c r="E378" s="24" t="s">
        <v>33</v>
      </c>
      <c r="H378" t="s">
        <v>34</v>
      </c>
    </row>
    <row r="379" spans="1:8" x14ac:dyDescent="0.45">
      <c r="A379" s="3" t="s">
        <v>154</v>
      </c>
      <c r="B379" s="24" t="s">
        <v>12</v>
      </c>
      <c r="C379" s="24" t="s">
        <v>28</v>
      </c>
      <c r="D379" s="24"/>
      <c r="E379" s="24" t="s">
        <v>14</v>
      </c>
      <c r="H379" t="s">
        <v>16</v>
      </c>
    </row>
    <row r="380" spans="1:8" x14ac:dyDescent="0.45">
      <c r="A380" s="3" t="s">
        <v>154</v>
      </c>
      <c r="B380" s="24" t="s">
        <v>12</v>
      </c>
      <c r="C380" s="24" t="s">
        <v>26</v>
      </c>
      <c r="D380" s="24"/>
      <c r="E380" s="24" t="s">
        <v>42</v>
      </c>
      <c r="H380" t="s">
        <v>43</v>
      </c>
    </row>
    <row r="381" spans="1:8" x14ac:dyDescent="0.45">
      <c r="A381" s="3" t="s">
        <v>154</v>
      </c>
      <c r="B381" s="24" t="s">
        <v>20</v>
      </c>
      <c r="C381" s="24" t="s">
        <v>18</v>
      </c>
      <c r="D381" s="24"/>
      <c r="E381" s="24" t="s">
        <v>48</v>
      </c>
      <c r="H381" t="s">
        <v>67</v>
      </c>
    </row>
    <row r="382" spans="1:8" x14ac:dyDescent="0.45">
      <c r="A382" s="3" t="s">
        <v>154</v>
      </c>
      <c r="B382" s="24" t="s">
        <v>24</v>
      </c>
      <c r="C382" s="24" t="s">
        <v>62</v>
      </c>
      <c r="D382" s="24"/>
      <c r="E382" s="24" t="s">
        <v>29</v>
      </c>
      <c r="H382" t="s">
        <v>30</v>
      </c>
    </row>
    <row r="383" spans="1:8" x14ac:dyDescent="0.45">
      <c r="A383" s="3" t="s">
        <v>154</v>
      </c>
      <c r="B383" s="24" t="s">
        <v>68</v>
      </c>
      <c r="C383" s="24" t="s">
        <v>21</v>
      </c>
      <c r="D383" s="24"/>
      <c r="E383" s="24" t="s">
        <v>13</v>
      </c>
      <c r="H383" t="s">
        <v>81</v>
      </c>
    </row>
    <row r="384" spans="1:8" x14ac:dyDescent="0.45">
      <c r="A384" s="3" t="s">
        <v>154</v>
      </c>
      <c r="B384" s="24" t="s">
        <v>80</v>
      </c>
      <c r="C384" s="24" t="s">
        <v>25</v>
      </c>
      <c r="D384" s="24"/>
      <c r="E384" s="24" t="s">
        <v>54</v>
      </c>
      <c r="H384" t="s">
        <v>130</v>
      </c>
    </row>
    <row r="385" spans="1:8" x14ac:dyDescent="0.45">
      <c r="A385" s="3" t="s">
        <v>155</v>
      </c>
      <c r="B385" s="24" t="s">
        <v>125</v>
      </c>
      <c r="C385" s="24" t="s">
        <v>46</v>
      </c>
      <c r="D385" s="24"/>
      <c r="E385" s="24" t="s">
        <v>55</v>
      </c>
      <c r="H385" t="s">
        <v>56</v>
      </c>
    </row>
    <row r="386" spans="1:8" x14ac:dyDescent="0.45">
      <c r="A386" s="3" t="s">
        <v>155</v>
      </c>
      <c r="B386" s="24" t="s">
        <v>12</v>
      </c>
      <c r="C386" s="24" t="s">
        <v>36</v>
      </c>
      <c r="D386" s="24"/>
      <c r="E386" s="24" t="s">
        <v>32</v>
      </c>
      <c r="H386" t="s">
        <v>75</v>
      </c>
    </row>
    <row r="387" spans="1:8" x14ac:dyDescent="0.45">
      <c r="A387" s="3" t="s">
        <v>155</v>
      </c>
      <c r="B387" s="24" t="s">
        <v>12</v>
      </c>
      <c r="C387" s="24" t="s">
        <v>33</v>
      </c>
      <c r="D387" s="24"/>
      <c r="E387" s="24" t="s">
        <v>29</v>
      </c>
      <c r="H387" t="s">
        <v>30</v>
      </c>
    </row>
    <row r="388" spans="1:8" x14ac:dyDescent="0.45">
      <c r="A388" s="3" t="s">
        <v>155</v>
      </c>
      <c r="B388" s="24" t="s">
        <v>12</v>
      </c>
      <c r="C388" s="24" t="s">
        <v>14</v>
      </c>
      <c r="D388" s="24"/>
      <c r="E388" s="24" t="s">
        <v>17</v>
      </c>
      <c r="H388" t="s">
        <v>66</v>
      </c>
    </row>
    <row r="389" spans="1:8" x14ac:dyDescent="0.45">
      <c r="A389" s="3" t="s">
        <v>155</v>
      </c>
      <c r="B389" s="24" t="s">
        <v>24</v>
      </c>
      <c r="C389" s="24" t="s">
        <v>44</v>
      </c>
      <c r="D389" s="24"/>
      <c r="E389" s="24" t="s">
        <v>52</v>
      </c>
      <c r="H389" t="s">
        <v>53</v>
      </c>
    </row>
    <row r="390" spans="1:8" x14ac:dyDescent="0.45">
      <c r="A390" s="3" t="s">
        <v>155</v>
      </c>
      <c r="B390" s="24" t="s">
        <v>24</v>
      </c>
      <c r="C390" s="24" t="s">
        <v>57</v>
      </c>
      <c r="D390" s="24"/>
      <c r="E390" s="24" t="s">
        <v>51</v>
      </c>
      <c r="H390" t="s">
        <v>86</v>
      </c>
    </row>
    <row r="391" spans="1:8" x14ac:dyDescent="0.45">
      <c r="A391" s="3" t="s">
        <v>155</v>
      </c>
      <c r="B391" s="24" t="s">
        <v>68</v>
      </c>
      <c r="C391" s="24" t="s">
        <v>82</v>
      </c>
      <c r="D391" s="24"/>
      <c r="E391" s="24" t="s">
        <v>37</v>
      </c>
      <c r="H391" t="s">
        <v>38</v>
      </c>
    </row>
    <row r="392" spans="1:8" x14ac:dyDescent="0.45">
      <c r="A392" s="3" t="s">
        <v>155</v>
      </c>
      <c r="B392" s="24" t="s">
        <v>80</v>
      </c>
      <c r="C392" s="24" t="s">
        <v>58</v>
      </c>
      <c r="D392" s="24"/>
      <c r="E392" s="24" t="s">
        <v>54</v>
      </c>
      <c r="H392" t="s">
        <v>130</v>
      </c>
    </row>
    <row r="393" spans="1:8" x14ac:dyDescent="0.45">
      <c r="A393" s="3" t="s">
        <v>155</v>
      </c>
      <c r="B393" s="24" t="s">
        <v>31</v>
      </c>
      <c r="C393" s="24" t="s">
        <v>49</v>
      </c>
      <c r="D393" s="24"/>
      <c r="E393" s="24" t="s">
        <v>72</v>
      </c>
      <c r="H393" t="s">
        <v>73</v>
      </c>
    </row>
    <row r="394" spans="1:8" x14ac:dyDescent="0.45">
      <c r="A394" s="3" t="s">
        <v>156</v>
      </c>
      <c r="B394" s="24" t="s">
        <v>124</v>
      </c>
      <c r="C394" s="24" t="s">
        <v>28</v>
      </c>
      <c r="D394" s="24"/>
      <c r="E394" s="24" t="s">
        <v>41</v>
      </c>
      <c r="H394" t="s">
        <v>79</v>
      </c>
    </row>
    <row r="395" spans="1:8" x14ac:dyDescent="0.45">
      <c r="A395" s="3" t="s">
        <v>156</v>
      </c>
      <c r="B395" s="24" t="s">
        <v>40</v>
      </c>
      <c r="C395" s="24" t="s">
        <v>26</v>
      </c>
      <c r="D395" s="24"/>
      <c r="E395" s="24" t="s">
        <v>42</v>
      </c>
      <c r="H395" t="s">
        <v>43</v>
      </c>
    </row>
    <row r="396" spans="1:8" x14ac:dyDescent="0.45">
      <c r="A396" s="3" t="s">
        <v>156</v>
      </c>
      <c r="B396" s="24" t="s">
        <v>61</v>
      </c>
      <c r="C396" s="24" t="s">
        <v>21</v>
      </c>
      <c r="D396" s="24"/>
      <c r="E396" s="24" t="s">
        <v>69</v>
      </c>
      <c r="H396" t="s">
        <v>70</v>
      </c>
    </row>
    <row r="397" spans="1:8" x14ac:dyDescent="0.45">
      <c r="A397" s="3" t="s">
        <v>156</v>
      </c>
      <c r="B397" s="24" t="s">
        <v>63</v>
      </c>
      <c r="C397" s="24" t="s">
        <v>48</v>
      </c>
      <c r="D397" s="24"/>
      <c r="E397" s="24" t="s">
        <v>18</v>
      </c>
      <c r="H397" t="s">
        <v>19</v>
      </c>
    </row>
    <row r="398" spans="1:8" x14ac:dyDescent="0.45">
      <c r="A398" s="3" t="s">
        <v>156</v>
      </c>
      <c r="B398" s="24" t="s">
        <v>63</v>
      </c>
      <c r="C398" s="24" t="s">
        <v>22</v>
      </c>
      <c r="D398" s="24"/>
      <c r="E398" s="24" t="s">
        <v>44</v>
      </c>
      <c r="H398" t="s">
        <v>45</v>
      </c>
    </row>
    <row r="399" spans="1:8" x14ac:dyDescent="0.45">
      <c r="A399" s="3" t="s">
        <v>156</v>
      </c>
      <c r="B399" s="24" t="s">
        <v>12</v>
      </c>
      <c r="C399" s="24" t="s">
        <v>36</v>
      </c>
      <c r="D399" s="24"/>
      <c r="E399" s="24" t="s">
        <v>13</v>
      </c>
      <c r="H399" t="s">
        <v>81</v>
      </c>
    </row>
    <row r="400" spans="1:8" x14ac:dyDescent="0.45">
      <c r="A400" s="3" t="s">
        <v>156</v>
      </c>
      <c r="B400" s="24" t="s">
        <v>80</v>
      </c>
      <c r="C400" s="24" t="s">
        <v>25</v>
      </c>
      <c r="D400" s="24"/>
      <c r="E400" s="24" t="s">
        <v>62</v>
      </c>
      <c r="H400" t="s">
        <v>38</v>
      </c>
    </row>
    <row r="401" spans="1:8" x14ac:dyDescent="0.45">
      <c r="A401" s="3" t="s">
        <v>157</v>
      </c>
      <c r="B401" s="24" t="s">
        <v>12</v>
      </c>
      <c r="C401" s="24" t="s">
        <v>46</v>
      </c>
      <c r="D401" s="24"/>
      <c r="E401" s="24" t="s">
        <v>32</v>
      </c>
      <c r="H401" t="s">
        <v>75</v>
      </c>
    </row>
    <row r="402" spans="1:8" x14ac:dyDescent="0.45">
      <c r="A402" s="3" t="s">
        <v>157</v>
      </c>
      <c r="B402" s="24" t="s">
        <v>20</v>
      </c>
      <c r="C402" s="24" t="s">
        <v>42</v>
      </c>
      <c r="D402" s="24"/>
      <c r="E402" s="24" t="s">
        <v>22</v>
      </c>
      <c r="H402" t="s">
        <v>23</v>
      </c>
    </row>
    <row r="403" spans="1:8" x14ac:dyDescent="0.45">
      <c r="A403" s="3" t="s">
        <v>157</v>
      </c>
      <c r="B403" s="24" t="s">
        <v>20</v>
      </c>
      <c r="C403" s="24" t="s">
        <v>26</v>
      </c>
      <c r="D403" s="24"/>
      <c r="E403" s="24" t="s">
        <v>17</v>
      </c>
      <c r="H403" t="s">
        <v>66</v>
      </c>
    </row>
    <row r="404" spans="1:8" x14ac:dyDescent="0.45">
      <c r="A404" s="3" t="s">
        <v>157</v>
      </c>
      <c r="B404" s="24" t="s">
        <v>24</v>
      </c>
      <c r="C404" s="24" t="s">
        <v>33</v>
      </c>
      <c r="D404" s="24"/>
      <c r="E404" s="24" t="s">
        <v>52</v>
      </c>
      <c r="H404" t="s">
        <v>53</v>
      </c>
    </row>
    <row r="405" spans="1:8" x14ac:dyDescent="0.45">
      <c r="A405" s="3" t="s">
        <v>157</v>
      </c>
      <c r="B405" s="24" t="s">
        <v>71</v>
      </c>
      <c r="C405" s="24" t="s">
        <v>58</v>
      </c>
      <c r="D405" s="24"/>
      <c r="E405" s="24" t="s">
        <v>54</v>
      </c>
      <c r="H405" t="s">
        <v>130</v>
      </c>
    </row>
    <row r="406" spans="1:8" x14ac:dyDescent="0.45">
      <c r="A406" s="3" t="s">
        <v>157</v>
      </c>
      <c r="B406" s="24" t="s">
        <v>31</v>
      </c>
      <c r="C406" s="24" t="s">
        <v>49</v>
      </c>
      <c r="D406" s="24"/>
      <c r="E406" s="24" t="s">
        <v>82</v>
      </c>
      <c r="H406" t="s">
        <v>83</v>
      </c>
    </row>
    <row r="407" spans="1:8" x14ac:dyDescent="0.45">
      <c r="A407" s="3" t="s">
        <v>157</v>
      </c>
      <c r="B407" s="24" t="s">
        <v>31</v>
      </c>
      <c r="C407" s="24" t="s">
        <v>51</v>
      </c>
      <c r="D407" s="24"/>
      <c r="E407" s="24" t="s">
        <v>72</v>
      </c>
      <c r="H407" t="s">
        <v>73</v>
      </c>
    </row>
    <row r="408" spans="1:8" x14ac:dyDescent="0.45">
      <c r="A408" s="3" t="s">
        <v>157</v>
      </c>
      <c r="B408" s="24" t="s">
        <v>35</v>
      </c>
      <c r="C408" s="24" t="s">
        <v>25</v>
      </c>
      <c r="D408" s="24"/>
      <c r="E408" s="24" t="s">
        <v>37</v>
      </c>
      <c r="H408" t="s">
        <v>38</v>
      </c>
    </row>
    <row r="409" spans="1:8" x14ac:dyDescent="0.45">
      <c r="A409" s="3" t="s">
        <v>158</v>
      </c>
      <c r="B409" s="24" t="s">
        <v>12</v>
      </c>
      <c r="C409" s="24" t="s">
        <v>14</v>
      </c>
      <c r="D409" s="24"/>
      <c r="E409" s="24" t="s">
        <v>18</v>
      </c>
      <c r="H409" t="s">
        <v>19</v>
      </c>
    </row>
    <row r="410" spans="1:8" x14ac:dyDescent="0.45">
      <c r="A410" s="3" t="s">
        <v>158</v>
      </c>
      <c r="B410" s="24" t="s">
        <v>12</v>
      </c>
      <c r="C410" s="24" t="s">
        <v>55</v>
      </c>
      <c r="D410" s="24"/>
      <c r="E410" s="24" t="s">
        <v>44</v>
      </c>
      <c r="H410" t="s">
        <v>45</v>
      </c>
    </row>
    <row r="411" spans="1:8" x14ac:dyDescent="0.45">
      <c r="A411" s="3" t="s">
        <v>158</v>
      </c>
      <c r="B411" s="24" t="s">
        <v>20</v>
      </c>
      <c r="C411" s="24" t="s">
        <v>29</v>
      </c>
      <c r="D411" s="24"/>
      <c r="E411" s="24" t="s">
        <v>36</v>
      </c>
      <c r="H411" t="s">
        <v>76</v>
      </c>
    </row>
    <row r="412" spans="1:8" x14ac:dyDescent="0.45">
      <c r="A412" s="3" t="s">
        <v>158</v>
      </c>
      <c r="B412" s="24" t="s">
        <v>24</v>
      </c>
      <c r="C412" s="24" t="s">
        <v>69</v>
      </c>
      <c r="D412" s="24"/>
      <c r="E412" s="24" t="s">
        <v>13</v>
      </c>
      <c r="H412" t="s">
        <v>81</v>
      </c>
    </row>
    <row r="413" spans="1:8" x14ac:dyDescent="0.45">
      <c r="A413" s="3" t="s">
        <v>158</v>
      </c>
      <c r="B413" s="24" t="s">
        <v>71</v>
      </c>
      <c r="C413" s="24" t="s">
        <v>21</v>
      </c>
      <c r="D413" s="24"/>
      <c r="E413" s="24" t="s">
        <v>58</v>
      </c>
      <c r="H413" t="s">
        <v>59</v>
      </c>
    </row>
    <row r="414" spans="1:8" x14ac:dyDescent="0.45">
      <c r="A414" s="3" t="s">
        <v>159</v>
      </c>
      <c r="B414" s="24" t="s">
        <v>12</v>
      </c>
      <c r="C414" s="24" t="s">
        <v>26</v>
      </c>
      <c r="D414" s="24"/>
      <c r="E414" s="24" t="s">
        <v>46</v>
      </c>
      <c r="H414" t="s">
        <v>93</v>
      </c>
    </row>
    <row r="415" spans="1:8" x14ac:dyDescent="0.45">
      <c r="A415" s="3" t="s">
        <v>159</v>
      </c>
      <c r="B415" s="24" t="s">
        <v>12</v>
      </c>
      <c r="C415" s="24" t="s">
        <v>32</v>
      </c>
      <c r="D415" s="24"/>
      <c r="E415" s="24" t="s">
        <v>42</v>
      </c>
      <c r="H415" t="s">
        <v>43</v>
      </c>
    </row>
    <row r="416" spans="1:8" x14ac:dyDescent="0.45">
      <c r="A416" s="3" t="s">
        <v>159</v>
      </c>
      <c r="B416" s="24" t="s">
        <v>20</v>
      </c>
      <c r="C416" s="24" t="s">
        <v>41</v>
      </c>
      <c r="D416" s="24"/>
      <c r="E416" s="24" t="s">
        <v>22</v>
      </c>
      <c r="H416" t="s">
        <v>23</v>
      </c>
    </row>
    <row r="417" spans="1:8" x14ac:dyDescent="0.45">
      <c r="A417" s="3" t="s">
        <v>159</v>
      </c>
      <c r="B417" s="24" t="s">
        <v>20</v>
      </c>
      <c r="C417" s="24" t="s">
        <v>72</v>
      </c>
      <c r="D417" s="24"/>
      <c r="E417" s="24" t="s">
        <v>48</v>
      </c>
      <c r="H417" t="s">
        <v>67</v>
      </c>
    </row>
    <row r="418" spans="1:8" x14ac:dyDescent="0.45">
      <c r="A418" s="3" t="s">
        <v>159</v>
      </c>
      <c r="B418" s="24" t="s">
        <v>24</v>
      </c>
      <c r="C418" s="24" t="s">
        <v>54</v>
      </c>
      <c r="D418" s="24"/>
      <c r="E418" s="24" t="s">
        <v>57</v>
      </c>
      <c r="H418" t="s">
        <v>77</v>
      </c>
    </row>
    <row r="419" spans="1:8" x14ac:dyDescent="0.45">
      <c r="A419" s="3" t="s">
        <v>159</v>
      </c>
      <c r="B419" s="24" t="s">
        <v>31</v>
      </c>
      <c r="C419" s="24" t="s">
        <v>51</v>
      </c>
      <c r="D419" s="24"/>
      <c r="E419" s="24" t="s">
        <v>82</v>
      </c>
      <c r="H419" t="s">
        <v>83</v>
      </c>
    </row>
    <row r="420" spans="1:8" x14ac:dyDescent="0.45">
      <c r="A420" s="3" t="s">
        <v>159</v>
      </c>
      <c r="B420" s="24" t="s">
        <v>31</v>
      </c>
      <c r="C420" s="24" t="s">
        <v>17</v>
      </c>
      <c r="D420" s="24"/>
      <c r="E420" s="24" t="s">
        <v>28</v>
      </c>
      <c r="H420" t="s">
        <v>64</v>
      </c>
    </row>
    <row r="421" spans="1:8" x14ac:dyDescent="0.45">
      <c r="A421" s="3" t="s">
        <v>159</v>
      </c>
      <c r="B421" s="24" t="s">
        <v>31</v>
      </c>
      <c r="C421" s="24" t="s">
        <v>62</v>
      </c>
      <c r="D421" s="24"/>
      <c r="E421" s="24" t="s">
        <v>33</v>
      </c>
      <c r="H421" t="s">
        <v>34</v>
      </c>
    </row>
    <row r="422" spans="1:8" x14ac:dyDescent="0.45">
      <c r="A422" s="3" t="s">
        <v>160</v>
      </c>
      <c r="B422" s="24" t="s">
        <v>12</v>
      </c>
      <c r="C422" s="24" t="s">
        <v>29</v>
      </c>
      <c r="D422" s="24"/>
      <c r="E422" s="24" t="s">
        <v>18</v>
      </c>
      <c r="H422" t="s">
        <v>19</v>
      </c>
    </row>
    <row r="423" spans="1:8" x14ac:dyDescent="0.45">
      <c r="A423" s="3" t="s">
        <v>160</v>
      </c>
      <c r="B423" s="24" t="s">
        <v>12</v>
      </c>
      <c r="C423" s="24" t="s">
        <v>72</v>
      </c>
      <c r="D423" s="24"/>
      <c r="E423" s="24" t="s">
        <v>44</v>
      </c>
      <c r="H423" t="s">
        <v>45</v>
      </c>
    </row>
    <row r="424" spans="1:8" x14ac:dyDescent="0.45">
      <c r="A424" s="3" t="s">
        <v>160</v>
      </c>
      <c r="B424" s="24" t="s">
        <v>24</v>
      </c>
      <c r="C424" s="24" t="s">
        <v>52</v>
      </c>
      <c r="D424" s="24"/>
      <c r="E424" s="24" t="s">
        <v>55</v>
      </c>
      <c r="H424" t="s">
        <v>56</v>
      </c>
    </row>
    <row r="425" spans="1:8" x14ac:dyDescent="0.45">
      <c r="A425" s="3" t="s">
        <v>160</v>
      </c>
      <c r="B425" s="24" t="s">
        <v>24</v>
      </c>
      <c r="C425" s="24" t="s">
        <v>36</v>
      </c>
      <c r="D425" s="24"/>
      <c r="E425" s="24" t="s">
        <v>41</v>
      </c>
      <c r="H425" t="s">
        <v>79</v>
      </c>
    </row>
    <row r="426" spans="1:8" x14ac:dyDescent="0.45">
      <c r="A426" s="3" t="s">
        <v>160</v>
      </c>
      <c r="B426" s="24" t="s">
        <v>68</v>
      </c>
      <c r="C426" s="24" t="s">
        <v>54</v>
      </c>
      <c r="D426" s="24"/>
      <c r="E426" s="24" t="s">
        <v>69</v>
      </c>
      <c r="H426" t="s">
        <v>70</v>
      </c>
    </row>
    <row r="427" spans="1:8" x14ac:dyDescent="0.45">
      <c r="A427" s="3" t="s">
        <v>160</v>
      </c>
      <c r="B427" s="24" t="s">
        <v>71</v>
      </c>
      <c r="C427" s="24" t="s">
        <v>49</v>
      </c>
      <c r="D427" s="24"/>
      <c r="E427" s="24" t="s">
        <v>21</v>
      </c>
      <c r="H427" t="s">
        <v>90</v>
      </c>
    </row>
    <row r="428" spans="1:8" x14ac:dyDescent="0.45">
      <c r="A428" s="3" t="s">
        <v>160</v>
      </c>
      <c r="B428" s="24" t="s">
        <v>35</v>
      </c>
      <c r="C428" s="24" t="s">
        <v>25</v>
      </c>
      <c r="D428" s="24"/>
      <c r="E428" s="24" t="s">
        <v>28</v>
      </c>
      <c r="H428" t="s">
        <v>64</v>
      </c>
    </row>
    <row r="429" spans="1:8" x14ac:dyDescent="0.45">
      <c r="A429" s="3" t="s">
        <v>161</v>
      </c>
      <c r="B429" s="24" t="s">
        <v>12</v>
      </c>
      <c r="C429" s="24" t="s">
        <v>22</v>
      </c>
      <c r="D429" s="24"/>
      <c r="E429" s="24" t="s">
        <v>42</v>
      </c>
      <c r="H429" t="s">
        <v>43</v>
      </c>
    </row>
    <row r="430" spans="1:8" x14ac:dyDescent="0.45">
      <c r="A430" s="3" t="s">
        <v>161</v>
      </c>
      <c r="B430" s="24" t="s">
        <v>12</v>
      </c>
      <c r="C430" s="24" t="s">
        <v>57</v>
      </c>
      <c r="D430" s="24"/>
      <c r="E430" s="24" t="s">
        <v>48</v>
      </c>
      <c r="H430" t="s">
        <v>67</v>
      </c>
    </row>
    <row r="431" spans="1:8" x14ac:dyDescent="0.45">
      <c r="A431" s="3" t="s">
        <v>161</v>
      </c>
      <c r="B431" s="24" t="s">
        <v>24</v>
      </c>
      <c r="C431" s="24" t="s">
        <v>29</v>
      </c>
      <c r="D431" s="24"/>
      <c r="E431" s="24" t="s">
        <v>26</v>
      </c>
      <c r="H431" t="s">
        <v>27</v>
      </c>
    </row>
    <row r="432" spans="1:8" x14ac:dyDescent="0.45">
      <c r="A432" s="3" t="s">
        <v>161</v>
      </c>
      <c r="B432" s="24" t="s">
        <v>24</v>
      </c>
      <c r="C432" s="24" t="s">
        <v>46</v>
      </c>
      <c r="D432" s="24"/>
      <c r="E432" s="24" t="s">
        <v>58</v>
      </c>
      <c r="H432" t="s">
        <v>59</v>
      </c>
    </row>
    <row r="433" spans="1:8" x14ac:dyDescent="0.45">
      <c r="A433" s="3" t="s">
        <v>161</v>
      </c>
      <c r="B433" s="24" t="s">
        <v>24</v>
      </c>
      <c r="C433" s="24" t="s">
        <v>51</v>
      </c>
      <c r="D433" s="24"/>
      <c r="E433" s="24" t="s">
        <v>13</v>
      </c>
      <c r="H433" t="s">
        <v>81</v>
      </c>
    </row>
    <row r="434" spans="1:8" x14ac:dyDescent="0.45">
      <c r="A434" s="3" t="s">
        <v>161</v>
      </c>
      <c r="B434" s="24" t="s">
        <v>31</v>
      </c>
      <c r="C434" s="24" t="s">
        <v>32</v>
      </c>
      <c r="D434" s="24"/>
      <c r="E434" s="24" t="s">
        <v>82</v>
      </c>
      <c r="H434" t="s">
        <v>83</v>
      </c>
    </row>
    <row r="435" spans="1:8" x14ac:dyDescent="0.45">
      <c r="A435" s="3" t="s">
        <v>161</v>
      </c>
      <c r="B435" s="24" t="s">
        <v>31</v>
      </c>
      <c r="C435" s="24" t="s">
        <v>62</v>
      </c>
      <c r="D435" s="24"/>
      <c r="E435" s="24" t="s">
        <v>33</v>
      </c>
      <c r="H435" t="s">
        <v>34</v>
      </c>
    </row>
    <row r="436" spans="1:8" x14ac:dyDescent="0.45">
      <c r="A436" s="3" t="s">
        <v>161</v>
      </c>
      <c r="B436" s="24" t="s">
        <v>35</v>
      </c>
      <c r="C436" s="24" t="s">
        <v>17</v>
      </c>
      <c r="D436" s="24"/>
      <c r="E436" s="24" t="s">
        <v>37</v>
      </c>
      <c r="H436" t="s">
        <v>38</v>
      </c>
    </row>
    <row r="437" spans="1:8" x14ac:dyDescent="0.45">
      <c r="A437" s="3" t="s">
        <v>162</v>
      </c>
      <c r="B437" s="24" t="s">
        <v>124</v>
      </c>
      <c r="C437" s="24" t="s">
        <v>36</v>
      </c>
      <c r="D437" s="24"/>
      <c r="E437" s="24" t="s">
        <v>49</v>
      </c>
      <c r="H437" t="s">
        <v>50</v>
      </c>
    </row>
    <row r="438" spans="1:8" x14ac:dyDescent="0.45">
      <c r="A438" s="3" t="s">
        <v>162</v>
      </c>
      <c r="B438" s="24" t="s">
        <v>12</v>
      </c>
      <c r="C438" s="24" t="s">
        <v>72</v>
      </c>
      <c r="D438" s="24"/>
      <c r="E438" s="24" t="s">
        <v>18</v>
      </c>
      <c r="H438" t="s">
        <v>19</v>
      </c>
    </row>
    <row r="439" spans="1:8" x14ac:dyDescent="0.45">
      <c r="A439" s="3" t="s">
        <v>162</v>
      </c>
      <c r="B439" s="24" t="s">
        <v>20</v>
      </c>
      <c r="C439" s="24" t="s">
        <v>14</v>
      </c>
      <c r="D439" s="24"/>
      <c r="E439" s="24" t="s">
        <v>25</v>
      </c>
      <c r="H439" t="s">
        <v>47</v>
      </c>
    </row>
    <row r="440" spans="1:8" x14ac:dyDescent="0.45">
      <c r="A440" s="3" t="s">
        <v>162</v>
      </c>
      <c r="B440" s="24" t="s">
        <v>24</v>
      </c>
      <c r="C440" s="24" t="s">
        <v>22</v>
      </c>
      <c r="D440" s="24"/>
      <c r="E440" s="24" t="s">
        <v>52</v>
      </c>
      <c r="H440" t="s">
        <v>53</v>
      </c>
    </row>
    <row r="441" spans="1:8" x14ac:dyDescent="0.45">
      <c r="A441" s="3" t="s">
        <v>162</v>
      </c>
      <c r="B441" s="24" t="s">
        <v>24</v>
      </c>
      <c r="C441" s="24" t="s">
        <v>54</v>
      </c>
      <c r="D441" s="24"/>
      <c r="E441" s="24" t="s">
        <v>55</v>
      </c>
      <c r="H441" t="s">
        <v>56</v>
      </c>
    </row>
    <row r="442" spans="1:8" x14ac:dyDescent="0.45">
      <c r="A442" s="3" t="s">
        <v>162</v>
      </c>
      <c r="B442" s="24" t="s">
        <v>24</v>
      </c>
      <c r="C442" s="24" t="s">
        <v>28</v>
      </c>
      <c r="D442" s="24"/>
      <c r="E442" s="24" t="s">
        <v>13</v>
      </c>
      <c r="H442" t="s">
        <v>81</v>
      </c>
    </row>
    <row r="443" spans="1:8" x14ac:dyDescent="0.45">
      <c r="A443" s="3" t="s">
        <v>162</v>
      </c>
      <c r="B443" s="24" t="s">
        <v>24</v>
      </c>
      <c r="C443" s="24" t="s">
        <v>48</v>
      </c>
      <c r="D443" s="24"/>
      <c r="E443" s="24" t="s">
        <v>44</v>
      </c>
      <c r="H443" t="s">
        <v>45</v>
      </c>
    </row>
    <row r="444" spans="1:8" x14ac:dyDescent="0.45">
      <c r="A444" s="3" t="s">
        <v>162</v>
      </c>
      <c r="B444" s="24" t="s">
        <v>31</v>
      </c>
      <c r="C444" s="24" t="s">
        <v>21</v>
      </c>
      <c r="D444" s="24"/>
      <c r="E444" s="24" t="s">
        <v>33</v>
      </c>
      <c r="H444" t="s">
        <v>34</v>
      </c>
    </row>
    <row r="445" spans="1:8" x14ac:dyDescent="0.45">
      <c r="A445" s="3" t="s">
        <v>163</v>
      </c>
      <c r="B445" s="24" t="s">
        <v>40</v>
      </c>
      <c r="C445" s="24" t="s">
        <v>29</v>
      </c>
      <c r="D445" s="24"/>
      <c r="E445" s="24" t="s">
        <v>42</v>
      </c>
      <c r="H445" t="s">
        <v>43</v>
      </c>
    </row>
    <row r="446" spans="1:8" x14ac:dyDescent="0.45">
      <c r="A446" s="3" t="s">
        <v>163</v>
      </c>
      <c r="B446" s="24" t="s">
        <v>61</v>
      </c>
      <c r="C446" s="24" t="s">
        <v>17</v>
      </c>
      <c r="D446" s="24"/>
      <c r="E446" s="24" t="s">
        <v>62</v>
      </c>
      <c r="H446" t="s">
        <v>38</v>
      </c>
    </row>
    <row r="447" spans="1:8" x14ac:dyDescent="0.45">
      <c r="A447" s="3" t="s">
        <v>163</v>
      </c>
      <c r="B447" s="24" t="s">
        <v>63</v>
      </c>
      <c r="C447" s="24" t="s">
        <v>46</v>
      </c>
      <c r="D447" s="24"/>
      <c r="E447" s="24" t="s">
        <v>26</v>
      </c>
      <c r="H447" t="s">
        <v>27</v>
      </c>
    </row>
    <row r="448" spans="1:8" x14ac:dyDescent="0.45">
      <c r="A448" s="3" t="s">
        <v>163</v>
      </c>
      <c r="B448" s="24" t="s">
        <v>12</v>
      </c>
      <c r="C448" s="24" t="s">
        <v>57</v>
      </c>
      <c r="D448" s="24"/>
      <c r="E448" s="24" t="s">
        <v>41</v>
      </c>
      <c r="H448" t="s">
        <v>79</v>
      </c>
    </row>
    <row r="449" spans="1:8" x14ac:dyDescent="0.45">
      <c r="A449" s="3" t="s">
        <v>163</v>
      </c>
      <c r="B449" s="24" t="s">
        <v>12</v>
      </c>
      <c r="C449" s="24" t="s">
        <v>82</v>
      </c>
      <c r="D449" s="24"/>
      <c r="E449" s="24" t="s">
        <v>58</v>
      </c>
      <c r="H449" t="s">
        <v>59</v>
      </c>
    </row>
    <row r="450" spans="1:8" x14ac:dyDescent="0.45">
      <c r="A450" s="3" t="s">
        <v>163</v>
      </c>
      <c r="B450" s="24" t="s">
        <v>31</v>
      </c>
      <c r="C450" s="24" t="s">
        <v>32</v>
      </c>
      <c r="D450" s="24"/>
      <c r="E450" s="24" t="s">
        <v>37</v>
      </c>
      <c r="H450" t="s">
        <v>38</v>
      </c>
    </row>
    <row r="451" spans="1:8" x14ac:dyDescent="0.45">
      <c r="A451" s="3" t="s">
        <v>164</v>
      </c>
      <c r="B451" s="24" t="s">
        <v>12</v>
      </c>
      <c r="C451" s="24" t="s">
        <v>14</v>
      </c>
      <c r="D451" s="24"/>
      <c r="E451" s="24" t="s">
        <v>46</v>
      </c>
      <c r="H451" t="s">
        <v>93</v>
      </c>
    </row>
    <row r="452" spans="1:8" x14ac:dyDescent="0.45">
      <c r="A452" s="3" t="s">
        <v>164</v>
      </c>
      <c r="B452" s="24" t="s">
        <v>20</v>
      </c>
      <c r="C452" s="24" t="s">
        <v>22</v>
      </c>
      <c r="D452" s="24"/>
      <c r="E452" s="24" t="s">
        <v>25</v>
      </c>
      <c r="H452" t="s">
        <v>47</v>
      </c>
    </row>
    <row r="453" spans="1:8" x14ac:dyDescent="0.45">
      <c r="A453" s="3" t="s">
        <v>164</v>
      </c>
      <c r="B453" s="24" t="s">
        <v>20</v>
      </c>
      <c r="C453" s="24" t="s">
        <v>42</v>
      </c>
      <c r="D453" s="24"/>
      <c r="E453" s="24" t="s">
        <v>49</v>
      </c>
      <c r="H453" t="s">
        <v>50</v>
      </c>
    </row>
    <row r="454" spans="1:8" x14ac:dyDescent="0.45">
      <c r="A454" s="3" t="s">
        <v>164</v>
      </c>
      <c r="B454" s="24" t="s">
        <v>20</v>
      </c>
      <c r="C454" s="24" t="s">
        <v>36</v>
      </c>
      <c r="D454" s="24"/>
      <c r="E454" s="24" t="s">
        <v>48</v>
      </c>
      <c r="H454" t="s">
        <v>67</v>
      </c>
    </row>
    <row r="455" spans="1:8" x14ac:dyDescent="0.45">
      <c r="A455" s="3" t="s">
        <v>164</v>
      </c>
      <c r="B455" s="24" t="s">
        <v>24</v>
      </c>
      <c r="C455" s="24" t="s">
        <v>44</v>
      </c>
      <c r="D455" s="24"/>
      <c r="E455" s="24" t="s">
        <v>52</v>
      </c>
      <c r="H455" t="s">
        <v>53</v>
      </c>
    </row>
    <row r="456" spans="1:8" x14ac:dyDescent="0.45">
      <c r="A456" s="3" t="s">
        <v>164</v>
      </c>
      <c r="B456" s="24" t="s">
        <v>24</v>
      </c>
      <c r="C456" s="24" t="s">
        <v>33</v>
      </c>
      <c r="D456" s="24"/>
      <c r="E456" s="24" t="s">
        <v>55</v>
      </c>
      <c r="H456" t="s">
        <v>56</v>
      </c>
    </row>
    <row r="457" spans="1:8" x14ac:dyDescent="0.45">
      <c r="A457" s="3" t="s">
        <v>164</v>
      </c>
      <c r="B457" s="24" t="s">
        <v>24</v>
      </c>
      <c r="C457" s="24" t="s">
        <v>28</v>
      </c>
      <c r="D457" s="24"/>
      <c r="E457" s="24" t="s">
        <v>13</v>
      </c>
      <c r="H457" t="s">
        <v>81</v>
      </c>
    </row>
    <row r="458" spans="1:8" x14ac:dyDescent="0.45">
      <c r="A458" s="3" t="s">
        <v>164</v>
      </c>
      <c r="B458" s="24" t="s">
        <v>71</v>
      </c>
      <c r="C458" s="24" t="s">
        <v>51</v>
      </c>
      <c r="D458" s="24"/>
      <c r="E458" s="24" t="s">
        <v>21</v>
      </c>
      <c r="H458" t="s">
        <v>90</v>
      </c>
    </row>
    <row r="459" spans="1:8" x14ac:dyDescent="0.45">
      <c r="A459" s="3" t="s">
        <v>164</v>
      </c>
      <c r="B459" s="24" t="s">
        <v>71</v>
      </c>
      <c r="C459" s="24" t="s">
        <v>69</v>
      </c>
      <c r="D459" s="24"/>
      <c r="E459" s="24" t="s">
        <v>54</v>
      </c>
      <c r="H459" t="s">
        <v>130</v>
      </c>
    </row>
    <row r="460" spans="1:8" x14ac:dyDescent="0.45">
      <c r="A460" s="3" t="s">
        <v>164</v>
      </c>
      <c r="B460" s="24" t="s">
        <v>31</v>
      </c>
      <c r="C460" s="24" t="s">
        <v>17</v>
      </c>
      <c r="D460" s="24"/>
      <c r="E460" s="24" t="s">
        <v>72</v>
      </c>
      <c r="H460" t="s">
        <v>73</v>
      </c>
    </row>
    <row r="461" spans="1:8" x14ac:dyDescent="0.45">
      <c r="A461" s="3" t="s">
        <v>164</v>
      </c>
      <c r="B461" s="24" t="s">
        <v>35</v>
      </c>
      <c r="C461" s="24" t="s">
        <v>32</v>
      </c>
      <c r="D461" s="24"/>
      <c r="E461" s="24" t="s">
        <v>62</v>
      </c>
      <c r="H461" t="s">
        <v>38</v>
      </c>
    </row>
    <row r="462" spans="1:8" x14ac:dyDescent="0.45">
      <c r="A462" s="3" t="s">
        <v>165</v>
      </c>
      <c r="B462" s="24" t="s">
        <v>20</v>
      </c>
      <c r="C462" s="24" t="s">
        <v>82</v>
      </c>
      <c r="D462" s="24"/>
      <c r="E462" s="24" t="s">
        <v>26</v>
      </c>
      <c r="H462" t="s">
        <v>27</v>
      </c>
    </row>
    <row r="463" spans="1:8" x14ac:dyDescent="0.45">
      <c r="A463" s="3" t="s">
        <v>165</v>
      </c>
      <c r="B463" s="24" t="s">
        <v>20</v>
      </c>
      <c r="C463" s="24" t="s">
        <v>37</v>
      </c>
      <c r="D463" s="24"/>
      <c r="E463" s="24" t="s">
        <v>41</v>
      </c>
      <c r="H463" t="s">
        <v>79</v>
      </c>
    </row>
    <row r="464" spans="1:8" x14ac:dyDescent="0.45">
      <c r="A464" s="3" t="s">
        <v>165</v>
      </c>
      <c r="B464" s="24" t="s">
        <v>24</v>
      </c>
      <c r="C464" s="24" t="s">
        <v>57</v>
      </c>
      <c r="D464" s="24"/>
      <c r="E464" s="24" t="s">
        <v>29</v>
      </c>
      <c r="H464" t="s">
        <v>30</v>
      </c>
    </row>
    <row r="465" spans="1:8" x14ac:dyDescent="0.45">
      <c r="A465" s="3" t="s">
        <v>165</v>
      </c>
      <c r="B465" s="24" t="s">
        <v>31</v>
      </c>
      <c r="C465" s="24" t="s">
        <v>69</v>
      </c>
      <c r="D465" s="24"/>
      <c r="E465" s="24" t="s">
        <v>72</v>
      </c>
      <c r="H465" t="s">
        <v>73</v>
      </c>
    </row>
    <row r="466" spans="1:8" x14ac:dyDescent="0.45">
      <c r="A466" s="3" t="s">
        <v>166</v>
      </c>
      <c r="B466" s="24" t="s">
        <v>12</v>
      </c>
      <c r="C466" s="24" t="s">
        <v>46</v>
      </c>
      <c r="D466" s="24"/>
      <c r="E466" s="24" t="s">
        <v>14</v>
      </c>
      <c r="H466" t="s">
        <v>16</v>
      </c>
    </row>
    <row r="467" spans="1:8" x14ac:dyDescent="0.45">
      <c r="A467" s="3" t="s">
        <v>166</v>
      </c>
      <c r="B467" s="24" t="s">
        <v>12</v>
      </c>
      <c r="C467" s="24" t="s">
        <v>82</v>
      </c>
      <c r="D467" s="24"/>
      <c r="E467" s="24" t="s">
        <v>18</v>
      </c>
      <c r="H467" t="s">
        <v>19</v>
      </c>
    </row>
    <row r="468" spans="1:8" x14ac:dyDescent="0.45">
      <c r="A468" s="3" t="s">
        <v>166</v>
      </c>
      <c r="B468" s="24" t="s">
        <v>12</v>
      </c>
      <c r="C468" s="24" t="s">
        <v>36</v>
      </c>
      <c r="D468" s="24"/>
      <c r="E468" s="24" t="s">
        <v>44</v>
      </c>
      <c r="H468" t="s">
        <v>45</v>
      </c>
    </row>
    <row r="469" spans="1:8" x14ac:dyDescent="0.45">
      <c r="A469" s="3" t="s">
        <v>166</v>
      </c>
      <c r="B469" s="24" t="s">
        <v>20</v>
      </c>
      <c r="C469" s="24" t="s">
        <v>33</v>
      </c>
      <c r="D469" s="24"/>
      <c r="E469" s="24" t="s">
        <v>25</v>
      </c>
      <c r="H469" t="s">
        <v>47</v>
      </c>
    </row>
    <row r="470" spans="1:8" x14ac:dyDescent="0.45">
      <c r="A470" s="3" t="s">
        <v>166</v>
      </c>
      <c r="B470" s="24" t="s">
        <v>20</v>
      </c>
      <c r="C470" s="24" t="s">
        <v>62</v>
      </c>
      <c r="D470" s="24"/>
      <c r="E470" s="24" t="s">
        <v>17</v>
      </c>
      <c r="H470" t="s">
        <v>66</v>
      </c>
    </row>
    <row r="471" spans="1:8" x14ac:dyDescent="0.45">
      <c r="A471" s="3" t="s">
        <v>166</v>
      </c>
      <c r="B471" s="24" t="s">
        <v>20</v>
      </c>
      <c r="C471" s="24" t="s">
        <v>49</v>
      </c>
      <c r="D471" s="24"/>
      <c r="E471" s="24" t="s">
        <v>48</v>
      </c>
      <c r="H471" t="s">
        <v>67</v>
      </c>
    </row>
    <row r="472" spans="1:8" x14ac:dyDescent="0.45">
      <c r="A472" s="3" t="s">
        <v>166</v>
      </c>
      <c r="B472" s="24" t="s">
        <v>24</v>
      </c>
      <c r="C472" s="24" t="s">
        <v>32</v>
      </c>
      <c r="D472" s="24"/>
      <c r="E472" s="24" t="s">
        <v>52</v>
      </c>
      <c r="H472" t="s">
        <v>53</v>
      </c>
    </row>
    <row r="473" spans="1:8" x14ac:dyDescent="0.45">
      <c r="A473" s="3" t="s">
        <v>166</v>
      </c>
      <c r="B473" s="24" t="s">
        <v>24</v>
      </c>
      <c r="C473" s="24" t="s">
        <v>37</v>
      </c>
      <c r="D473" s="24"/>
      <c r="E473" s="24" t="s">
        <v>51</v>
      </c>
      <c r="H473" t="s">
        <v>86</v>
      </c>
    </row>
    <row r="474" spans="1:8" x14ac:dyDescent="0.45">
      <c r="A474" s="3" t="s">
        <v>166</v>
      </c>
      <c r="B474" s="24" t="s">
        <v>24</v>
      </c>
      <c r="C474" s="24" t="s">
        <v>42</v>
      </c>
      <c r="D474" s="24"/>
      <c r="E474" s="24" t="s">
        <v>58</v>
      </c>
      <c r="H474" t="s">
        <v>59</v>
      </c>
    </row>
    <row r="475" spans="1:8" x14ac:dyDescent="0.45">
      <c r="A475" s="3" t="s">
        <v>166</v>
      </c>
      <c r="B475" s="24" t="s">
        <v>24</v>
      </c>
      <c r="C475" s="24" t="s">
        <v>55</v>
      </c>
      <c r="D475" s="24"/>
      <c r="E475" s="24" t="s">
        <v>57</v>
      </c>
      <c r="H475" t="s">
        <v>77</v>
      </c>
    </row>
    <row r="476" spans="1:8" x14ac:dyDescent="0.45">
      <c r="A476" s="3" t="s">
        <v>166</v>
      </c>
      <c r="B476" s="24" t="s">
        <v>71</v>
      </c>
      <c r="C476" s="24" t="s">
        <v>13</v>
      </c>
      <c r="D476" s="24"/>
      <c r="E476" s="24" t="s">
        <v>54</v>
      </c>
      <c r="H476" t="s">
        <v>130</v>
      </c>
    </row>
    <row r="477" spans="1:8" x14ac:dyDescent="0.45">
      <c r="A477" s="3" t="s">
        <v>166</v>
      </c>
      <c r="B477" s="24" t="s">
        <v>31</v>
      </c>
      <c r="C477" s="24" t="s">
        <v>28</v>
      </c>
      <c r="D477" s="24"/>
      <c r="E477" s="24" t="s">
        <v>21</v>
      </c>
      <c r="H477" t="s">
        <v>90</v>
      </c>
    </row>
    <row r="478" spans="1:8" x14ac:dyDescent="0.45">
      <c r="A478" s="3" t="s">
        <v>167</v>
      </c>
      <c r="B478" s="24" t="s">
        <v>20</v>
      </c>
      <c r="C478" s="24" t="s">
        <v>22</v>
      </c>
      <c r="D478" s="24"/>
      <c r="E478" s="24" t="s">
        <v>25</v>
      </c>
      <c r="H478" t="s">
        <v>47</v>
      </c>
    </row>
    <row r="479" spans="1:8" x14ac:dyDescent="0.45">
      <c r="A479" s="3" t="s">
        <v>167</v>
      </c>
      <c r="B479" s="24" t="s">
        <v>24</v>
      </c>
      <c r="C479" s="24" t="s">
        <v>41</v>
      </c>
      <c r="D479" s="24"/>
      <c r="E479" s="24" t="s">
        <v>29</v>
      </c>
      <c r="H479" t="s">
        <v>30</v>
      </c>
    </row>
    <row r="480" spans="1:8" x14ac:dyDescent="0.45">
      <c r="A480" s="3" t="s">
        <v>168</v>
      </c>
      <c r="B480" s="24" t="s">
        <v>12</v>
      </c>
      <c r="C480" s="24" t="s">
        <v>82</v>
      </c>
      <c r="D480" s="24"/>
      <c r="E480" s="24" t="s">
        <v>14</v>
      </c>
      <c r="H480" t="s">
        <v>16</v>
      </c>
    </row>
    <row r="481" spans="1:8" x14ac:dyDescent="0.45">
      <c r="A481" s="3" t="s">
        <v>168</v>
      </c>
      <c r="B481" s="24" t="s">
        <v>12</v>
      </c>
      <c r="C481" s="24" t="s">
        <v>37</v>
      </c>
      <c r="D481" s="24"/>
      <c r="E481" s="24" t="s">
        <v>32</v>
      </c>
      <c r="H481" t="s">
        <v>75</v>
      </c>
    </row>
    <row r="482" spans="1:8" x14ac:dyDescent="0.45">
      <c r="A482" s="3" t="s">
        <v>168</v>
      </c>
      <c r="B482" s="24" t="s">
        <v>12</v>
      </c>
      <c r="C482" s="24" t="s">
        <v>62</v>
      </c>
      <c r="D482" s="24"/>
      <c r="E482" s="24" t="s">
        <v>18</v>
      </c>
      <c r="H482" t="s">
        <v>19</v>
      </c>
    </row>
    <row r="483" spans="1:8" x14ac:dyDescent="0.45">
      <c r="A483" s="3" t="s">
        <v>168</v>
      </c>
      <c r="B483" s="24" t="s">
        <v>12</v>
      </c>
      <c r="C483" s="24" t="s">
        <v>42</v>
      </c>
      <c r="D483" s="24"/>
      <c r="E483" s="24" t="s">
        <v>44</v>
      </c>
      <c r="H483" t="s">
        <v>45</v>
      </c>
    </row>
    <row r="484" spans="1:8" x14ac:dyDescent="0.45">
      <c r="A484" s="3" t="s">
        <v>168</v>
      </c>
      <c r="B484" s="24" t="s">
        <v>20</v>
      </c>
      <c r="C484" s="24" t="s">
        <v>52</v>
      </c>
      <c r="D484" s="24"/>
      <c r="E484" s="24" t="s">
        <v>36</v>
      </c>
      <c r="H484" t="s">
        <v>76</v>
      </c>
    </row>
    <row r="485" spans="1:8" x14ac:dyDescent="0.45">
      <c r="A485" s="3" t="s">
        <v>168</v>
      </c>
      <c r="B485" s="24" t="s">
        <v>20</v>
      </c>
      <c r="C485" s="24" t="s">
        <v>17</v>
      </c>
      <c r="D485" s="24"/>
      <c r="E485" s="24" t="s">
        <v>46</v>
      </c>
      <c r="H485" t="s">
        <v>93</v>
      </c>
    </row>
    <row r="486" spans="1:8" x14ac:dyDescent="0.45">
      <c r="A486" s="3" t="s">
        <v>168</v>
      </c>
      <c r="B486" s="24" t="s">
        <v>24</v>
      </c>
      <c r="C486" s="24" t="s">
        <v>33</v>
      </c>
      <c r="D486" s="24"/>
      <c r="E486" s="24" t="s">
        <v>26</v>
      </c>
      <c r="H486" t="s">
        <v>27</v>
      </c>
    </row>
    <row r="487" spans="1:8" x14ac:dyDescent="0.45">
      <c r="A487" s="3" t="s">
        <v>168</v>
      </c>
      <c r="B487" s="24" t="s">
        <v>24</v>
      </c>
      <c r="C487" s="24" t="s">
        <v>28</v>
      </c>
      <c r="D487" s="24"/>
      <c r="E487" s="24" t="s">
        <v>57</v>
      </c>
      <c r="H487" t="s">
        <v>77</v>
      </c>
    </row>
    <row r="488" spans="1:8" x14ac:dyDescent="0.45">
      <c r="A488" s="3" t="s">
        <v>168</v>
      </c>
      <c r="B488" s="24" t="s">
        <v>24</v>
      </c>
      <c r="C488" s="24" t="s">
        <v>49</v>
      </c>
      <c r="D488" s="24"/>
      <c r="E488" s="24" t="s">
        <v>13</v>
      </c>
      <c r="H488" t="s">
        <v>81</v>
      </c>
    </row>
    <row r="489" spans="1:8" x14ac:dyDescent="0.45">
      <c r="A489" s="3" t="s">
        <v>168</v>
      </c>
      <c r="B489" s="24" t="s">
        <v>71</v>
      </c>
      <c r="C489" s="24" t="s">
        <v>58</v>
      </c>
      <c r="D489" s="24"/>
      <c r="E489" s="24" t="s">
        <v>21</v>
      </c>
      <c r="H489" t="s">
        <v>90</v>
      </c>
    </row>
    <row r="490" spans="1:8" x14ac:dyDescent="0.45">
      <c r="A490" s="3" t="s">
        <v>168</v>
      </c>
      <c r="B490" s="24" t="s">
        <v>80</v>
      </c>
      <c r="C490" s="24" t="s">
        <v>55</v>
      </c>
      <c r="D490" s="24"/>
      <c r="E490" s="24" t="s">
        <v>54</v>
      </c>
      <c r="H490" t="s">
        <v>130</v>
      </c>
    </row>
    <row r="491" spans="1:8" x14ac:dyDescent="0.45">
      <c r="A491" s="3" t="s">
        <v>168</v>
      </c>
      <c r="B491" s="24" t="s">
        <v>31</v>
      </c>
      <c r="C491" s="24" t="s">
        <v>69</v>
      </c>
      <c r="D491" s="24"/>
      <c r="E491" s="24" t="s">
        <v>72</v>
      </c>
      <c r="H491" t="s">
        <v>73</v>
      </c>
    </row>
    <row r="492" spans="1:8" x14ac:dyDescent="0.45">
      <c r="A492" s="3" t="s">
        <v>169</v>
      </c>
      <c r="B492" s="24" t="s">
        <v>125</v>
      </c>
      <c r="C492" s="24" t="s">
        <v>22</v>
      </c>
      <c r="D492" s="24"/>
      <c r="E492" s="24" t="s">
        <v>29</v>
      </c>
      <c r="H492" t="s">
        <v>30</v>
      </c>
    </row>
    <row r="493" spans="1:8" x14ac:dyDescent="0.45">
      <c r="A493" s="3" t="s">
        <v>169</v>
      </c>
      <c r="B493" s="24" t="s">
        <v>12</v>
      </c>
      <c r="C493" s="24" t="s">
        <v>51</v>
      </c>
      <c r="D493" s="24"/>
      <c r="E493" s="24" t="s">
        <v>18</v>
      </c>
      <c r="H493" t="s">
        <v>19</v>
      </c>
    </row>
    <row r="494" spans="1:8" x14ac:dyDescent="0.45">
      <c r="A494" s="3" t="s">
        <v>169</v>
      </c>
      <c r="B494" s="24" t="s">
        <v>20</v>
      </c>
      <c r="C494" s="24" t="s">
        <v>41</v>
      </c>
      <c r="D494" s="24"/>
      <c r="E494" s="24" t="s">
        <v>25</v>
      </c>
      <c r="H494" t="s">
        <v>47</v>
      </c>
    </row>
    <row r="495" spans="1:8" x14ac:dyDescent="0.45">
      <c r="A495" s="3" t="s">
        <v>170</v>
      </c>
      <c r="B495" s="24" t="s">
        <v>61</v>
      </c>
      <c r="C495" s="24" t="s">
        <v>46</v>
      </c>
      <c r="D495" s="24"/>
      <c r="E495" s="24" t="s">
        <v>21</v>
      </c>
      <c r="H495" t="s">
        <v>90</v>
      </c>
    </row>
    <row r="496" spans="1:8" x14ac:dyDescent="0.45">
      <c r="A496" s="3" t="s">
        <v>170</v>
      </c>
      <c r="B496" s="24" t="s">
        <v>63</v>
      </c>
      <c r="C496" s="24" t="s">
        <v>37</v>
      </c>
      <c r="D496" s="24"/>
      <c r="E496" s="24" t="s">
        <v>36</v>
      </c>
      <c r="H496" t="s">
        <v>76</v>
      </c>
    </row>
    <row r="497" spans="1:8" x14ac:dyDescent="0.45">
      <c r="A497" s="3" t="s">
        <v>170</v>
      </c>
      <c r="B497" s="24" t="s">
        <v>63</v>
      </c>
      <c r="C497" s="24" t="s">
        <v>62</v>
      </c>
      <c r="D497" s="24"/>
      <c r="E497" s="24" t="s">
        <v>14</v>
      </c>
      <c r="H497" t="s">
        <v>16</v>
      </c>
    </row>
    <row r="498" spans="1:8" x14ac:dyDescent="0.45">
      <c r="A498" s="3" t="s">
        <v>170</v>
      </c>
      <c r="B498" s="24" t="s">
        <v>63</v>
      </c>
      <c r="C498" s="24" t="s">
        <v>17</v>
      </c>
      <c r="D498" s="24"/>
      <c r="E498" s="24" t="s">
        <v>48</v>
      </c>
      <c r="H498" t="s">
        <v>67</v>
      </c>
    </row>
    <row r="499" spans="1:8" x14ac:dyDescent="0.45">
      <c r="A499" s="3" t="s">
        <v>170</v>
      </c>
      <c r="B499" s="24" t="s">
        <v>63</v>
      </c>
      <c r="C499" s="24" t="s">
        <v>26</v>
      </c>
      <c r="D499" s="24"/>
      <c r="E499" s="24" t="s">
        <v>44</v>
      </c>
      <c r="H499" t="s">
        <v>45</v>
      </c>
    </row>
    <row r="500" spans="1:8" x14ac:dyDescent="0.45">
      <c r="A500" s="3" t="s">
        <v>170</v>
      </c>
      <c r="B500" s="24" t="s">
        <v>12</v>
      </c>
      <c r="C500" s="24" t="s">
        <v>69</v>
      </c>
      <c r="D500" s="24"/>
      <c r="E500" s="24" t="s">
        <v>55</v>
      </c>
      <c r="H500" t="s">
        <v>56</v>
      </c>
    </row>
    <row r="501" spans="1:8" x14ac:dyDescent="0.45">
      <c r="A501" s="3" t="s">
        <v>170</v>
      </c>
      <c r="B501" s="24" t="s">
        <v>12</v>
      </c>
      <c r="C501" s="24" t="s">
        <v>52</v>
      </c>
      <c r="D501" s="24"/>
      <c r="E501" s="24" t="s">
        <v>58</v>
      </c>
      <c r="H501" t="s">
        <v>59</v>
      </c>
    </row>
    <row r="502" spans="1:8" x14ac:dyDescent="0.45">
      <c r="A502" s="3" t="s">
        <v>170</v>
      </c>
      <c r="B502" s="24" t="s">
        <v>12</v>
      </c>
      <c r="C502" s="24" t="s">
        <v>57</v>
      </c>
      <c r="D502" s="24"/>
      <c r="E502" s="24" t="s">
        <v>49</v>
      </c>
      <c r="H502" t="s">
        <v>50</v>
      </c>
    </row>
    <row r="503" spans="1:8" x14ac:dyDescent="0.45">
      <c r="A503" s="3" t="s">
        <v>170</v>
      </c>
      <c r="B503" s="24" t="s">
        <v>12</v>
      </c>
      <c r="C503" s="24" t="s">
        <v>82</v>
      </c>
      <c r="D503" s="24"/>
      <c r="E503" s="24" t="s">
        <v>13</v>
      </c>
      <c r="H503" t="s">
        <v>81</v>
      </c>
    </row>
    <row r="504" spans="1:8" x14ac:dyDescent="0.45">
      <c r="A504" s="3" t="s">
        <v>170</v>
      </c>
      <c r="B504" s="24" t="s">
        <v>71</v>
      </c>
      <c r="C504" s="24" t="s">
        <v>54</v>
      </c>
      <c r="D504" s="24"/>
      <c r="E504" s="24" t="s">
        <v>72</v>
      </c>
      <c r="H504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68"/>
  <sheetViews>
    <sheetView topLeftCell="A19" workbookViewId="0">
      <selection activeCell="G53" sqref="G53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66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5</v>
      </c>
      <c r="C37" s="9">
        <f>COUNTIFS(Sheet1!$L:$L,Sheet2!$C$1,Sheet1!$A:$A,Sheet2!$A37)</f>
        <v>3</v>
      </c>
      <c r="D37" s="10">
        <f t="shared" si="0"/>
        <v>0.625</v>
      </c>
      <c r="E37" s="20">
        <f>IFERROR(AVERAGEIFS(Sheet1!$M$2:$M$500, Sheet1!$A$2:$A$500, A37, Sheet1!$L$2:$L$500, "Yes"),"")</f>
        <v>11.2</v>
      </c>
      <c r="F37" s="20">
        <f>IFERROR(AVERAGEIFS(Sheet1!$M$2:$M$500, Sheet1!$A$2:$A$500, A37, Sheet1!$L$2:$L$500, "No"),"")</f>
        <v>10</v>
      </c>
      <c r="G37" s="21" cm="1">
        <f t="array" ref="G37">SUM(($B$2:B37)/SUM($B$2:C37))</f>
        <v>0.52380952380952384</v>
      </c>
    </row>
    <row r="38" spans="1:7" x14ac:dyDescent="0.45">
      <c r="A38" s="14" t="s">
        <v>139</v>
      </c>
      <c r="B38" s="9">
        <f>COUNTIFS(Sheet1!$L:$L,Sheet2!$B$1,Sheet1!$A:$A,Sheet2!$A38)</f>
        <v>6</v>
      </c>
      <c r="C38" s="9">
        <f>COUNTIFS(Sheet1!$L:$L,Sheet2!$C$1,Sheet1!$A:$A,Sheet2!$A38)</f>
        <v>3</v>
      </c>
      <c r="D38" s="10">
        <f t="shared" si="0"/>
        <v>0.66666666666666663</v>
      </c>
      <c r="E38" s="20">
        <f>IFERROR(AVERAGEIFS(Sheet1!$M$2:$M$500, Sheet1!$A$2:$A$500, A38, Sheet1!$L$2:$L$500, "Yes"),"")</f>
        <v>16.833333333333332</v>
      </c>
      <c r="F38" s="20">
        <f>IFERROR(AVERAGEIFS(Sheet1!$M$2:$M$500, Sheet1!$A$2:$A$500, A38, Sheet1!$L$2:$L$500, "No"),"")</f>
        <v>20.333333333333332</v>
      </c>
      <c r="G38" s="21" cm="1">
        <f t="array" ref="G38">SUM(($B$2:B38)/SUM($B$2:C38))</f>
        <v>0.52836879432624118</v>
      </c>
    </row>
    <row r="39" spans="1:7" x14ac:dyDescent="0.45">
      <c r="A39" s="14" t="s">
        <v>140</v>
      </c>
      <c r="B39" s="9">
        <f>COUNTIFS(Sheet1!$L:$L,Sheet2!$B$1,Sheet1!$A:$A,Sheet2!$A39)</f>
        <v>3</v>
      </c>
      <c r="C39" s="9">
        <f>COUNTIFS(Sheet1!$L:$L,Sheet2!$C$1,Sheet1!$A:$A,Sheet2!$A39)</f>
        <v>2</v>
      </c>
      <c r="D39" s="10">
        <f t="shared" si="0"/>
        <v>0.6</v>
      </c>
      <c r="E39" s="20">
        <f>IFERROR(AVERAGEIFS(Sheet1!$M$2:$M$500, Sheet1!$A$2:$A$500, A39, Sheet1!$L$2:$L$500, "Yes"),"")</f>
        <v>8.6666666666666661</v>
      </c>
      <c r="F39" s="20">
        <f>IFERROR(AVERAGEIFS(Sheet1!$M$2:$M$500, Sheet1!$A$2:$A$500, A39, Sheet1!$L$2:$L$500, "No"),"")</f>
        <v>9</v>
      </c>
      <c r="G39" s="21" cm="1">
        <f t="array" ref="G39">SUM(($B$2:B39)/SUM($B$2:C39))</f>
        <v>0.52961672473867616</v>
      </c>
    </row>
    <row r="40" spans="1:7" x14ac:dyDescent="0.45">
      <c r="A40" s="14" t="s">
        <v>141</v>
      </c>
      <c r="B40" s="9">
        <f>COUNTIFS(Sheet1!$L:$L,Sheet2!$B$1,Sheet1!$A:$A,Sheet2!$A40)</f>
        <v>5</v>
      </c>
      <c r="C40" s="9">
        <f>COUNTIFS(Sheet1!$L:$L,Sheet2!$C$1,Sheet1!$A:$A,Sheet2!$A40)</f>
        <v>3</v>
      </c>
      <c r="D40" s="10">
        <f t="shared" si="0"/>
        <v>0.625</v>
      </c>
      <c r="E40" s="20">
        <f>IFERROR(AVERAGEIFS(Sheet1!$M$2:$M$500, Sheet1!$A$2:$A$500, A40, Sheet1!$L$2:$L$500, "Yes"),"")</f>
        <v>18.2</v>
      </c>
      <c r="F40" s="20">
        <f>IFERROR(AVERAGEIFS(Sheet1!$M$2:$M$500, Sheet1!$A$2:$A$500, A40, Sheet1!$L$2:$L$500, "No"),"")</f>
        <v>7.333333333333333</v>
      </c>
      <c r="G40" s="21" cm="1">
        <f t="array" ref="G40">SUM(($B$2:B40)/SUM($B$2:C40))</f>
        <v>0.53220338983050852</v>
      </c>
    </row>
    <row r="41" spans="1:7" x14ac:dyDescent="0.45">
      <c r="A41" s="14" t="s">
        <v>142</v>
      </c>
      <c r="B41" s="9">
        <f>COUNTIFS(Sheet1!$L:$L,Sheet2!$B$1,Sheet1!$A:$A,Sheet2!$A41)</f>
        <v>4</v>
      </c>
      <c r="C41" s="9">
        <f>COUNTIFS(Sheet1!$L:$L,Sheet2!$C$1,Sheet1!$A:$A,Sheet2!$A41)</f>
        <v>2</v>
      </c>
      <c r="D41" s="10">
        <f t="shared" si="0"/>
        <v>0.66666666666666663</v>
      </c>
      <c r="E41" s="20">
        <f>IFERROR(AVERAGEIFS(Sheet1!$M$2:$M$500, Sheet1!$A$2:$A$500, A41, Sheet1!$L$2:$L$500, "Yes"),"")</f>
        <v>7</v>
      </c>
      <c r="F41" s="20">
        <f>IFERROR(AVERAGEIFS(Sheet1!$M$2:$M$500, Sheet1!$A$2:$A$500, A41, Sheet1!$L$2:$L$500, "No"),"")</f>
        <v>8</v>
      </c>
      <c r="G41" s="21" cm="1">
        <f t="array" ref="G41">SUM(($B$2:B41)/SUM($B$2:C41))</f>
        <v>0.53488372093023262</v>
      </c>
    </row>
    <row r="42" spans="1:7" x14ac:dyDescent="0.45">
      <c r="A42" s="14" t="s">
        <v>143</v>
      </c>
      <c r="B42" s="9">
        <f>COUNTIFS(Sheet1!$L:$L,Sheet2!$B$1,Sheet1!$A:$A,Sheet2!$A42)</f>
        <v>5</v>
      </c>
      <c r="C42" s="9">
        <f>COUNTIFS(Sheet1!$L:$L,Sheet2!$C$1,Sheet1!$A:$A,Sheet2!$A42)</f>
        <v>4</v>
      </c>
      <c r="D42" s="10">
        <f t="shared" si="0"/>
        <v>0.55555555555555558</v>
      </c>
      <c r="E42" s="20">
        <f>IFERROR(AVERAGEIFS(Sheet1!$M$2:$M$500, Sheet1!$A$2:$A$500, A42, Sheet1!$L$2:$L$500, "Yes"),"")</f>
        <v>18.2</v>
      </c>
      <c r="F42" s="20">
        <f>IFERROR(AVERAGEIFS(Sheet1!$M$2:$M$500, Sheet1!$A$2:$A$500, A42, Sheet1!$L$2:$L$500, "No"),"")</f>
        <v>8</v>
      </c>
      <c r="G42" s="21" cm="1">
        <f t="array" ref="G42">SUM(($B$2:B42)/SUM($B$2:C42))</f>
        <v>0.53548387096774208</v>
      </c>
    </row>
    <row r="43" spans="1:7" x14ac:dyDescent="0.45">
      <c r="A43" s="14" t="s">
        <v>144</v>
      </c>
      <c r="B43" s="9">
        <f>COUNTIFS(Sheet1!$L:$L,Sheet2!$B$1,Sheet1!$A:$A,Sheet2!$A43)</f>
        <v>0</v>
      </c>
      <c r="C43" s="9">
        <f>COUNTIFS(Sheet1!$L:$L,Sheet2!$C$1,Sheet1!$A:$A,Sheet2!$A43)</f>
        <v>0</v>
      </c>
      <c r="D43" s="10" t="str">
        <f t="shared" si="0"/>
        <v/>
      </c>
      <c r="E43" s="20" t="str">
        <f>IFERROR(AVERAGEIFS(Sheet1!$M$2:$M$500, Sheet1!$A$2:$A$500, A43, Sheet1!$L$2:$L$500, "Yes"),"")</f>
        <v/>
      </c>
      <c r="F43" s="20" t="str">
        <f>IFERROR(AVERAGEIFS(Sheet1!$M$2:$M$500, Sheet1!$A$2:$A$500, A43, Sheet1!$L$2:$L$500, "No"),"")</f>
        <v/>
      </c>
      <c r="G43" s="21"/>
    </row>
    <row r="44" spans="1:7" x14ac:dyDescent="0.45">
      <c r="A44" s="14" t="s">
        <v>145</v>
      </c>
      <c r="B44" s="9">
        <f>COUNTIFS(Sheet1!$L:$L,Sheet2!$B$1,Sheet1!$A:$A,Sheet2!$A44)</f>
        <v>0</v>
      </c>
      <c r="C44" s="9">
        <f>COUNTIFS(Sheet1!$L:$L,Sheet2!$C$1,Sheet1!$A:$A,Sheet2!$A44)</f>
        <v>0</v>
      </c>
      <c r="D44" s="10" t="str">
        <f t="shared" si="0"/>
        <v/>
      </c>
      <c r="E44" s="20" t="str">
        <f>IFERROR(AVERAGEIFS(Sheet1!$M$2:$M$500, Sheet1!$A$2:$A$500, A44, Sheet1!$L$2:$L$500, "Yes"),"")</f>
        <v/>
      </c>
      <c r="F44" s="20" t="str">
        <f>IFERROR(AVERAGEIFS(Sheet1!$M$2:$M$500, Sheet1!$A$2:$A$500, A44, Sheet1!$L$2:$L$500, "No"),"")</f>
        <v/>
      </c>
      <c r="G44" s="21"/>
    </row>
    <row r="45" spans="1:7" x14ac:dyDescent="0.45">
      <c r="A45" s="14" t="s">
        <v>146</v>
      </c>
      <c r="B45" s="9">
        <f>COUNTIFS(Sheet1!$L:$L,Sheet2!$B$1,Sheet1!$A:$A,Sheet2!$A45)</f>
        <v>0</v>
      </c>
      <c r="C45" s="9">
        <f>COUNTIFS(Sheet1!$L:$L,Sheet2!$C$1,Sheet1!$A:$A,Sheet2!$A45)</f>
        <v>0</v>
      </c>
      <c r="D45" s="10" t="str">
        <f t="shared" si="0"/>
        <v/>
      </c>
      <c r="E45" s="20" t="str">
        <f>IFERROR(AVERAGEIFS(Sheet1!$M$2:$M$500, Sheet1!$A$2:$A$500, A45, Sheet1!$L$2:$L$500, "Yes"),"")</f>
        <v/>
      </c>
      <c r="F45" s="20" t="str">
        <f>IFERROR(AVERAGEIFS(Sheet1!$M$2:$M$500, Sheet1!$A$2:$A$500, A45, Sheet1!$L$2:$L$500, "No"),"")</f>
        <v/>
      </c>
      <c r="G45" s="21"/>
    </row>
    <row r="46" spans="1:7" x14ac:dyDescent="0.45">
      <c r="A46" s="14" t="s">
        <v>147</v>
      </c>
      <c r="B46" s="9">
        <f>COUNTIFS(Sheet1!$L:$L,Sheet2!$B$1,Sheet1!$A:$A,Sheet2!$A46)</f>
        <v>0</v>
      </c>
      <c r="C46" s="9">
        <f>COUNTIFS(Sheet1!$L:$L,Sheet2!$C$1,Sheet1!$A:$A,Sheet2!$A46)</f>
        <v>0</v>
      </c>
      <c r="D46" s="10" t="str">
        <f t="shared" si="0"/>
        <v/>
      </c>
      <c r="E46" s="20" t="str">
        <f>IFERROR(AVERAGEIFS(Sheet1!$M$2:$M$500, Sheet1!$A$2:$A$500, A46, Sheet1!$L$2:$L$500, "Yes"),"")</f>
        <v/>
      </c>
      <c r="F46" s="20" t="str">
        <f>IFERROR(AVERAGEIFS(Sheet1!$M$2:$M$500, Sheet1!$A$2:$A$500, A46, Sheet1!$L$2:$L$500, "No"),"")</f>
        <v/>
      </c>
      <c r="G46" s="21"/>
    </row>
    <row r="47" spans="1:7" x14ac:dyDescent="0.45">
      <c r="A47" s="14" t="s">
        <v>149</v>
      </c>
      <c r="B47" s="9">
        <f>COUNTIFS(Sheet1!$L:$L,Sheet2!$B$1,Sheet1!$A:$A,Sheet2!$A47)</f>
        <v>0</v>
      </c>
      <c r="C47" s="9">
        <f>COUNTIFS(Sheet1!$L:$L,Sheet2!$C$1,Sheet1!$A:$A,Sheet2!$A47)</f>
        <v>0</v>
      </c>
      <c r="D47" s="10" t="str">
        <f t="shared" si="0"/>
        <v/>
      </c>
      <c r="E47" s="20" t="str">
        <f>IFERROR(AVERAGEIFS(Sheet1!$M$2:$M$500, Sheet1!$A$2:$A$500, A47, Sheet1!$L$2:$L$500, "Yes"),"")</f>
        <v/>
      </c>
      <c r="F47" s="20" t="str">
        <f>IFERROR(AVERAGEIFS(Sheet1!$M$2:$M$500, Sheet1!$A$2:$A$500, A47, Sheet1!$L$2:$L$500, "No"),"")</f>
        <v/>
      </c>
      <c r="G47" s="21"/>
    </row>
    <row r="48" spans="1:7" x14ac:dyDescent="0.45">
      <c r="A48" s="14" t="s">
        <v>150</v>
      </c>
      <c r="B48" s="9">
        <f>COUNTIFS(Sheet1!$L:$L,Sheet2!$B$1,Sheet1!$A:$A,Sheet2!$A48)</f>
        <v>0</v>
      </c>
      <c r="C48" s="9">
        <f>COUNTIFS(Sheet1!$L:$L,Sheet2!$C$1,Sheet1!$A:$A,Sheet2!$A48)</f>
        <v>0</v>
      </c>
      <c r="D48" s="10" t="str">
        <f t="shared" si="0"/>
        <v/>
      </c>
      <c r="E48" s="20" t="str">
        <f>IFERROR(AVERAGEIFS(Sheet1!$M$2:$M$500, Sheet1!$A$2:$A$500, A48, Sheet1!$L$2:$L$500, "Yes"),"")</f>
        <v/>
      </c>
      <c r="F48" s="20" t="str">
        <f>IFERROR(AVERAGEIFS(Sheet1!$M$2:$M$500, Sheet1!$A$2:$A$500, A48, Sheet1!$L$2:$L$500, "No"),"")</f>
        <v/>
      </c>
      <c r="G48" s="21"/>
    </row>
    <row r="49" spans="1:7" x14ac:dyDescent="0.45">
      <c r="A49" s="14" t="s">
        <v>151</v>
      </c>
      <c r="B49" s="9">
        <f>COUNTIFS(Sheet1!$L:$L,Sheet2!$B$1,Sheet1!$A:$A,Sheet2!$A49)</f>
        <v>0</v>
      </c>
      <c r="C49" s="9">
        <f>COUNTIFS(Sheet1!$L:$L,Sheet2!$C$1,Sheet1!$A:$A,Sheet2!$A49)</f>
        <v>0</v>
      </c>
      <c r="D49" s="10" t="str">
        <f t="shared" si="0"/>
        <v/>
      </c>
      <c r="E49" s="20" t="str">
        <f>IFERROR(AVERAGEIFS(Sheet1!$M$2:$M$500, Sheet1!$A$2:$A$500, A49, Sheet1!$L$2:$L$500, "Yes"),"")</f>
        <v/>
      </c>
      <c r="F49" s="20" t="str">
        <f>IFERROR(AVERAGEIFS(Sheet1!$M$2:$M$500, Sheet1!$A$2:$A$500, A49, Sheet1!$L$2:$L$500, "No"),"")</f>
        <v/>
      </c>
      <c r="G49" s="21"/>
    </row>
    <row r="50" spans="1:7" x14ac:dyDescent="0.45">
      <c r="A50" s="14" t="s">
        <v>152</v>
      </c>
      <c r="B50" s="9">
        <f>COUNTIFS(Sheet1!$L:$L,Sheet2!$B$1,Sheet1!$A:$A,Sheet2!$A50)</f>
        <v>0</v>
      </c>
      <c r="C50" s="9">
        <f>COUNTIFS(Sheet1!$L:$L,Sheet2!$C$1,Sheet1!$A:$A,Sheet2!$A50)</f>
        <v>0</v>
      </c>
      <c r="D50" s="10" t="str">
        <f t="shared" si="0"/>
        <v/>
      </c>
      <c r="E50" s="20" t="str">
        <f>IFERROR(AVERAGEIFS(Sheet1!$M$2:$M$500, Sheet1!$A$2:$A$500, A50, Sheet1!$L$2:$L$500, "Yes"),"")</f>
        <v/>
      </c>
      <c r="F50" s="20" t="str">
        <f>IFERROR(AVERAGEIFS(Sheet1!$M$2:$M$500, Sheet1!$A$2:$A$500, A50, Sheet1!$L$2:$L$500, "No"),"")</f>
        <v/>
      </c>
      <c r="G50" s="21"/>
    </row>
    <row r="51" spans="1:7" x14ac:dyDescent="0.45">
      <c r="A51" s="14" t="s">
        <v>153</v>
      </c>
      <c r="B51" s="9">
        <f>COUNTIFS(Sheet1!$L:$L,Sheet2!$B$1,Sheet1!$A:$A,Sheet2!$A51)</f>
        <v>0</v>
      </c>
      <c r="C51" s="9">
        <f>COUNTIFS(Sheet1!$L:$L,Sheet2!$C$1,Sheet1!$A:$A,Sheet2!$A51)</f>
        <v>0</v>
      </c>
      <c r="D51" s="10" t="str">
        <f t="shared" si="0"/>
        <v/>
      </c>
      <c r="E51" s="20" t="str">
        <f>IFERROR(AVERAGEIFS(Sheet1!$M$2:$M$500, Sheet1!$A$2:$A$500, A51, Sheet1!$L$2:$L$500, "Yes"),"")</f>
        <v/>
      </c>
      <c r="F51" s="20" t="str">
        <f>IFERROR(AVERAGEIFS(Sheet1!$M$2:$M$500, Sheet1!$A$2:$A$500, A51, Sheet1!$L$2:$L$500, "No"),"")</f>
        <v/>
      </c>
      <c r="G51" s="21"/>
    </row>
    <row r="52" spans="1:7" x14ac:dyDescent="0.45">
      <c r="A52" s="14" t="s">
        <v>154</v>
      </c>
      <c r="B52" s="9">
        <f>COUNTIFS(Sheet1!$L:$L,Sheet2!$B$1,Sheet1!$A:$A,Sheet2!$A52)</f>
        <v>0</v>
      </c>
      <c r="C52" s="9">
        <f>COUNTIFS(Sheet1!$L:$L,Sheet2!$C$1,Sheet1!$A:$A,Sheet2!$A52)</f>
        <v>0</v>
      </c>
      <c r="D52" s="10" t="str">
        <f t="shared" si="0"/>
        <v/>
      </c>
      <c r="E52" s="20" t="str">
        <f>IFERROR(AVERAGEIFS(Sheet1!$M$2:$M$500, Sheet1!$A$2:$A$500, A52, Sheet1!$L$2:$L$500, "Yes"),"")</f>
        <v/>
      </c>
      <c r="F52" s="20" t="str">
        <f>IFERROR(AVERAGEIFS(Sheet1!$M$2:$M$500, Sheet1!$A$2:$A$500, A52, Sheet1!$L$2:$L$500, "No"),"")</f>
        <v/>
      </c>
      <c r="G52" s="21"/>
    </row>
    <row r="53" spans="1:7" x14ac:dyDescent="0.45">
      <c r="A53" s="14" t="s">
        <v>155</v>
      </c>
      <c r="B53" s="9">
        <f>COUNTIFS(Sheet1!$L:$L,Sheet2!$B$1,Sheet1!$A:$A,Sheet2!$A53)</f>
        <v>0</v>
      </c>
      <c r="C53" s="9">
        <f>COUNTIFS(Sheet1!$L:$L,Sheet2!$C$1,Sheet1!$A:$A,Sheet2!$A53)</f>
        <v>0</v>
      </c>
      <c r="D53" s="10" t="str">
        <f t="shared" si="0"/>
        <v/>
      </c>
      <c r="E53" s="20" t="str">
        <f>IFERROR(AVERAGEIFS(Sheet1!$M$2:$M$500, Sheet1!$A$2:$A$500, A53, Sheet1!$L$2:$L$500, "Yes"),"")</f>
        <v/>
      </c>
      <c r="F53" s="20" t="str">
        <f>IFERROR(AVERAGEIFS(Sheet1!$M$2:$M$500, Sheet1!$A$2:$A$500, A53, Sheet1!$L$2:$L$500, "No"),"")</f>
        <v/>
      </c>
      <c r="G53" s="21"/>
    </row>
    <row r="54" spans="1:7" x14ac:dyDescent="0.45">
      <c r="A54" s="14" t="s">
        <v>156</v>
      </c>
      <c r="B54" s="9">
        <f>COUNTIFS(Sheet1!$L:$L,Sheet2!$B$1,Sheet1!$A:$A,Sheet2!$A54)</f>
        <v>0</v>
      </c>
      <c r="C54" s="9">
        <f>COUNTIFS(Sheet1!$L:$L,Sheet2!$C$1,Sheet1!$A:$A,Sheet2!$A54)</f>
        <v>0</v>
      </c>
      <c r="D54" s="10" t="str">
        <f t="shared" si="0"/>
        <v/>
      </c>
      <c r="E54" s="20" t="str">
        <f>IFERROR(AVERAGEIFS(Sheet1!$M$2:$M$500, Sheet1!$A$2:$A$500, A54, Sheet1!$L$2:$L$500, "Yes"),"")</f>
        <v/>
      </c>
      <c r="F54" s="20" t="str">
        <f>IFERROR(AVERAGEIFS(Sheet1!$M$2:$M$500, Sheet1!$A$2:$A$500, A54, Sheet1!$L$2:$L$500, "No"),"")</f>
        <v/>
      </c>
      <c r="G54" s="21"/>
    </row>
    <row r="55" spans="1:7" x14ac:dyDescent="0.45">
      <c r="A55" s="14" t="s">
        <v>157</v>
      </c>
      <c r="B55" s="9">
        <f>COUNTIFS(Sheet1!$L:$L,Sheet2!$B$1,Sheet1!$A:$A,Sheet2!$A55)</f>
        <v>0</v>
      </c>
      <c r="C55" s="9">
        <f>COUNTIFS(Sheet1!$L:$L,Sheet2!$C$1,Sheet1!$A:$A,Sheet2!$A55)</f>
        <v>0</v>
      </c>
      <c r="D55" s="10" t="str">
        <f t="shared" si="0"/>
        <v/>
      </c>
      <c r="E55" s="20" t="str">
        <f>IFERROR(AVERAGEIFS(Sheet1!$M$2:$M$500, Sheet1!$A$2:$A$500, A55, Sheet1!$L$2:$L$500, "Yes"),"")</f>
        <v/>
      </c>
      <c r="F55" s="20" t="str">
        <f>IFERROR(AVERAGEIFS(Sheet1!$M$2:$M$500, Sheet1!$A$2:$A$500, A55, Sheet1!$L$2:$L$500, "No"),"")</f>
        <v/>
      </c>
      <c r="G55" s="21"/>
    </row>
    <row r="56" spans="1:7" x14ac:dyDescent="0.45">
      <c r="A56" s="14" t="s">
        <v>158</v>
      </c>
      <c r="B56" s="9">
        <f>COUNTIFS(Sheet1!$L:$L,Sheet2!$B$1,Sheet1!$A:$A,Sheet2!$A56)</f>
        <v>0</v>
      </c>
      <c r="C56" s="9">
        <f>COUNTIFS(Sheet1!$L:$L,Sheet2!$C$1,Sheet1!$A:$A,Sheet2!$A56)</f>
        <v>0</v>
      </c>
      <c r="D56" s="10" t="str">
        <f t="shared" si="0"/>
        <v/>
      </c>
      <c r="E56" s="20" t="str">
        <f>IFERROR(AVERAGEIFS(Sheet1!$M$2:$M$500, Sheet1!$A$2:$A$500, A56, Sheet1!$L$2:$L$500, "Yes"),"")</f>
        <v/>
      </c>
      <c r="F56" s="20" t="str">
        <f>IFERROR(AVERAGEIFS(Sheet1!$M$2:$M$500, Sheet1!$A$2:$A$500, A56, Sheet1!$L$2:$L$500, "No"),"")</f>
        <v/>
      </c>
      <c r="G56" s="21"/>
    </row>
    <row r="57" spans="1:7" x14ac:dyDescent="0.45">
      <c r="A57" s="14" t="s">
        <v>159</v>
      </c>
      <c r="B57" s="9">
        <f>COUNTIFS(Sheet1!$L:$L,Sheet2!$B$1,Sheet1!$A:$A,Sheet2!$A57)</f>
        <v>0</v>
      </c>
      <c r="C57" s="9">
        <f>COUNTIFS(Sheet1!$L:$L,Sheet2!$C$1,Sheet1!$A:$A,Sheet2!$A57)</f>
        <v>0</v>
      </c>
      <c r="D57" s="10" t="str">
        <f t="shared" si="0"/>
        <v/>
      </c>
      <c r="E57" s="20" t="str">
        <f>IFERROR(AVERAGEIFS(Sheet1!$M$2:$M$500, Sheet1!$A$2:$A$500, A57, Sheet1!$L$2:$L$500, "Yes"),"")</f>
        <v/>
      </c>
      <c r="F57" s="20" t="str">
        <f>IFERROR(AVERAGEIFS(Sheet1!$M$2:$M$500, Sheet1!$A$2:$A$500, A57, Sheet1!$L$2:$L$500, "No"),"")</f>
        <v/>
      </c>
      <c r="G57" s="21"/>
    </row>
    <row r="58" spans="1:7" x14ac:dyDescent="0.45">
      <c r="A58" s="14" t="s">
        <v>160</v>
      </c>
      <c r="B58" s="9">
        <f>COUNTIFS(Sheet1!$L:$L,Sheet2!$B$1,Sheet1!$A:$A,Sheet2!$A58)</f>
        <v>0</v>
      </c>
      <c r="C58" s="9">
        <f>COUNTIFS(Sheet1!$L:$L,Sheet2!$C$1,Sheet1!$A:$A,Sheet2!$A58)</f>
        <v>0</v>
      </c>
      <c r="D58" s="10" t="str">
        <f t="shared" si="0"/>
        <v/>
      </c>
      <c r="E58" s="20" t="str">
        <f>IFERROR(AVERAGEIFS(Sheet1!$M$2:$M$500, Sheet1!$A$2:$A$500, A58, Sheet1!$L$2:$L$500, "Yes"),"")</f>
        <v/>
      </c>
      <c r="F58" s="20" t="str">
        <f>IFERROR(AVERAGEIFS(Sheet1!$M$2:$M$500, Sheet1!$A$2:$A$500, A58, Sheet1!$L$2:$L$500, "No"),"")</f>
        <v/>
      </c>
      <c r="G58" s="21"/>
    </row>
    <row r="59" spans="1:7" x14ac:dyDescent="0.45">
      <c r="A59" s="14" t="s">
        <v>161</v>
      </c>
      <c r="B59" s="9">
        <f>COUNTIFS(Sheet1!$L:$L,Sheet2!$B$1,Sheet1!$A:$A,Sheet2!$A59)</f>
        <v>0</v>
      </c>
      <c r="C59" s="9">
        <f>COUNTIFS(Sheet1!$L:$L,Sheet2!$C$1,Sheet1!$A:$A,Sheet2!$A59)</f>
        <v>0</v>
      </c>
      <c r="D59" s="10" t="str">
        <f t="shared" si="0"/>
        <v/>
      </c>
      <c r="E59" s="20" t="str">
        <f>IFERROR(AVERAGEIFS(Sheet1!$M$2:$M$500, Sheet1!$A$2:$A$500, A59, Sheet1!$L$2:$L$500, "Yes"),"")</f>
        <v/>
      </c>
      <c r="F59" s="20" t="str">
        <f>IFERROR(AVERAGEIFS(Sheet1!$M$2:$M$500, Sheet1!$A$2:$A$500, A59, Sheet1!$L$2:$L$500, "No"),"")</f>
        <v/>
      </c>
      <c r="G59" s="21"/>
    </row>
    <row r="60" spans="1:7" x14ac:dyDescent="0.45">
      <c r="A60" s="14" t="s">
        <v>162</v>
      </c>
      <c r="B60" s="9">
        <f>COUNTIFS(Sheet1!$L:$L,Sheet2!$B$1,Sheet1!$A:$A,Sheet2!$A60)</f>
        <v>0</v>
      </c>
      <c r="C60" s="9">
        <f>COUNTIFS(Sheet1!$L:$L,Sheet2!$C$1,Sheet1!$A:$A,Sheet2!$A60)</f>
        <v>0</v>
      </c>
      <c r="D60" s="10" t="str">
        <f t="shared" si="0"/>
        <v/>
      </c>
      <c r="E60" s="20" t="str">
        <f>IFERROR(AVERAGEIFS(Sheet1!$M$2:$M$500, Sheet1!$A$2:$A$500, A60, Sheet1!$L$2:$L$500, "Yes"),"")</f>
        <v/>
      </c>
      <c r="F60" s="20" t="str">
        <f>IFERROR(AVERAGEIFS(Sheet1!$M$2:$M$500, Sheet1!$A$2:$A$500, A60, Sheet1!$L$2:$L$500, "No"),"")</f>
        <v/>
      </c>
      <c r="G60" s="21"/>
    </row>
    <row r="61" spans="1:7" x14ac:dyDescent="0.45">
      <c r="A61" s="14" t="s">
        <v>163</v>
      </c>
      <c r="B61" s="9">
        <f>COUNTIFS(Sheet1!$L:$L,Sheet2!$B$1,Sheet1!$A:$A,Sheet2!$A61)</f>
        <v>0</v>
      </c>
      <c r="C61" s="9">
        <f>COUNTIFS(Sheet1!$L:$L,Sheet2!$C$1,Sheet1!$A:$A,Sheet2!$A61)</f>
        <v>0</v>
      </c>
      <c r="D61" s="10" t="str">
        <f t="shared" si="0"/>
        <v/>
      </c>
      <c r="E61" s="20" t="str">
        <f>IFERROR(AVERAGEIFS(Sheet1!$M$2:$M$500, Sheet1!$A$2:$A$500, A61, Sheet1!$L$2:$L$500, "Yes"),"")</f>
        <v/>
      </c>
      <c r="F61" s="20" t="str">
        <f>IFERROR(AVERAGEIFS(Sheet1!$M$2:$M$500, Sheet1!$A$2:$A$500, A61, Sheet1!$L$2:$L$500, "No"),"")</f>
        <v/>
      </c>
      <c r="G61" s="21"/>
    </row>
    <row r="62" spans="1:7" x14ac:dyDescent="0.45">
      <c r="A62" s="14" t="s">
        <v>164</v>
      </c>
      <c r="B62" s="9">
        <f>COUNTIFS(Sheet1!$L:$L,Sheet2!$B$1,Sheet1!$A:$A,Sheet2!$A62)</f>
        <v>0</v>
      </c>
      <c r="C62" s="9">
        <f>COUNTIFS(Sheet1!$L:$L,Sheet2!$C$1,Sheet1!$A:$A,Sheet2!$A62)</f>
        <v>0</v>
      </c>
      <c r="D62" s="10" t="str">
        <f t="shared" si="0"/>
        <v/>
      </c>
      <c r="E62" s="20" t="str">
        <f>IFERROR(AVERAGEIFS(Sheet1!$M$2:$M$500, Sheet1!$A$2:$A$500, A62, Sheet1!$L$2:$L$500, "Yes"),"")</f>
        <v/>
      </c>
      <c r="F62" s="20" t="str">
        <f>IFERROR(AVERAGEIFS(Sheet1!$M$2:$M$500, Sheet1!$A$2:$A$500, A62, Sheet1!$L$2:$L$500, "No"),"")</f>
        <v/>
      </c>
      <c r="G62" s="21"/>
    </row>
    <row r="63" spans="1:7" x14ac:dyDescent="0.45">
      <c r="A63" s="14" t="s">
        <v>165</v>
      </c>
      <c r="B63" s="9">
        <f>COUNTIFS(Sheet1!$L:$L,Sheet2!$B$1,Sheet1!$A:$A,Sheet2!$A63)</f>
        <v>0</v>
      </c>
      <c r="C63" s="9">
        <f>COUNTIFS(Sheet1!$L:$L,Sheet2!$C$1,Sheet1!$A:$A,Sheet2!$A63)</f>
        <v>0</v>
      </c>
      <c r="D63" s="10" t="str">
        <f t="shared" si="0"/>
        <v/>
      </c>
      <c r="E63" s="20" t="str">
        <f>IFERROR(AVERAGEIFS(Sheet1!$M$2:$M$500, Sheet1!$A$2:$A$500, A63, Sheet1!$L$2:$L$500, "Yes"),"")</f>
        <v/>
      </c>
      <c r="F63" s="20" t="str">
        <f>IFERROR(AVERAGEIFS(Sheet1!$M$2:$M$500, Sheet1!$A$2:$A$500, A63, Sheet1!$L$2:$L$500, "No"),"")</f>
        <v/>
      </c>
      <c r="G63" s="21"/>
    </row>
    <row r="64" spans="1:7" x14ac:dyDescent="0.45">
      <c r="A64" s="14" t="s">
        <v>166</v>
      </c>
      <c r="B64" s="9">
        <f>COUNTIFS(Sheet1!$L:$L,Sheet2!$B$1,Sheet1!$A:$A,Sheet2!$A64)</f>
        <v>0</v>
      </c>
      <c r="C64" s="9">
        <f>COUNTIFS(Sheet1!$L:$L,Sheet2!$C$1,Sheet1!$A:$A,Sheet2!$A64)</f>
        <v>0</v>
      </c>
      <c r="D64" s="10" t="str">
        <f t="shared" si="0"/>
        <v/>
      </c>
      <c r="E64" s="20" t="str">
        <f>IFERROR(AVERAGEIFS(Sheet1!$M$2:$M$500, Sheet1!$A$2:$A$500, A64, Sheet1!$L$2:$L$500, "Yes"),"")</f>
        <v/>
      </c>
      <c r="F64" s="20" t="str">
        <f>IFERROR(AVERAGEIFS(Sheet1!$M$2:$M$500, Sheet1!$A$2:$A$500, A64, Sheet1!$L$2:$L$500, "No"),"")</f>
        <v/>
      </c>
      <c r="G64" s="21"/>
    </row>
    <row r="65" spans="1:7" x14ac:dyDescent="0.45">
      <c r="A65" s="14" t="s">
        <v>167</v>
      </c>
      <c r="B65" s="9">
        <f>COUNTIFS(Sheet1!$L:$L,Sheet2!$B$1,Sheet1!$A:$A,Sheet2!$A65)</f>
        <v>0</v>
      </c>
      <c r="C65" s="9">
        <f>COUNTIFS(Sheet1!$L:$L,Sheet2!$C$1,Sheet1!$A:$A,Sheet2!$A65)</f>
        <v>0</v>
      </c>
      <c r="D65" s="10" t="str">
        <f t="shared" si="0"/>
        <v/>
      </c>
      <c r="E65" s="20" t="str">
        <f>IFERROR(AVERAGEIFS(Sheet1!$M$2:$M$500, Sheet1!$A$2:$A$500, A65, Sheet1!$L$2:$L$500, "Yes"),"")</f>
        <v/>
      </c>
      <c r="F65" s="20" t="str">
        <f>IFERROR(AVERAGEIFS(Sheet1!$M$2:$M$500, Sheet1!$A$2:$A$500, A65, Sheet1!$L$2:$L$500, "No"),"")</f>
        <v/>
      </c>
      <c r="G65" s="21"/>
    </row>
    <row r="66" spans="1:7" x14ac:dyDescent="0.45">
      <c r="A66" s="14" t="s">
        <v>168</v>
      </c>
      <c r="B66" s="9">
        <f>COUNTIFS(Sheet1!$L:$L,Sheet2!$B$1,Sheet1!$A:$A,Sheet2!$A66)</f>
        <v>0</v>
      </c>
      <c r="C66" s="9">
        <f>COUNTIFS(Sheet1!$L:$L,Sheet2!$C$1,Sheet1!$A:$A,Sheet2!$A66)</f>
        <v>0</v>
      </c>
      <c r="D66" s="10" t="str">
        <f t="shared" si="0"/>
        <v/>
      </c>
      <c r="E66" s="20" t="str">
        <f>IFERROR(AVERAGEIFS(Sheet1!$M$2:$M$500, Sheet1!$A$2:$A$500, A66, Sheet1!$L$2:$L$500, "Yes"),"")</f>
        <v/>
      </c>
      <c r="F66" s="20" t="str">
        <f>IFERROR(AVERAGEIFS(Sheet1!$M$2:$M$500, Sheet1!$A$2:$A$500, A66, Sheet1!$L$2:$L$500, "No"),"")</f>
        <v/>
      </c>
      <c r="G66" s="21"/>
    </row>
    <row r="67" spans="1:7" x14ac:dyDescent="0.45">
      <c r="A67" s="14" t="s">
        <v>169</v>
      </c>
      <c r="B67" s="9">
        <f>COUNTIFS(Sheet1!$L:$L,Sheet2!$B$1,Sheet1!$A:$A,Sheet2!$A67)</f>
        <v>0</v>
      </c>
      <c r="C67" s="9">
        <f>COUNTIFS(Sheet1!$L:$L,Sheet2!$C$1,Sheet1!$A:$A,Sheet2!$A67)</f>
        <v>0</v>
      </c>
      <c r="D67" s="10" t="str">
        <f t="shared" ref="D67:D68" si="1">IFERROR(B67/SUM(B67:C67),"")</f>
        <v/>
      </c>
      <c r="E67" s="20" t="str">
        <f>IFERROR(AVERAGEIFS(Sheet1!$M$2:$M$500, Sheet1!$A$2:$A$500, A67, Sheet1!$L$2:$L$500, "Yes"),"")</f>
        <v/>
      </c>
      <c r="F67" s="20" t="str">
        <f>IFERROR(AVERAGEIFS(Sheet1!$M$2:$M$500, Sheet1!$A$2:$A$500, A67, Sheet1!$L$2:$L$500, "No"),"")</f>
        <v/>
      </c>
      <c r="G67" s="21"/>
    </row>
    <row r="68" spans="1:7" x14ac:dyDescent="0.45">
      <c r="A68" s="14" t="s">
        <v>170</v>
      </c>
      <c r="B68" s="9">
        <f>COUNTIFS(Sheet1!$L:$L,Sheet2!$B$1,Sheet1!$A:$A,Sheet2!$A68)</f>
        <v>0</v>
      </c>
      <c r="C68" s="9">
        <f>COUNTIFS(Sheet1!$L:$L,Sheet2!$C$1,Sheet1!$A:$A,Sheet2!$A68)</f>
        <v>0</v>
      </c>
      <c r="D68" s="10" t="str">
        <f t="shared" si="1"/>
        <v/>
      </c>
      <c r="E68" s="20" t="str">
        <f>IFERROR(AVERAGEIFS(Sheet1!$M$2:$M$500, Sheet1!$A$2:$A$500, A68, Sheet1!$L$2:$L$500, "Yes"),"")</f>
        <v/>
      </c>
      <c r="F68" s="20" t="str">
        <f>IFERROR(AVERAGEIFS(Sheet1!$M$2:$M$500, Sheet1!$A$2:$A$500, A68, Sheet1!$L$2:$L$500, "No"),"")</f>
        <v/>
      </c>
      <c r="G68" s="21"/>
    </row>
  </sheetData>
  <conditionalFormatting sqref="D2:D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5" t="s">
        <v>133</v>
      </c>
      <c r="C1" s="25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2024-03-06T19:37:04Z</dcterms:modified>
</cp:coreProperties>
</file>