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6E78E799-E19B-4077-85DF-2B25AA2997A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Sheet1!$A$1:$N$274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M104" i="1"/>
  <c r="M103" i="1"/>
  <c r="M102" i="1"/>
  <c r="M101" i="1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E24" i="3" l="1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G15" i="3" a="1"/>
  <c r="G15" i="3" s="1"/>
  <c r="E5" i="3"/>
  <c r="F11" i="3"/>
  <c r="F12" i="3"/>
  <c r="F5" i="3"/>
  <c r="E11" i="3"/>
  <c r="E13" i="3"/>
  <c r="F13" i="3"/>
  <c r="D36" i="3"/>
  <c r="D32" i="3"/>
  <c r="D28" i="3"/>
  <c r="D24" i="3"/>
  <c r="D20" i="3"/>
  <c r="D18" i="3"/>
  <c r="D35" i="3"/>
  <c r="D31" i="3"/>
  <c r="D27" i="3"/>
  <c r="D23" i="3"/>
  <c r="D19" i="3"/>
  <c r="D15" i="3"/>
  <c r="D16" i="3"/>
  <c r="D34" i="3"/>
  <c r="D30" i="3"/>
  <c r="D26" i="3"/>
  <c r="D22" i="3"/>
  <c r="D37" i="3"/>
  <c r="D33" i="3"/>
  <c r="D29" i="3"/>
  <c r="D25" i="3"/>
  <c r="D21" i="3"/>
  <c r="D17" i="3"/>
  <c r="G33" i="3" a="1"/>
  <c r="G33" i="3" s="1"/>
  <c r="G24" i="3" a="1"/>
  <c r="G24" i="3" s="1"/>
  <c r="G19" i="3" a="1"/>
  <c r="G19" i="3" s="1"/>
  <c r="G28" i="3" a="1"/>
  <c r="G28" i="3" s="1"/>
  <c r="G23" i="3" a="1"/>
  <c r="G23" i="3" s="1"/>
  <c r="G32" i="3" a="1"/>
  <c r="G32" i="3" s="1"/>
  <c r="G27" i="3" a="1"/>
  <c r="G27" i="3" s="1"/>
  <c r="G18" i="3" a="1"/>
  <c r="G18" i="3" s="1"/>
  <c r="G37" i="3" a="1"/>
  <c r="G37" i="3" s="1"/>
  <c r="G31" i="3" a="1"/>
  <c r="G31" i="3" s="1"/>
  <c r="G22" i="3" a="1"/>
  <c r="G22" i="3" s="1"/>
  <c r="G36" i="3" a="1"/>
  <c r="G36" i="3" s="1"/>
  <c r="G26" i="3" a="1"/>
  <c r="G26" i="3" s="1"/>
  <c r="G17" i="3" a="1"/>
  <c r="G17" i="3" s="1"/>
  <c r="G35" i="3" a="1"/>
  <c r="G35" i="3" s="1"/>
  <c r="G30" i="3" a="1"/>
  <c r="G30" i="3" s="1"/>
  <c r="G21" i="3" a="1"/>
  <c r="G21" i="3" s="1"/>
  <c r="G14" i="3" a="1"/>
  <c r="G14" i="3" s="1"/>
  <c r="G34" i="3" a="1"/>
  <c r="G34" i="3" s="1"/>
  <c r="G25" i="3" a="1"/>
  <c r="G25" i="3" s="1"/>
  <c r="G16" i="3" a="1"/>
  <c r="G16" i="3" s="1"/>
  <c r="G29" i="3" a="1"/>
  <c r="G29" i="3" s="1"/>
  <c r="G20" i="3" a="1"/>
  <c r="G20" i="3" s="1"/>
  <c r="G13" i="3" a="1"/>
  <c r="G13" i="3" s="1"/>
  <c r="G12" i="3" a="1"/>
  <c r="G12" i="3" s="1"/>
  <c r="G11" i="3" a="1"/>
  <c r="G11" i="3" s="1"/>
  <c r="G10" i="3" a="1"/>
  <c r="G10" i="3" s="1"/>
  <c r="G2" i="3" a="1"/>
  <c r="G2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G9" i="3" a="1"/>
  <c r="G9" i="3" s="1"/>
  <c r="D2" i="3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<sst xmlns="http://schemas.openxmlformats.org/spreadsheetml/2006/main" count="2292" uniqueCount="132">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</sst>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Sheet2!$A$2:$A$24</c:f>
              <c:strCache>
                <c:ptCount val="23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</c:strCache>
            </c:strRef>
          </c:cat>
          <c:val>
            <c:numRef>
              <c:f>Sheet2!$D$2:$D$24</c:f>
              <c:numCache>
                <c:formatCode>0.00</c:formatCode>
                <c:ptCount val="23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Sheet2!$A$2:$A$24</c:f>
              <c:strCache>
                <c:ptCount val="23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</c:strCache>
            </c:strRef>
          </c:cat>
          <c:val>
            <c:numRef>
              <c:f>Sheet2!$F$2:$F$24</c:f>
              <c:numCache>
                <c:formatCode>0</c:formatCode>
                <c:ptCount val="23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Sheet2!$A$2:$A$24</c:f>
              <c:strCache>
                <c:ptCount val="23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</c:strCache>
            </c:strRef>
          </c:cat>
          <c:val>
            <c:numRef>
              <c:f>Sheet2!$G$2:$G$24</c:f>
              <c:numCache>
                <c:formatCode>0.00</c:formatCode>
                <c:ptCount val="23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74"/>
  <sheetViews>
    <sheetView tabSelected="1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6" t="s">
        <v>131</v>
      </c>
    </row>
    <row r="2" spans="1:14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x14ac:dyDescent="0.45">
      <c r="A104" s="15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175" si="5">ABS(D161-F161)</f>
        <v>3</v>
      </c>
      <c r="N161" t="b">
        <f t="shared" si="4"/>
        <v>0</v>
      </c>
    </row>
    <row r="162" spans="1:14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175" si="6">K166=I166</f>
        <v>1</v>
      </c>
    </row>
    <row r="167" spans="1:14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x14ac:dyDescent="0.45">
      <c r="A176" s="3" t="s">
        <v>114</v>
      </c>
      <c r="B176" t="s">
        <v>115</v>
      </c>
      <c r="C176" t="s">
        <v>22</v>
      </c>
      <c r="E176" t="s">
        <v>26</v>
      </c>
      <c r="H176" t="s">
        <v>27</v>
      </c>
    </row>
    <row r="177" spans="1:8" x14ac:dyDescent="0.45">
      <c r="A177" s="3" t="s">
        <v>114</v>
      </c>
      <c r="B177" t="s">
        <v>40</v>
      </c>
      <c r="C177" t="s">
        <v>72</v>
      </c>
      <c r="E177" t="s">
        <v>57</v>
      </c>
      <c r="H177" t="s">
        <v>77</v>
      </c>
    </row>
    <row r="178" spans="1:8" x14ac:dyDescent="0.45">
      <c r="A178" s="3" t="s">
        <v>116</v>
      </c>
      <c r="B178" t="s">
        <v>12</v>
      </c>
      <c r="C178" t="s">
        <v>32</v>
      </c>
      <c r="E178" t="s">
        <v>14</v>
      </c>
      <c r="H178" t="s">
        <v>16</v>
      </c>
    </row>
    <row r="179" spans="1:8" x14ac:dyDescent="0.45">
      <c r="A179" s="3" t="s">
        <v>116</v>
      </c>
      <c r="B179" t="s">
        <v>12</v>
      </c>
      <c r="C179" t="s">
        <v>17</v>
      </c>
      <c r="E179" t="s">
        <v>46</v>
      </c>
      <c r="H179" t="s">
        <v>93</v>
      </c>
    </row>
    <row r="180" spans="1:8" x14ac:dyDescent="0.45">
      <c r="A180" s="3" t="s">
        <v>116</v>
      </c>
      <c r="B180" t="s">
        <v>20</v>
      </c>
      <c r="C180" t="s">
        <v>52</v>
      </c>
      <c r="E180" t="s">
        <v>25</v>
      </c>
      <c r="H180" t="s">
        <v>47</v>
      </c>
    </row>
    <row r="181" spans="1:8" x14ac:dyDescent="0.45">
      <c r="A181" s="3" t="s">
        <v>116</v>
      </c>
      <c r="B181" t="s">
        <v>20</v>
      </c>
      <c r="C181" t="s">
        <v>13</v>
      </c>
      <c r="E181" t="s">
        <v>48</v>
      </c>
      <c r="H181" t="s">
        <v>67</v>
      </c>
    </row>
    <row r="182" spans="1:8" x14ac:dyDescent="0.45">
      <c r="A182" s="3" t="s">
        <v>116</v>
      </c>
      <c r="B182" t="s">
        <v>24</v>
      </c>
      <c r="C182" t="s">
        <v>49</v>
      </c>
      <c r="E182" t="s">
        <v>55</v>
      </c>
      <c r="H182" t="s">
        <v>56</v>
      </c>
    </row>
    <row r="183" spans="1:8" x14ac:dyDescent="0.45">
      <c r="A183" s="3" t="s">
        <v>116</v>
      </c>
      <c r="B183" t="s">
        <v>24</v>
      </c>
      <c r="C183" t="s">
        <v>29</v>
      </c>
      <c r="E183" t="s">
        <v>51</v>
      </c>
      <c r="H183" t="s">
        <v>86</v>
      </c>
    </row>
    <row r="184" spans="1:8" x14ac:dyDescent="0.45">
      <c r="A184" s="3" t="s">
        <v>116</v>
      </c>
      <c r="B184" t="s">
        <v>24</v>
      </c>
      <c r="C184" t="s">
        <v>21</v>
      </c>
      <c r="E184" t="s">
        <v>41</v>
      </c>
      <c r="H184" t="s">
        <v>79</v>
      </c>
    </row>
    <row r="185" spans="1:8" x14ac:dyDescent="0.45">
      <c r="A185" s="3" t="s">
        <v>116</v>
      </c>
      <c r="B185" t="s">
        <v>68</v>
      </c>
      <c r="C185" t="s">
        <v>44</v>
      </c>
      <c r="E185" t="s">
        <v>69</v>
      </c>
      <c r="H185" t="s">
        <v>70</v>
      </c>
    </row>
    <row r="186" spans="1:8" x14ac:dyDescent="0.45">
      <c r="A186" s="3" t="s">
        <v>116</v>
      </c>
      <c r="B186" t="s">
        <v>71</v>
      </c>
      <c r="C186" t="s">
        <v>82</v>
      </c>
      <c r="E186" t="s">
        <v>54</v>
      </c>
      <c r="H186" t="s">
        <v>130</v>
      </c>
    </row>
    <row r="187" spans="1:8" x14ac:dyDescent="0.45">
      <c r="A187" s="3" t="s">
        <v>116</v>
      </c>
      <c r="B187" t="s">
        <v>35</v>
      </c>
      <c r="C187" t="s">
        <v>58</v>
      </c>
      <c r="E187" t="s">
        <v>62</v>
      </c>
      <c r="H187" t="s">
        <v>38</v>
      </c>
    </row>
    <row r="188" spans="1:8" x14ac:dyDescent="0.45">
      <c r="A188" s="3" t="s">
        <v>117</v>
      </c>
      <c r="B188" t="s">
        <v>20</v>
      </c>
      <c r="C188" t="s">
        <v>22</v>
      </c>
      <c r="E188" t="s">
        <v>36</v>
      </c>
      <c r="H188" t="s">
        <v>76</v>
      </c>
    </row>
    <row r="189" spans="1:8" x14ac:dyDescent="0.45">
      <c r="A189" s="3" t="s">
        <v>117</v>
      </c>
      <c r="B189" t="s">
        <v>20</v>
      </c>
      <c r="C189" t="s">
        <v>57</v>
      </c>
      <c r="E189" t="s">
        <v>18</v>
      </c>
      <c r="H189" t="s">
        <v>19</v>
      </c>
    </row>
    <row r="190" spans="1:8" x14ac:dyDescent="0.45">
      <c r="A190" s="3" t="s">
        <v>117</v>
      </c>
      <c r="B190" t="s">
        <v>24</v>
      </c>
      <c r="C190" t="s">
        <v>26</v>
      </c>
      <c r="E190" t="s">
        <v>41</v>
      </c>
      <c r="H190" t="s">
        <v>79</v>
      </c>
    </row>
    <row r="191" spans="1:8" x14ac:dyDescent="0.45">
      <c r="A191" s="3" t="s">
        <v>117</v>
      </c>
      <c r="B191" t="s">
        <v>31</v>
      </c>
      <c r="C191" t="s">
        <v>72</v>
      </c>
      <c r="E191" t="s">
        <v>28</v>
      </c>
      <c r="H191" t="s">
        <v>64</v>
      </c>
    </row>
    <row r="192" spans="1:8" x14ac:dyDescent="0.45">
      <c r="A192" s="3" t="s">
        <v>117</v>
      </c>
      <c r="B192" t="s">
        <v>31</v>
      </c>
      <c r="C192" t="s">
        <v>58</v>
      </c>
      <c r="E192" t="s">
        <v>33</v>
      </c>
      <c r="H192" t="s">
        <v>34</v>
      </c>
    </row>
    <row r="193" spans="1:8" x14ac:dyDescent="0.45">
      <c r="A193" s="3" t="s">
        <v>117</v>
      </c>
      <c r="B193" t="s">
        <v>35</v>
      </c>
      <c r="C193" t="s">
        <v>42</v>
      </c>
      <c r="E193" t="s">
        <v>37</v>
      </c>
      <c r="H193" t="s">
        <v>38</v>
      </c>
    </row>
    <row r="194" spans="1:8" x14ac:dyDescent="0.45">
      <c r="A194" s="3" t="s">
        <v>118</v>
      </c>
      <c r="B194" t="s">
        <v>12</v>
      </c>
      <c r="C194" t="s">
        <v>25</v>
      </c>
      <c r="E194" t="s">
        <v>14</v>
      </c>
      <c r="H194" t="s">
        <v>16</v>
      </c>
    </row>
    <row r="195" spans="1:8" x14ac:dyDescent="0.45">
      <c r="A195" s="3" t="s">
        <v>118</v>
      </c>
      <c r="B195" t="s">
        <v>12</v>
      </c>
      <c r="C195" t="s">
        <v>49</v>
      </c>
      <c r="E195" t="s">
        <v>18</v>
      </c>
      <c r="H195" t="s">
        <v>19</v>
      </c>
    </row>
    <row r="196" spans="1:8" x14ac:dyDescent="0.45">
      <c r="A196" s="3" t="s">
        <v>118</v>
      </c>
      <c r="B196" t="s">
        <v>12</v>
      </c>
      <c r="C196" t="s">
        <v>26</v>
      </c>
      <c r="E196" t="s">
        <v>17</v>
      </c>
      <c r="H196" t="s">
        <v>66</v>
      </c>
    </row>
    <row r="197" spans="1:8" x14ac:dyDescent="0.45">
      <c r="A197" s="3" t="s">
        <v>118</v>
      </c>
      <c r="B197" t="s">
        <v>20</v>
      </c>
      <c r="C197" t="s">
        <v>36</v>
      </c>
      <c r="E197" t="s">
        <v>22</v>
      </c>
      <c r="H197" t="s">
        <v>23</v>
      </c>
    </row>
    <row r="198" spans="1:8" x14ac:dyDescent="0.45">
      <c r="A198" s="3" t="s">
        <v>118</v>
      </c>
      <c r="B198" t="s">
        <v>20</v>
      </c>
      <c r="C198" t="s">
        <v>52</v>
      </c>
      <c r="E198" t="s">
        <v>46</v>
      </c>
      <c r="H198" t="s">
        <v>93</v>
      </c>
    </row>
    <row r="199" spans="1:8" x14ac:dyDescent="0.45">
      <c r="A199" s="3" t="s">
        <v>118</v>
      </c>
      <c r="B199" t="s">
        <v>20</v>
      </c>
      <c r="C199" t="s">
        <v>32</v>
      </c>
      <c r="E199" t="s">
        <v>48</v>
      </c>
      <c r="H199" t="s">
        <v>67</v>
      </c>
    </row>
    <row r="200" spans="1:8" x14ac:dyDescent="0.45">
      <c r="A200" s="3" t="s">
        <v>118</v>
      </c>
      <c r="B200" t="s">
        <v>24</v>
      </c>
      <c r="C200" t="s">
        <v>55</v>
      </c>
      <c r="E200" t="s">
        <v>51</v>
      </c>
      <c r="H200" t="s">
        <v>86</v>
      </c>
    </row>
    <row r="201" spans="1:8" x14ac:dyDescent="0.45">
      <c r="A201" s="3" t="s">
        <v>118</v>
      </c>
      <c r="B201" t="s">
        <v>24</v>
      </c>
      <c r="C201" t="s">
        <v>44</v>
      </c>
      <c r="E201" t="s">
        <v>29</v>
      </c>
      <c r="H201" t="s">
        <v>30</v>
      </c>
    </row>
    <row r="202" spans="1:8" x14ac:dyDescent="0.45">
      <c r="A202" s="3" t="s">
        <v>118</v>
      </c>
      <c r="B202" t="s">
        <v>68</v>
      </c>
      <c r="C202" t="s">
        <v>13</v>
      </c>
      <c r="E202" t="s">
        <v>69</v>
      </c>
      <c r="H202" t="s">
        <v>70</v>
      </c>
    </row>
    <row r="203" spans="1:8" x14ac:dyDescent="0.45">
      <c r="A203" s="3" t="s">
        <v>118</v>
      </c>
      <c r="B203" t="s">
        <v>71</v>
      </c>
      <c r="C203" t="s">
        <v>72</v>
      </c>
      <c r="E203" t="s">
        <v>21</v>
      </c>
      <c r="H203" t="s">
        <v>90</v>
      </c>
    </row>
    <row r="204" spans="1:8" x14ac:dyDescent="0.45">
      <c r="A204" s="3" t="s">
        <v>118</v>
      </c>
      <c r="B204" t="s">
        <v>71</v>
      </c>
      <c r="C204" t="s">
        <v>42</v>
      </c>
      <c r="E204" t="s">
        <v>28</v>
      </c>
      <c r="H204" t="s">
        <v>64</v>
      </c>
    </row>
    <row r="205" spans="1:8" x14ac:dyDescent="0.45">
      <c r="A205" s="3" t="s">
        <v>118</v>
      </c>
      <c r="B205" t="s">
        <v>71</v>
      </c>
      <c r="C205" t="s">
        <v>37</v>
      </c>
      <c r="E205" t="s">
        <v>54</v>
      </c>
      <c r="H205" t="s">
        <v>130</v>
      </c>
    </row>
    <row r="206" spans="1:8" x14ac:dyDescent="0.45">
      <c r="A206" s="3" t="s">
        <v>118</v>
      </c>
      <c r="B206" t="s">
        <v>31</v>
      </c>
      <c r="C206" t="s">
        <v>62</v>
      </c>
      <c r="E206" t="s">
        <v>82</v>
      </c>
      <c r="H206" t="s">
        <v>83</v>
      </c>
    </row>
    <row r="207" spans="1:8" x14ac:dyDescent="0.45">
      <c r="A207" s="3" t="s">
        <v>119</v>
      </c>
      <c r="B207" t="s">
        <v>68</v>
      </c>
      <c r="C207" t="s">
        <v>41</v>
      </c>
      <c r="E207" t="s">
        <v>51</v>
      </c>
      <c r="H207" t="s">
        <v>86</v>
      </c>
    </row>
    <row r="208" spans="1:8" x14ac:dyDescent="0.45">
      <c r="A208" s="3" t="s">
        <v>119</v>
      </c>
      <c r="B208" t="s">
        <v>71</v>
      </c>
      <c r="C208" t="s">
        <v>82</v>
      </c>
      <c r="E208" t="s">
        <v>54</v>
      </c>
      <c r="H208" t="s">
        <v>130</v>
      </c>
    </row>
    <row r="209" spans="1:8" x14ac:dyDescent="0.45">
      <c r="A209" s="3" t="s">
        <v>119</v>
      </c>
      <c r="B209" t="s">
        <v>31</v>
      </c>
      <c r="C209" t="s">
        <v>58</v>
      </c>
      <c r="E209" t="s">
        <v>33</v>
      </c>
      <c r="H209" t="s">
        <v>34</v>
      </c>
    </row>
    <row r="210" spans="1:8" x14ac:dyDescent="0.45">
      <c r="A210" s="3" t="s">
        <v>120</v>
      </c>
      <c r="B210" t="s">
        <v>12</v>
      </c>
      <c r="C210" t="s">
        <v>18</v>
      </c>
      <c r="E210" t="s">
        <v>46</v>
      </c>
      <c r="H210" t="s">
        <v>93</v>
      </c>
    </row>
    <row r="211" spans="1:8" x14ac:dyDescent="0.45">
      <c r="A211" s="3" t="s">
        <v>120</v>
      </c>
      <c r="B211" t="s">
        <v>12</v>
      </c>
      <c r="C211" t="s">
        <v>42</v>
      </c>
      <c r="E211" t="s">
        <v>32</v>
      </c>
      <c r="H211" t="s">
        <v>75</v>
      </c>
    </row>
    <row r="212" spans="1:8" x14ac:dyDescent="0.45">
      <c r="A212" s="3" t="s">
        <v>120</v>
      </c>
      <c r="B212" t="s">
        <v>12</v>
      </c>
      <c r="C212" t="s">
        <v>49</v>
      </c>
      <c r="E212" t="s">
        <v>17</v>
      </c>
      <c r="H212" t="s">
        <v>66</v>
      </c>
    </row>
    <row r="213" spans="1:8" x14ac:dyDescent="0.45">
      <c r="A213" s="3" t="s">
        <v>120</v>
      </c>
      <c r="B213" t="s">
        <v>12</v>
      </c>
      <c r="C213" t="s">
        <v>36</v>
      </c>
      <c r="E213" t="s">
        <v>48</v>
      </c>
      <c r="H213" t="s">
        <v>67</v>
      </c>
    </row>
    <row r="214" spans="1:8" x14ac:dyDescent="0.45">
      <c r="A214" s="3" t="s">
        <v>120</v>
      </c>
      <c r="B214" t="s">
        <v>20</v>
      </c>
      <c r="C214" t="s">
        <v>28</v>
      </c>
      <c r="E214" t="s">
        <v>69</v>
      </c>
      <c r="H214" t="s">
        <v>70</v>
      </c>
    </row>
    <row r="215" spans="1:8" x14ac:dyDescent="0.45">
      <c r="A215" s="3" t="s">
        <v>120</v>
      </c>
      <c r="B215" t="s">
        <v>24</v>
      </c>
      <c r="C215" t="s">
        <v>22</v>
      </c>
      <c r="E215" t="s">
        <v>52</v>
      </c>
      <c r="H215" t="s">
        <v>53</v>
      </c>
    </row>
    <row r="216" spans="1:8" x14ac:dyDescent="0.45">
      <c r="A216" s="3" t="s">
        <v>120</v>
      </c>
      <c r="B216" t="s">
        <v>24</v>
      </c>
      <c r="C216" t="s">
        <v>55</v>
      </c>
      <c r="E216" t="s">
        <v>29</v>
      </c>
      <c r="H216" t="s">
        <v>30</v>
      </c>
    </row>
    <row r="217" spans="1:8" x14ac:dyDescent="0.45">
      <c r="A217" s="3" t="s">
        <v>120</v>
      </c>
      <c r="B217" t="s">
        <v>24</v>
      </c>
      <c r="C217" t="s">
        <v>62</v>
      </c>
      <c r="E217" t="s">
        <v>57</v>
      </c>
      <c r="H217" t="s">
        <v>77</v>
      </c>
    </row>
    <row r="218" spans="1:8" x14ac:dyDescent="0.45">
      <c r="A218" s="3" t="s">
        <v>120</v>
      </c>
      <c r="B218" t="s">
        <v>71</v>
      </c>
      <c r="C218" t="s">
        <v>44</v>
      </c>
      <c r="E218" t="s">
        <v>21</v>
      </c>
      <c r="H218" t="s">
        <v>90</v>
      </c>
    </row>
    <row r="219" spans="1:8" x14ac:dyDescent="0.45">
      <c r="A219" s="3" t="s">
        <v>120</v>
      </c>
      <c r="B219" t="s">
        <v>71</v>
      </c>
      <c r="C219" t="s">
        <v>14</v>
      </c>
      <c r="E219" t="s">
        <v>54</v>
      </c>
      <c r="H219" t="s">
        <v>130</v>
      </c>
    </row>
    <row r="220" spans="1:8" x14ac:dyDescent="0.45">
      <c r="A220" s="3" t="s">
        <v>120</v>
      </c>
      <c r="B220" t="s">
        <v>31</v>
      </c>
      <c r="C220" t="s">
        <v>37</v>
      </c>
      <c r="E220" t="s">
        <v>82</v>
      </c>
      <c r="H220" t="s">
        <v>83</v>
      </c>
    </row>
    <row r="221" spans="1:8" x14ac:dyDescent="0.45">
      <c r="A221" s="3" t="s">
        <v>120</v>
      </c>
      <c r="B221" t="s">
        <v>31</v>
      </c>
      <c r="C221" t="s">
        <v>13</v>
      </c>
      <c r="E221" t="s">
        <v>72</v>
      </c>
      <c r="H221" t="s">
        <v>73</v>
      </c>
    </row>
    <row r="222" spans="1:8" x14ac:dyDescent="0.45">
      <c r="A222" s="3" t="s">
        <v>121</v>
      </c>
      <c r="B222" t="s">
        <v>20</v>
      </c>
      <c r="C222" t="s">
        <v>48</v>
      </c>
      <c r="E222" t="s">
        <v>25</v>
      </c>
      <c r="H222" t="s">
        <v>47</v>
      </c>
    </row>
    <row r="223" spans="1:8" x14ac:dyDescent="0.45">
      <c r="A223" s="3" t="s">
        <v>121</v>
      </c>
      <c r="B223" t="s">
        <v>20</v>
      </c>
      <c r="C223" t="s">
        <v>46</v>
      </c>
      <c r="E223" t="s">
        <v>17</v>
      </c>
      <c r="H223" t="s">
        <v>66</v>
      </c>
    </row>
    <row r="224" spans="1:8" x14ac:dyDescent="0.45">
      <c r="A224" s="3" t="s">
        <v>121</v>
      </c>
      <c r="B224" t="s">
        <v>24</v>
      </c>
      <c r="C224" t="s">
        <v>28</v>
      </c>
      <c r="E224" t="s">
        <v>55</v>
      </c>
      <c r="H224" t="s">
        <v>56</v>
      </c>
    </row>
    <row r="225" spans="1:8" x14ac:dyDescent="0.45">
      <c r="A225" s="3" t="s">
        <v>121</v>
      </c>
      <c r="B225" t="s">
        <v>24</v>
      </c>
      <c r="C225" t="s">
        <v>62</v>
      </c>
      <c r="E225" t="s">
        <v>51</v>
      </c>
      <c r="H225" t="s">
        <v>86</v>
      </c>
    </row>
    <row r="226" spans="1:8" x14ac:dyDescent="0.45">
      <c r="A226" s="3" t="s">
        <v>121</v>
      </c>
      <c r="B226" t="s">
        <v>24</v>
      </c>
      <c r="C226" t="s">
        <v>26</v>
      </c>
      <c r="E226" t="s">
        <v>29</v>
      </c>
      <c r="H226" t="s">
        <v>30</v>
      </c>
    </row>
    <row r="227" spans="1:8" x14ac:dyDescent="0.45">
      <c r="A227" s="3" t="s">
        <v>121</v>
      </c>
      <c r="B227" t="s">
        <v>24</v>
      </c>
      <c r="C227" t="s">
        <v>44</v>
      </c>
      <c r="E227" t="s">
        <v>57</v>
      </c>
      <c r="H227" t="s">
        <v>77</v>
      </c>
    </row>
    <row r="228" spans="1:8" x14ac:dyDescent="0.45">
      <c r="A228" s="3" t="s">
        <v>121</v>
      </c>
      <c r="B228" t="s">
        <v>31</v>
      </c>
      <c r="C228" t="s">
        <v>14</v>
      </c>
      <c r="E228" t="s">
        <v>82</v>
      </c>
      <c r="H228" t="s">
        <v>83</v>
      </c>
    </row>
    <row r="229" spans="1:8" x14ac:dyDescent="0.45">
      <c r="A229" s="3" t="s">
        <v>121</v>
      </c>
      <c r="B229" t="s">
        <v>31</v>
      </c>
      <c r="C229" t="s">
        <v>41</v>
      </c>
      <c r="E229" t="s">
        <v>58</v>
      </c>
      <c r="H229" t="s">
        <v>59</v>
      </c>
    </row>
    <row r="230" spans="1:8" x14ac:dyDescent="0.45">
      <c r="A230" s="3" t="s">
        <v>121</v>
      </c>
      <c r="B230" t="s">
        <v>31</v>
      </c>
      <c r="C230" t="s">
        <v>21</v>
      </c>
      <c r="E230" t="s">
        <v>33</v>
      </c>
      <c r="H230" t="s">
        <v>34</v>
      </c>
    </row>
    <row r="231" spans="1:8" x14ac:dyDescent="0.45">
      <c r="A231" s="3" t="s">
        <v>121</v>
      </c>
      <c r="B231" t="s">
        <v>35</v>
      </c>
      <c r="C231" t="s">
        <v>13</v>
      </c>
      <c r="E231" t="s">
        <v>37</v>
      </c>
      <c r="H231" t="s">
        <v>38</v>
      </c>
    </row>
    <row r="232" spans="1:8" x14ac:dyDescent="0.45">
      <c r="A232" s="3" t="s">
        <v>122</v>
      </c>
      <c r="B232" t="s">
        <v>24</v>
      </c>
      <c r="C232" t="s">
        <v>18</v>
      </c>
      <c r="E232" t="s">
        <v>42</v>
      </c>
      <c r="H232" t="s">
        <v>43</v>
      </c>
    </row>
    <row r="233" spans="1:8" x14ac:dyDescent="0.45">
      <c r="A233" s="3" t="s">
        <v>122</v>
      </c>
      <c r="B233" t="s">
        <v>68</v>
      </c>
      <c r="C233" t="s">
        <v>22</v>
      </c>
      <c r="E233" t="s">
        <v>49</v>
      </c>
      <c r="H233" t="s">
        <v>50</v>
      </c>
    </row>
    <row r="234" spans="1:8" x14ac:dyDescent="0.45">
      <c r="A234" s="3" t="s">
        <v>122</v>
      </c>
      <c r="B234" t="s">
        <v>71</v>
      </c>
      <c r="C234" t="s">
        <v>36</v>
      </c>
      <c r="E234" t="s">
        <v>58</v>
      </c>
      <c r="H234" t="s">
        <v>59</v>
      </c>
    </row>
    <row r="235" spans="1:8" x14ac:dyDescent="0.45">
      <c r="A235" s="3" t="s">
        <v>123</v>
      </c>
      <c r="B235" t="s">
        <v>124</v>
      </c>
      <c r="C235" t="s">
        <v>41</v>
      </c>
      <c r="E235" t="s">
        <v>17</v>
      </c>
      <c r="H235" t="s">
        <v>66</v>
      </c>
    </row>
    <row r="236" spans="1:8" x14ac:dyDescent="0.45">
      <c r="A236" s="3" t="s">
        <v>123</v>
      </c>
      <c r="B236" t="s">
        <v>61</v>
      </c>
      <c r="C236" t="s">
        <v>37</v>
      </c>
      <c r="E236" t="s">
        <v>28</v>
      </c>
      <c r="H236" t="s">
        <v>64</v>
      </c>
    </row>
    <row r="237" spans="1:8" x14ac:dyDescent="0.45">
      <c r="A237" s="3" t="s">
        <v>123</v>
      </c>
      <c r="B237" t="s">
        <v>125</v>
      </c>
      <c r="C237" t="s">
        <v>69</v>
      </c>
      <c r="E237" t="s">
        <v>32</v>
      </c>
      <c r="H237" t="s">
        <v>75</v>
      </c>
    </row>
    <row r="238" spans="1:8" x14ac:dyDescent="0.45">
      <c r="A238" s="3" t="s">
        <v>123</v>
      </c>
      <c r="B238" t="s">
        <v>63</v>
      </c>
      <c r="C238" t="s">
        <v>46</v>
      </c>
      <c r="E238" t="s">
        <v>44</v>
      </c>
      <c r="H238" t="s">
        <v>45</v>
      </c>
    </row>
    <row r="239" spans="1:8" x14ac:dyDescent="0.45">
      <c r="A239" s="3" t="s">
        <v>123</v>
      </c>
      <c r="B239" t="s">
        <v>12</v>
      </c>
      <c r="C239" t="s">
        <v>18</v>
      </c>
      <c r="E239" t="s">
        <v>25</v>
      </c>
      <c r="H239" t="s">
        <v>47</v>
      </c>
    </row>
    <row r="240" spans="1:8" x14ac:dyDescent="0.45">
      <c r="A240" s="3" t="s">
        <v>123</v>
      </c>
      <c r="B240" t="s">
        <v>12</v>
      </c>
      <c r="C240" t="s">
        <v>21</v>
      </c>
      <c r="E240" t="s">
        <v>82</v>
      </c>
      <c r="H240" t="s">
        <v>83</v>
      </c>
    </row>
    <row r="241" spans="1:8" x14ac:dyDescent="0.45">
      <c r="A241" s="3" t="s">
        <v>123</v>
      </c>
      <c r="B241" t="s">
        <v>12</v>
      </c>
      <c r="C241" t="s">
        <v>57</v>
      </c>
      <c r="E241" t="s">
        <v>55</v>
      </c>
      <c r="H241" t="s">
        <v>56</v>
      </c>
    </row>
    <row r="242" spans="1:8" x14ac:dyDescent="0.45">
      <c r="A242" s="3" t="s">
        <v>123</v>
      </c>
      <c r="B242" t="s">
        <v>12</v>
      </c>
      <c r="C242" t="s">
        <v>52</v>
      </c>
      <c r="E242" t="s">
        <v>29</v>
      </c>
      <c r="H242" t="s">
        <v>30</v>
      </c>
    </row>
    <row r="243" spans="1:8" x14ac:dyDescent="0.45">
      <c r="A243" s="3" t="s">
        <v>123</v>
      </c>
      <c r="B243" t="s">
        <v>24</v>
      </c>
      <c r="C243" t="s">
        <v>13</v>
      </c>
      <c r="E243" t="s">
        <v>54</v>
      </c>
      <c r="H243" t="s">
        <v>130</v>
      </c>
    </row>
    <row r="244" spans="1:8" x14ac:dyDescent="0.45">
      <c r="A244" s="3" t="s">
        <v>123</v>
      </c>
      <c r="B244" t="s">
        <v>71</v>
      </c>
      <c r="C244" t="s">
        <v>14</v>
      </c>
      <c r="E244" t="s">
        <v>33</v>
      </c>
      <c r="H244" t="s">
        <v>34</v>
      </c>
    </row>
    <row r="245" spans="1:8" x14ac:dyDescent="0.45">
      <c r="A245" s="3" t="s">
        <v>123</v>
      </c>
      <c r="B245" t="s">
        <v>80</v>
      </c>
      <c r="C245" t="s">
        <v>72</v>
      </c>
      <c r="E245" t="s">
        <v>62</v>
      </c>
      <c r="H245" t="s">
        <v>38</v>
      </c>
    </row>
    <row r="246" spans="1:8" x14ac:dyDescent="0.45">
      <c r="A246" s="3" t="s">
        <v>126</v>
      </c>
      <c r="B246" t="s">
        <v>12</v>
      </c>
      <c r="C246" t="s">
        <v>48</v>
      </c>
      <c r="E246" t="s">
        <v>32</v>
      </c>
      <c r="H246" t="s">
        <v>75</v>
      </c>
    </row>
    <row r="247" spans="1:8" x14ac:dyDescent="0.45">
      <c r="A247" s="3" t="s">
        <v>126</v>
      </c>
      <c r="B247" t="s">
        <v>20</v>
      </c>
      <c r="C247" t="s">
        <v>42</v>
      </c>
      <c r="E247" t="s">
        <v>49</v>
      </c>
      <c r="H247" t="s">
        <v>50</v>
      </c>
    </row>
    <row r="248" spans="1:8" x14ac:dyDescent="0.45">
      <c r="A248" s="3" t="s">
        <v>126</v>
      </c>
      <c r="B248" t="s">
        <v>24</v>
      </c>
      <c r="C248" t="s">
        <v>36</v>
      </c>
      <c r="E248" t="s">
        <v>51</v>
      </c>
      <c r="H248" t="s">
        <v>86</v>
      </c>
    </row>
    <row r="249" spans="1:8" x14ac:dyDescent="0.45">
      <c r="A249" s="3" t="s">
        <v>126</v>
      </c>
      <c r="B249" t="s">
        <v>31</v>
      </c>
      <c r="C249" t="s">
        <v>26</v>
      </c>
      <c r="E249" t="s">
        <v>72</v>
      </c>
      <c r="H249" t="s">
        <v>73</v>
      </c>
    </row>
    <row r="250" spans="1:8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8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8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8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8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8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8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G37"/>
  <sheetViews>
    <sheetView workbookViewId="0">
      <selection activeCell="S23" sqref="S23"/>
    </sheetView>
  </sheetViews>
  <sheetFormatPr defaultRowHeight="14.25" x14ac:dyDescent="0.45"/>
  <cols>
    <col min="1" max="1" width="15.3320312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IFERROR(AVERAGEIFS(Sheet1!$M$2:$M$500, Sheet1!$A$2:$A$500, A2, Sheet1!$L$2:$L$500, "Yes"),"")</f>
        <v>9</v>
      </c>
      <c r="F2" s="14">
        <f>IFERROR(AVERAGEIFS(Sheet1!$M$2:$M$500, Sheet1!$A$2:$A$500, A2, Sheet1!$L$2:$L$500, "No"),"")</f>
        <v>7.8</v>
      </c>
      <c r="G2" s="8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14">
        <f>IFERROR(AVERAGEIFS(Sheet1!$M$2:$M$500, Sheet1!$A$2:$A$500, A3, Sheet1!$L$2:$L$500, "Yes"),"")</f>
        <v>14</v>
      </c>
      <c r="F3" s="14">
        <f>IFERROR(AVERAGEIFS(Sheet1!$M$2:$M$500, Sheet1!$A$2:$A$500, A3, Sheet1!$L$2:$L$500, "No"),"")</f>
        <v>10</v>
      </c>
      <c r="G3" s="8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IFERROR(AVERAGEIFS(Sheet1!$M$2:$M$500, Sheet1!$A$2:$A$500, A4, Sheet1!$L$2:$L$500, "Yes"),"")</f>
        <v>8</v>
      </c>
      <c r="F4" s="14">
        <f>IFERROR(AVERAGEIFS(Sheet1!$M$2:$M$500, Sheet1!$A$2:$A$500, A4, Sheet1!$L$2:$L$500, "No"),"")</f>
        <v>15.5</v>
      </c>
      <c r="G4" s="8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IFERROR(AVERAGEIFS(Sheet1!$M$2:$M$500, Sheet1!$A$2:$A$500, A5, Sheet1!$L$2:$L$500, "Yes"),"")</f>
        <v>13</v>
      </c>
      <c r="F5" s="14">
        <f>IFERROR(AVERAGEIFS(Sheet1!$M$2:$M$500, Sheet1!$A$2:$A$500, A5, Sheet1!$L$2:$L$500, "No"),"")</f>
        <v>8.8000000000000007</v>
      </c>
      <c r="G5" s="8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IFERROR(AVERAGEIFS(Sheet1!$M$2:$M$500, Sheet1!$A$2:$A$500, A6, Sheet1!$L$2:$L$500, "Yes"),"")</f>
        <v>5</v>
      </c>
      <c r="F6" s="14">
        <f>IFERROR(AVERAGEIFS(Sheet1!$M$2:$M$500, Sheet1!$A$2:$A$500, A6, Sheet1!$L$2:$L$500, "No"),"")</f>
        <v>19.25</v>
      </c>
      <c r="G6" s="8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IFERROR(AVERAGEIFS(Sheet1!$M$2:$M$500, Sheet1!$A$2:$A$500, A7, Sheet1!$L$2:$L$500, "Yes"),"")</f>
        <v>8.3333333333333339</v>
      </c>
      <c r="F7" s="14">
        <f>IFERROR(AVERAGEIFS(Sheet1!$M$2:$M$500, Sheet1!$A$2:$A$500, A7, Sheet1!$L$2:$L$500, "No"),"")</f>
        <v>17.8</v>
      </c>
      <c r="G7" s="8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IFERROR(AVERAGEIFS(Sheet1!$M$2:$M$500, Sheet1!$A$2:$A$500, A8, Sheet1!$L$2:$L$500, "Yes"),"")</f>
        <v>21.666666666666668</v>
      </c>
      <c r="F8" s="14">
        <f>IFERROR(AVERAGEIFS(Sheet1!$M$2:$M$500, Sheet1!$A$2:$A$500, A8, Sheet1!$L$2:$L$500, "No"),"")</f>
        <v>11.25</v>
      </c>
      <c r="G8" s="8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IFERROR(AVERAGEIFS(Sheet1!$M$2:$M$500, Sheet1!$A$2:$A$500, A9, Sheet1!$L$2:$L$500, "Yes"),"")</f>
        <v>7.75</v>
      </c>
      <c r="F9" s="14">
        <f>IFERROR(AVERAGEIFS(Sheet1!$M$2:$M$500, Sheet1!$A$2:$A$500, A9, Sheet1!$L$2:$L$500, "No"),"")</f>
        <v>20.75</v>
      </c>
      <c r="G9" s="8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IFERROR(AVERAGEIFS(Sheet1!$M$2:$M$500, Sheet1!$A$2:$A$500, A10, Sheet1!$L$2:$L$500, "Yes"),"")</f>
        <v>5.75</v>
      </c>
      <c r="F10" s="14">
        <f>IFERROR(AVERAGEIFS(Sheet1!$M$2:$M$500, Sheet1!$A$2:$A$500, A10, Sheet1!$L$2:$L$500, "No"),"")</f>
        <v>12.833333333333334</v>
      </c>
      <c r="G10" s="8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14">
        <f>IFERROR(AVERAGEIFS(Sheet1!$M$2:$M$500, Sheet1!$A$2:$A$500, A11, Sheet1!$L$2:$L$500, "Yes"),"")</f>
        <v>10.666666666666666</v>
      </c>
      <c r="F11" s="14">
        <f>IFERROR(AVERAGEIFS(Sheet1!$M$2:$M$500, Sheet1!$A$2:$A$500, A11, Sheet1!$L$2:$L$500, "No"),"")</f>
        <v>7</v>
      </c>
      <c r="G11" s="8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14">
        <f>IFERROR(AVERAGEIFS(Sheet1!$M$2:$M$500, Sheet1!$A$2:$A$500, A12, Sheet1!$L$2:$L$500, "Yes"),"")</f>
        <v>11</v>
      </c>
      <c r="F12" s="14">
        <f>IFERROR(AVERAGEIFS(Sheet1!$M$2:$M$500, Sheet1!$A$2:$A$500, A12, Sheet1!$L$2:$L$500, "No"),"")</f>
        <v>13.625</v>
      </c>
      <c r="G12" s="8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14">
        <f>IFERROR(AVERAGEIFS(Sheet1!$M$2:$M$500, Sheet1!$A$2:$A$500, A13, Sheet1!$L$2:$L$500, "Yes"),"")</f>
        <v>13</v>
      </c>
      <c r="F13" s="14">
        <f>IFERROR(AVERAGEIFS(Sheet1!$M$2:$M$500, Sheet1!$A$2:$A$500, A13, Sheet1!$L$2:$L$500, "No"),"")</f>
        <v>10</v>
      </c>
      <c r="G13" s="8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14">
        <f>IFERROR(AVERAGEIFS(Sheet1!$M$2:$M$500, Sheet1!$A$2:$A$500, A14, Sheet1!$L$2:$L$500, "Yes"),"")</f>
        <v>5.666666666666667</v>
      </c>
      <c r="F14" s="14">
        <f>IFERROR(AVERAGEIFS(Sheet1!$M$2:$M$500, Sheet1!$A$2:$A$500, A14, Sheet1!$L$2:$L$500, "No"),"")</f>
        <v>14.428571428571429</v>
      </c>
      <c r="G14" s="8" cm="1">
        <f t="array" ref="G14">SUM(($B$2:B14)/SUM($B$2:C14))</f>
        <v>0.40404040404040409</v>
      </c>
    </row>
    <row r="15" spans="1:7" x14ac:dyDescent="0.45">
      <c r="A15" s="15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14">
        <f>IFERROR(AVERAGEIFS(Sheet1!$M$2:$M$500, Sheet1!$A$2:$A$500, A15, Sheet1!$L$2:$L$500, "Yes"),"")</f>
        <v>6</v>
      </c>
      <c r="F15" s="14">
        <f>IFERROR(AVERAGEIFS(Sheet1!$M$2:$M$500, Sheet1!$A$2:$A$500, A15, Sheet1!$L$2:$L$500, "No"),"")</f>
        <v>5.5</v>
      </c>
      <c r="G15" s="8" cm="1">
        <f t="array" ref="G15">SUM(($B$2:B15)/SUM($B$2:C15))</f>
        <v>0.40776699029126201</v>
      </c>
    </row>
    <row r="16" spans="1:7" x14ac:dyDescent="0.45">
      <c r="A16" s="15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14">
        <f>IFERROR(AVERAGEIFS(Sheet1!$M$2:$M$500, Sheet1!$A$2:$A$500, A16, Sheet1!$L$2:$L$500, "Yes"),"")</f>
        <v>7.333333333333333</v>
      </c>
      <c r="F16" s="14">
        <f>IFERROR(AVERAGEIFS(Sheet1!$M$2:$M$500, Sheet1!$A$2:$A$500, A16, Sheet1!$L$2:$L$500, "No"),"")</f>
        <v>14.428571428571429</v>
      </c>
      <c r="G16" s="8" cm="1">
        <f t="array" ref="G16">SUM(($B$2:B16)/SUM($B$2:C16))</f>
        <v>0.39823008849557512</v>
      </c>
    </row>
    <row r="17" spans="1:7" x14ac:dyDescent="0.45">
      <c r="A17" s="15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14">
        <f>IFERROR(AVERAGEIFS(Sheet1!$M$2:$M$500, Sheet1!$A$2:$A$500, A17, Sheet1!$L$2:$L$500, "Yes"),"")</f>
        <v>12</v>
      </c>
      <c r="F17" s="14">
        <f>IFERROR(AVERAGEIFS(Sheet1!$M$2:$M$500, Sheet1!$A$2:$A$500, A17, Sheet1!$L$2:$L$500, "No"),"")</f>
        <v>10</v>
      </c>
      <c r="G17" s="8" cm="1">
        <f t="array" ref="G17">SUM(($B$2:B17)/SUM($B$2:C17))</f>
        <v>0.40336134453781519</v>
      </c>
    </row>
    <row r="18" spans="1:7" x14ac:dyDescent="0.45">
      <c r="A18" s="15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14">
        <f>IFERROR(AVERAGEIFS(Sheet1!$M$2:$M$500, Sheet1!$A$2:$A$500, A18, Sheet1!$L$2:$L$500, "Yes"),"")</f>
        <v>17.75</v>
      </c>
      <c r="F18" s="14">
        <f>IFERROR(AVERAGEIFS(Sheet1!$M$2:$M$500, Sheet1!$A$2:$A$500, A18, Sheet1!$L$2:$L$500, "No"),"")</f>
        <v>15</v>
      </c>
      <c r="G18" s="8" cm="1">
        <f t="array" ref="G18">SUM(($B$2:B18)/SUM($B$2:C18))</f>
        <v>0.4375</v>
      </c>
    </row>
    <row r="19" spans="1:7" x14ac:dyDescent="0.45">
      <c r="A19" s="15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14">
        <f>IFERROR(AVERAGEIFS(Sheet1!$M$2:$M$500, Sheet1!$A$2:$A$500, A19, Sheet1!$L$2:$L$500, "Yes"),"")</f>
        <v>17.2</v>
      </c>
      <c r="F19" s="14">
        <f>IFERROR(AVERAGEIFS(Sheet1!$M$2:$M$500, Sheet1!$A$2:$A$500, A19, Sheet1!$L$2:$L$500, "No"),"")</f>
        <v>16</v>
      </c>
      <c r="G19" s="8" cm="1">
        <f t="array" ref="G19">SUM(($B$2:B19)/SUM($B$2:C19))</f>
        <v>0.45522388059701496</v>
      </c>
    </row>
    <row r="20" spans="1:7" x14ac:dyDescent="0.45">
      <c r="A20" s="15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14">
        <f>IFERROR(AVERAGEIFS(Sheet1!$M$2:$M$500, Sheet1!$A$2:$A$500, A20, Sheet1!$L$2:$L$500, "Yes"),"")</f>
        <v>11</v>
      </c>
      <c r="F20" s="14">
        <f>IFERROR(AVERAGEIFS(Sheet1!$M$2:$M$500, Sheet1!$A$2:$A$500, A20, Sheet1!$L$2:$L$500, "No"),"")</f>
        <v>10</v>
      </c>
      <c r="G20" s="8" cm="1">
        <f t="array" ref="G20">SUM(($B$2:B20)/SUM($B$2:C20))</f>
        <v>0.4468085106382978</v>
      </c>
    </row>
    <row r="21" spans="1:7" x14ac:dyDescent="0.45">
      <c r="A21" s="15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14">
        <f>IFERROR(AVERAGEIFS(Sheet1!$M$2:$M$500, Sheet1!$A$2:$A$500, A21, Sheet1!$L$2:$L$500, "Yes"),"")</f>
        <v>8.5</v>
      </c>
      <c r="F21" s="14">
        <f>IFERROR(AVERAGEIFS(Sheet1!$M$2:$M$500, Sheet1!$A$2:$A$500, A21, Sheet1!$L$2:$L$500, "No"),"")</f>
        <v>15.666666666666666</v>
      </c>
      <c r="G21" s="8" cm="1">
        <f t="array" ref="G21">SUM(($B$2:B21)/SUM($B$2:C21))</f>
        <v>0.4527027027027028</v>
      </c>
    </row>
    <row r="22" spans="1:7" x14ac:dyDescent="0.45">
      <c r="A22" s="15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14">
        <f>IFERROR(AVERAGEIFS(Sheet1!$M$2:$M$500, Sheet1!$A$2:$A$500, A22, Sheet1!$L$2:$L$500, "Yes"),"")</f>
        <v>13.75</v>
      </c>
      <c r="F22" s="14">
        <f>IFERROR(AVERAGEIFS(Sheet1!$M$2:$M$500, Sheet1!$A$2:$A$500, A22, Sheet1!$L$2:$L$500, "No"),"")</f>
        <v>16</v>
      </c>
      <c r="G22" s="8" cm="1">
        <f t="array" ref="G22">SUM(($B$2:B22)/SUM($B$2:C22))</f>
        <v>0.45222929936305728</v>
      </c>
    </row>
    <row r="23" spans="1:7" x14ac:dyDescent="0.45">
      <c r="A23" s="15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14">
        <f>IFERROR(AVERAGEIFS(Sheet1!$M$2:$M$500, Sheet1!$A$2:$A$500, A23, Sheet1!$L$2:$L$500, "Yes"),"")</f>
        <v>19</v>
      </c>
      <c r="F23" s="14">
        <f>IFERROR(AVERAGEIFS(Sheet1!$M$2:$M$500, Sheet1!$A$2:$A$500, A23, Sheet1!$L$2:$L$500, "No"),"")</f>
        <v>12.666666666666666</v>
      </c>
      <c r="G23" s="8" cm="1">
        <f t="array" ref="G23">SUM(($B$2:B23)/SUM($B$2:C23))</f>
        <v>0.45398773006134974</v>
      </c>
    </row>
    <row r="24" spans="1:7" x14ac:dyDescent="0.45">
      <c r="A24" s="15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14">
        <f>IFERROR(AVERAGEIFS(Sheet1!$M$2:$M$500, Sheet1!$A$2:$A$500, A24, Sheet1!$L$2:$L$500, "Yes"),"")</f>
        <v>11.428571428571429</v>
      </c>
      <c r="F24" s="14">
        <f>IFERROR(AVERAGEIFS(Sheet1!$M$2:$M$500, Sheet1!$A$2:$A$500, A24, Sheet1!$L$2:$L$500, "No"),"")</f>
        <v>14.75</v>
      </c>
      <c r="G24" s="8" cm="1">
        <f t="array" ref="G24">SUM(($B$2:B24)/SUM($B$2:C24))</f>
        <v>0.46551724137931033</v>
      </c>
    </row>
    <row r="25" spans="1:7" x14ac:dyDescent="0.45">
      <c r="A25" s="15" t="s">
        <v>114</v>
      </c>
      <c r="B25" s="9">
        <f>COUNTIFS(Sheet1!$L:$L,Sheet2!$B$1,Sheet1!$A:$A,Sheet2!$A25)</f>
        <v>0</v>
      </c>
      <c r="C25" s="9">
        <f>COUNTIFS(Sheet1!$L:$L,Sheet2!$C$1,Sheet1!$A:$A,Sheet2!$A25)</f>
        <v>0</v>
      </c>
      <c r="D25" s="10" t="str">
        <f t="shared" si="0"/>
        <v/>
      </c>
      <c r="E25" s="14" t="str">
        <f>IFERROR(AVERAGEIFS(Sheet1!$M$2:$M$500, Sheet1!$A$2:$A$500, A25, Sheet1!$L$2:$L$500, "Yes"),"")</f>
        <v/>
      </c>
      <c r="F25" s="14" t="str">
        <f>IFERROR(AVERAGEIFS(Sheet1!$M$2:$M$500, Sheet1!$A$2:$A$500, A25, Sheet1!$L$2:$L$500, "No"),"")</f>
        <v/>
      </c>
      <c r="G25" s="8" cm="1">
        <f t="array" ref="G25">SUM(($B$2:B25)/SUM($B$2:C25))</f>
        <v>0.46551724137931033</v>
      </c>
    </row>
    <row r="26" spans="1:7" x14ac:dyDescent="0.45">
      <c r="A26" s="15" t="s">
        <v>116</v>
      </c>
      <c r="B26" s="9">
        <f>COUNTIFS(Sheet1!$L:$L,Sheet2!$B$1,Sheet1!$A:$A,Sheet2!$A26)</f>
        <v>0</v>
      </c>
      <c r="C26" s="9">
        <f>COUNTIFS(Sheet1!$L:$L,Sheet2!$C$1,Sheet1!$A:$A,Sheet2!$A26)</f>
        <v>0</v>
      </c>
      <c r="D26" s="10" t="str">
        <f t="shared" si="0"/>
        <v/>
      </c>
      <c r="E26" s="14" t="str">
        <f>IFERROR(AVERAGEIFS(Sheet1!$M$2:$M$500, Sheet1!$A$2:$A$500, A26, Sheet1!$L$2:$L$500, "Yes"),"")</f>
        <v/>
      </c>
      <c r="F26" s="14" t="str">
        <f>IFERROR(AVERAGEIFS(Sheet1!$M$2:$M$500, Sheet1!$A$2:$A$500, A26, Sheet1!$L$2:$L$500, "No"),"")</f>
        <v/>
      </c>
      <c r="G26" s="8" cm="1">
        <f t="array" ref="G26">SUM(($B$2:B26)/SUM($B$2:C26))</f>
        <v>0.46551724137931033</v>
      </c>
    </row>
    <row r="27" spans="1:7" x14ac:dyDescent="0.45">
      <c r="A27" s="15" t="s">
        <v>117</v>
      </c>
      <c r="B27" s="9">
        <f>COUNTIFS(Sheet1!$L:$L,Sheet2!$B$1,Sheet1!$A:$A,Sheet2!$A27)</f>
        <v>0</v>
      </c>
      <c r="C27" s="9">
        <f>COUNTIFS(Sheet1!$L:$L,Sheet2!$C$1,Sheet1!$A:$A,Sheet2!$A27)</f>
        <v>0</v>
      </c>
      <c r="D27" s="10" t="str">
        <f t="shared" si="0"/>
        <v/>
      </c>
      <c r="E27" s="14" t="str">
        <f>IFERROR(AVERAGEIFS(Sheet1!$M$2:$M$500, Sheet1!$A$2:$A$500, A27, Sheet1!$L$2:$L$500, "Yes"),"")</f>
        <v/>
      </c>
      <c r="F27" s="14" t="str">
        <f>IFERROR(AVERAGEIFS(Sheet1!$M$2:$M$500, Sheet1!$A$2:$A$500, A27, Sheet1!$L$2:$L$500, "No"),"")</f>
        <v/>
      </c>
      <c r="G27" s="8" cm="1">
        <f t="array" ref="G27">SUM(($B$2:B27)/SUM($B$2:C27))</f>
        <v>0.46551724137931033</v>
      </c>
    </row>
    <row r="28" spans="1:7" x14ac:dyDescent="0.45">
      <c r="A28" s="15" t="s">
        <v>118</v>
      </c>
      <c r="B28" s="9">
        <f>COUNTIFS(Sheet1!$L:$L,Sheet2!$B$1,Sheet1!$A:$A,Sheet2!$A28)</f>
        <v>0</v>
      </c>
      <c r="C28" s="9">
        <f>COUNTIFS(Sheet1!$L:$L,Sheet2!$C$1,Sheet1!$A:$A,Sheet2!$A28)</f>
        <v>0</v>
      </c>
      <c r="D28" s="10" t="str">
        <f t="shared" si="0"/>
        <v/>
      </c>
      <c r="E28" s="14" t="str">
        <f>IFERROR(AVERAGEIFS(Sheet1!$M$2:$M$500, Sheet1!$A$2:$A$500, A28, Sheet1!$L$2:$L$500, "Yes"),"")</f>
        <v/>
      </c>
      <c r="F28" s="14" t="str">
        <f>IFERROR(AVERAGEIFS(Sheet1!$M$2:$M$500, Sheet1!$A$2:$A$500, A28, Sheet1!$L$2:$L$500, "No"),"")</f>
        <v/>
      </c>
      <c r="G28" s="8" cm="1">
        <f t="array" ref="G28">SUM(($B$2:B28)/SUM($B$2:C28))</f>
        <v>0.46551724137931033</v>
      </c>
    </row>
    <row r="29" spans="1:7" x14ac:dyDescent="0.45">
      <c r="A29" s="15" t="s">
        <v>119</v>
      </c>
      <c r="B29" s="9">
        <f>COUNTIFS(Sheet1!$L:$L,Sheet2!$B$1,Sheet1!$A:$A,Sheet2!$A29)</f>
        <v>0</v>
      </c>
      <c r="C29" s="9">
        <f>COUNTIFS(Sheet1!$L:$L,Sheet2!$C$1,Sheet1!$A:$A,Sheet2!$A29)</f>
        <v>0</v>
      </c>
      <c r="D29" s="10" t="str">
        <f t="shared" si="0"/>
        <v/>
      </c>
      <c r="E29" s="14" t="str">
        <f>IFERROR(AVERAGEIFS(Sheet1!$M$2:$M$500, Sheet1!$A$2:$A$500, A29, Sheet1!$L$2:$L$500, "Yes"),"")</f>
        <v/>
      </c>
      <c r="F29" s="14" t="str">
        <f>IFERROR(AVERAGEIFS(Sheet1!$M$2:$M$500, Sheet1!$A$2:$A$500, A29, Sheet1!$L$2:$L$500, "No"),"")</f>
        <v/>
      </c>
      <c r="G29" s="8" cm="1">
        <f t="array" ref="G29">SUM(($B$2:B29)/SUM($B$2:C29))</f>
        <v>0.46551724137931033</v>
      </c>
    </row>
    <row r="30" spans="1:7" x14ac:dyDescent="0.45">
      <c r="A30" s="15" t="s">
        <v>120</v>
      </c>
      <c r="B30" s="9">
        <f>COUNTIFS(Sheet1!$L:$L,Sheet2!$B$1,Sheet1!$A:$A,Sheet2!$A30)</f>
        <v>0</v>
      </c>
      <c r="C30" s="9">
        <f>COUNTIFS(Sheet1!$L:$L,Sheet2!$C$1,Sheet1!$A:$A,Sheet2!$A30)</f>
        <v>0</v>
      </c>
      <c r="D30" s="10" t="str">
        <f t="shared" si="0"/>
        <v/>
      </c>
      <c r="E30" s="14" t="str">
        <f>IFERROR(AVERAGEIFS(Sheet1!$M$2:$M$500, Sheet1!$A$2:$A$500, A30, Sheet1!$L$2:$L$500, "Yes"),"")</f>
        <v/>
      </c>
      <c r="F30" s="14" t="str">
        <f>IFERROR(AVERAGEIFS(Sheet1!$M$2:$M$500, Sheet1!$A$2:$A$500, A30, Sheet1!$L$2:$L$500, "No"),"")</f>
        <v/>
      </c>
      <c r="G30" s="8" cm="1">
        <f t="array" ref="G30">SUM(($B$2:B30)/SUM($B$2:C30))</f>
        <v>0.46551724137931033</v>
      </c>
    </row>
    <row r="31" spans="1:7" x14ac:dyDescent="0.45">
      <c r="A31" s="15" t="s">
        <v>121</v>
      </c>
      <c r="B31" s="9">
        <f>COUNTIFS(Sheet1!$L:$L,Sheet2!$B$1,Sheet1!$A:$A,Sheet2!$A31)</f>
        <v>0</v>
      </c>
      <c r="C31" s="9">
        <f>COUNTIFS(Sheet1!$L:$L,Sheet2!$C$1,Sheet1!$A:$A,Sheet2!$A31)</f>
        <v>0</v>
      </c>
      <c r="D31" s="10" t="str">
        <f t="shared" si="0"/>
        <v/>
      </c>
      <c r="E31" s="14" t="str">
        <f>IFERROR(AVERAGEIFS(Sheet1!$M$2:$M$500, Sheet1!$A$2:$A$500, A31, Sheet1!$L$2:$L$500, "Yes"),"")</f>
        <v/>
      </c>
      <c r="F31" s="14" t="str">
        <f>IFERROR(AVERAGEIFS(Sheet1!$M$2:$M$500, Sheet1!$A$2:$A$500, A31, Sheet1!$L$2:$L$500, "No"),"")</f>
        <v/>
      </c>
      <c r="G31" s="8" cm="1">
        <f t="array" ref="G31">SUM(($B$2:B31)/SUM($B$2:C31))</f>
        <v>0.46551724137931033</v>
      </c>
    </row>
    <row r="32" spans="1:7" x14ac:dyDescent="0.45">
      <c r="A32" s="15" t="s">
        <v>122</v>
      </c>
      <c r="B32" s="9">
        <f>COUNTIFS(Sheet1!$L:$L,Sheet2!$B$1,Sheet1!$A:$A,Sheet2!$A32)</f>
        <v>0</v>
      </c>
      <c r="C32" s="9">
        <f>COUNTIFS(Sheet1!$L:$L,Sheet2!$C$1,Sheet1!$A:$A,Sheet2!$A32)</f>
        <v>0</v>
      </c>
      <c r="D32" s="10" t="str">
        <f t="shared" si="0"/>
        <v/>
      </c>
      <c r="E32" s="14" t="str">
        <f>IFERROR(AVERAGEIFS(Sheet1!$M$2:$M$500, Sheet1!$A$2:$A$500, A32, Sheet1!$L$2:$L$500, "Yes"),"")</f>
        <v/>
      </c>
      <c r="F32" s="14" t="str">
        <f>IFERROR(AVERAGEIFS(Sheet1!$M$2:$M$500, Sheet1!$A$2:$A$500, A32, Sheet1!$L$2:$L$500, "No"),"")</f>
        <v/>
      </c>
      <c r="G32" s="8" cm="1">
        <f t="array" ref="G32">SUM(($B$2:B32)/SUM($B$2:C32))</f>
        <v>0.46551724137931033</v>
      </c>
    </row>
    <row r="33" spans="1:7" x14ac:dyDescent="0.45">
      <c r="A33" s="15" t="s">
        <v>123</v>
      </c>
      <c r="B33" s="9">
        <f>COUNTIFS(Sheet1!$L:$L,Sheet2!$B$1,Sheet1!$A:$A,Sheet2!$A33)</f>
        <v>0</v>
      </c>
      <c r="C33" s="9">
        <f>COUNTIFS(Sheet1!$L:$L,Sheet2!$C$1,Sheet1!$A:$A,Sheet2!$A33)</f>
        <v>0</v>
      </c>
      <c r="D33" s="10" t="str">
        <f t="shared" si="0"/>
        <v/>
      </c>
      <c r="E33" s="14" t="str">
        <f>IFERROR(AVERAGEIFS(Sheet1!$M$2:$M$500, Sheet1!$A$2:$A$500, A33, Sheet1!$L$2:$L$500, "Yes"),"")</f>
        <v/>
      </c>
      <c r="F33" s="14" t="str">
        <f>IFERROR(AVERAGEIFS(Sheet1!$M$2:$M$500, Sheet1!$A$2:$A$500, A33, Sheet1!$L$2:$L$500, "No"),"")</f>
        <v/>
      </c>
      <c r="G33" s="8" cm="1">
        <f t="array" ref="G33">SUM(($B$2:B33)/SUM($B$2:C33))</f>
        <v>0.46551724137931033</v>
      </c>
    </row>
    <row r="34" spans="1:7" x14ac:dyDescent="0.45">
      <c r="A34" s="15" t="s">
        <v>126</v>
      </c>
      <c r="B34" s="9">
        <f>COUNTIFS(Sheet1!$L:$L,Sheet2!$B$1,Sheet1!$A:$A,Sheet2!$A34)</f>
        <v>0</v>
      </c>
      <c r="C34" s="9">
        <f>COUNTIFS(Sheet1!$L:$L,Sheet2!$C$1,Sheet1!$A:$A,Sheet2!$A34)</f>
        <v>0</v>
      </c>
      <c r="D34" s="10" t="str">
        <f t="shared" si="0"/>
        <v/>
      </c>
      <c r="E34" s="14" t="str">
        <f>IFERROR(AVERAGEIFS(Sheet1!$M$2:$M$500, Sheet1!$A$2:$A$500, A34, Sheet1!$L$2:$L$500, "Yes"),"")</f>
        <v/>
      </c>
      <c r="F34" s="14" t="str">
        <f>IFERROR(AVERAGEIFS(Sheet1!$M$2:$M$500, Sheet1!$A$2:$A$500, A34, Sheet1!$L$2:$L$500, "No"),"")</f>
        <v/>
      </c>
      <c r="G34" s="8" cm="1">
        <f t="array" ref="G34">SUM(($B$2:B34)/SUM($B$2:C34))</f>
        <v>0.46551724137931033</v>
      </c>
    </row>
    <row r="35" spans="1:7" x14ac:dyDescent="0.45">
      <c r="A35" s="15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14" t="str">
        <f>IFERROR(AVERAGEIFS(Sheet1!$M$2:$M$500, Sheet1!$A$2:$A$500, A35, Sheet1!$L$2:$L$500, "Yes"),"")</f>
        <v/>
      </c>
      <c r="F35" s="14" t="str">
        <f>IFERROR(AVERAGEIFS(Sheet1!$M$2:$M$500, Sheet1!$A$2:$A$500, A35, Sheet1!$L$2:$L$500, "No"),"")</f>
        <v/>
      </c>
      <c r="G35" s="8" cm="1">
        <f t="array" ref="G35">SUM(($B$2:B35)/SUM($B$2:C35))</f>
        <v>0.46551724137931033</v>
      </c>
    </row>
    <row r="36" spans="1:7" x14ac:dyDescent="0.45">
      <c r="A36" s="15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14" t="str">
        <f>IFERROR(AVERAGEIFS(Sheet1!$M$2:$M$500, Sheet1!$A$2:$A$500, A36, Sheet1!$L$2:$L$500, "Yes"),"")</f>
        <v/>
      </c>
      <c r="F36" s="14" t="str">
        <f>IFERROR(AVERAGEIFS(Sheet1!$M$2:$M$500, Sheet1!$A$2:$A$500, A36, Sheet1!$L$2:$L$500, "No"),"")</f>
        <v/>
      </c>
      <c r="G36" s="8" cm="1">
        <f t="array" ref="G36">SUM(($B$2:B36)/SUM($B$2:C36))</f>
        <v>0.46551724137931033</v>
      </c>
    </row>
    <row r="37" spans="1:7" x14ac:dyDescent="0.45">
      <c r="A37" s="15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14" t="str">
        <f>IFERROR(AVERAGEIFS(Sheet1!$M$2:$M$500, Sheet1!$A$2:$A$500, A37, Sheet1!$L$2:$L$500, "Yes"),"")</f>
        <v/>
      </c>
      <c r="F37" s="14" t="str">
        <f>IFERROR(AVERAGEIFS(Sheet1!$M$2:$M$500, Sheet1!$A$2:$A$500, A37, Sheet1!$L$2:$L$500, "No"),"")</f>
        <v/>
      </c>
      <c r="G37" s="8" cm="1">
        <f t="array" ref="G37">SUM(($B$2:B37)/SUM($B$2:C37))</f>
        <v>0.46551724137931033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2024-02-11T07:04:25Z</dcterms:modified>
</cp:coreProperties>
</file>