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762E9658-1DAF-4F26-89AC-A5B6D1ABD3C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3" l="1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6" i="3"/>
  <c r="F27" i="3"/>
  <c r="F28" i="3"/>
  <c r="F29" i="3"/>
  <c r="F30" i="3"/>
  <c r="F31" i="3"/>
  <c r="F32" i="3"/>
  <c r="F33" i="3"/>
  <c r="F34" i="3"/>
  <c r="F35" i="3"/>
  <c r="F36" i="3"/>
  <c r="F37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E24" i="3" l="1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<sst xmlns="http://schemas.openxmlformats.org/spreadsheetml/2006/main" count="2302" uniqueCount="132">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</sst>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Sheet2!$A$2:$A$25</c:f>
              <c:strCache>
                <c:ptCount val="24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</c:strCache>
            </c:strRef>
          </c:cat>
          <c:val>
            <c:numRef>
              <c:f>Sheet2!$D$2:$D$25</c:f>
              <c:numCache>
                <c:formatCode>0.00</c:formatCode>
                <c:ptCount val="24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Sheet2!$A$2:$A$25</c:f>
              <c:strCache>
                <c:ptCount val="24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</c:strCache>
            </c:strRef>
          </c:cat>
          <c:val>
            <c:numRef>
              <c:f>Sheet2!$F$2:$F$25</c:f>
              <c:numCache>
                <c:formatCode>0</c:formatCode>
                <c:ptCount val="24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Sheet2!$A$2:$A$25</c:f>
              <c:strCache>
                <c:ptCount val="24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</c:strCache>
            </c:strRef>
          </c:cat>
          <c:val>
            <c:numRef>
              <c:f>Sheet2!$G$2:$G$25</c:f>
              <c:numCache>
                <c:formatCode>0.00</c:formatCode>
                <c:ptCount val="24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topLeftCell="A146" workbookViewId="0">
      <selection activeCell="H177" sqref="H177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177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177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E178" t="s">
        <v>14</v>
      </c>
      <c r="H178" t="s">
        <v>16</v>
      </c>
    </row>
    <row r="179" spans="1:14" x14ac:dyDescent="0.45">
      <c r="A179" s="3" t="s">
        <v>116</v>
      </c>
      <c r="B179" t="s">
        <v>12</v>
      </c>
      <c r="C179" t="s">
        <v>17</v>
      </c>
      <c r="E179" t="s">
        <v>46</v>
      </c>
      <c r="H179" t="s">
        <v>93</v>
      </c>
    </row>
    <row r="180" spans="1:14" x14ac:dyDescent="0.45">
      <c r="A180" s="3" t="s">
        <v>116</v>
      </c>
      <c r="B180" t="s">
        <v>20</v>
      </c>
      <c r="C180" t="s">
        <v>52</v>
      </c>
      <c r="E180" t="s">
        <v>25</v>
      </c>
      <c r="H180" t="s">
        <v>47</v>
      </c>
    </row>
    <row r="181" spans="1:14" x14ac:dyDescent="0.45">
      <c r="A181" s="3" t="s">
        <v>116</v>
      </c>
      <c r="B181" t="s">
        <v>20</v>
      </c>
      <c r="C181" t="s">
        <v>13</v>
      </c>
      <c r="E181" t="s">
        <v>48</v>
      </c>
      <c r="H181" t="s">
        <v>67</v>
      </c>
    </row>
    <row r="182" spans="1:14" x14ac:dyDescent="0.45">
      <c r="A182" s="3" t="s">
        <v>116</v>
      </c>
      <c r="B182" t="s">
        <v>24</v>
      </c>
      <c r="C182" t="s">
        <v>49</v>
      </c>
      <c r="E182" t="s">
        <v>55</v>
      </c>
      <c r="H182" t="s">
        <v>56</v>
      </c>
    </row>
    <row r="183" spans="1:14" x14ac:dyDescent="0.45">
      <c r="A183" s="3" t="s">
        <v>116</v>
      </c>
      <c r="B183" t="s">
        <v>24</v>
      </c>
      <c r="C183" t="s">
        <v>29</v>
      </c>
      <c r="E183" t="s">
        <v>51</v>
      </c>
      <c r="H183" t="s">
        <v>86</v>
      </c>
    </row>
    <row r="184" spans="1:14" x14ac:dyDescent="0.45">
      <c r="A184" s="3" t="s">
        <v>116</v>
      </c>
      <c r="B184" t="s">
        <v>24</v>
      </c>
      <c r="C184" t="s">
        <v>21</v>
      </c>
      <c r="E184" t="s">
        <v>41</v>
      </c>
      <c r="H184" t="s">
        <v>79</v>
      </c>
    </row>
    <row r="185" spans="1:14" x14ac:dyDescent="0.45">
      <c r="A185" s="3" t="s">
        <v>116</v>
      </c>
      <c r="B185" t="s">
        <v>68</v>
      </c>
      <c r="C185" t="s">
        <v>44</v>
      </c>
      <c r="E185" t="s">
        <v>69</v>
      </c>
      <c r="H185" t="s">
        <v>70</v>
      </c>
    </row>
    <row r="186" spans="1:14" x14ac:dyDescent="0.45">
      <c r="A186" s="3" t="s">
        <v>116</v>
      </c>
      <c r="B186" t="s">
        <v>71</v>
      </c>
      <c r="C186" t="s">
        <v>82</v>
      </c>
      <c r="E186" t="s">
        <v>54</v>
      </c>
      <c r="H186" t="s">
        <v>130</v>
      </c>
    </row>
    <row r="187" spans="1:14" x14ac:dyDescent="0.45">
      <c r="A187" s="3" t="s">
        <v>116</v>
      </c>
      <c r="B187" t="s">
        <v>35</v>
      </c>
      <c r="C187" t="s">
        <v>58</v>
      </c>
      <c r="E187" t="s">
        <v>62</v>
      </c>
      <c r="H187" t="s">
        <v>38</v>
      </c>
    </row>
    <row r="188" spans="1:14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14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14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14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14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G25" sqref="G25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8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8" cm="1">
        <f t="array" ref="G16">SUM(($B$2:B16)/SUM($B$2:C16))</f>
        <v>0.39823008849557512</v>
      </c>
    </row>
    <row r="17" spans="1: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8" cm="1">
        <f t="array" ref="G17">SUM(($B$2:B17)/SUM($B$2:C17))</f>
        <v>0.40336134453781519</v>
      </c>
    </row>
    <row r="18" spans="1: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8" cm="1">
        <f t="array" ref="G18">SUM(($B$2:B18)/SUM($B$2:C18))</f>
        <v>0.4375</v>
      </c>
    </row>
    <row r="19" spans="1: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8" cm="1">
        <f t="array" ref="G19">SUM(($B$2:B19)/SUM($B$2:C19))</f>
        <v>0.45522388059701496</v>
      </c>
    </row>
    <row r="20" spans="1: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8" cm="1">
        <f t="array" ref="G20">SUM(($B$2:B20)/SUM($B$2:C20))</f>
        <v>0.4468085106382978</v>
      </c>
    </row>
    <row r="21" spans="1:7" x14ac:dyDescent="0.45">
      <c r="A21" s="15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14">
        <f>IFERROR(AVERAGEIFS(Sheet1!$M$2:$M$500, Sheet1!$A$2:$A$500, A21, Sheet1!$L$2:$L$500, "Yes"),"")</f>
        <v>8.5</v>
      </c>
      <c r="F21" s="14">
        <f>IFERROR(AVERAGEIFS(Sheet1!$M$2:$M$500, Sheet1!$A$2:$A$500, A21, Sheet1!$L$2:$L$500, "No"),"")</f>
        <v>15.666666666666666</v>
      </c>
      <c r="G21" s="8" cm="1">
        <f t="array" ref="G21">SUM(($B$2:B21)/SUM($B$2:C21))</f>
        <v>0.4527027027027028</v>
      </c>
    </row>
    <row r="22" spans="1:7" x14ac:dyDescent="0.45">
      <c r="A22" s="15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14">
        <f>IFERROR(AVERAGEIFS(Sheet1!$M$2:$M$500, Sheet1!$A$2:$A$500, A22, Sheet1!$L$2:$L$500, "Yes"),"")</f>
        <v>13.75</v>
      </c>
      <c r="F22" s="14">
        <f>IFERROR(AVERAGEIFS(Sheet1!$M$2:$M$500, Sheet1!$A$2:$A$500, A22, Sheet1!$L$2:$L$500, "No"),"")</f>
        <v>16</v>
      </c>
      <c r="G22" s="8" cm="1">
        <f t="array" ref="G22">SUM(($B$2:B22)/SUM($B$2:C22))</f>
        <v>0.45222929936305728</v>
      </c>
    </row>
    <row r="23" spans="1:7" x14ac:dyDescent="0.45">
      <c r="A23" s="15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14">
        <f>IFERROR(AVERAGEIFS(Sheet1!$M$2:$M$500, Sheet1!$A$2:$A$500, A23, Sheet1!$L$2:$L$500, "Yes"),"")</f>
        <v>19</v>
      </c>
      <c r="F23" s="14">
        <f>IFERROR(AVERAGEIFS(Sheet1!$M$2:$M$500, Sheet1!$A$2:$A$500, A23, Sheet1!$L$2:$L$500, "No"),"")</f>
        <v>12.666666666666666</v>
      </c>
      <c r="G23" s="8" cm="1">
        <f t="array" ref="G23">SUM(($B$2:B23)/SUM($B$2:C23))</f>
        <v>0.45398773006134974</v>
      </c>
    </row>
    <row r="24" spans="1:7" x14ac:dyDescent="0.45">
      <c r="A24" s="15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14">
        <f>IFERROR(AVERAGEIFS(Sheet1!$M$2:$M$500, Sheet1!$A$2:$A$500, A24, Sheet1!$L$2:$L$500, "Yes"),"")</f>
        <v>11.428571428571429</v>
      </c>
      <c r="F24" s="14">
        <f>IFERROR(AVERAGEIFS(Sheet1!$M$2:$M$500, Sheet1!$A$2:$A$500, A24, Sheet1!$L$2:$L$500, "No"),"")</f>
        <v>14.75</v>
      </c>
      <c r="G24" s="8" cm="1">
        <f t="array" ref="G24">SUM(($B$2:B24)/SUM($B$2:C24))</f>
        <v>0.46551724137931033</v>
      </c>
    </row>
    <row r="25" spans="1:7" x14ac:dyDescent="0.45">
      <c r="A25" s="15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14">
        <f>IFERROR(AVERAGEIFS(Sheet1!$M$2:$M$500, Sheet1!$A$2:$A$500, A25, Sheet1!$L$2:$L$500, "Yes"),"")</f>
        <v>9</v>
      </c>
      <c r="F25" s="14" t="str">
        <f>IFERROR(AVERAGEIFS(Sheet1!$M$2:$M$500, Sheet1!$A$2:$A$500, A25, Sheet1!$L$2:$L$500, "No"),"")</f>
        <v/>
      </c>
      <c r="G25" s="8" cm="1">
        <f t="array" ref="G25">SUM(($B$2:B25)/SUM($B$2:C25))</f>
        <v>0.47159090909090901</v>
      </c>
    </row>
    <row r="26" spans="1:7" x14ac:dyDescent="0.45">
      <c r="A26" s="15" t="s">
        <v>116</v>
      </c>
      <c r="B26" s="9">
        <f>COUNTIFS(Sheet1!$L:$L,Sheet2!$B$1,Sheet1!$A:$A,Sheet2!$A26)</f>
        <v>0</v>
      </c>
      <c r="C26" s="9">
        <f>COUNTIFS(Sheet1!$L:$L,Sheet2!$C$1,Sheet1!$A:$A,Sheet2!$A26)</f>
        <v>0</v>
      </c>
      <c r="D26" s="10" t="str">
        <f t="shared" si="0"/>
        <v/>
      </c>
      <c r="E26" s="14" t="str">
        <f>IFERROR(AVERAGEIFS(Sheet1!$M$2:$M$500, Sheet1!$A$2:$A$500, A26, Sheet1!$L$2:$L$500, "Yes"),"")</f>
        <v/>
      </c>
      <c r="F26" s="14" t="str">
        <f>IFERROR(AVERAGEIFS(Sheet1!$M$2:$M$500, Sheet1!$A$2:$A$500, A26, Sheet1!$L$2:$L$500, "No"),"")</f>
        <v/>
      </c>
      <c r="G26" s="8" cm="1">
        <f t="array" ref="G26">SUM(($B$2:B26)/SUM($B$2:C26))</f>
        <v>0.47159090909090901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IFERROR(AVERAGEIFS(Sheet1!$M$2:$M$500, Sheet1!$A$2:$A$500, A27, Sheet1!$L$2:$L$500, "Yes"),"")</f>
        <v/>
      </c>
      <c r="F27" s="14" t="str">
        <f>IFERROR(AVERAGEIFS(Sheet1!$M$2:$M$500, Sheet1!$A$2:$A$500, A27, Sheet1!$L$2:$L$500, "No"),"")</f>
        <v/>
      </c>
      <c r="G27" s="8" cm="1">
        <f t="array" ref="G27">SUM(($B$2:B27)/SUM($B$2:C27))</f>
        <v>0.47159090909090901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8" cm="1">
        <f t="array" ref="G28">SUM(($B$2:B28)/SUM($B$2:C28))</f>
        <v>0.47159090909090901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8" cm="1">
        <f t="array" ref="G29">SUM(($B$2:B29)/SUM($B$2:C29))</f>
        <v>0.47159090909090901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8" cm="1">
        <f t="array" ref="G30">SUM(($B$2:B30)/SUM($B$2:C30))</f>
        <v>0.47159090909090901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8" cm="1">
        <f t="array" ref="G31">SUM(($B$2:B31)/SUM($B$2:C31))</f>
        <v>0.47159090909090901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8" cm="1">
        <f t="array" ref="G32">SUM(($B$2:B32)/SUM($B$2:C32))</f>
        <v>0.47159090909090901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8" cm="1">
        <f t="array" ref="G33">SUM(($B$2:B33)/SUM($B$2:C33))</f>
        <v>0.47159090909090901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8" cm="1">
        <f t="array" ref="G34">SUM(($B$2:B34)/SUM($B$2:C34))</f>
        <v>0.47159090909090901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8" cm="1">
        <f t="array" ref="G35">SUM(($B$2:B35)/SUM($B$2:C35))</f>
        <v>0.47159090909090901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8" cm="1">
        <f t="array" ref="G36">SUM(($B$2:B36)/SUM($B$2:C36))</f>
        <v>0.47159090909090901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8" cm="1">
        <f t="array" ref="G37">SUM(($B$2:B37)/SUM($B$2:C37))</f>
        <v>0.47159090909090901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2024-02-12T05:02:03Z</dcterms:modified>
</cp:coreProperties>
</file>