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553F66D2-2B43-4461-A2AE-C0C4C5BAF7E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Sheet1!$A$1:$N$274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61" i="1" l="1"/>
  <c r="N262" i="1"/>
  <c r="N263" i="1"/>
  <c r="N264" i="1"/>
  <c r="N265" i="1"/>
  <c r="N266" i="1"/>
  <c r="M266" i="1"/>
  <c r="M265" i="1"/>
  <c r="M264" i="1"/>
  <c r="M263" i="1"/>
  <c r="M262" i="1"/>
  <c r="M261" i="1"/>
  <c r="N250" i="1"/>
  <c r="N251" i="1"/>
  <c r="N252" i="1"/>
  <c r="N253" i="1"/>
  <c r="N254" i="1"/>
  <c r="N255" i="1"/>
  <c r="N256" i="1"/>
  <c r="N257" i="1"/>
  <c r="N258" i="1"/>
  <c r="N259" i="1"/>
  <c r="N260" i="1"/>
  <c r="M260" i="1"/>
  <c r="M259" i="1"/>
  <c r="M258" i="1"/>
  <c r="M257" i="1"/>
  <c r="M256" i="1"/>
  <c r="M255" i="1"/>
  <c r="M254" i="1"/>
  <c r="M253" i="1"/>
  <c r="M252" i="1"/>
  <c r="E35" i="3" s="1"/>
  <c r="M251" i="1"/>
  <c r="M250" i="1"/>
  <c r="N246" i="1"/>
  <c r="N247" i="1"/>
  <c r="N248" i="1"/>
  <c r="N249" i="1"/>
  <c r="M249" i="1"/>
  <c r="M248" i="1"/>
  <c r="M247" i="1"/>
  <c r="M246" i="1"/>
  <c r="N241" i="1"/>
  <c r="N242" i="1"/>
  <c r="N243" i="1"/>
  <c r="N244" i="1"/>
  <c r="N245" i="1"/>
  <c r="M245" i="1"/>
  <c r="M244" i="1"/>
  <c r="M243" i="1"/>
  <c r="M242" i="1"/>
  <c r="M241" i="1"/>
  <c r="N235" i="1"/>
  <c r="N236" i="1"/>
  <c r="N237" i="1"/>
  <c r="N238" i="1"/>
  <c r="N239" i="1"/>
  <c r="N240" i="1"/>
  <c r="M240" i="1"/>
  <c r="M239" i="1"/>
  <c r="M238" i="1"/>
  <c r="M237" i="1"/>
  <c r="M236" i="1"/>
  <c r="M235" i="1"/>
  <c r="F32" i="3"/>
  <c r="N232" i="1"/>
  <c r="N233" i="1"/>
  <c r="N234" i="1"/>
  <c r="M234" i="1"/>
  <c r="M233" i="1"/>
  <c r="M232" i="1"/>
  <c r="N230" i="1"/>
  <c r="N231" i="1"/>
  <c r="M231" i="1"/>
  <c r="M230" i="1"/>
  <c r="N222" i="1"/>
  <c r="N223" i="1"/>
  <c r="N224" i="1"/>
  <c r="N225" i="1"/>
  <c r="N226" i="1"/>
  <c r="N227" i="1"/>
  <c r="N228" i="1"/>
  <c r="N229" i="1"/>
  <c r="M229" i="1"/>
  <c r="M228" i="1"/>
  <c r="M227" i="1"/>
  <c r="M226" i="1"/>
  <c r="M225" i="1"/>
  <c r="M224" i="1"/>
  <c r="M223" i="1"/>
  <c r="M222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N207" i="1"/>
  <c r="N208" i="1"/>
  <c r="N209" i="1"/>
  <c r="M209" i="1"/>
  <c r="E29" i="3" s="1"/>
  <c r="M208" i="1"/>
  <c r="M207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193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N188" i="1"/>
  <c r="N189" i="1"/>
  <c r="N190" i="1"/>
  <c r="N191" i="1"/>
  <c r="N192" i="1"/>
  <c r="M193" i="1"/>
  <c r="M192" i="1"/>
  <c r="M191" i="1"/>
  <c r="M190" i="1"/>
  <c r="F27" i="3" s="1"/>
  <c r="M189" i="1"/>
  <c r="M188" i="1"/>
  <c r="M178" i="1"/>
  <c r="M179" i="1"/>
  <c r="M180" i="1"/>
  <c r="M181" i="1"/>
  <c r="M182" i="1"/>
  <c r="M183" i="1"/>
  <c r="M184" i="1"/>
  <c r="M185" i="1"/>
  <c r="M186" i="1"/>
  <c r="M187" i="1"/>
  <c r="N178" i="1"/>
  <c r="N179" i="1"/>
  <c r="N180" i="1"/>
  <c r="N181" i="1"/>
  <c r="N182" i="1"/>
  <c r="N183" i="1"/>
  <c r="N184" i="1"/>
  <c r="N185" i="1"/>
  <c r="N186" i="1"/>
  <c r="N187" i="1"/>
  <c r="F25" i="3"/>
  <c r="M177" i="1"/>
  <c r="N177" i="1"/>
  <c r="N176" i="1"/>
  <c r="M1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N166" i="1"/>
  <c r="N167" i="1"/>
  <c r="N168" i="1"/>
  <c r="N169" i="1"/>
  <c r="N170" i="1"/>
  <c r="N171" i="1"/>
  <c r="N172" i="1"/>
  <c r="N173" i="1"/>
  <c r="N174" i="1"/>
  <c r="N175" i="1"/>
  <c r="N165" i="1"/>
  <c r="M175" i="1"/>
  <c r="M174" i="1"/>
  <c r="M173" i="1"/>
  <c r="M172" i="1"/>
  <c r="M171" i="1"/>
  <c r="M170" i="1"/>
  <c r="M169" i="1"/>
  <c r="M168" i="1"/>
  <c r="M167" i="1"/>
  <c r="M166" i="1"/>
  <c r="M165" i="1"/>
  <c r="M163" i="1"/>
  <c r="M164" i="1"/>
  <c r="M160" i="1"/>
  <c r="M161" i="1"/>
  <c r="M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F36" i="3"/>
  <c r="F37" i="3"/>
  <c r="E36" i="3"/>
  <c r="E37" i="3"/>
  <c r="M104" i="1"/>
  <c r="M103" i="1"/>
  <c r="M102" i="1"/>
  <c r="M101" i="1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F35" i="3" l="1"/>
  <c r="F34" i="3"/>
  <c r="E34" i="3"/>
  <c r="F33" i="3"/>
  <c r="E33" i="3"/>
  <c r="E32" i="3"/>
  <c r="E31" i="3"/>
  <c r="F31" i="3"/>
  <c r="F28" i="3"/>
  <c r="F29" i="3"/>
  <c r="E30" i="3"/>
  <c r="B17" i="3"/>
  <c r="B21" i="3"/>
  <c r="B25" i="3"/>
  <c r="B29" i="3"/>
  <c r="B33" i="3"/>
  <c r="B14" i="3"/>
  <c r="C29" i="3"/>
  <c r="B2" i="3"/>
  <c r="B4" i="3"/>
  <c r="C17" i="3"/>
  <c r="C21" i="3"/>
  <c r="C25" i="3"/>
  <c r="C37" i="3"/>
  <c r="C2" i="3"/>
  <c r="B18" i="3"/>
  <c r="B22" i="3"/>
  <c r="B26" i="3"/>
  <c r="B30" i="3"/>
  <c r="B34" i="3"/>
  <c r="B8" i="3"/>
  <c r="C3" i="3"/>
  <c r="C11" i="3"/>
  <c r="C12" i="3"/>
  <c r="C5" i="3"/>
  <c r="C15" i="3"/>
  <c r="C27" i="3"/>
  <c r="B3" i="3"/>
  <c r="C6" i="3"/>
  <c r="B12" i="3"/>
  <c r="C18" i="3"/>
  <c r="C22" i="3"/>
  <c r="C26" i="3"/>
  <c r="C30" i="3"/>
  <c r="C34" i="3"/>
  <c r="B9" i="3"/>
  <c r="C4" i="3"/>
  <c r="B10" i="3"/>
  <c r="C19" i="3"/>
  <c r="C31" i="3"/>
  <c r="B11" i="3"/>
  <c r="B36" i="3"/>
  <c r="B15" i="3"/>
  <c r="B19" i="3"/>
  <c r="B23" i="3"/>
  <c r="B27" i="3"/>
  <c r="B31" i="3"/>
  <c r="B35" i="3"/>
  <c r="C13" i="3"/>
  <c r="C23" i="3"/>
  <c r="C35" i="3"/>
  <c r="C14" i="3"/>
  <c r="B16" i="3"/>
  <c r="B20" i="3"/>
  <c r="B24" i="3"/>
  <c r="B28" i="3"/>
  <c r="B32" i="3"/>
  <c r="F30" i="3"/>
  <c r="C16" i="3"/>
  <c r="C20" i="3"/>
  <c r="C24" i="3"/>
  <c r="C28" i="3"/>
  <c r="C32" i="3"/>
  <c r="C36" i="3"/>
  <c r="B5" i="3"/>
  <c r="D5" i="3" s="1"/>
  <c r="B13" i="3"/>
  <c r="C8" i="3"/>
  <c r="B37" i="3"/>
  <c r="B6" i="3"/>
  <c r="D6" i="3" s="1"/>
  <c r="C9" i="3"/>
  <c r="C33" i="3"/>
  <c r="D33" i="3" s="1"/>
  <c r="B7" i="3"/>
  <c r="C10" i="3"/>
  <c r="C7" i="3"/>
  <c r="E28" i="3"/>
  <c r="E27" i="3"/>
  <c r="F26" i="3"/>
  <c r="E26" i="3"/>
  <c r="E25" i="3"/>
  <c r="E24" i="3"/>
  <c r="F24" i="3"/>
  <c r="E23" i="3"/>
  <c r="F23" i="3"/>
  <c r="F21" i="3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E5" i="3"/>
  <c r="F11" i="3"/>
  <c r="F12" i="3"/>
  <c r="F5" i="3"/>
  <c r="E11" i="3"/>
  <c r="E13" i="3"/>
  <c r="F13" i="3"/>
  <c r="D8" i="3" l="1"/>
  <c r="D14" i="3"/>
  <c r="D11" i="3"/>
  <c r="G2" i="3" a="1"/>
  <c r="G2" i="3" s="1"/>
  <c r="D2" i="3"/>
  <c r="D22" i="3"/>
  <c r="D17" i="3"/>
  <c r="D25" i="3"/>
  <c r="D21" i="3"/>
  <c r="D26" i="3"/>
  <c r="D4" i="3"/>
  <c r="R29" i="3" a="1"/>
  <c r="R29" i="3" s="1"/>
  <c r="Q27" i="3" a="1"/>
  <c r="Q27" i="3" s="1"/>
  <c r="R28" i="3" a="1"/>
  <c r="R28" i="3" s="1"/>
  <c r="D37" i="3"/>
  <c r="D15" i="3"/>
  <c r="D34" i="3"/>
  <c r="G3" i="3" a="1"/>
  <c r="G3" i="3" s="1"/>
  <c r="D30" i="3"/>
  <c r="D19" i="3"/>
  <c r="D27" i="3"/>
  <c r="G4" i="3" a="1"/>
  <c r="G4" i="3" s="1"/>
  <c r="D3" i="3"/>
  <c r="D10" i="3"/>
  <c r="D29" i="3"/>
  <c r="D16" i="3"/>
  <c r="D13" i="3"/>
  <c r="D36" i="3"/>
  <c r="G5" i="3" a="1"/>
  <c r="G5" i="3" s="1"/>
  <c r="D32" i="3"/>
  <c r="D9" i="3"/>
  <c r="D23" i="3"/>
  <c r="D24" i="3"/>
  <c r="D20" i="3"/>
  <c r="G18" i="3" a="1"/>
  <c r="G18" i="3" s="1"/>
  <c r="D28" i="3"/>
  <c r="D35" i="3"/>
  <c r="D31" i="3"/>
  <c r="D12" i="3"/>
  <c r="D18" i="3"/>
  <c r="Q28" i="3" a="1"/>
  <c r="Q28" i="3" s="1"/>
  <c r="G6" i="3" a="1"/>
  <c r="G6" i="3" s="1"/>
  <c r="G35" i="3" a="1"/>
  <c r="G35" i="3" s="1"/>
  <c r="G20" i="3" a="1"/>
  <c r="G20" i="3" s="1"/>
  <c r="G27" i="3" a="1"/>
  <c r="G27" i="3" s="1"/>
  <c r="G7" i="3" a="1"/>
  <c r="G7" i="3" s="1"/>
  <c r="G29" i="3" a="1"/>
  <c r="G29" i="3" s="1"/>
  <c r="G17" i="3" a="1"/>
  <c r="G17" i="3" s="1"/>
  <c r="G32" i="3" a="1"/>
  <c r="G32" i="3" s="1"/>
  <c r="G8" i="3" a="1"/>
  <c r="G8" i="3" s="1"/>
  <c r="G16" i="3" a="1"/>
  <c r="G16" i="3" s="1"/>
  <c r="G26" i="3" a="1"/>
  <c r="G26" i="3" s="1"/>
  <c r="G23" i="3" a="1"/>
  <c r="G23" i="3" s="1"/>
  <c r="G25" i="3" a="1"/>
  <c r="G25" i="3" s="1"/>
  <c r="G36" i="3" a="1"/>
  <c r="G36" i="3" s="1"/>
  <c r="G28" i="3" a="1"/>
  <c r="G28" i="3" s="1"/>
  <c r="G9" i="3" a="1"/>
  <c r="G9" i="3" s="1"/>
  <c r="G10" i="3" a="1"/>
  <c r="G10" i="3" s="1"/>
  <c r="G34" i="3" a="1"/>
  <c r="G34" i="3" s="1"/>
  <c r="G22" i="3" a="1"/>
  <c r="G22" i="3" s="1"/>
  <c r="G19" i="3" a="1"/>
  <c r="G19" i="3" s="1"/>
  <c r="D7" i="3"/>
  <c r="G11" i="3" a="1"/>
  <c r="G11" i="3" s="1"/>
  <c r="G14" i="3" a="1"/>
  <c r="G14" i="3" s="1"/>
  <c r="G31" i="3" a="1"/>
  <c r="G31" i="3" s="1"/>
  <c r="G24" i="3" a="1"/>
  <c r="G24" i="3" s="1"/>
  <c r="G15" i="3" a="1"/>
  <c r="G15" i="3" s="1"/>
  <c r="G12" i="3" a="1"/>
  <c r="G12" i="3" s="1"/>
  <c r="G21" i="3" a="1"/>
  <c r="G21" i="3" s="1"/>
  <c r="G37" i="3" a="1"/>
  <c r="G37" i="3" s="1"/>
  <c r="G33" i="3" a="1"/>
  <c r="G33" i="3" s="1"/>
  <c r="G13" i="3" a="1"/>
  <c r="G13" i="3" s="1"/>
  <c r="G30" i="3" a="1"/>
  <c r="G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<sst xmlns="http://schemas.openxmlformats.org/spreadsheetml/2006/main" count="2756" uniqueCount="139">
  <si>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</si>
  <si>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</si>
  <si>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</si>
  <si>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</si>
  <si>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</si>
  <si>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</si>
  <si>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</si>
  <si>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</si>
  <si>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</si>
  <si>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</si>
  <si>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</si>
  <si>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</si>
  <si>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</si>
  <si>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</si>
  <si>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</si>
  <si>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</si>
  <si>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</si>
  <si>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</si>
  <si>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</si>
  <si>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</si>
  <si>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</si>
  <si>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</si>
  <si>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</si>
  <si>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</si>
  <si>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</si>
  <si>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</si>
  <si>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</si>
  <si>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</si>
  <si>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</si>
  <si>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</si>
  <si>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</si>
  <si>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</si>
  <si>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</si>
  <si>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</si>
  <si>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</si>
  <si>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</si>
  <si>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</si>
  <si>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</si>
  <si>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</si>
  <si>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</si>
  <si>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</si>
  <si>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</si>
  <si>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</si>
  <si>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</si>
  <si>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</si>
  <si>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</si>
  <si>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</si>
  <si>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</si>
  <si>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</si>
  <si>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</si>
  <si>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</si>
  <si>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</si>
  <si>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</si>
  <si>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</si>
  <si>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</si>
  <si>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</si>
  <si>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</si>
  <si>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</si>
  <si>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</si>
  <si>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</si>
  <si>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</si>
  <si>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</si>
  <si>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</si>
  <si>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</si>
  <si>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</si>
  <si>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</si>
  <si>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</si>
  <si>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</si>
  <si>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</si>
  <si>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</si>
  <si>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</si>
  <si>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</si>
  <si>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</si>
  <si>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</si>
  <si>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</si>
  <si>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</si>
  <si>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</si>
  <si>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</si>
  <si>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</si>
  <si>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</si>
  <si>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</si>
  <si>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</si>
  <si>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</si>
  <si>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</si>
  <si>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</si>
  <si>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</si>
  <si>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</si>
  <si>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</si>
  <si>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</si>
  <si>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</si>
  <si>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</si>
  <si>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</si>
  <si>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</si>
  <si>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</si>
  <si>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</si>
  <si>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</si>
  <si>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</si>
  <si>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</si>
  <si>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</si>
  <si>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</si>
  <si>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</si>
  <si>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</si>
  <si>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</si>
  <si>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</si>
  <si>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</si>
  <si>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</si>
  <si>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</si>
  <si>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</si>
  <si>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</si>
  <si>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</si>
  <si>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</si>
  <si>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</si>
  <si>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</si>
  <si>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</si>
  <si>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</si>
  <si>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</si>
  <si>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</si>
  <si>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</si>
  <si>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</si>
  <si>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</si>
  <si>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</si>
  <si>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</si>
  <si>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</si>
  <si>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</si>
  <si>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</si>
  <si>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</si>
  <si>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</si>
  <si>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</si>
  <si>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</si>
  <si>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</si>
  <si>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</si>
  <si>
    <t>Valid</t>
  </si>
  <si>
    <t>In Production</t>
  </si>
  <si>
    <t>Ballgorithm, v1</t>
  </si>
  <si>
    <t>19-Jan to 2-Feb</t>
  </si>
  <si>
    <t>v1.0 Accuracy</t>
  </si>
  <si>
    <t>v1.1 Accuracy</t>
  </si>
  <si>
    <t>3-Feb to 15-Feb</t>
  </si>
  <si>
    <t>22-Feb to 23-Feb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</si>
</sst>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6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Sheet2!$A$2:$A$30</c:f>
              <c:strCache>
                <c:ptCount val="29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  <c:pt idx="27">
                  <c:v>Thu, Feb 15, 2024</c:v>
                </c:pt>
                <c:pt idx="28">
                  <c:v>Thu, Feb 22, 2024</c:v>
                </c:pt>
              </c:strCache>
            </c:strRef>
          </c:cat>
          <c:val>
            <c:numRef>
              <c:f>Sheet2!$D$2:$D$30</c:f>
              <c:numCache>
                <c:formatCode>0.00</c:formatCode>
                <c:ptCount val="29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  <c:pt idx="22">
                  <c:v>0.63636363636363635</c:v>
                </c:pt>
                <c:pt idx="23">
                  <c:v>1</c:v>
                </c:pt>
                <c:pt idx="24">
                  <c:v>0.3</c:v>
                </c:pt>
                <c:pt idx="25">
                  <c:v>0.83333333333333337</c:v>
                </c:pt>
                <c:pt idx="26">
                  <c:v>0.61538461538461542</c:v>
                </c:pt>
                <c:pt idx="27">
                  <c:v>0.33333333333333331</c:v>
                </c:pt>
                <c:pt idx="28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Sheet2!$F$2:$F$28</c:f>
              <c:numCache>
                <c:formatCode>0</c:formatCode>
                <c:ptCount val="27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  <c:pt idx="22">
                  <c:v>14.75</c:v>
                </c:pt>
                <c:pt idx="23">
                  <c:v>0</c:v>
                </c:pt>
                <c:pt idx="24">
                  <c:v>13.714285714285714</c:v>
                </c:pt>
                <c:pt idx="25">
                  <c:v>26</c:v>
                </c:pt>
                <c:pt idx="26">
                  <c:v>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Sheet2!$G$2:$G$28</c:f>
              <c:numCache>
                <c:formatCode>0.000</c:formatCode>
                <c:ptCount val="27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  <c:pt idx="22">
                  <c:v>0.46551724137931033</c:v>
                </c:pt>
                <c:pt idx="23">
                  <c:v>0.47159090909090901</c:v>
                </c:pt>
                <c:pt idx="24">
                  <c:v>0.46236559139784938</c:v>
                </c:pt>
                <c:pt idx="25">
                  <c:v>0.47395833333333337</c:v>
                </c:pt>
                <c:pt idx="26">
                  <c:v>0.48292682926829283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74"/>
  <sheetViews>
    <sheetView tabSelected="1" topLeftCell="A242" workbookViewId="0">
      <selection activeCell="G254" sqref="G254"/>
    </sheetView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  <c r="N1" s="1" t="s">
        <v>131</v>
      </c>
    </row>
    <row r="2" spans="1:14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  <c r="N2" t="b">
        <f>K2=I2</f>
        <v>1</v>
      </c>
    </row>
    <row r="3" spans="1:14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  <c r="N3" t="b">
        <f t="shared" ref="N3:N66" si="1">K3=I3</f>
        <v>0</v>
      </c>
    </row>
    <row r="4" spans="1:14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  <c r="N4" t="b">
        <f t="shared" si="1"/>
        <v>0</v>
      </c>
    </row>
    <row r="5" spans="1:14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  <c r="N5" t="b">
        <f t="shared" si="1"/>
        <v>0</v>
      </c>
    </row>
    <row r="6" spans="1:14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  <c r="N6" t="b">
        <f t="shared" si="1"/>
        <v>1</v>
      </c>
    </row>
    <row r="7" spans="1:14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  <c r="N7" t="b">
        <f t="shared" si="1"/>
        <v>0</v>
      </c>
    </row>
    <row r="8" spans="1:14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  <c r="N8" t="b">
        <f t="shared" si="1"/>
        <v>0</v>
      </c>
    </row>
    <row r="9" spans="1:14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  <c r="N9" t="b">
        <f t="shared" si="1"/>
        <v>1</v>
      </c>
    </row>
    <row r="10" spans="1:14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  <c r="N10" t="b">
        <f t="shared" si="1"/>
        <v>1</v>
      </c>
    </row>
    <row r="11" spans="1:14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  <c r="N11" t="b">
        <f t="shared" si="1"/>
        <v>0</v>
      </c>
    </row>
    <row r="12" spans="1:14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  <c r="N12" t="b">
        <f t="shared" si="1"/>
        <v>0</v>
      </c>
    </row>
    <row r="13" spans="1:14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  <c r="N13" t="b">
        <f t="shared" si="1"/>
        <v>1</v>
      </c>
    </row>
    <row r="14" spans="1:14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  <c r="N14" t="b">
        <f t="shared" si="1"/>
        <v>1</v>
      </c>
    </row>
    <row r="15" spans="1:14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  <c r="N15" t="b">
        <f t="shared" si="1"/>
        <v>1</v>
      </c>
    </row>
    <row r="16" spans="1:14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  <c r="N16" t="b">
        <f t="shared" si="1"/>
        <v>0</v>
      </c>
    </row>
    <row r="17" spans="1:14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  <c r="N17" t="b">
        <f t="shared" si="1"/>
        <v>0</v>
      </c>
    </row>
    <row r="18" spans="1:14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  <c r="N18" t="b">
        <f t="shared" si="1"/>
        <v>0</v>
      </c>
    </row>
    <row r="19" spans="1:14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  <c r="N19" t="b">
        <f t="shared" si="1"/>
        <v>0</v>
      </c>
    </row>
    <row r="20" spans="1:14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  <c r="N20" t="b">
        <f t="shared" si="1"/>
        <v>1</v>
      </c>
    </row>
    <row r="21" spans="1:14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  <c r="N21" t="b">
        <f t="shared" si="1"/>
        <v>1</v>
      </c>
    </row>
    <row r="22" spans="1:14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  <c r="N22" t="b">
        <f t="shared" si="1"/>
        <v>0</v>
      </c>
    </row>
    <row r="23" spans="1:14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  <c r="N23" t="b">
        <f t="shared" si="1"/>
        <v>0</v>
      </c>
    </row>
    <row r="24" spans="1:14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  <c r="N24" t="b">
        <f t="shared" si="1"/>
        <v>1</v>
      </c>
    </row>
    <row r="25" spans="1:14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  <c r="N25" t="b">
        <f t="shared" si="1"/>
        <v>0</v>
      </c>
    </row>
    <row r="26" spans="1:14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  <c r="N26" t="b">
        <f t="shared" si="1"/>
        <v>0</v>
      </c>
    </row>
    <row r="27" spans="1:14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  <c r="N27" t="b">
        <f t="shared" si="1"/>
        <v>1</v>
      </c>
    </row>
    <row r="28" spans="1:14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  <c r="N28" t="b">
        <f t="shared" si="1"/>
        <v>1</v>
      </c>
    </row>
    <row r="29" spans="1:14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  <c r="N29" t="b">
        <f t="shared" si="1"/>
        <v>0</v>
      </c>
    </row>
    <row r="30" spans="1:14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  <c r="N30" t="b">
        <f t="shared" si="1"/>
        <v>0</v>
      </c>
    </row>
    <row r="31" spans="1:14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  <c r="N31" t="b">
        <f t="shared" si="1"/>
        <v>0</v>
      </c>
    </row>
    <row r="32" spans="1:14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  <c r="N32" t="b">
        <f t="shared" si="1"/>
        <v>1</v>
      </c>
    </row>
    <row r="33" spans="1:14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  <c r="N33" t="b">
        <f t="shared" si="1"/>
        <v>0</v>
      </c>
    </row>
    <row r="34" spans="1:14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  <c r="N34" t="b">
        <f t="shared" si="1"/>
        <v>0</v>
      </c>
    </row>
    <row r="35" spans="1:14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  <c r="N35" t="b">
        <f t="shared" si="1"/>
        <v>0</v>
      </c>
    </row>
    <row r="36" spans="1:14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  <c r="N36" t="b">
        <f t="shared" si="1"/>
        <v>0</v>
      </c>
    </row>
    <row r="37" spans="1:14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  <c r="N37" t="b">
        <f t="shared" si="1"/>
        <v>0</v>
      </c>
    </row>
    <row r="38" spans="1:14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  <c r="N38" t="b">
        <f t="shared" si="1"/>
        <v>1</v>
      </c>
    </row>
    <row r="39" spans="1:14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  <c r="N39" t="b">
        <f t="shared" si="1"/>
        <v>1</v>
      </c>
    </row>
    <row r="40" spans="1:14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  <c r="N40" t="b">
        <f t="shared" si="1"/>
        <v>1</v>
      </c>
    </row>
    <row r="41" spans="1:14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  <c r="N41" t="b">
        <f t="shared" si="1"/>
        <v>0</v>
      </c>
    </row>
    <row r="42" spans="1:14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  <c r="N42" t="b">
        <f t="shared" si="1"/>
        <v>0</v>
      </c>
    </row>
    <row r="43" spans="1:14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  <c r="N43" t="b">
        <f t="shared" si="1"/>
        <v>0</v>
      </c>
    </row>
    <row r="44" spans="1:14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  <c r="N44" t="b">
        <f t="shared" si="1"/>
        <v>1</v>
      </c>
    </row>
    <row r="45" spans="1:14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  <c r="N45" t="b">
        <f t="shared" si="1"/>
        <v>1</v>
      </c>
    </row>
    <row r="46" spans="1:14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  <c r="N46" t="b">
        <f t="shared" si="1"/>
        <v>0</v>
      </c>
    </row>
    <row r="47" spans="1:14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  <c r="N47" t="b">
        <f t="shared" si="1"/>
        <v>0</v>
      </c>
    </row>
    <row r="48" spans="1:14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  <c r="N48" t="b">
        <f t="shared" si="1"/>
        <v>1</v>
      </c>
    </row>
    <row r="49" spans="1:14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  <c r="N49" t="b">
        <f t="shared" si="1"/>
        <v>0</v>
      </c>
    </row>
    <row r="50" spans="1:14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  <c r="N50" t="b">
        <f t="shared" si="1"/>
        <v>0</v>
      </c>
    </row>
    <row r="51" spans="1:14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  <c r="N51" t="b">
        <f t="shared" si="1"/>
        <v>0</v>
      </c>
    </row>
    <row r="52" spans="1:14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  <c r="N52" t="b">
        <f t="shared" si="1"/>
        <v>0</v>
      </c>
    </row>
    <row r="53" spans="1:14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  <c r="N53" t="b">
        <f t="shared" si="1"/>
        <v>1</v>
      </c>
    </row>
    <row r="54" spans="1:14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  <c r="N54" t="b">
        <f t="shared" si="1"/>
        <v>0</v>
      </c>
    </row>
    <row r="55" spans="1:14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  <c r="N55" t="b">
        <f t="shared" si="1"/>
        <v>1</v>
      </c>
    </row>
    <row r="56" spans="1:14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  <c r="N56" t="b">
        <f t="shared" si="1"/>
        <v>1</v>
      </c>
    </row>
    <row r="57" spans="1:14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  <c r="N57" t="b">
        <f t="shared" si="1"/>
        <v>0</v>
      </c>
    </row>
    <row r="58" spans="1:14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  <c r="N58" t="b">
        <f t="shared" si="1"/>
        <v>1</v>
      </c>
    </row>
    <row r="59" spans="1:14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  <c r="N59" t="b">
        <f t="shared" si="1"/>
        <v>0</v>
      </c>
    </row>
    <row r="60" spans="1:14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  <c r="N60" t="b">
        <f t="shared" si="1"/>
        <v>0</v>
      </c>
    </row>
    <row r="61" spans="1:14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  <c r="N61" t="b">
        <f t="shared" si="1"/>
        <v>0</v>
      </c>
    </row>
    <row r="62" spans="1:14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  <c r="N62" t="b">
        <f t="shared" si="1"/>
        <v>1</v>
      </c>
    </row>
    <row r="63" spans="1:14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  <c r="N63" t="b">
        <f t="shared" si="1"/>
        <v>1</v>
      </c>
    </row>
    <row r="64" spans="1:14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  <c r="N64" t="b">
        <f t="shared" si="1"/>
        <v>0</v>
      </c>
    </row>
    <row r="65" spans="1:14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  <c r="N65" t="b">
        <f t="shared" si="1"/>
        <v>0</v>
      </c>
    </row>
    <row r="66" spans="1:14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  <c r="N66" t="b">
        <f t="shared" si="1"/>
        <v>1</v>
      </c>
    </row>
    <row r="67" spans="1:14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2">ABS(D67-F67)</f>
        <v>1</v>
      </c>
      <c r="N67" t="b">
        <f t="shared" ref="N67:N130" si="3">K67=I67</f>
        <v>1</v>
      </c>
    </row>
    <row r="68" spans="1:14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2"/>
        <v>5</v>
      </c>
      <c r="N68" t="b">
        <f t="shared" si="3"/>
        <v>0</v>
      </c>
    </row>
    <row r="69" spans="1:14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2"/>
        <v>6</v>
      </c>
      <c r="N69" t="b">
        <f t="shared" si="3"/>
        <v>0</v>
      </c>
    </row>
    <row r="70" spans="1:14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2"/>
        <v>1</v>
      </c>
      <c r="N70" t="b">
        <f t="shared" si="3"/>
        <v>1</v>
      </c>
    </row>
    <row r="71" spans="1:14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2"/>
        <v>16</v>
      </c>
      <c r="N71" t="b">
        <f t="shared" si="3"/>
        <v>1</v>
      </c>
    </row>
    <row r="72" spans="1:14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2"/>
        <v>15</v>
      </c>
      <c r="N72" t="b">
        <f t="shared" si="3"/>
        <v>1</v>
      </c>
    </row>
    <row r="73" spans="1:14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2"/>
        <v>8</v>
      </c>
      <c r="N73" t="b">
        <f t="shared" si="3"/>
        <v>0</v>
      </c>
    </row>
    <row r="74" spans="1:14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2"/>
        <v>21</v>
      </c>
      <c r="N74" t="b">
        <f t="shared" si="3"/>
        <v>0</v>
      </c>
    </row>
    <row r="75" spans="1:14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2"/>
        <v>10</v>
      </c>
      <c r="N75" t="b">
        <f t="shared" si="3"/>
        <v>1</v>
      </c>
    </row>
    <row r="76" spans="1:14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2"/>
        <v>6</v>
      </c>
      <c r="N76" t="b">
        <f t="shared" si="3"/>
        <v>0</v>
      </c>
    </row>
    <row r="77" spans="1:14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2"/>
        <v>33</v>
      </c>
      <c r="N77" t="b">
        <f t="shared" si="3"/>
        <v>0</v>
      </c>
    </row>
    <row r="78" spans="1:14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2"/>
        <v>13</v>
      </c>
      <c r="N78" t="b">
        <f t="shared" si="3"/>
        <v>0</v>
      </c>
    </row>
    <row r="79" spans="1:14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2"/>
        <v>16</v>
      </c>
      <c r="N79" t="b">
        <f t="shared" si="3"/>
        <v>0</v>
      </c>
    </row>
    <row r="80" spans="1:14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2"/>
        <v>9</v>
      </c>
      <c r="N80" t="b">
        <f t="shared" si="3"/>
        <v>0</v>
      </c>
    </row>
    <row r="81" spans="1:14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2"/>
        <v>6</v>
      </c>
      <c r="N81" t="b">
        <f t="shared" si="3"/>
        <v>1</v>
      </c>
    </row>
    <row r="82" spans="1:14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2"/>
        <v>5</v>
      </c>
      <c r="N82" t="b">
        <f t="shared" si="3"/>
        <v>0</v>
      </c>
    </row>
    <row r="83" spans="1:14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2"/>
        <v>2</v>
      </c>
      <c r="N83" t="b">
        <f t="shared" si="3"/>
        <v>1</v>
      </c>
    </row>
    <row r="84" spans="1:14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2"/>
        <v>6</v>
      </c>
      <c r="N84" t="b">
        <f t="shared" si="3"/>
        <v>0</v>
      </c>
    </row>
    <row r="85" spans="1:14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2"/>
        <v>26</v>
      </c>
      <c r="N85" t="b">
        <f t="shared" si="3"/>
        <v>1</v>
      </c>
    </row>
    <row r="86" spans="1:14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2"/>
        <v>16</v>
      </c>
      <c r="N86" t="b">
        <f t="shared" si="3"/>
        <v>1</v>
      </c>
    </row>
    <row r="87" spans="1:14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2"/>
        <v>5</v>
      </c>
      <c r="N87" t="b">
        <f t="shared" si="3"/>
        <v>0</v>
      </c>
    </row>
    <row r="88" spans="1:14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2"/>
        <v>15</v>
      </c>
      <c r="N88" t="b">
        <f t="shared" si="3"/>
        <v>0</v>
      </c>
    </row>
    <row r="89" spans="1:14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2"/>
        <v>11</v>
      </c>
      <c r="N89" t="b">
        <f t="shared" si="3"/>
        <v>1</v>
      </c>
    </row>
    <row r="90" spans="1:14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2"/>
        <v>12</v>
      </c>
      <c r="N90" t="b">
        <f t="shared" si="3"/>
        <v>1</v>
      </c>
    </row>
    <row r="91" spans="1:14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2"/>
        <v>7</v>
      </c>
      <c r="N91" t="b">
        <f t="shared" si="3"/>
        <v>0</v>
      </c>
    </row>
    <row r="92" spans="1:14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2"/>
        <v>7</v>
      </c>
      <c r="N92" t="b">
        <f t="shared" si="3"/>
        <v>0</v>
      </c>
    </row>
    <row r="93" spans="1:14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2"/>
        <v>16</v>
      </c>
      <c r="N93" t="b">
        <f t="shared" si="3"/>
        <v>0</v>
      </c>
    </row>
    <row r="94" spans="1:14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2"/>
        <v>9</v>
      </c>
      <c r="N94" t="b">
        <f t="shared" si="3"/>
        <v>1</v>
      </c>
    </row>
    <row r="95" spans="1:14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2"/>
        <v>11</v>
      </c>
      <c r="N95" t="b">
        <f t="shared" si="3"/>
        <v>0</v>
      </c>
    </row>
    <row r="96" spans="1:14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2"/>
        <v>34</v>
      </c>
      <c r="N96" t="b">
        <f t="shared" si="3"/>
        <v>0</v>
      </c>
    </row>
    <row r="97" spans="1:14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2"/>
        <v>5</v>
      </c>
      <c r="N97" t="b">
        <f t="shared" si="3"/>
        <v>1</v>
      </c>
    </row>
    <row r="98" spans="1:14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2"/>
        <v>10</v>
      </c>
      <c r="N98" t="b">
        <f t="shared" si="3"/>
        <v>0</v>
      </c>
    </row>
    <row r="99" spans="1:14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2"/>
        <v>16</v>
      </c>
      <c r="N99" t="b">
        <f t="shared" si="3"/>
        <v>0</v>
      </c>
    </row>
    <row r="100" spans="1:14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2"/>
        <v>3</v>
      </c>
      <c r="N100" t="b">
        <f t="shared" si="3"/>
        <v>1</v>
      </c>
    </row>
    <row r="101" spans="1:14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2"/>
        <v>9</v>
      </c>
      <c r="N101" t="b">
        <f t="shared" si="3"/>
        <v>1</v>
      </c>
    </row>
    <row r="102" spans="1:14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2"/>
        <v>4</v>
      </c>
      <c r="N102" t="b">
        <f t="shared" si="3"/>
        <v>0</v>
      </c>
    </row>
    <row r="103" spans="1:14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2"/>
        <v>7</v>
      </c>
      <c r="N103" t="b">
        <f t="shared" si="3"/>
        <v>0</v>
      </c>
    </row>
    <row r="104" spans="1:14" x14ac:dyDescent="0.45">
      <c r="A104" s="14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2"/>
        <v>3</v>
      </c>
      <c r="N104" t="b">
        <f t="shared" si="3"/>
        <v>1</v>
      </c>
    </row>
    <row r="105" spans="1:14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2"/>
        <v>11</v>
      </c>
      <c r="N105" t="b">
        <f t="shared" si="3"/>
        <v>0</v>
      </c>
    </row>
    <row r="106" spans="1:14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2"/>
        <v>8</v>
      </c>
      <c r="N106" t="b">
        <f t="shared" si="3"/>
        <v>0</v>
      </c>
    </row>
    <row r="107" spans="1:14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2"/>
        <v>9</v>
      </c>
      <c r="N107" t="b">
        <f t="shared" si="3"/>
        <v>1</v>
      </c>
    </row>
    <row r="108" spans="1:14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2"/>
        <v>11</v>
      </c>
      <c r="N108" t="b">
        <f t="shared" si="3"/>
        <v>1</v>
      </c>
    </row>
    <row r="109" spans="1:14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2"/>
        <v>29</v>
      </c>
      <c r="N109" t="b">
        <f t="shared" si="3"/>
        <v>0</v>
      </c>
    </row>
    <row r="110" spans="1:14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2"/>
        <v>20</v>
      </c>
      <c r="N110" t="b">
        <f t="shared" si="3"/>
        <v>0</v>
      </c>
    </row>
    <row r="111" spans="1:14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2"/>
        <v>2</v>
      </c>
      <c r="N111" t="b">
        <f t="shared" si="3"/>
        <v>1</v>
      </c>
    </row>
    <row r="112" spans="1:14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2"/>
        <v>20</v>
      </c>
      <c r="N112" t="b">
        <f t="shared" si="3"/>
        <v>0</v>
      </c>
    </row>
    <row r="113" spans="1:14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2"/>
        <v>1</v>
      </c>
      <c r="N113" t="b">
        <f t="shared" si="3"/>
        <v>0</v>
      </c>
    </row>
    <row r="114" spans="1:14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2"/>
        <v>12</v>
      </c>
      <c r="N114" t="b">
        <f t="shared" si="3"/>
        <v>0</v>
      </c>
    </row>
    <row r="115" spans="1:14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2"/>
        <v>15</v>
      </c>
      <c r="N115" t="b">
        <f t="shared" si="3"/>
        <v>0</v>
      </c>
    </row>
    <row r="116" spans="1:14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2"/>
        <v>7</v>
      </c>
      <c r="N116" t="b">
        <f t="shared" si="3"/>
        <v>0</v>
      </c>
    </row>
    <row r="117" spans="1:14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2"/>
        <v>8</v>
      </c>
      <c r="N117" t="b">
        <f t="shared" si="3"/>
        <v>1</v>
      </c>
    </row>
    <row r="118" spans="1:14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2"/>
        <v>12</v>
      </c>
      <c r="N118" t="b">
        <f t="shared" si="3"/>
        <v>1</v>
      </c>
    </row>
    <row r="119" spans="1:14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2"/>
        <v>8</v>
      </c>
      <c r="N119" t="b">
        <f t="shared" si="3"/>
        <v>0</v>
      </c>
    </row>
    <row r="120" spans="1:14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2"/>
        <v>16</v>
      </c>
      <c r="N120" t="b">
        <f t="shared" si="3"/>
        <v>1</v>
      </c>
    </row>
    <row r="121" spans="1:14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2"/>
        <v>12</v>
      </c>
      <c r="N121" t="b">
        <f t="shared" si="3"/>
        <v>1</v>
      </c>
    </row>
    <row r="122" spans="1:14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2"/>
        <v>28</v>
      </c>
      <c r="N122" t="b">
        <f t="shared" si="3"/>
        <v>1</v>
      </c>
    </row>
    <row r="123" spans="1:14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2"/>
        <v>40</v>
      </c>
      <c r="N123" t="b">
        <f t="shared" si="3"/>
        <v>1</v>
      </c>
    </row>
    <row r="124" spans="1:14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2"/>
        <v>16</v>
      </c>
      <c r="N124" t="b">
        <f t="shared" si="3"/>
        <v>1</v>
      </c>
    </row>
    <row r="125" spans="1:14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2"/>
        <v>8</v>
      </c>
      <c r="N125" t="b">
        <f t="shared" si="3"/>
        <v>1</v>
      </c>
    </row>
    <row r="126" spans="1:14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2"/>
        <v>21</v>
      </c>
      <c r="N126" t="b">
        <f t="shared" si="3"/>
        <v>1</v>
      </c>
    </row>
    <row r="127" spans="1:14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2"/>
        <v>8</v>
      </c>
      <c r="N127" t="b">
        <f t="shared" si="3"/>
        <v>1</v>
      </c>
    </row>
    <row r="128" spans="1:14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2"/>
        <v>15</v>
      </c>
      <c r="N128" t="b">
        <f t="shared" si="3"/>
        <v>0</v>
      </c>
    </row>
    <row r="129" spans="1:14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2"/>
        <v>9</v>
      </c>
      <c r="N129" t="b">
        <f t="shared" si="3"/>
        <v>1</v>
      </c>
    </row>
    <row r="130" spans="1:14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2"/>
        <v>6</v>
      </c>
      <c r="N130" t="b">
        <f t="shared" si="3"/>
        <v>1</v>
      </c>
    </row>
    <row r="131" spans="1:14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2"/>
        <v>26</v>
      </c>
      <c r="N131" t="b">
        <f t="shared" ref="N131:N164" si="4">K131=I131</f>
        <v>1</v>
      </c>
    </row>
    <row r="132" spans="1:14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2"/>
        <v>16</v>
      </c>
      <c r="N132" t="b">
        <f t="shared" si="4"/>
        <v>0</v>
      </c>
    </row>
    <row r="133" spans="1:14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2"/>
        <v>5</v>
      </c>
      <c r="N133" t="b">
        <f t="shared" si="4"/>
        <v>1</v>
      </c>
    </row>
    <row r="134" spans="1:14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2"/>
        <v>11</v>
      </c>
      <c r="N134" t="b">
        <f t="shared" si="4"/>
        <v>1</v>
      </c>
    </row>
    <row r="135" spans="1:14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2"/>
        <v>38</v>
      </c>
      <c r="N135" t="b">
        <f t="shared" si="4"/>
        <v>1</v>
      </c>
    </row>
    <row r="136" spans="1:14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2"/>
        <v>3</v>
      </c>
      <c r="N136" t="b">
        <f t="shared" si="4"/>
        <v>0</v>
      </c>
    </row>
    <row r="137" spans="1:14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2"/>
        <v>12</v>
      </c>
      <c r="N137" t="b">
        <f t="shared" si="4"/>
        <v>1</v>
      </c>
    </row>
    <row r="138" spans="1:14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2"/>
        <v>26</v>
      </c>
      <c r="N138" t="b">
        <f t="shared" si="4"/>
        <v>0</v>
      </c>
    </row>
    <row r="139" spans="1:14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2"/>
        <v>10</v>
      </c>
      <c r="N139" t="b">
        <f t="shared" si="4"/>
        <v>1</v>
      </c>
    </row>
    <row r="140" spans="1:14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2"/>
        <v>6</v>
      </c>
      <c r="N140" t="b">
        <f t="shared" si="4"/>
        <v>0</v>
      </c>
    </row>
    <row r="141" spans="1:14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2"/>
        <v>7</v>
      </c>
      <c r="N141" t="b">
        <f t="shared" si="4"/>
        <v>0</v>
      </c>
    </row>
    <row r="142" spans="1:14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2"/>
        <v>8</v>
      </c>
      <c r="N142" t="b">
        <f t="shared" si="4"/>
        <v>0</v>
      </c>
    </row>
    <row r="143" spans="1:14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2"/>
        <v>6</v>
      </c>
      <c r="N143" t="b">
        <f t="shared" si="4"/>
        <v>1</v>
      </c>
    </row>
    <row r="144" spans="1:14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2"/>
        <v>8</v>
      </c>
      <c r="N144" t="b">
        <f t="shared" si="4"/>
        <v>1</v>
      </c>
    </row>
    <row r="145" spans="1:14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2"/>
        <v>8</v>
      </c>
      <c r="N145" t="b">
        <f t="shared" si="4"/>
        <v>1</v>
      </c>
    </row>
    <row r="146" spans="1:14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2"/>
        <v>12</v>
      </c>
      <c r="N146" t="b">
        <f t="shared" si="4"/>
        <v>1</v>
      </c>
    </row>
    <row r="147" spans="1:14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2"/>
        <v>23</v>
      </c>
      <c r="N147" t="b">
        <f t="shared" si="4"/>
        <v>0</v>
      </c>
    </row>
    <row r="148" spans="1:14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2"/>
        <v>11</v>
      </c>
      <c r="N148" t="b">
        <f t="shared" si="4"/>
        <v>0</v>
      </c>
    </row>
    <row r="149" spans="1:14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2"/>
        <v>13</v>
      </c>
      <c r="N149" t="b">
        <f t="shared" si="4"/>
        <v>0</v>
      </c>
    </row>
    <row r="150" spans="1:14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2"/>
        <v>22</v>
      </c>
      <c r="N150" t="b">
        <f t="shared" si="4"/>
        <v>0</v>
      </c>
    </row>
    <row r="151" spans="1:14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2"/>
        <v>16</v>
      </c>
      <c r="N151" t="b">
        <f t="shared" si="4"/>
        <v>1</v>
      </c>
    </row>
    <row r="152" spans="1:14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2"/>
        <v>23</v>
      </c>
      <c r="N152" t="b">
        <f t="shared" si="4"/>
        <v>1</v>
      </c>
    </row>
    <row r="153" spans="1:14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2"/>
        <v>14</v>
      </c>
      <c r="N153" t="b">
        <f t="shared" si="4"/>
        <v>0</v>
      </c>
    </row>
    <row r="154" spans="1:14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2"/>
        <v>8</v>
      </c>
      <c r="N154" t="b">
        <f t="shared" si="4"/>
        <v>1</v>
      </c>
    </row>
    <row r="155" spans="1:14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2"/>
        <v>24</v>
      </c>
      <c r="N155" t="b">
        <f t="shared" si="4"/>
        <v>0</v>
      </c>
    </row>
    <row r="156" spans="1:14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2"/>
        <v>14</v>
      </c>
      <c r="N156" t="b">
        <f t="shared" si="4"/>
        <v>0</v>
      </c>
    </row>
    <row r="157" spans="1:14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2"/>
        <v>8</v>
      </c>
      <c r="N157" t="b">
        <f t="shared" si="4"/>
        <v>1</v>
      </c>
    </row>
    <row r="158" spans="1:14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2"/>
        <v>6</v>
      </c>
      <c r="N158" t="b">
        <f t="shared" si="4"/>
        <v>0</v>
      </c>
    </row>
    <row r="159" spans="1:14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2"/>
        <v>6</v>
      </c>
      <c r="N159" t="b">
        <f t="shared" si="4"/>
        <v>0</v>
      </c>
    </row>
    <row r="160" spans="1:14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2"/>
        <v>4</v>
      </c>
      <c r="N160" t="b">
        <f t="shared" si="4"/>
        <v>1</v>
      </c>
    </row>
    <row r="161" spans="1:14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266" si="5">ABS(D161-F161)</f>
        <v>3</v>
      </c>
      <c r="N161" t="b">
        <f t="shared" si="4"/>
        <v>0</v>
      </c>
    </row>
    <row r="162" spans="1:14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5"/>
        <v>36</v>
      </c>
      <c r="N162" t="b">
        <f t="shared" si="4"/>
        <v>1</v>
      </c>
    </row>
    <row r="163" spans="1:14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5"/>
        <v>29</v>
      </c>
      <c r="N163" t="b">
        <f t="shared" si="4"/>
        <v>0</v>
      </c>
    </row>
    <row r="164" spans="1:14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5"/>
        <v>17</v>
      </c>
      <c r="N164" t="b">
        <f t="shared" si="4"/>
        <v>1</v>
      </c>
    </row>
    <row r="165" spans="1:14" x14ac:dyDescent="0.45">
      <c r="A165" s="3" t="s">
        <v>113</v>
      </c>
      <c r="B165" t="s">
        <v>40</v>
      </c>
      <c r="C165" t="s">
        <v>57</v>
      </c>
      <c r="D165" s="7">
        <v>111</v>
      </c>
      <c r="E165" t="s">
        <v>69</v>
      </c>
      <c r="F165" s="7">
        <v>146</v>
      </c>
      <c r="G165" t="s">
        <v>15</v>
      </c>
      <c r="H165" t="s">
        <v>70</v>
      </c>
      <c r="I165" t="s">
        <v>69</v>
      </c>
      <c r="J165" t="s">
        <v>57</v>
      </c>
      <c r="K165" t="s">
        <v>57</v>
      </c>
      <c r="L165" s="6" t="s">
        <v>98</v>
      </c>
      <c r="M165" s="7">
        <f t="shared" si="5"/>
        <v>35</v>
      </c>
      <c r="N165" t="b">
        <f>K165=I165</f>
        <v>0</v>
      </c>
    </row>
    <row r="166" spans="1:14" x14ac:dyDescent="0.45">
      <c r="A166" s="3" t="s">
        <v>113</v>
      </c>
      <c r="B166" t="s">
        <v>61</v>
      </c>
      <c r="C166" t="s">
        <v>42</v>
      </c>
      <c r="D166" s="7">
        <v>106</v>
      </c>
      <c r="E166" t="s">
        <v>62</v>
      </c>
      <c r="F166" s="7">
        <v>112</v>
      </c>
      <c r="G166" t="s">
        <v>15</v>
      </c>
      <c r="H166" t="s">
        <v>38</v>
      </c>
      <c r="I166" t="s">
        <v>62</v>
      </c>
      <c r="J166" t="s">
        <v>42</v>
      </c>
      <c r="K166" s="11" t="s">
        <v>62</v>
      </c>
      <c r="L166" s="6" t="s">
        <v>97</v>
      </c>
      <c r="M166" s="7">
        <f t="shared" si="5"/>
        <v>6</v>
      </c>
      <c r="N166" t="b">
        <f t="shared" ref="N166:N230" si="6">K166=I166</f>
        <v>1</v>
      </c>
    </row>
    <row r="167" spans="1:14" x14ac:dyDescent="0.45">
      <c r="A167" s="3" t="s">
        <v>113</v>
      </c>
      <c r="B167" t="s">
        <v>63</v>
      </c>
      <c r="C167" t="s">
        <v>13</v>
      </c>
      <c r="D167" s="7">
        <v>103</v>
      </c>
      <c r="E167" t="s">
        <v>36</v>
      </c>
      <c r="F167" s="7">
        <v>123</v>
      </c>
      <c r="G167" t="s">
        <v>15</v>
      </c>
      <c r="H167" t="s">
        <v>76</v>
      </c>
      <c r="I167" t="s">
        <v>36</v>
      </c>
      <c r="J167" t="s">
        <v>13</v>
      </c>
      <c r="K167" s="11" t="s">
        <v>36</v>
      </c>
      <c r="L167" s="6" t="s">
        <v>97</v>
      </c>
      <c r="M167" s="7">
        <f t="shared" si="5"/>
        <v>20</v>
      </c>
      <c r="N167" t="b">
        <f t="shared" si="6"/>
        <v>1</v>
      </c>
    </row>
    <row r="168" spans="1:14" x14ac:dyDescent="0.45">
      <c r="A168" s="3" t="s">
        <v>113</v>
      </c>
      <c r="B168" t="s">
        <v>12</v>
      </c>
      <c r="C168" t="s">
        <v>51</v>
      </c>
      <c r="D168" s="7">
        <v>106</v>
      </c>
      <c r="E168" t="s">
        <v>14</v>
      </c>
      <c r="F168" s="7">
        <v>115</v>
      </c>
      <c r="G168" t="s">
        <v>15</v>
      </c>
      <c r="H168" t="s">
        <v>16</v>
      </c>
      <c r="I168" t="s">
        <v>14</v>
      </c>
      <c r="J168" t="s">
        <v>51</v>
      </c>
      <c r="K168" s="11" t="s">
        <v>14</v>
      </c>
      <c r="L168" s="6" t="s">
        <v>97</v>
      </c>
      <c r="M168" s="7">
        <f t="shared" si="5"/>
        <v>9</v>
      </c>
      <c r="N168" t="b">
        <f t="shared" si="6"/>
        <v>1</v>
      </c>
    </row>
    <row r="169" spans="1:14" x14ac:dyDescent="0.45">
      <c r="A169" s="3" t="s">
        <v>113</v>
      </c>
      <c r="B169" t="s">
        <v>12</v>
      </c>
      <c r="C169" t="s">
        <v>52</v>
      </c>
      <c r="D169" s="7">
        <v>108</v>
      </c>
      <c r="E169" t="s">
        <v>18</v>
      </c>
      <c r="F169" s="7">
        <v>114</v>
      </c>
      <c r="G169" t="s">
        <v>15</v>
      </c>
      <c r="H169" t="s">
        <v>19</v>
      </c>
      <c r="I169" t="s">
        <v>18</v>
      </c>
      <c r="J169" t="s">
        <v>52</v>
      </c>
      <c r="K169" s="11" t="s">
        <v>18</v>
      </c>
      <c r="L169" s="6" t="s">
        <v>97</v>
      </c>
      <c r="M169" s="7">
        <f t="shared" si="5"/>
        <v>6</v>
      </c>
      <c r="N169" t="b">
        <f t="shared" si="6"/>
        <v>1</v>
      </c>
    </row>
    <row r="170" spans="1:14" x14ac:dyDescent="0.45">
      <c r="A170" s="3" t="s">
        <v>113</v>
      </c>
      <c r="B170" t="s">
        <v>12</v>
      </c>
      <c r="C170" t="s">
        <v>17</v>
      </c>
      <c r="D170" s="7">
        <v>119</v>
      </c>
      <c r="E170" t="s">
        <v>44</v>
      </c>
      <c r="F170" s="7">
        <v>113</v>
      </c>
      <c r="G170" t="s">
        <v>15</v>
      </c>
      <c r="H170" t="s">
        <v>45</v>
      </c>
      <c r="I170" t="s">
        <v>17</v>
      </c>
      <c r="J170" t="s">
        <v>44</v>
      </c>
      <c r="K170" s="11" t="s">
        <v>17</v>
      </c>
      <c r="L170" s="6" t="s">
        <v>97</v>
      </c>
      <c r="M170" s="7">
        <f t="shared" si="5"/>
        <v>6</v>
      </c>
      <c r="N170" t="b">
        <f t="shared" si="6"/>
        <v>1</v>
      </c>
    </row>
    <row r="171" spans="1:14" x14ac:dyDescent="0.45">
      <c r="A171" s="3" t="s">
        <v>113</v>
      </c>
      <c r="B171" t="s">
        <v>20</v>
      </c>
      <c r="C171" t="s">
        <v>55</v>
      </c>
      <c r="D171" s="7">
        <v>113</v>
      </c>
      <c r="E171" t="s">
        <v>25</v>
      </c>
      <c r="F171" s="7">
        <v>122</v>
      </c>
      <c r="G171" t="s">
        <v>15</v>
      </c>
      <c r="H171" t="s">
        <v>47</v>
      </c>
      <c r="I171" t="s">
        <v>25</v>
      </c>
      <c r="J171" t="s">
        <v>55</v>
      </c>
      <c r="K171" t="s">
        <v>55</v>
      </c>
      <c r="L171" s="6" t="s">
        <v>98</v>
      </c>
      <c r="M171" s="7">
        <f t="shared" si="5"/>
        <v>9</v>
      </c>
      <c r="N171" t="b">
        <f t="shared" si="6"/>
        <v>0</v>
      </c>
    </row>
    <row r="172" spans="1:14" x14ac:dyDescent="0.45">
      <c r="A172" s="3" t="s">
        <v>113</v>
      </c>
      <c r="B172" t="s">
        <v>20</v>
      </c>
      <c r="C172" t="s">
        <v>32</v>
      </c>
      <c r="D172" s="7">
        <v>125</v>
      </c>
      <c r="E172" t="s">
        <v>49</v>
      </c>
      <c r="F172" s="7">
        <v>111</v>
      </c>
      <c r="G172" t="s">
        <v>15</v>
      </c>
      <c r="H172" t="s">
        <v>50</v>
      </c>
      <c r="I172" t="s">
        <v>32</v>
      </c>
      <c r="J172" t="s">
        <v>49</v>
      </c>
      <c r="K172" t="s">
        <v>49</v>
      </c>
      <c r="L172" s="6" t="s">
        <v>98</v>
      </c>
      <c r="M172" s="7">
        <f t="shared" si="5"/>
        <v>14</v>
      </c>
      <c r="N172" t="b">
        <f t="shared" si="6"/>
        <v>0</v>
      </c>
    </row>
    <row r="173" spans="1:14" x14ac:dyDescent="0.45">
      <c r="A173" s="3" t="s">
        <v>113</v>
      </c>
      <c r="B173" t="s">
        <v>20</v>
      </c>
      <c r="C173" t="s">
        <v>46</v>
      </c>
      <c r="D173" s="7">
        <v>119</v>
      </c>
      <c r="E173" t="s">
        <v>48</v>
      </c>
      <c r="F173" s="7">
        <v>95</v>
      </c>
      <c r="G173" t="s">
        <v>15</v>
      </c>
      <c r="H173" t="s">
        <v>67</v>
      </c>
      <c r="I173" t="s">
        <v>46</v>
      </c>
      <c r="J173" t="s">
        <v>48</v>
      </c>
      <c r="K173" s="11" t="s">
        <v>46</v>
      </c>
      <c r="L173" s="6" t="s">
        <v>97</v>
      </c>
      <c r="M173" s="7">
        <f t="shared" si="5"/>
        <v>24</v>
      </c>
      <c r="N173" t="b">
        <f t="shared" si="6"/>
        <v>1</v>
      </c>
    </row>
    <row r="174" spans="1:14" x14ac:dyDescent="0.45">
      <c r="A174" s="3" t="s">
        <v>113</v>
      </c>
      <c r="B174" t="s">
        <v>68</v>
      </c>
      <c r="C174" t="s">
        <v>28</v>
      </c>
      <c r="D174" s="7">
        <v>112</v>
      </c>
      <c r="E174" t="s">
        <v>82</v>
      </c>
      <c r="F174" s="7">
        <v>113</v>
      </c>
      <c r="G174" t="s">
        <v>15</v>
      </c>
      <c r="H174" t="s">
        <v>83</v>
      </c>
      <c r="I174" t="s">
        <v>82</v>
      </c>
      <c r="J174" t="s">
        <v>28</v>
      </c>
      <c r="K174" t="s">
        <v>28</v>
      </c>
      <c r="L174" s="6" t="s">
        <v>98</v>
      </c>
      <c r="M174" s="7">
        <f t="shared" si="5"/>
        <v>1</v>
      </c>
      <c r="N174" t="b">
        <f t="shared" si="6"/>
        <v>0</v>
      </c>
    </row>
    <row r="175" spans="1:14" x14ac:dyDescent="0.45">
      <c r="A175" s="3" t="s">
        <v>113</v>
      </c>
      <c r="B175" t="s">
        <v>31</v>
      </c>
      <c r="C175" t="s">
        <v>29</v>
      </c>
      <c r="D175" s="7">
        <v>93</v>
      </c>
      <c r="E175" t="s">
        <v>33</v>
      </c>
      <c r="F175" s="7">
        <v>84</v>
      </c>
      <c r="G175" t="s">
        <v>15</v>
      </c>
      <c r="H175" t="s">
        <v>34</v>
      </c>
      <c r="I175" t="s">
        <v>29</v>
      </c>
      <c r="J175" t="s">
        <v>33</v>
      </c>
      <c r="K175" s="11" t="s">
        <v>29</v>
      </c>
      <c r="L175" s="6" t="s">
        <v>97</v>
      </c>
      <c r="M175" s="7">
        <f t="shared" si="5"/>
        <v>9</v>
      </c>
      <c r="N175" t="b">
        <f t="shared" si="6"/>
        <v>1</v>
      </c>
    </row>
    <row r="176" spans="1:14" x14ac:dyDescent="0.45">
      <c r="A176" s="3" t="s">
        <v>114</v>
      </c>
      <c r="B176" t="s">
        <v>115</v>
      </c>
      <c r="C176" t="s">
        <v>22</v>
      </c>
      <c r="D176" s="7">
        <v>110</v>
      </c>
      <c r="E176" t="s">
        <v>26</v>
      </c>
      <c r="F176" s="7">
        <v>106</v>
      </c>
      <c r="G176" t="s">
        <v>15</v>
      </c>
      <c r="H176" t="s">
        <v>27</v>
      </c>
      <c r="I176" t="s">
        <v>22</v>
      </c>
      <c r="J176" t="s">
        <v>26</v>
      </c>
      <c r="K176" s="11" t="s">
        <v>22</v>
      </c>
      <c r="L176" s="6" t="s">
        <v>97</v>
      </c>
      <c r="M176" s="7">
        <f t="shared" si="5"/>
        <v>4</v>
      </c>
      <c r="N176" t="b">
        <f t="shared" si="6"/>
        <v>1</v>
      </c>
    </row>
    <row r="177" spans="1:14" x14ac:dyDescent="0.45">
      <c r="A177" s="3" t="s">
        <v>114</v>
      </c>
      <c r="B177" t="s">
        <v>40</v>
      </c>
      <c r="C177" t="s">
        <v>72</v>
      </c>
      <c r="D177" s="7">
        <v>113</v>
      </c>
      <c r="E177" t="s">
        <v>57</v>
      </c>
      <c r="F177" s="7">
        <v>127</v>
      </c>
      <c r="G177" t="s">
        <v>15</v>
      </c>
      <c r="H177" t="s">
        <v>77</v>
      </c>
      <c r="I177" t="s">
        <v>57</v>
      </c>
      <c r="J177" t="s">
        <v>72</v>
      </c>
      <c r="K177" s="11" t="s">
        <v>57</v>
      </c>
      <c r="L177" s="6" t="s">
        <v>97</v>
      </c>
      <c r="M177" s="7">
        <f t="shared" si="5"/>
        <v>14</v>
      </c>
      <c r="N177" t="b">
        <f t="shared" si="6"/>
        <v>1</v>
      </c>
    </row>
    <row r="178" spans="1:14" x14ac:dyDescent="0.45">
      <c r="A178" s="3" t="s">
        <v>116</v>
      </c>
      <c r="B178" t="s">
        <v>12</v>
      </c>
      <c r="C178" t="s">
        <v>32</v>
      </c>
      <c r="D178" s="7">
        <v>102</v>
      </c>
      <c r="E178" t="s">
        <v>14</v>
      </c>
      <c r="F178" s="7">
        <v>111</v>
      </c>
      <c r="G178" t="s">
        <v>15</v>
      </c>
      <c r="H178" t="s">
        <v>16</v>
      </c>
      <c r="I178" t="s">
        <v>14</v>
      </c>
      <c r="J178" t="s">
        <v>32</v>
      </c>
      <c r="K178" t="s">
        <v>32</v>
      </c>
      <c r="L178" s="6" t="s">
        <v>98</v>
      </c>
      <c r="M178" s="7">
        <f t="shared" si="5"/>
        <v>9</v>
      </c>
      <c r="N178" t="b">
        <f t="shared" si="6"/>
        <v>0</v>
      </c>
    </row>
    <row r="179" spans="1:14" x14ac:dyDescent="0.45">
      <c r="A179" s="3" t="s">
        <v>116</v>
      </c>
      <c r="B179" t="s">
        <v>12</v>
      </c>
      <c r="C179" t="s">
        <v>17</v>
      </c>
      <c r="D179" s="7">
        <v>123</v>
      </c>
      <c r="E179" t="s">
        <v>46</v>
      </c>
      <c r="F179" s="7">
        <v>121</v>
      </c>
      <c r="G179" t="s">
        <v>15</v>
      </c>
      <c r="H179" t="s">
        <v>93</v>
      </c>
      <c r="I179" t="s">
        <v>17</v>
      </c>
      <c r="J179" t="s">
        <v>46</v>
      </c>
      <c r="K179" t="s">
        <v>46</v>
      </c>
      <c r="L179" s="6" t="s">
        <v>98</v>
      </c>
      <c r="M179" s="7">
        <f t="shared" si="5"/>
        <v>2</v>
      </c>
      <c r="N179" t="b">
        <f t="shared" si="6"/>
        <v>0</v>
      </c>
    </row>
    <row r="180" spans="1:14" x14ac:dyDescent="0.45">
      <c r="A180" s="3" t="s">
        <v>116</v>
      </c>
      <c r="B180" t="s">
        <v>20</v>
      </c>
      <c r="C180" t="s">
        <v>52</v>
      </c>
      <c r="D180" s="7">
        <v>136</v>
      </c>
      <c r="E180" t="s">
        <v>25</v>
      </c>
      <c r="F180" s="7">
        <v>126</v>
      </c>
      <c r="G180" t="s">
        <v>15</v>
      </c>
      <c r="H180" t="s">
        <v>47</v>
      </c>
      <c r="I180" t="s">
        <v>52</v>
      </c>
      <c r="J180" t="s">
        <v>25</v>
      </c>
      <c r="K180" s="11" t="s">
        <v>52</v>
      </c>
      <c r="L180" s="6" t="s">
        <v>97</v>
      </c>
      <c r="M180" s="7">
        <f t="shared" si="5"/>
        <v>10</v>
      </c>
      <c r="N180" t="b">
        <f t="shared" si="6"/>
        <v>1</v>
      </c>
    </row>
    <row r="181" spans="1:14" x14ac:dyDescent="0.45">
      <c r="A181" s="3" t="s">
        <v>116</v>
      </c>
      <c r="B181" t="s">
        <v>20</v>
      </c>
      <c r="C181" t="s">
        <v>13</v>
      </c>
      <c r="D181" s="7">
        <v>122</v>
      </c>
      <c r="E181" t="s">
        <v>48</v>
      </c>
      <c r="F181" s="7">
        <v>99</v>
      </c>
      <c r="G181" t="s">
        <v>15</v>
      </c>
      <c r="H181" t="s">
        <v>67</v>
      </c>
      <c r="I181" t="s">
        <v>13</v>
      </c>
      <c r="J181" t="s">
        <v>48</v>
      </c>
      <c r="K181" t="s">
        <v>48</v>
      </c>
      <c r="L181" s="6" t="s">
        <v>98</v>
      </c>
      <c r="M181" s="7">
        <f t="shared" si="5"/>
        <v>23</v>
      </c>
      <c r="N181" t="b">
        <f t="shared" si="6"/>
        <v>0</v>
      </c>
    </row>
    <row r="182" spans="1:14" x14ac:dyDescent="0.45">
      <c r="A182" s="3" t="s">
        <v>116</v>
      </c>
      <c r="B182" t="s">
        <v>24</v>
      </c>
      <c r="C182" t="s">
        <v>49</v>
      </c>
      <c r="D182" s="7">
        <v>103</v>
      </c>
      <c r="E182" t="s">
        <v>55</v>
      </c>
      <c r="F182" s="7">
        <v>105</v>
      </c>
      <c r="G182" t="s">
        <v>15</v>
      </c>
      <c r="H182" t="s">
        <v>56</v>
      </c>
      <c r="I182" t="s">
        <v>55</v>
      </c>
      <c r="J182" t="s">
        <v>49</v>
      </c>
      <c r="K182" t="s">
        <v>49</v>
      </c>
      <c r="L182" s="6" t="s">
        <v>98</v>
      </c>
      <c r="M182" s="7">
        <f t="shared" si="5"/>
        <v>2</v>
      </c>
      <c r="N182" t="b">
        <f t="shared" si="6"/>
        <v>0</v>
      </c>
    </row>
    <row r="183" spans="1:14" x14ac:dyDescent="0.45">
      <c r="A183" s="3" t="s">
        <v>116</v>
      </c>
      <c r="B183" t="s">
        <v>24</v>
      </c>
      <c r="C183" t="s">
        <v>29</v>
      </c>
      <c r="D183" s="7">
        <v>96</v>
      </c>
      <c r="E183" t="s">
        <v>51</v>
      </c>
      <c r="F183" s="7">
        <v>87</v>
      </c>
      <c r="G183" t="s">
        <v>15</v>
      </c>
      <c r="H183" t="s">
        <v>86</v>
      </c>
      <c r="I183" t="s">
        <v>29</v>
      </c>
      <c r="J183" t="s">
        <v>51</v>
      </c>
      <c r="K183" s="11" t="s">
        <v>29</v>
      </c>
      <c r="L183" s="6" t="s">
        <v>97</v>
      </c>
      <c r="M183" s="7">
        <f t="shared" si="5"/>
        <v>9</v>
      </c>
      <c r="N183" t="b">
        <f t="shared" si="6"/>
        <v>1</v>
      </c>
    </row>
    <row r="184" spans="1:14" x14ac:dyDescent="0.45">
      <c r="A184" s="3" t="s">
        <v>116</v>
      </c>
      <c r="B184" t="s">
        <v>24</v>
      </c>
      <c r="C184" t="s">
        <v>21</v>
      </c>
      <c r="D184" s="7">
        <v>95</v>
      </c>
      <c r="E184" t="s">
        <v>41</v>
      </c>
      <c r="F184" s="7">
        <v>112</v>
      </c>
      <c r="G184" t="s">
        <v>15</v>
      </c>
      <c r="H184" t="s">
        <v>79</v>
      </c>
      <c r="I184" t="s">
        <v>41</v>
      </c>
      <c r="J184" t="s">
        <v>21</v>
      </c>
      <c r="K184" t="s">
        <v>21</v>
      </c>
      <c r="L184" s="6" t="s">
        <v>98</v>
      </c>
      <c r="M184" s="7">
        <f t="shared" si="5"/>
        <v>17</v>
      </c>
      <c r="N184" t="b">
        <f t="shared" si="6"/>
        <v>0</v>
      </c>
    </row>
    <row r="185" spans="1:14" x14ac:dyDescent="0.45">
      <c r="A185" s="3" t="s">
        <v>116</v>
      </c>
      <c r="B185" t="s">
        <v>68</v>
      </c>
      <c r="C185" t="s">
        <v>44</v>
      </c>
      <c r="D185" s="7">
        <v>104</v>
      </c>
      <c r="E185" t="s">
        <v>69</v>
      </c>
      <c r="F185" s="7">
        <v>112</v>
      </c>
      <c r="G185" t="s">
        <v>15</v>
      </c>
      <c r="H185" t="s">
        <v>70</v>
      </c>
      <c r="I185" t="s">
        <v>69</v>
      </c>
      <c r="J185" t="s">
        <v>44</v>
      </c>
      <c r="K185" s="11" t="s">
        <v>69</v>
      </c>
      <c r="L185" s="6" t="s">
        <v>97</v>
      </c>
      <c r="M185" s="7">
        <f t="shared" si="5"/>
        <v>8</v>
      </c>
      <c r="N185" t="b">
        <f t="shared" si="6"/>
        <v>1</v>
      </c>
    </row>
    <row r="186" spans="1:14" x14ac:dyDescent="0.45">
      <c r="A186" s="3" t="s">
        <v>116</v>
      </c>
      <c r="B186" t="s">
        <v>71</v>
      </c>
      <c r="C186" t="s">
        <v>82</v>
      </c>
      <c r="D186" s="7">
        <v>129</v>
      </c>
      <c r="E186" t="s">
        <v>54</v>
      </c>
      <c r="F186" s="7">
        <v>107</v>
      </c>
      <c r="G186" t="s">
        <v>15</v>
      </c>
      <c r="H186" t="s">
        <v>130</v>
      </c>
      <c r="I186" t="s">
        <v>82</v>
      </c>
      <c r="J186" t="s">
        <v>54</v>
      </c>
      <c r="K186" t="s">
        <v>54</v>
      </c>
      <c r="L186" s="6" t="s">
        <v>98</v>
      </c>
      <c r="M186" s="7">
        <f t="shared" si="5"/>
        <v>22</v>
      </c>
      <c r="N186" t="b">
        <f t="shared" si="6"/>
        <v>0</v>
      </c>
    </row>
    <row r="187" spans="1:14" x14ac:dyDescent="0.45">
      <c r="A187" s="3" t="s">
        <v>116</v>
      </c>
      <c r="B187" t="s">
        <v>35</v>
      </c>
      <c r="C187" t="s">
        <v>58</v>
      </c>
      <c r="D187" s="7">
        <v>121</v>
      </c>
      <c r="E187" t="s">
        <v>62</v>
      </c>
      <c r="F187" s="7">
        <v>100</v>
      </c>
      <c r="G187" t="s">
        <v>15</v>
      </c>
      <c r="H187" t="s">
        <v>38</v>
      </c>
      <c r="I187" t="s">
        <v>58</v>
      </c>
      <c r="J187" t="s">
        <v>62</v>
      </c>
      <c r="K187" t="s">
        <v>62</v>
      </c>
      <c r="L187" s="6" t="s">
        <v>98</v>
      </c>
      <c r="M187" s="7">
        <f t="shared" si="5"/>
        <v>21</v>
      </c>
      <c r="N187" t="b">
        <f t="shared" si="6"/>
        <v>0</v>
      </c>
    </row>
    <row r="188" spans="1:14" x14ac:dyDescent="0.45">
      <c r="A188" s="3" t="s">
        <v>117</v>
      </c>
      <c r="B188" t="s">
        <v>20</v>
      </c>
      <c r="C188" t="s">
        <v>22</v>
      </c>
      <c r="D188" s="7">
        <v>118</v>
      </c>
      <c r="E188" t="s">
        <v>36</v>
      </c>
      <c r="F188" s="7">
        <v>110</v>
      </c>
      <c r="G188" t="s">
        <v>15</v>
      </c>
      <c r="H188" t="s">
        <v>76</v>
      </c>
      <c r="I188" t="s">
        <v>22</v>
      </c>
      <c r="J188" t="s">
        <v>36</v>
      </c>
      <c r="K188" s="11" t="s">
        <v>22</v>
      </c>
      <c r="L188" s="6" t="s">
        <v>97</v>
      </c>
      <c r="M188" s="7">
        <f t="shared" si="5"/>
        <v>8</v>
      </c>
      <c r="N188" t="b">
        <f t="shared" si="6"/>
        <v>1</v>
      </c>
    </row>
    <row r="189" spans="1:14" x14ac:dyDescent="0.45">
      <c r="A189" s="3" t="s">
        <v>117</v>
      </c>
      <c r="B189" t="s">
        <v>20</v>
      </c>
      <c r="C189" t="s">
        <v>57</v>
      </c>
      <c r="D189" s="7">
        <v>127</v>
      </c>
      <c r="E189" t="s">
        <v>18</v>
      </c>
      <c r="F189" s="7">
        <v>113</v>
      </c>
      <c r="G189" t="s">
        <v>15</v>
      </c>
      <c r="H189" t="s">
        <v>19</v>
      </c>
      <c r="I189" t="s">
        <v>57</v>
      </c>
      <c r="J189" t="s">
        <v>18</v>
      </c>
      <c r="K189" s="11" t="s">
        <v>57</v>
      </c>
      <c r="L189" s="6" t="s">
        <v>97</v>
      </c>
      <c r="M189" s="7">
        <f t="shared" si="5"/>
        <v>14</v>
      </c>
      <c r="N189" t="b">
        <f t="shared" si="6"/>
        <v>1</v>
      </c>
    </row>
    <row r="190" spans="1:14" x14ac:dyDescent="0.45">
      <c r="A190" s="3" t="s">
        <v>117</v>
      </c>
      <c r="B190" t="s">
        <v>24</v>
      </c>
      <c r="C190" t="s">
        <v>26</v>
      </c>
      <c r="D190" s="7">
        <v>123</v>
      </c>
      <c r="E190" t="s">
        <v>41</v>
      </c>
      <c r="F190" s="7">
        <v>97</v>
      </c>
      <c r="G190" t="s">
        <v>15</v>
      </c>
      <c r="H190" t="s">
        <v>79</v>
      </c>
      <c r="I190" t="s">
        <v>26</v>
      </c>
      <c r="J190" t="s">
        <v>41</v>
      </c>
      <c r="K190" t="s">
        <v>41</v>
      </c>
      <c r="L190" s="6" t="s">
        <v>98</v>
      </c>
      <c r="M190" s="7">
        <f t="shared" si="5"/>
        <v>26</v>
      </c>
      <c r="N190" t="b">
        <f t="shared" si="6"/>
        <v>0</v>
      </c>
    </row>
    <row r="191" spans="1:14" x14ac:dyDescent="0.45">
      <c r="A191" s="3" t="s">
        <v>117</v>
      </c>
      <c r="B191" t="s">
        <v>31</v>
      </c>
      <c r="C191" t="s">
        <v>72</v>
      </c>
      <c r="D191" s="7">
        <v>125</v>
      </c>
      <c r="E191" t="s">
        <v>28</v>
      </c>
      <c r="F191" s="7">
        <v>130</v>
      </c>
      <c r="G191" t="s">
        <v>15</v>
      </c>
      <c r="H191" t="s">
        <v>64</v>
      </c>
      <c r="I191" t="s">
        <v>28</v>
      </c>
      <c r="J191" t="s">
        <v>72</v>
      </c>
      <c r="K191" s="11" t="s">
        <v>28</v>
      </c>
      <c r="L191" s="6" t="s">
        <v>97</v>
      </c>
      <c r="M191" s="7">
        <f t="shared" si="5"/>
        <v>5</v>
      </c>
      <c r="N191" t="b">
        <f t="shared" si="6"/>
        <v>1</v>
      </c>
    </row>
    <row r="192" spans="1:14" x14ac:dyDescent="0.45">
      <c r="A192" s="3" t="s">
        <v>117</v>
      </c>
      <c r="B192" t="s">
        <v>31</v>
      </c>
      <c r="C192" t="s">
        <v>58</v>
      </c>
      <c r="D192" s="7">
        <v>121</v>
      </c>
      <c r="E192" t="s">
        <v>33</v>
      </c>
      <c r="F192" s="7">
        <v>109</v>
      </c>
      <c r="G192" t="s">
        <v>15</v>
      </c>
      <c r="H192" t="s">
        <v>34</v>
      </c>
      <c r="I192" t="s">
        <v>58</v>
      </c>
      <c r="J192" t="s">
        <v>33</v>
      </c>
      <c r="K192" s="11" t="s">
        <v>58</v>
      </c>
      <c r="L192" s="6" t="s">
        <v>97</v>
      </c>
      <c r="M192" s="7">
        <f t="shared" si="5"/>
        <v>12</v>
      </c>
      <c r="N192" t="b">
        <f t="shared" si="6"/>
        <v>1</v>
      </c>
    </row>
    <row r="193" spans="1:14" x14ac:dyDescent="0.45">
      <c r="A193" s="3" t="s">
        <v>117</v>
      </c>
      <c r="B193" t="s">
        <v>35</v>
      </c>
      <c r="C193" t="s">
        <v>42</v>
      </c>
      <c r="D193" s="7">
        <v>111</v>
      </c>
      <c r="E193" t="s">
        <v>37</v>
      </c>
      <c r="F193" s="7">
        <v>125</v>
      </c>
      <c r="G193" t="s">
        <v>15</v>
      </c>
      <c r="H193" t="s">
        <v>38</v>
      </c>
      <c r="I193" t="s">
        <v>37</v>
      </c>
      <c r="J193" t="s">
        <v>42</v>
      </c>
      <c r="K193" s="11" t="s">
        <v>37</v>
      </c>
      <c r="L193" s="6" t="s">
        <v>97</v>
      </c>
      <c r="M193" s="7">
        <f t="shared" si="5"/>
        <v>14</v>
      </c>
      <c r="N193" t="b">
        <f t="shared" si="6"/>
        <v>1</v>
      </c>
    </row>
    <row r="194" spans="1:14" x14ac:dyDescent="0.45">
      <c r="A194" s="3" t="s">
        <v>118</v>
      </c>
      <c r="B194" t="s">
        <v>12</v>
      </c>
      <c r="C194" t="s">
        <v>25</v>
      </c>
      <c r="D194" s="7">
        <v>99</v>
      </c>
      <c r="E194" t="s">
        <v>14</v>
      </c>
      <c r="F194" s="7">
        <v>122</v>
      </c>
      <c r="G194" t="s">
        <v>15</v>
      </c>
      <c r="H194" t="s">
        <v>16</v>
      </c>
      <c r="I194" t="s">
        <v>14</v>
      </c>
      <c r="J194" t="s">
        <v>25</v>
      </c>
      <c r="K194" t="s">
        <v>25</v>
      </c>
      <c r="L194" s="6" t="s">
        <v>98</v>
      </c>
      <c r="M194" s="7">
        <f t="shared" si="5"/>
        <v>23</v>
      </c>
      <c r="N194" t="b">
        <f t="shared" si="6"/>
        <v>0</v>
      </c>
    </row>
    <row r="195" spans="1:14" x14ac:dyDescent="0.45">
      <c r="A195" s="3" t="s">
        <v>118</v>
      </c>
      <c r="B195" t="s">
        <v>12</v>
      </c>
      <c r="C195" t="s">
        <v>49</v>
      </c>
      <c r="D195" s="7">
        <v>100</v>
      </c>
      <c r="E195" t="s">
        <v>18</v>
      </c>
      <c r="F195" s="7">
        <v>118</v>
      </c>
      <c r="G195" t="s">
        <v>15</v>
      </c>
      <c r="H195" t="s">
        <v>19</v>
      </c>
      <c r="I195" t="s">
        <v>18</v>
      </c>
      <c r="J195" t="s">
        <v>49</v>
      </c>
      <c r="K195" t="s">
        <v>49</v>
      </c>
      <c r="L195" s="6" t="s">
        <v>98</v>
      </c>
      <c r="M195" s="7">
        <f t="shared" si="5"/>
        <v>18</v>
      </c>
      <c r="N195" t="b">
        <f t="shared" si="6"/>
        <v>0</v>
      </c>
    </row>
    <row r="196" spans="1:14" x14ac:dyDescent="0.45">
      <c r="A196" s="3" t="s">
        <v>118</v>
      </c>
      <c r="B196" t="s">
        <v>12</v>
      </c>
      <c r="C196" t="s">
        <v>26</v>
      </c>
      <c r="D196" s="7">
        <v>109</v>
      </c>
      <c r="E196" t="s">
        <v>17</v>
      </c>
      <c r="F196" s="7">
        <v>104</v>
      </c>
      <c r="G196" t="s">
        <v>15</v>
      </c>
      <c r="H196" t="s">
        <v>66</v>
      </c>
      <c r="I196" t="s">
        <v>26</v>
      </c>
      <c r="J196" t="s">
        <v>17</v>
      </c>
      <c r="K196" t="s">
        <v>17</v>
      </c>
      <c r="L196" s="6" t="s">
        <v>98</v>
      </c>
      <c r="M196" s="7">
        <f t="shared" si="5"/>
        <v>5</v>
      </c>
      <c r="N196" t="b">
        <f t="shared" si="6"/>
        <v>0</v>
      </c>
    </row>
    <row r="197" spans="1:14" x14ac:dyDescent="0.45">
      <c r="A197" s="3" t="s">
        <v>118</v>
      </c>
      <c r="B197" t="s">
        <v>20</v>
      </c>
      <c r="C197" t="s">
        <v>36</v>
      </c>
      <c r="D197" s="7">
        <v>86</v>
      </c>
      <c r="E197" t="s">
        <v>22</v>
      </c>
      <c r="F197" s="7">
        <v>136</v>
      </c>
      <c r="G197" t="s">
        <v>15</v>
      </c>
      <c r="H197" t="s">
        <v>23</v>
      </c>
      <c r="I197" t="s">
        <v>22</v>
      </c>
      <c r="J197" t="s">
        <v>36</v>
      </c>
      <c r="K197" s="11" t="s">
        <v>22</v>
      </c>
      <c r="L197" s="6" t="s">
        <v>97</v>
      </c>
      <c r="M197" s="7">
        <f t="shared" si="5"/>
        <v>50</v>
      </c>
      <c r="N197" t="b">
        <f t="shared" si="6"/>
        <v>1</v>
      </c>
    </row>
    <row r="198" spans="1:14" x14ac:dyDescent="0.45">
      <c r="A198" s="3" t="s">
        <v>118</v>
      </c>
      <c r="B198" t="s">
        <v>20</v>
      </c>
      <c r="C198" t="s">
        <v>52</v>
      </c>
      <c r="D198" s="7">
        <v>105</v>
      </c>
      <c r="E198" t="s">
        <v>46</v>
      </c>
      <c r="F198" s="7">
        <v>108</v>
      </c>
      <c r="G198" t="s">
        <v>15</v>
      </c>
      <c r="H198" t="s">
        <v>93</v>
      </c>
      <c r="I198" t="s">
        <v>46</v>
      </c>
      <c r="J198" t="s">
        <v>52</v>
      </c>
      <c r="K198" s="11" t="s">
        <v>46</v>
      </c>
      <c r="L198" s="6" t="s">
        <v>97</v>
      </c>
      <c r="M198" s="7">
        <f t="shared" si="5"/>
        <v>3</v>
      </c>
      <c r="N198" t="b">
        <f t="shared" si="6"/>
        <v>1</v>
      </c>
    </row>
    <row r="199" spans="1:14" x14ac:dyDescent="0.45">
      <c r="A199" s="3" t="s">
        <v>118</v>
      </c>
      <c r="B199" t="s">
        <v>20</v>
      </c>
      <c r="C199" t="s">
        <v>32</v>
      </c>
      <c r="D199" s="7">
        <v>127</v>
      </c>
      <c r="E199" t="s">
        <v>48</v>
      </c>
      <c r="F199" s="7">
        <v>125</v>
      </c>
      <c r="G199" t="s">
        <v>15</v>
      </c>
      <c r="H199" t="s">
        <v>67</v>
      </c>
      <c r="I199" t="s">
        <v>32</v>
      </c>
      <c r="J199" t="s">
        <v>48</v>
      </c>
      <c r="K199" s="11" t="s">
        <v>32</v>
      </c>
      <c r="L199" s="6" t="s">
        <v>97</v>
      </c>
      <c r="M199" s="7">
        <f t="shared" si="5"/>
        <v>2</v>
      </c>
      <c r="N199" t="b">
        <f t="shared" si="6"/>
        <v>1</v>
      </c>
    </row>
    <row r="200" spans="1:14" x14ac:dyDescent="0.45">
      <c r="A200" s="3" t="s">
        <v>118</v>
      </c>
      <c r="B200" t="s">
        <v>24</v>
      </c>
      <c r="C200" t="s">
        <v>55</v>
      </c>
      <c r="D200" s="7">
        <v>113</v>
      </c>
      <c r="E200" t="s">
        <v>51</v>
      </c>
      <c r="F200" s="7">
        <v>121</v>
      </c>
      <c r="G200" t="s">
        <v>15</v>
      </c>
      <c r="H200" t="s">
        <v>86</v>
      </c>
      <c r="I200" t="s">
        <v>51</v>
      </c>
      <c r="J200" t="s">
        <v>55</v>
      </c>
      <c r="K200" t="s">
        <v>55</v>
      </c>
      <c r="L200" s="6" t="s">
        <v>98</v>
      </c>
      <c r="M200" s="7">
        <f t="shared" si="5"/>
        <v>8</v>
      </c>
      <c r="N200" t="b">
        <f t="shared" si="6"/>
        <v>0</v>
      </c>
    </row>
    <row r="201" spans="1:14" x14ac:dyDescent="0.45">
      <c r="A201" s="3" t="s">
        <v>118</v>
      </c>
      <c r="B201" t="s">
        <v>24</v>
      </c>
      <c r="C201" t="s">
        <v>44</v>
      </c>
      <c r="D201" s="7">
        <v>126</v>
      </c>
      <c r="E201" t="s">
        <v>29</v>
      </c>
      <c r="F201" s="7">
        <v>133</v>
      </c>
      <c r="G201" t="s">
        <v>15</v>
      </c>
      <c r="H201" t="s">
        <v>30</v>
      </c>
      <c r="I201" t="s">
        <v>29</v>
      </c>
      <c r="J201" t="s">
        <v>44</v>
      </c>
      <c r="K201" s="11" t="s">
        <v>29</v>
      </c>
      <c r="L201" s="6" t="s">
        <v>97</v>
      </c>
      <c r="M201" s="7">
        <f t="shared" si="5"/>
        <v>7</v>
      </c>
      <c r="N201" t="b">
        <f t="shared" si="6"/>
        <v>1</v>
      </c>
    </row>
    <row r="202" spans="1:14" x14ac:dyDescent="0.45">
      <c r="A202" s="3" t="s">
        <v>118</v>
      </c>
      <c r="B202" t="s">
        <v>68</v>
      </c>
      <c r="C202" t="s">
        <v>13</v>
      </c>
      <c r="D202" s="7">
        <v>93</v>
      </c>
      <c r="E202" t="s">
        <v>69</v>
      </c>
      <c r="F202" s="7">
        <v>116</v>
      </c>
      <c r="G202" t="s">
        <v>15</v>
      </c>
      <c r="H202" t="s">
        <v>70</v>
      </c>
      <c r="I202" t="s">
        <v>69</v>
      </c>
      <c r="J202" t="s">
        <v>13</v>
      </c>
      <c r="K202" s="11" t="s">
        <v>69</v>
      </c>
      <c r="L202" s="6" t="s">
        <v>97</v>
      </c>
      <c r="M202" s="7">
        <f t="shared" si="5"/>
        <v>23</v>
      </c>
      <c r="N202" t="b">
        <f t="shared" si="6"/>
        <v>1</v>
      </c>
    </row>
    <row r="203" spans="1:14" x14ac:dyDescent="0.45">
      <c r="A203" s="3" t="s">
        <v>118</v>
      </c>
      <c r="B203" t="s">
        <v>71</v>
      </c>
      <c r="C203" t="s">
        <v>72</v>
      </c>
      <c r="D203" s="7">
        <v>102</v>
      </c>
      <c r="E203" t="s">
        <v>21</v>
      </c>
      <c r="F203" s="7">
        <v>98</v>
      </c>
      <c r="G203" t="s">
        <v>15</v>
      </c>
      <c r="H203" t="s">
        <v>90</v>
      </c>
      <c r="I203" t="s">
        <v>72</v>
      </c>
      <c r="J203" t="s">
        <v>21</v>
      </c>
      <c r="K203" t="s">
        <v>21</v>
      </c>
      <c r="L203" s="6" t="s">
        <v>98</v>
      </c>
      <c r="M203" s="7">
        <f t="shared" si="5"/>
        <v>4</v>
      </c>
      <c r="N203" t="b">
        <f t="shared" si="6"/>
        <v>0</v>
      </c>
    </row>
    <row r="204" spans="1:14" x14ac:dyDescent="0.45">
      <c r="A204" s="3" t="s">
        <v>118</v>
      </c>
      <c r="B204" t="s">
        <v>71</v>
      </c>
      <c r="C204" t="s">
        <v>42</v>
      </c>
      <c r="D204" s="7">
        <v>100</v>
      </c>
      <c r="E204" t="s">
        <v>28</v>
      </c>
      <c r="F204" s="7">
        <v>116</v>
      </c>
      <c r="G204" t="s">
        <v>15</v>
      </c>
      <c r="H204" t="s">
        <v>64</v>
      </c>
      <c r="I204" t="s">
        <v>28</v>
      </c>
      <c r="J204" t="s">
        <v>42</v>
      </c>
      <c r="K204" s="11" t="s">
        <v>28</v>
      </c>
      <c r="L204" s="6" t="s">
        <v>97</v>
      </c>
      <c r="M204" s="7">
        <f t="shared" si="5"/>
        <v>16</v>
      </c>
      <c r="N204" t="b">
        <f t="shared" si="6"/>
        <v>1</v>
      </c>
    </row>
    <row r="205" spans="1:14" x14ac:dyDescent="0.45">
      <c r="A205" s="3" t="s">
        <v>118</v>
      </c>
      <c r="B205" t="s">
        <v>71</v>
      </c>
      <c r="C205" t="s">
        <v>37</v>
      </c>
      <c r="D205" s="7">
        <v>138</v>
      </c>
      <c r="E205" t="s">
        <v>54</v>
      </c>
      <c r="F205" s="7">
        <v>122</v>
      </c>
      <c r="G205" t="s">
        <v>15</v>
      </c>
      <c r="H205" t="s">
        <v>130</v>
      </c>
      <c r="I205" t="s">
        <v>37</v>
      </c>
      <c r="J205" t="s">
        <v>54</v>
      </c>
      <c r="K205" s="11" t="s">
        <v>37</v>
      </c>
      <c r="L205" s="6" t="s">
        <v>97</v>
      </c>
      <c r="M205" s="7">
        <f t="shared" si="5"/>
        <v>16</v>
      </c>
      <c r="N205" t="b">
        <f t="shared" si="6"/>
        <v>1</v>
      </c>
    </row>
    <row r="206" spans="1:14" x14ac:dyDescent="0.45">
      <c r="A206" s="3" t="s">
        <v>118</v>
      </c>
      <c r="B206" t="s">
        <v>31</v>
      </c>
      <c r="C206" t="s">
        <v>62</v>
      </c>
      <c r="D206" s="7">
        <v>130</v>
      </c>
      <c r="E206" t="s">
        <v>82</v>
      </c>
      <c r="F206" s="7">
        <v>125</v>
      </c>
      <c r="G206" t="s">
        <v>15</v>
      </c>
      <c r="H206" t="s">
        <v>83</v>
      </c>
      <c r="I206" t="s">
        <v>62</v>
      </c>
      <c r="J206" t="s">
        <v>82</v>
      </c>
      <c r="K206" s="11" t="s">
        <v>62</v>
      </c>
      <c r="L206" s="6" t="s">
        <v>97</v>
      </c>
      <c r="M206" s="7">
        <f t="shared" si="5"/>
        <v>5</v>
      </c>
      <c r="N206" t="b">
        <f t="shared" si="6"/>
        <v>1</v>
      </c>
    </row>
    <row r="207" spans="1:14" x14ac:dyDescent="0.45">
      <c r="A207" s="3" t="s">
        <v>119</v>
      </c>
      <c r="B207" t="s">
        <v>68</v>
      </c>
      <c r="C207" t="s">
        <v>41</v>
      </c>
      <c r="D207" s="7">
        <v>110</v>
      </c>
      <c r="E207" t="s">
        <v>51</v>
      </c>
      <c r="F207" s="7">
        <v>113</v>
      </c>
      <c r="G207" t="s">
        <v>15</v>
      </c>
      <c r="H207" t="s">
        <v>86</v>
      </c>
      <c r="I207" t="s">
        <v>51</v>
      </c>
      <c r="J207" t="s">
        <v>41</v>
      </c>
      <c r="K207" t="s">
        <v>41</v>
      </c>
      <c r="L207" s="6" t="s">
        <v>98</v>
      </c>
      <c r="M207" s="7">
        <f t="shared" si="5"/>
        <v>3</v>
      </c>
      <c r="N207" t="b">
        <f t="shared" si="6"/>
        <v>0</v>
      </c>
    </row>
    <row r="208" spans="1:14" x14ac:dyDescent="0.45">
      <c r="A208" s="3" t="s">
        <v>119</v>
      </c>
      <c r="B208" t="s">
        <v>71</v>
      </c>
      <c r="C208" t="s">
        <v>82</v>
      </c>
      <c r="D208" s="7">
        <v>140</v>
      </c>
      <c r="E208" t="s">
        <v>54</v>
      </c>
      <c r="F208" s="7">
        <v>137</v>
      </c>
      <c r="G208" t="s">
        <v>15</v>
      </c>
      <c r="H208" t="s">
        <v>130</v>
      </c>
      <c r="I208" t="s">
        <v>82</v>
      </c>
      <c r="J208" t="s">
        <v>54</v>
      </c>
      <c r="K208" t="s">
        <v>54</v>
      </c>
      <c r="L208" s="6" t="s">
        <v>98</v>
      </c>
      <c r="M208" s="7">
        <f t="shared" si="5"/>
        <v>3</v>
      </c>
      <c r="N208" t="b">
        <f t="shared" si="6"/>
        <v>0</v>
      </c>
    </row>
    <row r="209" spans="1:14" x14ac:dyDescent="0.45">
      <c r="A209" s="3" t="s">
        <v>119</v>
      </c>
      <c r="B209" t="s">
        <v>31</v>
      </c>
      <c r="C209" t="s">
        <v>58</v>
      </c>
      <c r="D209" s="7">
        <v>128</v>
      </c>
      <c r="E209" t="s">
        <v>33</v>
      </c>
      <c r="F209" s="7">
        <v>91</v>
      </c>
      <c r="G209" t="s">
        <v>15</v>
      </c>
      <c r="H209" t="s">
        <v>34</v>
      </c>
      <c r="I209" t="s">
        <v>58</v>
      </c>
      <c r="J209" t="s">
        <v>33</v>
      </c>
      <c r="K209" s="11" t="s">
        <v>58</v>
      </c>
      <c r="L209" s="6" t="s">
        <v>97</v>
      </c>
      <c r="M209" s="7">
        <f t="shared" si="5"/>
        <v>37</v>
      </c>
      <c r="N209" t="b">
        <f t="shared" si="6"/>
        <v>1</v>
      </c>
    </row>
    <row r="210" spans="1:14" x14ac:dyDescent="0.45">
      <c r="A210" s="3" t="s">
        <v>120</v>
      </c>
      <c r="B210" t="s">
        <v>12</v>
      </c>
      <c r="C210" t="s">
        <v>18</v>
      </c>
      <c r="D210" s="7">
        <v>116</v>
      </c>
      <c r="E210" t="s">
        <v>46</v>
      </c>
      <c r="F210" s="7">
        <v>109</v>
      </c>
      <c r="G210" t="s">
        <v>15</v>
      </c>
      <c r="H210" t="s">
        <v>93</v>
      </c>
      <c r="I210" t="s">
        <v>18</v>
      </c>
      <c r="J210" t="s">
        <v>46</v>
      </c>
      <c r="K210" s="11" t="s">
        <v>18</v>
      </c>
      <c r="L210" s="6" t="s">
        <v>97</v>
      </c>
      <c r="M210" s="7">
        <f t="shared" si="5"/>
        <v>7</v>
      </c>
      <c r="N210" t="b">
        <f t="shared" si="6"/>
        <v>1</v>
      </c>
    </row>
    <row r="211" spans="1:14" x14ac:dyDescent="0.45">
      <c r="A211" s="3" t="s">
        <v>120</v>
      </c>
      <c r="B211" t="s">
        <v>12</v>
      </c>
      <c r="C211" t="s">
        <v>42</v>
      </c>
      <c r="D211" s="7">
        <v>115</v>
      </c>
      <c r="E211" t="s">
        <v>32</v>
      </c>
      <c r="F211" s="7">
        <v>129</v>
      </c>
      <c r="G211" t="s">
        <v>15</v>
      </c>
      <c r="H211" t="s">
        <v>75</v>
      </c>
      <c r="I211" t="s">
        <v>32</v>
      </c>
      <c r="J211" t="s">
        <v>42</v>
      </c>
      <c r="K211" s="11" t="s">
        <v>32</v>
      </c>
      <c r="L211" s="6" t="s">
        <v>97</v>
      </c>
      <c r="M211" s="7">
        <f t="shared" si="5"/>
        <v>14</v>
      </c>
      <c r="N211" t="b">
        <f t="shared" si="6"/>
        <v>1</v>
      </c>
    </row>
    <row r="212" spans="1:14" x14ac:dyDescent="0.45">
      <c r="A212" s="3" t="s">
        <v>120</v>
      </c>
      <c r="B212" t="s">
        <v>12</v>
      </c>
      <c r="C212" t="s">
        <v>49</v>
      </c>
      <c r="D212" s="7">
        <v>110</v>
      </c>
      <c r="E212" t="s">
        <v>17</v>
      </c>
      <c r="F212" s="7">
        <v>96</v>
      </c>
      <c r="G212" t="s">
        <v>15</v>
      </c>
      <c r="H212" t="s">
        <v>66</v>
      </c>
      <c r="I212" t="s">
        <v>49</v>
      </c>
      <c r="J212" t="s">
        <v>17</v>
      </c>
      <c r="K212" s="11" t="s">
        <v>49</v>
      </c>
      <c r="L212" s="6" t="s">
        <v>97</v>
      </c>
      <c r="M212" s="7">
        <f t="shared" si="5"/>
        <v>14</v>
      </c>
      <c r="N212" t="b">
        <f t="shared" si="6"/>
        <v>1</v>
      </c>
    </row>
    <row r="213" spans="1:14" x14ac:dyDescent="0.45">
      <c r="A213" s="3" t="s">
        <v>120</v>
      </c>
      <c r="B213" t="s">
        <v>12</v>
      </c>
      <c r="C213" t="s">
        <v>36</v>
      </c>
      <c r="D213" s="7">
        <v>93</v>
      </c>
      <c r="E213" t="s">
        <v>48</v>
      </c>
      <c r="F213" s="7">
        <v>121</v>
      </c>
      <c r="G213" t="s">
        <v>15</v>
      </c>
      <c r="H213" t="s">
        <v>67</v>
      </c>
      <c r="I213" t="s">
        <v>48</v>
      </c>
      <c r="J213" t="s">
        <v>36</v>
      </c>
      <c r="K213" s="11" t="s">
        <v>48</v>
      </c>
      <c r="L213" s="6" t="s">
        <v>97</v>
      </c>
      <c r="M213" s="7">
        <f t="shared" si="5"/>
        <v>28</v>
      </c>
      <c r="N213" t="b">
        <f t="shared" si="6"/>
        <v>1</v>
      </c>
    </row>
    <row r="214" spans="1:14" x14ac:dyDescent="0.45">
      <c r="A214" s="3" t="s">
        <v>120</v>
      </c>
      <c r="B214" t="s">
        <v>20</v>
      </c>
      <c r="C214" t="s">
        <v>28</v>
      </c>
      <c r="D214" s="7">
        <v>113</v>
      </c>
      <c r="E214" t="s">
        <v>69</v>
      </c>
      <c r="F214" s="7">
        <v>123</v>
      </c>
      <c r="G214" t="s">
        <v>15</v>
      </c>
      <c r="H214" t="s">
        <v>70</v>
      </c>
      <c r="I214" t="s">
        <v>69</v>
      </c>
      <c r="J214" t="s">
        <v>28</v>
      </c>
      <c r="K214" t="s">
        <v>28</v>
      </c>
      <c r="L214" s="6" t="s">
        <v>98</v>
      </c>
      <c r="M214" s="7">
        <f t="shared" si="5"/>
        <v>10</v>
      </c>
      <c r="N214" t="b">
        <f t="shared" si="6"/>
        <v>0</v>
      </c>
    </row>
    <row r="215" spans="1:14" x14ac:dyDescent="0.45">
      <c r="A215" s="3" t="s">
        <v>120</v>
      </c>
      <c r="B215" t="s">
        <v>24</v>
      </c>
      <c r="C215" t="s">
        <v>22</v>
      </c>
      <c r="D215" s="7">
        <v>129</v>
      </c>
      <c r="E215" t="s">
        <v>52</v>
      </c>
      <c r="F215" s="7">
        <v>112</v>
      </c>
      <c r="G215" t="s">
        <v>15</v>
      </c>
      <c r="H215" t="s">
        <v>53</v>
      </c>
      <c r="I215" t="s">
        <v>22</v>
      </c>
      <c r="J215" t="s">
        <v>52</v>
      </c>
      <c r="K215" s="11" t="s">
        <v>22</v>
      </c>
      <c r="L215" s="6" t="s">
        <v>97</v>
      </c>
      <c r="M215" s="7">
        <f t="shared" si="5"/>
        <v>17</v>
      </c>
      <c r="N215" t="b">
        <f t="shared" si="6"/>
        <v>1</v>
      </c>
    </row>
    <row r="216" spans="1:14" x14ac:dyDescent="0.45">
      <c r="A216" s="3" t="s">
        <v>120</v>
      </c>
      <c r="B216" t="s">
        <v>24</v>
      </c>
      <c r="C216" t="s">
        <v>55</v>
      </c>
      <c r="D216" s="7">
        <v>105</v>
      </c>
      <c r="E216" t="s">
        <v>29</v>
      </c>
      <c r="F216" s="7">
        <v>127</v>
      </c>
      <c r="G216" t="s">
        <v>15</v>
      </c>
      <c r="H216" t="s">
        <v>30</v>
      </c>
      <c r="I216" t="s">
        <v>29</v>
      </c>
      <c r="J216" t="s">
        <v>55</v>
      </c>
      <c r="K216" t="s">
        <v>55</v>
      </c>
      <c r="L216" s="6" t="s">
        <v>98</v>
      </c>
      <c r="M216" s="7">
        <f t="shared" si="5"/>
        <v>22</v>
      </c>
      <c r="N216" t="b">
        <f t="shared" si="6"/>
        <v>0</v>
      </c>
    </row>
    <row r="217" spans="1:14" x14ac:dyDescent="0.45">
      <c r="A217" s="3" t="s">
        <v>120</v>
      </c>
      <c r="B217" t="s">
        <v>24</v>
      </c>
      <c r="C217" t="s">
        <v>62</v>
      </c>
      <c r="D217" s="7">
        <v>107</v>
      </c>
      <c r="E217" t="s">
        <v>57</v>
      </c>
      <c r="F217" s="7">
        <v>129</v>
      </c>
      <c r="G217" t="s">
        <v>15</v>
      </c>
      <c r="H217" t="s">
        <v>77</v>
      </c>
      <c r="I217" t="s">
        <v>57</v>
      </c>
      <c r="J217" t="s">
        <v>62</v>
      </c>
      <c r="K217" s="11" t="s">
        <v>57</v>
      </c>
      <c r="L217" s="6" t="s">
        <v>97</v>
      </c>
      <c r="M217" s="7">
        <f t="shared" si="5"/>
        <v>22</v>
      </c>
      <c r="N217" t="b">
        <f t="shared" si="6"/>
        <v>1</v>
      </c>
    </row>
    <row r="218" spans="1:14" x14ac:dyDescent="0.45">
      <c r="A218" s="3" t="s">
        <v>120</v>
      </c>
      <c r="B218" t="s">
        <v>71</v>
      </c>
      <c r="C218" t="s">
        <v>44</v>
      </c>
      <c r="D218" s="7">
        <v>110</v>
      </c>
      <c r="E218" t="s">
        <v>21</v>
      </c>
      <c r="F218" s="7">
        <v>130</v>
      </c>
      <c r="G218" t="s">
        <v>15</v>
      </c>
      <c r="H218" t="s">
        <v>90</v>
      </c>
      <c r="I218" t="s">
        <v>21</v>
      </c>
      <c r="J218" t="s">
        <v>44</v>
      </c>
      <c r="K218" s="11" t="s">
        <v>21</v>
      </c>
      <c r="L218" s="6" t="s">
        <v>97</v>
      </c>
      <c r="M218" s="7">
        <f t="shared" si="5"/>
        <v>20</v>
      </c>
      <c r="N218" t="b">
        <f t="shared" si="6"/>
        <v>1</v>
      </c>
    </row>
    <row r="219" spans="1:14" x14ac:dyDescent="0.45">
      <c r="A219" s="3" t="s">
        <v>120</v>
      </c>
      <c r="B219" t="s">
        <v>71</v>
      </c>
      <c r="C219" t="s">
        <v>14</v>
      </c>
      <c r="D219" s="7">
        <v>115</v>
      </c>
      <c r="E219" t="s">
        <v>54</v>
      </c>
      <c r="F219" s="7">
        <v>107</v>
      </c>
      <c r="G219" t="s">
        <v>15</v>
      </c>
      <c r="H219" t="s">
        <v>130</v>
      </c>
      <c r="I219" t="s">
        <v>14</v>
      </c>
      <c r="J219" t="s">
        <v>54</v>
      </c>
      <c r="K219" t="s">
        <v>54</v>
      </c>
      <c r="L219" s="6" t="s">
        <v>98</v>
      </c>
      <c r="M219" s="7">
        <f t="shared" si="5"/>
        <v>8</v>
      </c>
      <c r="N219" t="b">
        <f t="shared" si="6"/>
        <v>0</v>
      </c>
    </row>
    <row r="220" spans="1:14" x14ac:dyDescent="0.45">
      <c r="A220" s="3" t="s">
        <v>120</v>
      </c>
      <c r="B220" t="s">
        <v>31</v>
      </c>
      <c r="C220" t="s">
        <v>37</v>
      </c>
      <c r="D220" s="7">
        <v>110</v>
      </c>
      <c r="E220" t="s">
        <v>82</v>
      </c>
      <c r="F220" s="7">
        <v>128</v>
      </c>
      <c r="G220" t="s">
        <v>15</v>
      </c>
      <c r="H220" t="s">
        <v>83</v>
      </c>
      <c r="I220" t="s">
        <v>82</v>
      </c>
      <c r="J220" t="s">
        <v>37</v>
      </c>
      <c r="K220" t="s">
        <v>37</v>
      </c>
      <c r="L220" s="6" t="s">
        <v>98</v>
      </c>
      <c r="M220" s="7">
        <f t="shared" si="5"/>
        <v>18</v>
      </c>
      <c r="N220" t="b">
        <f t="shared" si="6"/>
        <v>0</v>
      </c>
    </row>
    <row r="221" spans="1:14" x14ac:dyDescent="0.45">
      <c r="A221" s="3" t="s">
        <v>120</v>
      </c>
      <c r="B221" t="s">
        <v>31</v>
      </c>
      <c r="C221" t="s">
        <v>13</v>
      </c>
      <c r="D221" s="7">
        <v>122</v>
      </c>
      <c r="E221" t="s">
        <v>72</v>
      </c>
      <c r="F221" s="7">
        <v>127</v>
      </c>
      <c r="G221" t="s">
        <v>15</v>
      </c>
      <c r="H221" t="s">
        <v>73</v>
      </c>
      <c r="I221" t="s">
        <v>72</v>
      </c>
      <c r="J221" t="s">
        <v>13</v>
      </c>
      <c r="K221" s="11" t="s">
        <v>72</v>
      </c>
      <c r="L221" s="6" t="s">
        <v>97</v>
      </c>
      <c r="M221" s="7">
        <f t="shared" si="5"/>
        <v>5</v>
      </c>
      <c r="N221" t="b">
        <f t="shared" si="6"/>
        <v>1</v>
      </c>
    </row>
    <row r="222" spans="1:14" x14ac:dyDescent="0.45">
      <c r="A222" s="3" t="s">
        <v>121</v>
      </c>
      <c r="B222" t="s">
        <v>20</v>
      </c>
      <c r="C222" t="s">
        <v>48</v>
      </c>
      <c r="D222" s="7">
        <v>123</v>
      </c>
      <c r="E222" t="s">
        <v>25</v>
      </c>
      <c r="F222" s="7">
        <v>121</v>
      </c>
      <c r="G222" t="s">
        <v>15</v>
      </c>
      <c r="H222" t="s">
        <v>47</v>
      </c>
      <c r="I222" t="s">
        <v>48</v>
      </c>
      <c r="J222" t="s">
        <v>25</v>
      </c>
      <c r="K222" s="11" t="s">
        <v>48</v>
      </c>
      <c r="L222" s="6" t="s">
        <v>97</v>
      </c>
      <c r="M222" s="7">
        <f t="shared" si="5"/>
        <v>2</v>
      </c>
      <c r="N222" t="b">
        <f t="shared" si="6"/>
        <v>1</v>
      </c>
    </row>
    <row r="223" spans="1:14" x14ac:dyDescent="0.45">
      <c r="A223" s="3" t="s">
        <v>121</v>
      </c>
      <c r="B223" t="s">
        <v>20</v>
      </c>
      <c r="C223" t="s">
        <v>46</v>
      </c>
      <c r="D223" s="7">
        <v>97</v>
      </c>
      <c r="E223" t="s">
        <v>17</v>
      </c>
      <c r="F223" s="7">
        <v>104</v>
      </c>
      <c r="G223" t="s">
        <v>15</v>
      </c>
      <c r="H223" t="s">
        <v>66</v>
      </c>
      <c r="I223" t="s">
        <v>17</v>
      </c>
      <c r="J223" t="s">
        <v>46</v>
      </c>
      <c r="K223" t="s">
        <v>46</v>
      </c>
      <c r="L223" s="6" t="s">
        <v>98</v>
      </c>
      <c r="M223" s="7">
        <f t="shared" si="5"/>
        <v>7</v>
      </c>
      <c r="N223" t="b">
        <f t="shared" si="6"/>
        <v>0</v>
      </c>
    </row>
    <row r="224" spans="1:14" x14ac:dyDescent="0.45">
      <c r="A224" s="3" t="s">
        <v>121</v>
      </c>
      <c r="B224" t="s">
        <v>24</v>
      </c>
      <c r="C224" t="s">
        <v>28</v>
      </c>
      <c r="D224" s="7">
        <v>110</v>
      </c>
      <c r="E224" t="s">
        <v>55</v>
      </c>
      <c r="F224" s="7">
        <v>114</v>
      </c>
      <c r="G224" t="s">
        <v>15</v>
      </c>
      <c r="H224" t="s">
        <v>56</v>
      </c>
      <c r="I224" t="s">
        <v>55</v>
      </c>
      <c r="J224" t="s">
        <v>28</v>
      </c>
      <c r="K224" s="11" t="s">
        <v>55</v>
      </c>
      <c r="L224" s="6" t="s">
        <v>97</v>
      </c>
      <c r="M224" s="7">
        <f t="shared" si="5"/>
        <v>4</v>
      </c>
      <c r="N224" t="b">
        <f t="shared" si="6"/>
        <v>1</v>
      </c>
    </row>
    <row r="225" spans="1:14" x14ac:dyDescent="0.45">
      <c r="A225" s="3" t="s">
        <v>121</v>
      </c>
      <c r="B225" t="s">
        <v>24</v>
      </c>
      <c r="C225" t="s">
        <v>62</v>
      </c>
      <c r="D225" s="7">
        <v>101</v>
      </c>
      <c r="E225" t="s">
        <v>51</v>
      </c>
      <c r="F225" s="7">
        <v>95</v>
      </c>
      <c r="G225" t="s">
        <v>15</v>
      </c>
      <c r="H225" t="s">
        <v>86</v>
      </c>
      <c r="I225" t="s">
        <v>62</v>
      </c>
      <c r="J225" t="s">
        <v>51</v>
      </c>
      <c r="K225" s="11" t="s">
        <v>62</v>
      </c>
      <c r="L225" s="6" t="s">
        <v>97</v>
      </c>
      <c r="M225" s="7">
        <f t="shared" si="5"/>
        <v>6</v>
      </c>
      <c r="N225" t="b">
        <f t="shared" si="6"/>
        <v>1</v>
      </c>
    </row>
    <row r="226" spans="1:14" x14ac:dyDescent="0.45">
      <c r="A226" s="3" t="s">
        <v>121</v>
      </c>
      <c r="B226" t="s">
        <v>24</v>
      </c>
      <c r="C226" t="s">
        <v>26</v>
      </c>
      <c r="D226" s="7">
        <v>106</v>
      </c>
      <c r="E226" t="s">
        <v>29</v>
      </c>
      <c r="F226" s="7">
        <v>95</v>
      </c>
      <c r="G226" t="s">
        <v>15</v>
      </c>
      <c r="H226" t="s">
        <v>30</v>
      </c>
      <c r="I226" t="s">
        <v>26</v>
      </c>
      <c r="J226" t="s">
        <v>29</v>
      </c>
      <c r="K226" t="s">
        <v>29</v>
      </c>
      <c r="L226" s="6" t="s">
        <v>98</v>
      </c>
      <c r="M226" s="7">
        <f t="shared" si="5"/>
        <v>11</v>
      </c>
      <c r="N226" t="b">
        <f t="shared" si="6"/>
        <v>0</v>
      </c>
    </row>
    <row r="227" spans="1:14" x14ac:dyDescent="0.45">
      <c r="A227" s="3" t="s">
        <v>121</v>
      </c>
      <c r="B227" t="s">
        <v>24</v>
      </c>
      <c r="C227" t="s">
        <v>44</v>
      </c>
      <c r="D227" s="7">
        <v>106</v>
      </c>
      <c r="E227" t="s">
        <v>57</v>
      </c>
      <c r="F227" s="7">
        <v>147</v>
      </c>
      <c r="G227" t="s">
        <v>15</v>
      </c>
      <c r="H227" t="s">
        <v>77</v>
      </c>
      <c r="I227" t="s">
        <v>57</v>
      </c>
      <c r="J227" t="s">
        <v>44</v>
      </c>
      <c r="K227" s="11" t="s">
        <v>57</v>
      </c>
      <c r="L227" s="6" t="s">
        <v>97</v>
      </c>
      <c r="M227" s="7">
        <f t="shared" si="5"/>
        <v>41</v>
      </c>
      <c r="N227" t="b">
        <f t="shared" si="6"/>
        <v>1</v>
      </c>
    </row>
    <row r="228" spans="1:14" x14ac:dyDescent="0.45">
      <c r="A228" s="3" t="s">
        <v>121</v>
      </c>
      <c r="B228" t="s">
        <v>31</v>
      </c>
      <c r="C228" t="s">
        <v>14</v>
      </c>
      <c r="D228" s="7">
        <v>84</v>
      </c>
      <c r="E228" t="s">
        <v>82</v>
      </c>
      <c r="F228" s="7">
        <v>97</v>
      </c>
      <c r="G228" t="s">
        <v>15</v>
      </c>
      <c r="H228" t="s">
        <v>83</v>
      </c>
      <c r="I228" t="s">
        <v>82</v>
      </c>
      <c r="J228" t="s">
        <v>14</v>
      </c>
      <c r="K228" s="11" t="s">
        <v>82</v>
      </c>
      <c r="L228" s="6" t="s">
        <v>97</v>
      </c>
      <c r="M228" s="7">
        <f t="shared" si="5"/>
        <v>13</v>
      </c>
      <c r="N228" t="b">
        <f t="shared" si="6"/>
        <v>1</v>
      </c>
    </row>
    <row r="229" spans="1:14" x14ac:dyDescent="0.45">
      <c r="A229" s="3" t="s">
        <v>121</v>
      </c>
      <c r="B229" t="s">
        <v>31</v>
      </c>
      <c r="C229" t="s">
        <v>41</v>
      </c>
      <c r="D229" s="7">
        <v>112</v>
      </c>
      <c r="E229" t="s">
        <v>58</v>
      </c>
      <c r="F229" s="7">
        <v>107</v>
      </c>
      <c r="G229" t="s">
        <v>15</v>
      </c>
      <c r="H229" t="s">
        <v>59</v>
      </c>
      <c r="I229" t="s">
        <v>41</v>
      </c>
      <c r="J229" t="s">
        <v>58</v>
      </c>
      <c r="K229" t="s">
        <v>58</v>
      </c>
      <c r="L229" s="6" t="s">
        <v>98</v>
      </c>
      <c r="M229" s="7">
        <f t="shared" si="5"/>
        <v>5</v>
      </c>
      <c r="N229" t="b">
        <f t="shared" si="6"/>
        <v>0</v>
      </c>
    </row>
    <row r="230" spans="1:14" x14ac:dyDescent="0.45">
      <c r="A230" s="3" t="s">
        <v>121</v>
      </c>
      <c r="B230" t="s">
        <v>31</v>
      </c>
      <c r="C230" t="s">
        <v>21</v>
      </c>
      <c r="D230" s="7">
        <v>127</v>
      </c>
      <c r="E230" t="s">
        <v>33</v>
      </c>
      <c r="F230" s="7">
        <v>112</v>
      </c>
      <c r="G230" t="s">
        <v>15</v>
      </c>
      <c r="H230" t="s">
        <v>34</v>
      </c>
      <c r="I230" t="s">
        <v>21</v>
      </c>
      <c r="J230" t="s">
        <v>33</v>
      </c>
      <c r="K230" s="11" t="s">
        <v>21</v>
      </c>
      <c r="L230" s="6" t="s">
        <v>97</v>
      </c>
      <c r="M230" s="7">
        <f t="shared" si="5"/>
        <v>15</v>
      </c>
      <c r="N230" t="b">
        <f t="shared" si="6"/>
        <v>1</v>
      </c>
    </row>
    <row r="231" spans="1:14" x14ac:dyDescent="0.45">
      <c r="A231" s="3" t="s">
        <v>121</v>
      </c>
      <c r="B231" t="s">
        <v>35</v>
      </c>
      <c r="C231" t="s">
        <v>13</v>
      </c>
      <c r="D231" s="7">
        <v>118</v>
      </c>
      <c r="E231" t="s">
        <v>37</v>
      </c>
      <c r="F231" s="7">
        <v>123</v>
      </c>
      <c r="G231" t="s">
        <v>15</v>
      </c>
      <c r="H231" t="s">
        <v>38</v>
      </c>
      <c r="I231" t="s">
        <v>37</v>
      </c>
      <c r="J231" t="s">
        <v>13</v>
      </c>
      <c r="K231" s="11" t="s">
        <v>37</v>
      </c>
      <c r="L231" s="6" t="s">
        <v>97</v>
      </c>
      <c r="M231" s="7">
        <f t="shared" si="5"/>
        <v>5</v>
      </c>
      <c r="N231" t="b">
        <f t="shared" ref="N231:N266" si="7">K231=I231</f>
        <v>1</v>
      </c>
    </row>
    <row r="232" spans="1:14" x14ac:dyDescent="0.45">
      <c r="A232" s="3" t="s">
        <v>122</v>
      </c>
      <c r="B232" t="s">
        <v>24</v>
      </c>
      <c r="C232" t="s">
        <v>18</v>
      </c>
      <c r="D232" s="7">
        <v>112</v>
      </c>
      <c r="E232" t="s">
        <v>42</v>
      </c>
      <c r="F232" s="7">
        <v>109</v>
      </c>
      <c r="G232" t="s">
        <v>15</v>
      </c>
      <c r="H232" t="s">
        <v>43</v>
      </c>
      <c r="I232" t="s">
        <v>18</v>
      </c>
      <c r="J232" t="s">
        <v>42</v>
      </c>
      <c r="K232" s="11" t="s">
        <v>18</v>
      </c>
      <c r="L232" s="6" t="s">
        <v>97</v>
      </c>
      <c r="M232" s="7">
        <f t="shared" si="5"/>
        <v>3</v>
      </c>
      <c r="N232" t="b">
        <f t="shared" si="7"/>
        <v>1</v>
      </c>
    </row>
    <row r="233" spans="1:14" x14ac:dyDescent="0.45">
      <c r="A233" s="3" t="s">
        <v>122</v>
      </c>
      <c r="B233" t="s">
        <v>68</v>
      </c>
      <c r="C233" t="s">
        <v>22</v>
      </c>
      <c r="D233" s="7">
        <v>116</v>
      </c>
      <c r="E233" t="s">
        <v>49</v>
      </c>
      <c r="F233" s="7">
        <v>102</v>
      </c>
      <c r="G233" t="s">
        <v>15</v>
      </c>
      <c r="H233" t="s">
        <v>50</v>
      </c>
      <c r="I233" t="s">
        <v>22</v>
      </c>
      <c r="J233" t="s">
        <v>49</v>
      </c>
      <c r="K233" s="11" t="s">
        <v>22</v>
      </c>
      <c r="L233" s="6" t="s">
        <v>97</v>
      </c>
      <c r="M233" s="7">
        <f t="shared" si="5"/>
        <v>14</v>
      </c>
      <c r="N233" t="b">
        <f t="shared" si="7"/>
        <v>1</v>
      </c>
    </row>
    <row r="234" spans="1:14" x14ac:dyDescent="0.45">
      <c r="A234" s="3" t="s">
        <v>122</v>
      </c>
      <c r="B234" t="s">
        <v>71</v>
      </c>
      <c r="C234" t="s">
        <v>36</v>
      </c>
      <c r="D234" s="7">
        <v>86</v>
      </c>
      <c r="E234" t="s">
        <v>58</v>
      </c>
      <c r="F234" s="7">
        <v>101</v>
      </c>
      <c r="G234" t="s">
        <v>15</v>
      </c>
      <c r="H234" t="s">
        <v>59</v>
      </c>
      <c r="I234" t="s">
        <v>58</v>
      </c>
      <c r="J234" t="s">
        <v>36</v>
      </c>
      <c r="K234" s="11" t="s">
        <v>58</v>
      </c>
      <c r="L234" s="6" t="s">
        <v>97</v>
      </c>
      <c r="M234" s="7">
        <f t="shared" si="5"/>
        <v>15</v>
      </c>
      <c r="N234" t="b">
        <f t="shared" si="7"/>
        <v>1</v>
      </c>
    </row>
    <row r="235" spans="1:14" x14ac:dyDescent="0.45">
      <c r="A235" s="3" t="s">
        <v>123</v>
      </c>
      <c r="B235" t="s">
        <v>124</v>
      </c>
      <c r="C235" t="s">
        <v>41</v>
      </c>
      <c r="D235" s="7">
        <v>119</v>
      </c>
      <c r="E235" t="s">
        <v>17</v>
      </c>
      <c r="F235" s="7">
        <v>98</v>
      </c>
      <c r="G235" t="s">
        <v>15</v>
      </c>
      <c r="H235" t="s">
        <v>66</v>
      </c>
      <c r="I235" t="s">
        <v>41</v>
      </c>
      <c r="J235" t="s">
        <v>17</v>
      </c>
      <c r="K235" s="11" t="s">
        <v>41</v>
      </c>
      <c r="L235" s="6" t="s">
        <v>97</v>
      </c>
      <c r="M235" s="7">
        <f t="shared" si="5"/>
        <v>21</v>
      </c>
      <c r="N235" t="b">
        <f t="shared" si="7"/>
        <v>1</v>
      </c>
    </row>
    <row r="236" spans="1:14" x14ac:dyDescent="0.45">
      <c r="A236" s="3" t="s">
        <v>123</v>
      </c>
      <c r="B236" t="s">
        <v>61</v>
      </c>
      <c r="C236" t="s">
        <v>37</v>
      </c>
      <c r="D236" s="7">
        <v>113</v>
      </c>
      <c r="E236" t="s">
        <v>28</v>
      </c>
      <c r="F236" s="7">
        <v>123</v>
      </c>
      <c r="G236" t="s">
        <v>15</v>
      </c>
      <c r="H236" t="s">
        <v>64</v>
      </c>
      <c r="I236" t="s">
        <v>28</v>
      </c>
      <c r="J236" t="s">
        <v>37</v>
      </c>
      <c r="K236" t="s">
        <v>37</v>
      </c>
      <c r="L236" s="6" t="s">
        <v>98</v>
      </c>
      <c r="M236" s="7">
        <f t="shared" si="5"/>
        <v>10</v>
      </c>
      <c r="N236" t="b">
        <f t="shared" si="7"/>
        <v>0</v>
      </c>
    </row>
    <row r="237" spans="1:14" x14ac:dyDescent="0.45">
      <c r="A237" s="3" t="s">
        <v>123</v>
      </c>
      <c r="B237" t="s">
        <v>125</v>
      </c>
      <c r="C237" t="s">
        <v>69</v>
      </c>
      <c r="D237" s="7">
        <v>111</v>
      </c>
      <c r="E237" t="s">
        <v>32</v>
      </c>
      <c r="F237" s="7">
        <v>133</v>
      </c>
      <c r="G237" t="s">
        <v>15</v>
      </c>
      <c r="H237" t="s">
        <v>75</v>
      </c>
      <c r="I237" t="s">
        <v>32</v>
      </c>
      <c r="J237" t="s">
        <v>69</v>
      </c>
      <c r="K237" s="11" t="s">
        <v>32</v>
      </c>
      <c r="L237" s="6" t="s">
        <v>97</v>
      </c>
      <c r="M237" s="7">
        <f t="shared" si="5"/>
        <v>22</v>
      </c>
      <c r="N237" t="b">
        <f t="shared" si="7"/>
        <v>1</v>
      </c>
    </row>
    <row r="238" spans="1:14" x14ac:dyDescent="0.45">
      <c r="A238" s="3" t="s">
        <v>123</v>
      </c>
      <c r="B238" t="s">
        <v>63</v>
      </c>
      <c r="C238" t="s">
        <v>46</v>
      </c>
      <c r="D238" s="7">
        <v>114</v>
      </c>
      <c r="E238" t="s">
        <v>44</v>
      </c>
      <c r="F238" s="7">
        <v>105</v>
      </c>
      <c r="G238" t="s">
        <v>15</v>
      </c>
      <c r="H238" t="s">
        <v>45</v>
      </c>
      <c r="I238" t="s">
        <v>46</v>
      </c>
      <c r="J238" t="s">
        <v>44</v>
      </c>
      <c r="K238" s="11" t="s">
        <v>46</v>
      </c>
      <c r="L238" s="6" t="s">
        <v>97</v>
      </c>
      <c r="M238" s="7">
        <f t="shared" si="5"/>
        <v>9</v>
      </c>
      <c r="N238" t="b">
        <f t="shared" si="7"/>
        <v>1</v>
      </c>
    </row>
    <row r="239" spans="1:14" x14ac:dyDescent="0.45">
      <c r="A239" s="3" t="s">
        <v>123</v>
      </c>
      <c r="B239" t="s">
        <v>12</v>
      </c>
      <c r="C239" t="s">
        <v>18</v>
      </c>
      <c r="D239" s="7">
        <v>92</v>
      </c>
      <c r="E239" t="s">
        <v>25</v>
      </c>
      <c r="F239" s="7">
        <v>109</v>
      </c>
      <c r="G239" t="s">
        <v>15</v>
      </c>
      <c r="H239" t="s">
        <v>47</v>
      </c>
      <c r="I239" t="s">
        <v>25</v>
      </c>
      <c r="J239" t="s">
        <v>18</v>
      </c>
      <c r="K239" t="s">
        <v>18</v>
      </c>
      <c r="L239" s="6" t="s">
        <v>98</v>
      </c>
      <c r="M239" s="7">
        <f t="shared" si="5"/>
        <v>17</v>
      </c>
      <c r="N239" t="b">
        <f t="shared" si="7"/>
        <v>0</v>
      </c>
    </row>
    <row r="240" spans="1:14" x14ac:dyDescent="0.45">
      <c r="A240" s="3" t="s">
        <v>123</v>
      </c>
      <c r="B240" t="s">
        <v>12</v>
      </c>
      <c r="C240" t="s">
        <v>21</v>
      </c>
      <c r="D240" s="7">
        <v>119</v>
      </c>
      <c r="E240" t="s">
        <v>82</v>
      </c>
      <c r="F240" s="7">
        <v>103</v>
      </c>
      <c r="G240" t="s">
        <v>15</v>
      </c>
      <c r="H240" t="s">
        <v>83</v>
      </c>
      <c r="I240" t="s">
        <v>21</v>
      </c>
      <c r="J240" t="s">
        <v>82</v>
      </c>
      <c r="K240" s="11" t="s">
        <v>21</v>
      </c>
      <c r="L240" s="6" t="s">
        <v>97</v>
      </c>
      <c r="M240" s="7">
        <f t="shared" si="5"/>
        <v>16</v>
      </c>
      <c r="N240" t="b">
        <f t="shared" si="7"/>
        <v>1</v>
      </c>
    </row>
    <row r="241" spans="1:14" x14ac:dyDescent="0.45">
      <c r="A241" s="3" t="s">
        <v>123</v>
      </c>
      <c r="B241" t="s">
        <v>12</v>
      </c>
      <c r="C241" t="s">
        <v>57</v>
      </c>
      <c r="D241" s="7">
        <v>123</v>
      </c>
      <c r="E241" t="s">
        <v>55</v>
      </c>
      <c r="F241" s="7">
        <v>110</v>
      </c>
      <c r="G241" t="s">
        <v>15</v>
      </c>
      <c r="H241" t="s">
        <v>56</v>
      </c>
      <c r="I241" t="s">
        <v>57</v>
      </c>
      <c r="J241" t="s">
        <v>55</v>
      </c>
      <c r="K241" s="11" t="s">
        <v>57</v>
      </c>
      <c r="L241" s="6" t="s">
        <v>97</v>
      </c>
      <c r="M241" s="7">
        <f t="shared" si="5"/>
        <v>13</v>
      </c>
      <c r="N241" t="b">
        <f t="shared" si="7"/>
        <v>1</v>
      </c>
    </row>
    <row r="242" spans="1:14" x14ac:dyDescent="0.45">
      <c r="A242" s="3" t="s">
        <v>123</v>
      </c>
      <c r="B242" t="s">
        <v>12</v>
      </c>
      <c r="C242" t="s">
        <v>52</v>
      </c>
      <c r="D242" s="7">
        <v>114</v>
      </c>
      <c r="E242" t="s">
        <v>29</v>
      </c>
      <c r="F242" s="7">
        <v>106</v>
      </c>
      <c r="G242" t="s">
        <v>15</v>
      </c>
      <c r="H242" t="s">
        <v>30</v>
      </c>
      <c r="I242" t="s">
        <v>52</v>
      </c>
      <c r="J242" t="s">
        <v>29</v>
      </c>
      <c r="K242" t="s">
        <v>29</v>
      </c>
      <c r="L242" s="6" t="s">
        <v>98</v>
      </c>
      <c r="M242" s="7">
        <f t="shared" si="5"/>
        <v>8</v>
      </c>
      <c r="N242" t="b">
        <f t="shared" si="7"/>
        <v>0</v>
      </c>
    </row>
    <row r="243" spans="1:14" x14ac:dyDescent="0.45">
      <c r="A243" s="3" t="s">
        <v>123</v>
      </c>
      <c r="B243" t="s">
        <v>24</v>
      </c>
      <c r="C243" t="s">
        <v>13</v>
      </c>
      <c r="D243" s="7">
        <v>109</v>
      </c>
      <c r="E243" t="s">
        <v>54</v>
      </c>
      <c r="F243" s="7">
        <v>128</v>
      </c>
      <c r="G243" t="s">
        <v>15</v>
      </c>
      <c r="H243" t="s">
        <v>130</v>
      </c>
      <c r="I243" t="s">
        <v>54</v>
      </c>
      <c r="J243" t="s">
        <v>13</v>
      </c>
      <c r="K243" s="11" t="s">
        <v>54</v>
      </c>
      <c r="L243" s="6" t="s">
        <v>97</v>
      </c>
      <c r="M243" s="7">
        <f t="shared" si="5"/>
        <v>19</v>
      </c>
      <c r="N243" t="b">
        <f t="shared" si="7"/>
        <v>1</v>
      </c>
    </row>
    <row r="244" spans="1:14" x14ac:dyDescent="0.45">
      <c r="A244" s="3" t="s">
        <v>123</v>
      </c>
      <c r="B244" t="s">
        <v>71</v>
      </c>
      <c r="C244" t="s">
        <v>14</v>
      </c>
      <c r="D244" s="7">
        <v>93</v>
      </c>
      <c r="E244" t="s">
        <v>33</v>
      </c>
      <c r="F244" s="7">
        <v>80</v>
      </c>
      <c r="G244" t="s">
        <v>15</v>
      </c>
      <c r="H244" t="s">
        <v>34</v>
      </c>
      <c r="I244" t="s">
        <v>14</v>
      </c>
      <c r="J244" t="s">
        <v>33</v>
      </c>
      <c r="K244" t="s">
        <v>33</v>
      </c>
      <c r="L244" s="6" t="s">
        <v>98</v>
      </c>
      <c r="M244" s="7">
        <f t="shared" si="5"/>
        <v>13</v>
      </c>
      <c r="N244" t="b">
        <f t="shared" si="7"/>
        <v>0</v>
      </c>
    </row>
    <row r="245" spans="1:14" x14ac:dyDescent="0.45">
      <c r="A245" s="3" t="s">
        <v>123</v>
      </c>
      <c r="B245" t="s">
        <v>80</v>
      </c>
      <c r="C245" t="s">
        <v>72</v>
      </c>
      <c r="D245" s="7">
        <v>123</v>
      </c>
      <c r="E245" t="s">
        <v>62</v>
      </c>
      <c r="F245" s="7">
        <v>107</v>
      </c>
      <c r="G245" t="s">
        <v>15</v>
      </c>
      <c r="H245" t="s">
        <v>38</v>
      </c>
      <c r="I245" t="s">
        <v>72</v>
      </c>
      <c r="J245" t="s">
        <v>62</v>
      </c>
      <c r="K245" t="s">
        <v>62</v>
      </c>
      <c r="L245" s="6" t="s">
        <v>98</v>
      </c>
      <c r="M245" s="7">
        <f t="shared" si="5"/>
        <v>16</v>
      </c>
      <c r="N245" t="b">
        <f t="shared" si="7"/>
        <v>0</v>
      </c>
    </row>
    <row r="246" spans="1:14" x14ac:dyDescent="0.45">
      <c r="A246" s="3" t="s">
        <v>126</v>
      </c>
      <c r="B246" t="s">
        <v>12</v>
      </c>
      <c r="C246" t="s">
        <v>48</v>
      </c>
      <c r="D246" s="7">
        <v>130</v>
      </c>
      <c r="E246" t="s">
        <v>32</v>
      </c>
      <c r="F246" s="7">
        <v>122</v>
      </c>
      <c r="G246" t="s">
        <v>15</v>
      </c>
      <c r="H246" t="s">
        <v>75</v>
      </c>
      <c r="I246" t="s">
        <v>48</v>
      </c>
      <c r="J246" t="s">
        <v>32</v>
      </c>
      <c r="K246" t="s">
        <v>32</v>
      </c>
      <c r="L246" s="6" t="s">
        <v>98</v>
      </c>
      <c r="M246" s="7">
        <f t="shared" si="5"/>
        <v>8</v>
      </c>
      <c r="N246" t="b">
        <f t="shared" si="7"/>
        <v>0</v>
      </c>
    </row>
    <row r="247" spans="1:14" x14ac:dyDescent="0.45">
      <c r="A247" s="3" t="s">
        <v>126</v>
      </c>
      <c r="B247" t="s">
        <v>20</v>
      </c>
      <c r="C247" t="s">
        <v>42</v>
      </c>
      <c r="D247" s="7">
        <v>111</v>
      </c>
      <c r="E247" t="s">
        <v>49</v>
      </c>
      <c r="F247" s="7">
        <v>113</v>
      </c>
      <c r="G247" t="s">
        <v>15</v>
      </c>
      <c r="H247" t="s">
        <v>50</v>
      </c>
      <c r="I247" t="s">
        <v>49</v>
      </c>
      <c r="J247" t="s">
        <v>42</v>
      </c>
      <c r="K247" s="11" t="s">
        <v>49</v>
      </c>
      <c r="L247" s="6" t="s">
        <v>97</v>
      </c>
      <c r="M247" s="7">
        <f t="shared" si="5"/>
        <v>2</v>
      </c>
      <c r="N247" t="b">
        <f t="shared" si="7"/>
        <v>1</v>
      </c>
    </row>
    <row r="248" spans="1:14" x14ac:dyDescent="0.45">
      <c r="A248" s="3" t="s">
        <v>126</v>
      </c>
      <c r="B248" t="s">
        <v>24</v>
      </c>
      <c r="C248" t="s">
        <v>36</v>
      </c>
      <c r="D248" s="7">
        <v>111</v>
      </c>
      <c r="E248" t="s">
        <v>51</v>
      </c>
      <c r="F248" s="7">
        <v>86</v>
      </c>
      <c r="G248" t="s">
        <v>15</v>
      </c>
      <c r="H248" t="s">
        <v>86</v>
      </c>
      <c r="I248" t="s">
        <v>36</v>
      </c>
      <c r="J248" t="s">
        <v>51</v>
      </c>
      <c r="K248" s="11" t="s">
        <v>36</v>
      </c>
      <c r="L248" s="6" t="s">
        <v>97</v>
      </c>
      <c r="M248" s="7">
        <f t="shared" si="5"/>
        <v>25</v>
      </c>
      <c r="N248" t="b">
        <f t="shared" si="7"/>
        <v>1</v>
      </c>
    </row>
    <row r="249" spans="1:14" x14ac:dyDescent="0.45">
      <c r="A249" s="3" t="s">
        <v>126</v>
      </c>
      <c r="B249" t="s">
        <v>31</v>
      </c>
      <c r="C249" t="s">
        <v>26</v>
      </c>
      <c r="D249" s="7">
        <v>121</v>
      </c>
      <c r="E249" t="s">
        <v>72</v>
      </c>
      <c r="F249" s="7">
        <v>110</v>
      </c>
      <c r="G249" t="s">
        <v>15</v>
      </c>
      <c r="H249" t="s">
        <v>73</v>
      </c>
      <c r="I249" t="s">
        <v>26</v>
      </c>
      <c r="J249" t="s">
        <v>72</v>
      </c>
      <c r="K249" t="s">
        <v>72</v>
      </c>
      <c r="L249" s="6" t="s">
        <v>98</v>
      </c>
      <c r="M249" s="7">
        <f t="shared" si="5"/>
        <v>11</v>
      </c>
      <c r="N249" t="b">
        <f t="shared" si="7"/>
        <v>0</v>
      </c>
    </row>
    <row r="250" spans="1:14" x14ac:dyDescent="0.45">
      <c r="A250" s="3" t="s">
        <v>127</v>
      </c>
      <c r="B250" t="s">
        <v>12</v>
      </c>
      <c r="C250" t="s">
        <v>69</v>
      </c>
      <c r="D250" s="7">
        <v>119</v>
      </c>
      <c r="E250" t="s">
        <v>46</v>
      </c>
      <c r="F250" s="7">
        <v>121</v>
      </c>
      <c r="G250" t="s">
        <v>15</v>
      </c>
      <c r="H250" t="s">
        <v>93</v>
      </c>
      <c r="I250" t="s">
        <v>46</v>
      </c>
      <c r="J250" t="s">
        <v>69</v>
      </c>
      <c r="K250" s="11" t="s">
        <v>46</v>
      </c>
      <c r="L250" s="6" t="s">
        <v>97</v>
      </c>
      <c r="M250" s="7">
        <f t="shared" si="5"/>
        <v>2</v>
      </c>
      <c r="N250" t="b">
        <f t="shared" si="7"/>
        <v>1</v>
      </c>
    </row>
    <row r="251" spans="1:14" x14ac:dyDescent="0.45">
      <c r="A251" s="3" t="s">
        <v>127</v>
      </c>
      <c r="B251" t="s">
        <v>12</v>
      </c>
      <c r="C251" t="s">
        <v>36</v>
      </c>
      <c r="D251" s="7">
        <v>81</v>
      </c>
      <c r="E251" t="s">
        <v>18</v>
      </c>
      <c r="F251" s="7">
        <v>108</v>
      </c>
      <c r="G251" t="s">
        <v>15</v>
      </c>
      <c r="H251" t="s">
        <v>19</v>
      </c>
      <c r="I251" t="s">
        <v>18</v>
      </c>
      <c r="J251" t="s">
        <v>36</v>
      </c>
      <c r="K251" s="11" t="s">
        <v>18</v>
      </c>
      <c r="L251" s="6" t="s">
        <v>97</v>
      </c>
      <c r="M251" s="7">
        <f t="shared" si="5"/>
        <v>27</v>
      </c>
      <c r="N251" t="b">
        <f t="shared" si="7"/>
        <v>1</v>
      </c>
    </row>
    <row r="252" spans="1:14" x14ac:dyDescent="0.45">
      <c r="A252" s="3" t="s">
        <v>127</v>
      </c>
      <c r="B252" t="s">
        <v>12</v>
      </c>
      <c r="C252" t="s">
        <v>82</v>
      </c>
      <c r="D252" s="7">
        <v>123</v>
      </c>
      <c r="E252" t="s">
        <v>44</v>
      </c>
      <c r="F252" s="7">
        <v>112</v>
      </c>
      <c r="G252" t="s">
        <v>15</v>
      </c>
      <c r="H252" t="s">
        <v>45</v>
      </c>
      <c r="I252" t="s">
        <v>82</v>
      </c>
      <c r="J252" t="s">
        <v>44</v>
      </c>
      <c r="K252" s="11" t="s">
        <v>82</v>
      </c>
      <c r="L252" s="6" t="s">
        <v>97</v>
      </c>
      <c r="M252" s="7">
        <f t="shared" si="5"/>
        <v>11</v>
      </c>
      <c r="N252" t="b">
        <f t="shared" si="7"/>
        <v>1</v>
      </c>
    </row>
    <row r="253" spans="1:14" x14ac:dyDescent="0.45">
      <c r="A253" s="3" t="s">
        <v>127</v>
      </c>
      <c r="B253" t="s">
        <v>20</v>
      </c>
      <c r="C253" t="s">
        <v>54</v>
      </c>
      <c r="D253" s="7">
        <v>97</v>
      </c>
      <c r="E253" t="s">
        <v>25</v>
      </c>
      <c r="F253" s="7">
        <v>124</v>
      </c>
      <c r="G253" t="s">
        <v>15</v>
      </c>
      <c r="H253" t="s">
        <v>47</v>
      </c>
      <c r="I253" t="s">
        <v>25</v>
      </c>
      <c r="J253" t="s">
        <v>54</v>
      </c>
      <c r="K253" t="s">
        <v>54</v>
      </c>
      <c r="L253" s="6" t="s">
        <v>98</v>
      </c>
      <c r="M253" s="7">
        <f t="shared" si="5"/>
        <v>27</v>
      </c>
      <c r="N253" t="b">
        <f t="shared" si="7"/>
        <v>0</v>
      </c>
    </row>
    <row r="254" spans="1:14" x14ac:dyDescent="0.45">
      <c r="A254" s="3" t="s">
        <v>127</v>
      </c>
      <c r="B254" t="s">
        <v>20</v>
      </c>
      <c r="C254" t="s">
        <v>17</v>
      </c>
      <c r="D254" s="7">
        <v>99</v>
      </c>
      <c r="E254" t="s">
        <v>22</v>
      </c>
      <c r="F254" s="7">
        <v>117</v>
      </c>
      <c r="G254" t="s">
        <v>15</v>
      </c>
      <c r="H254" t="s">
        <v>23</v>
      </c>
      <c r="I254" t="s">
        <v>22</v>
      </c>
      <c r="J254" t="s">
        <v>17</v>
      </c>
      <c r="K254" s="11" t="s">
        <v>22</v>
      </c>
      <c r="L254" s="6" t="s">
        <v>97</v>
      </c>
      <c r="M254" s="7">
        <f t="shared" si="5"/>
        <v>18</v>
      </c>
      <c r="N254" t="b">
        <f t="shared" si="7"/>
        <v>1</v>
      </c>
    </row>
    <row r="255" spans="1:14" x14ac:dyDescent="0.45">
      <c r="A255" s="3" t="s">
        <v>127</v>
      </c>
      <c r="B255" t="s">
        <v>20</v>
      </c>
      <c r="C255" t="s">
        <v>13</v>
      </c>
      <c r="D255" s="7">
        <v>105</v>
      </c>
      <c r="E255" t="s">
        <v>58</v>
      </c>
      <c r="F255" s="7">
        <v>114</v>
      </c>
      <c r="G255" t="s">
        <v>15</v>
      </c>
      <c r="H255" t="s">
        <v>59</v>
      </c>
      <c r="I255" t="s">
        <v>58</v>
      </c>
      <c r="J255" t="s">
        <v>13</v>
      </c>
      <c r="K255" s="11" t="s">
        <v>58</v>
      </c>
      <c r="L255" s="6" t="s">
        <v>97</v>
      </c>
      <c r="M255" s="7">
        <f t="shared" si="5"/>
        <v>9</v>
      </c>
      <c r="N255" t="b">
        <f t="shared" si="7"/>
        <v>1</v>
      </c>
    </row>
    <row r="256" spans="1:14" x14ac:dyDescent="0.45">
      <c r="A256" s="3" t="s">
        <v>127</v>
      </c>
      <c r="B256" t="s">
        <v>20</v>
      </c>
      <c r="C256" t="s">
        <v>29</v>
      </c>
      <c r="D256" s="7">
        <v>115</v>
      </c>
      <c r="E256" t="s">
        <v>49</v>
      </c>
      <c r="F256" s="7">
        <v>92</v>
      </c>
      <c r="G256" t="s">
        <v>15</v>
      </c>
      <c r="H256" t="s">
        <v>50</v>
      </c>
      <c r="I256" t="s">
        <v>29</v>
      </c>
      <c r="J256" t="s">
        <v>49</v>
      </c>
      <c r="K256" t="s">
        <v>49</v>
      </c>
      <c r="L256" s="6" t="s">
        <v>98</v>
      </c>
      <c r="M256" s="7">
        <f t="shared" si="5"/>
        <v>23</v>
      </c>
      <c r="N256" t="b">
        <f t="shared" si="7"/>
        <v>0</v>
      </c>
    </row>
    <row r="257" spans="1:14" x14ac:dyDescent="0.45">
      <c r="A257" s="3" t="s">
        <v>127</v>
      </c>
      <c r="B257" t="s">
        <v>24</v>
      </c>
      <c r="C257" t="s">
        <v>42</v>
      </c>
      <c r="D257" s="7">
        <v>105</v>
      </c>
      <c r="E257" t="s">
        <v>52</v>
      </c>
      <c r="F257" s="7">
        <v>95</v>
      </c>
      <c r="G257" t="s">
        <v>15</v>
      </c>
      <c r="H257" t="s">
        <v>53</v>
      </c>
      <c r="I257" t="s">
        <v>42</v>
      </c>
      <c r="J257" t="s">
        <v>52</v>
      </c>
      <c r="K257" t="s">
        <v>52</v>
      </c>
      <c r="L257" s="6" t="s">
        <v>98</v>
      </c>
      <c r="M257" s="7">
        <f t="shared" si="5"/>
        <v>10</v>
      </c>
      <c r="N257" t="b">
        <f t="shared" si="7"/>
        <v>0</v>
      </c>
    </row>
    <row r="258" spans="1:14" x14ac:dyDescent="0.45">
      <c r="A258" s="3" t="s">
        <v>127</v>
      </c>
      <c r="B258" t="s">
        <v>24</v>
      </c>
      <c r="C258" t="s">
        <v>14</v>
      </c>
      <c r="D258" s="7">
        <v>85</v>
      </c>
      <c r="E258" t="s">
        <v>41</v>
      </c>
      <c r="F258" s="7">
        <v>123</v>
      </c>
      <c r="G258" t="s">
        <v>15</v>
      </c>
      <c r="H258" t="s">
        <v>79</v>
      </c>
      <c r="I258" t="s">
        <v>41</v>
      </c>
      <c r="J258" t="s">
        <v>14</v>
      </c>
      <c r="K258" s="11" t="s">
        <v>41</v>
      </c>
      <c r="L258" s="6" t="s">
        <v>97</v>
      </c>
      <c r="M258" s="7">
        <f t="shared" si="5"/>
        <v>38</v>
      </c>
      <c r="N258" t="b">
        <f t="shared" si="7"/>
        <v>1</v>
      </c>
    </row>
    <row r="259" spans="1:14" x14ac:dyDescent="0.45">
      <c r="A259" s="3" t="s">
        <v>127</v>
      </c>
      <c r="B259" t="s">
        <v>31</v>
      </c>
      <c r="C259" t="s">
        <v>55</v>
      </c>
      <c r="D259" s="7">
        <v>95</v>
      </c>
      <c r="E259" t="s">
        <v>57</v>
      </c>
      <c r="F259" s="7">
        <v>112</v>
      </c>
      <c r="G259" t="s">
        <v>15</v>
      </c>
      <c r="H259" t="s">
        <v>77</v>
      </c>
      <c r="I259" t="s">
        <v>57</v>
      </c>
      <c r="J259" t="s">
        <v>55</v>
      </c>
      <c r="K259" s="11" t="s">
        <v>57</v>
      </c>
      <c r="L259" s="6" t="s">
        <v>97</v>
      </c>
      <c r="M259" s="7">
        <f t="shared" si="5"/>
        <v>17</v>
      </c>
      <c r="N259" t="b">
        <f t="shared" si="7"/>
        <v>1</v>
      </c>
    </row>
    <row r="260" spans="1:14" x14ac:dyDescent="0.45">
      <c r="A260" s="3" t="s">
        <v>127</v>
      </c>
      <c r="B260" t="s">
        <v>31</v>
      </c>
      <c r="C260" t="s">
        <v>26</v>
      </c>
      <c r="D260" s="7">
        <v>106</v>
      </c>
      <c r="E260" t="s">
        <v>33</v>
      </c>
      <c r="F260" s="7">
        <v>96</v>
      </c>
      <c r="G260" t="s">
        <v>15</v>
      </c>
      <c r="H260" t="s">
        <v>34</v>
      </c>
      <c r="I260" t="s">
        <v>26</v>
      </c>
      <c r="J260" t="s">
        <v>33</v>
      </c>
      <c r="K260" s="11" t="s">
        <v>26</v>
      </c>
      <c r="L260" s="6" t="s">
        <v>97</v>
      </c>
      <c r="M260" s="7">
        <f t="shared" si="5"/>
        <v>10</v>
      </c>
      <c r="N260" t="b">
        <f t="shared" si="7"/>
        <v>1</v>
      </c>
    </row>
    <row r="261" spans="1:14" x14ac:dyDescent="0.45">
      <c r="A261" s="3" t="s">
        <v>128</v>
      </c>
      <c r="B261" t="s">
        <v>12</v>
      </c>
      <c r="C261" t="s">
        <v>29</v>
      </c>
      <c r="D261" s="7">
        <v>114</v>
      </c>
      <c r="E261" t="s">
        <v>32</v>
      </c>
      <c r="F261" s="7">
        <v>123</v>
      </c>
      <c r="G261" t="s">
        <v>15</v>
      </c>
      <c r="H261" t="s">
        <v>75</v>
      </c>
      <c r="I261" t="s">
        <v>32</v>
      </c>
      <c r="J261" t="s">
        <v>29</v>
      </c>
      <c r="K261" s="11" t="s">
        <v>32</v>
      </c>
      <c r="L261" s="6" t="s">
        <v>97</v>
      </c>
      <c r="M261" s="7">
        <f t="shared" si="5"/>
        <v>9</v>
      </c>
      <c r="N261" t="b">
        <f t="shared" si="7"/>
        <v>1</v>
      </c>
    </row>
    <row r="262" spans="1:14" x14ac:dyDescent="0.45">
      <c r="A262" s="3" t="s">
        <v>128</v>
      </c>
      <c r="B262" t="s">
        <v>20</v>
      </c>
      <c r="C262" t="s">
        <v>51</v>
      </c>
      <c r="D262" s="7">
        <v>101</v>
      </c>
      <c r="E262" t="s">
        <v>58</v>
      </c>
      <c r="F262" s="7">
        <v>110</v>
      </c>
      <c r="G262" t="s">
        <v>15</v>
      </c>
      <c r="H262" t="s">
        <v>59</v>
      </c>
      <c r="I262" t="s">
        <v>58</v>
      </c>
      <c r="J262" t="s">
        <v>51</v>
      </c>
      <c r="K262" s="11" t="s">
        <v>58</v>
      </c>
      <c r="L262" s="6" t="s">
        <v>97</v>
      </c>
      <c r="M262" s="7">
        <f t="shared" si="5"/>
        <v>9</v>
      </c>
      <c r="N262" t="b">
        <f t="shared" si="7"/>
        <v>1</v>
      </c>
    </row>
    <row r="263" spans="1:14" x14ac:dyDescent="0.45">
      <c r="A263" s="3" t="s">
        <v>128</v>
      </c>
      <c r="B263" t="s">
        <v>20</v>
      </c>
      <c r="C263" t="s">
        <v>69</v>
      </c>
      <c r="D263" s="7">
        <v>136</v>
      </c>
      <c r="E263" t="s">
        <v>48</v>
      </c>
      <c r="F263" s="7">
        <v>125</v>
      </c>
      <c r="G263" t="s">
        <v>15</v>
      </c>
      <c r="H263" t="s">
        <v>67</v>
      </c>
      <c r="I263" t="s">
        <v>69</v>
      </c>
      <c r="J263" t="s">
        <v>48</v>
      </c>
      <c r="K263" s="11" t="s">
        <v>69</v>
      </c>
      <c r="L263" s="6" t="s">
        <v>97</v>
      </c>
      <c r="M263" s="7">
        <f t="shared" si="5"/>
        <v>11</v>
      </c>
      <c r="N263" t="b">
        <f t="shared" si="7"/>
        <v>1</v>
      </c>
    </row>
    <row r="264" spans="1:14" x14ac:dyDescent="0.45">
      <c r="A264" s="3" t="s">
        <v>128</v>
      </c>
      <c r="B264" t="s">
        <v>24</v>
      </c>
      <c r="C264" t="s">
        <v>46</v>
      </c>
      <c r="D264" s="7">
        <v>123</v>
      </c>
      <c r="E264" t="s">
        <v>52</v>
      </c>
      <c r="F264" s="7">
        <v>132</v>
      </c>
      <c r="G264" t="s">
        <v>97</v>
      </c>
      <c r="H264" t="s">
        <v>53</v>
      </c>
      <c r="I264" t="s">
        <v>52</v>
      </c>
      <c r="J264" t="s">
        <v>46</v>
      </c>
      <c r="K264" t="s">
        <v>46</v>
      </c>
      <c r="L264" s="6" t="s">
        <v>98</v>
      </c>
      <c r="M264" s="7">
        <f t="shared" si="5"/>
        <v>9</v>
      </c>
      <c r="N264" t="b">
        <f t="shared" si="7"/>
        <v>0</v>
      </c>
    </row>
    <row r="265" spans="1:14" x14ac:dyDescent="0.45">
      <c r="A265" s="3" t="s">
        <v>128</v>
      </c>
      <c r="B265" t="s">
        <v>71</v>
      </c>
      <c r="C265" t="s">
        <v>72</v>
      </c>
      <c r="D265" s="7">
        <v>96</v>
      </c>
      <c r="E265" t="s">
        <v>21</v>
      </c>
      <c r="F265" s="7">
        <v>117</v>
      </c>
      <c r="G265" t="s">
        <v>15</v>
      </c>
      <c r="H265" t="s">
        <v>90</v>
      </c>
      <c r="I265" t="s">
        <v>21</v>
      </c>
      <c r="J265" t="s">
        <v>72</v>
      </c>
      <c r="K265" s="11" t="s">
        <v>21</v>
      </c>
      <c r="L265" s="6" t="s">
        <v>97</v>
      </c>
      <c r="M265" s="7">
        <f t="shared" si="5"/>
        <v>21</v>
      </c>
      <c r="N265" t="b">
        <f t="shared" si="7"/>
        <v>1</v>
      </c>
    </row>
    <row r="266" spans="1:14" x14ac:dyDescent="0.45">
      <c r="A266" s="3" t="s">
        <v>128</v>
      </c>
      <c r="B266" t="s">
        <v>31</v>
      </c>
      <c r="C266" t="s">
        <v>37</v>
      </c>
      <c r="D266" s="7">
        <v>116</v>
      </c>
      <c r="E266" t="s">
        <v>62</v>
      </c>
      <c r="F266" s="7">
        <v>112</v>
      </c>
      <c r="G266" t="s">
        <v>15</v>
      </c>
      <c r="H266" t="s">
        <v>38</v>
      </c>
      <c r="I266" t="s">
        <v>37</v>
      </c>
      <c r="J266" t="s">
        <v>62</v>
      </c>
      <c r="K266" t="s">
        <v>62</v>
      </c>
      <c r="L266" s="6" t="s">
        <v>98</v>
      </c>
      <c r="M266" s="7">
        <f t="shared" si="5"/>
        <v>4</v>
      </c>
      <c r="N266" t="b">
        <f t="shared" si="7"/>
        <v>0</v>
      </c>
    </row>
    <row r="267" spans="1:14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14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14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14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14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14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R37"/>
  <sheetViews>
    <sheetView topLeftCell="A7" workbookViewId="0">
      <selection activeCell="D33" sqref="D33"/>
    </sheetView>
  </sheetViews>
  <sheetFormatPr defaultRowHeight="14.25" x14ac:dyDescent="0.45"/>
  <cols>
    <col min="1" max="1" width="15.33203125" bestFit="1" customWidth="1"/>
    <col min="7" max="7" width="9.9296875" bestFit="1" customWidth="1"/>
    <col min="17" max="17" width="9.19921875" bestFit="1" customWidth="1"/>
  </cols>
  <sheetData>
    <row r="1" spans="1:7" x14ac:dyDescent="0.45">
      <c r="A1" s="12" t="s">
        <v>0</v>
      </c>
      <c r="B1" s="19" t="s">
        <v>97</v>
      </c>
      <c r="C1" s="19" t="s">
        <v>98</v>
      </c>
      <c r="D1" s="19" t="s">
        <v>99</v>
      </c>
      <c r="E1" s="19" t="s">
        <v>100</v>
      </c>
      <c r="F1" s="19" t="s">
        <v>101</v>
      </c>
      <c r="G1" s="1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20">
        <f>IFERROR(AVERAGEIFS(Sheet1!$M$2:$M$500, Sheet1!$A$2:$A$500, A2, Sheet1!$L$2:$L$500, "Yes"),"")</f>
        <v>9</v>
      </c>
      <c r="F2" s="20">
        <f>IFERROR(AVERAGEIFS(Sheet1!$M$2:$M$500, Sheet1!$A$2:$A$500, A2, Sheet1!$L$2:$L$500, "No"),"")</f>
        <v>7.8</v>
      </c>
      <c r="G2" s="21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20">
        <f>IFERROR(AVERAGEIFS(Sheet1!$M$2:$M$500, Sheet1!$A$2:$A$500, A3, Sheet1!$L$2:$L$500, "Yes"),"")</f>
        <v>14</v>
      </c>
      <c r="F3" s="20">
        <f>IFERROR(AVERAGEIFS(Sheet1!$M$2:$M$500, Sheet1!$A$2:$A$500, A3, Sheet1!$L$2:$L$500, "No"),"")</f>
        <v>10</v>
      </c>
      <c r="G3" s="21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20">
        <f>IFERROR(AVERAGEIFS(Sheet1!$M$2:$M$500, Sheet1!$A$2:$A$500, A4, Sheet1!$L$2:$L$500, "Yes"),"")</f>
        <v>8</v>
      </c>
      <c r="F4" s="20">
        <f>IFERROR(AVERAGEIFS(Sheet1!$M$2:$M$500, Sheet1!$A$2:$A$500, A4, Sheet1!$L$2:$L$500, "No"),"")</f>
        <v>15.5</v>
      </c>
      <c r="G4" s="21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20">
        <f>IFERROR(AVERAGEIFS(Sheet1!$M$2:$M$500, Sheet1!$A$2:$A$500, A5, Sheet1!$L$2:$L$500, "Yes"),"")</f>
        <v>13</v>
      </c>
      <c r="F5" s="20">
        <f>IFERROR(AVERAGEIFS(Sheet1!$M$2:$M$500, Sheet1!$A$2:$A$500, A5, Sheet1!$L$2:$L$500, "No"),"")</f>
        <v>8.8000000000000007</v>
      </c>
      <c r="G5" s="21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20">
        <f>IFERROR(AVERAGEIFS(Sheet1!$M$2:$M$500, Sheet1!$A$2:$A$500, A6, Sheet1!$L$2:$L$500, "Yes"),"")</f>
        <v>5</v>
      </c>
      <c r="F6" s="20">
        <f>IFERROR(AVERAGEIFS(Sheet1!$M$2:$M$500, Sheet1!$A$2:$A$500, A6, Sheet1!$L$2:$L$500, "No"),"")</f>
        <v>19.25</v>
      </c>
      <c r="G6" s="21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20">
        <f>IFERROR(AVERAGEIFS(Sheet1!$M$2:$M$500, Sheet1!$A$2:$A$500, A7, Sheet1!$L$2:$L$500, "Yes"),"")</f>
        <v>8.3333333333333339</v>
      </c>
      <c r="F7" s="20">
        <f>IFERROR(AVERAGEIFS(Sheet1!$M$2:$M$500, Sheet1!$A$2:$A$500, A7, Sheet1!$L$2:$L$500, "No"),"")</f>
        <v>17.8</v>
      </c>
      <c r="G7" s="21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20">
        <f>IFERROR(AVERAGEIFS(Sheet1!$M$2:$M$500, Sheet1!$A$2:$A$500, A8, Sheet1!$L$2:$L$500, "Yes"),"")</f>
        <v>21.666666666666668</v>
      </c>
      <c r="F8" s="20">
        <f>IFERROR(AVERAGEIFS(Sheet1!$M$2:$M$500, Sheet1!$A$2:$A$500, A8, Sheet1!$L$2:$L$500, "No"),"")</f>
        <v>11.25</v>
      </c>
      <c r="G8" s="21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20">
        <f>IFERROR(AVERAGEIFS(Sheet1!$M$2:$M$500, Sheet1!$A$2:$A$500, A9, Sheet1!$L$2:$L$500, "Yes"),"")</f>
        <v>7.75</v>
      </c>
      <c r="F9" s="20">
        <f>IFERROR(AVERAGEIFS(Sheet1!$M$2:$M$500, Sheet1!$A$2:$A$500, A9, Sheet1!$L$2:$L$500, "No"),"")</f>
        <v>20.75</v>
      </c>
      <c r="G9" s="21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20">
        <f>IFERROR(AVERAGEIFS(Sheet1!$M$2:$M$500, Sheet1!$A$2:$A$500, A10, Sheet1!$L$2:$L$500, "Yes"),"")</f>
        <v>5.75</v>
      </c>
      <c r="F10" s="20">
        <f>IFERROR(AVERAGEIFS(Sheet1!$M$2:$M$500, Sheet1!$A$2:$A$500, A10, Sheet1!$L$2:$L$500, "No"),"")</f>
        <v>12.833333333333334</v>
      </c>
      <c r="G10" s="21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20">
        <f>IFERROR(AVERAGEIFS(Sheet1!$M$2:$M$500, Sheet1!$A$2:$A$500, A11, Sheet1!$L$2:$L$500, "Yes"),"")</f>
        <v>10.666666666666666</v>
      </c>
      <c r="F11" s="20">
        <f>IFERROR(AVERAGEIFS(Sheet1!$M$2:$M$500, Sheet1!$A$2:$A$500, A11, Sheet1!$L$2:$L$500, "No"),"")</f>
        <v>7</v>
      </c>
      <c r="G11" s="21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20">
        <f>IFERROR(AVERAGEIFS(Sheet1!$M$2:$M$500, Sheet1!$A$2:$A$500, A12, Sheet1!$L$2:$L$500, "Yes"),"")</f>
        <v>11</v>
      </c>
      <c r="F12" s="20">
        <f>IFERROR(AVERAGEIFS(Sheet1!$M$2:$M$500, Sheet1!$A$2:$A$500, A12, Sheet1!$L$2:$L$500, "No"),"")</f>
        <v>13.625</v>
      </c>
      <c r="G12" s="21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20">
        <f>IFERROR(AVERAGEIFS(Sheet1!$M$2:$M$500, Sheet1!$A$2:$A$500, A13, Sheet1!$L$2:$L$500, "Yes"),"")</f>
        <v>13</v>
      </c>
      <c r="F13" s="20">
        <f>IFERROR(AVERAGEIFS(Sheet1!$M$2:$M$500, Sheet1!$A$2:$A$500, A13, Sheet1!$L$2:$L$500, "No"),"")</f>
        <v>10</v>
      </c>
      <c r="G13" s="21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20">
        <f>IFERROR(AVERAGEIFS(Sheet1!$M$2:$M$500, Sheet1!$A$2:$A$500, A14, Sheet1!$L$2:$L$500, "Yes"),"")</f>
        <v>5.666666666666667</v>
      </c>
      <c r="F14" s="20">
        <f>IFERROR(AVERAGEIFS(Sheet1!$M$2:$M$500, Sheet1!$A$2:$A$500, A14, Sheet1!$L$2:$L$500, "No"),"")</f>
        <v>14.428571428571429</v>
      </c>
      <c r="G14" s="21" cm="1">
        <f t="array" ref="G14">SUM(($B$2:B14)/SUM($B$2:C14))</f>
        <v>0.40404040404040409</v>
      </c>
    </row>
    <row r="15" spans="1:7" x14ac:dyDescent="0.45">
      <c r="A15" s="14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20">
        <f>IFERROR(AVERAGEIFS(Sheet1!$M$2:$M$500, Sheet1!$A$2:$A$500, A15, Sheet1!$L$2:$L$500, "Yes"),"")</f>
        <v>6</v>
      </c>
      <c r="F15" s="20">
        <f>IFERROR(AVERAGEIFS(Sheet1!$M$2:$M$500, Sheet1!$A$2:$A$500, A15, Sheet1!$L$2:$L$500, "No"),"")</f>
        <v>5.5</v>
      </c>
      <c r="G15" s="21" cm="1">
        <f t="array" ref="G15">SUM(($B$2:B15)/SUM($B$2:C15))</f>
        <v>0.40776699029126201</v>
      </c>
    </row>
    <row r="16" spans="1:7" x14ac:dyDescent="0.45">
      <c r="A16" s="14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20">
        <f>IFERROR(AVERAGEIFS(Sheet1!$M$2:$M$500, Sheet1!$A$2:$A$500, A16, Sheet1!$L$2:$L$500, "Yes"),"")</f>
        <v>7.333333333333333</v>
      </c>
      <c r="F16" s="20">
        <f>IFERROR(AVERAGEIFS(Sheet1!$M$2:$M$500, Sheet1!$A$2:$A$500, A16, Sheet1!$L$2:$L$500, "No"),"")</f>
        <v>14.428571428571429</v>
      </c>
      <c r="G16" s="21" cm="1">
        <f t="array" ref="G16">SUM(($B$2:B16)/SUM($B$2:C16))</f>
        <v>0.39823008849557512</v>
      </c>
    </row>
    <row r="17" spans="1:18" x14ac:dyDescent="0.45">
      <c r="A17" s="14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20">
        <f>IFERROR(AVERAGEIFS(Sheet1!$M$2:$M$500, Sheet1!$A$2:$A$500, A17, Sheet1!$L$2:$L$500, "Yes"),"")</f>
        <v>12</v>
      </c>
      <c r="F17" s="20">
        <f>IFERROR(AVERAGEIFS(Sheet1!$M$2:$M$500, Sheet1!$A$2:$A$500, A17, Sheet1!$L$2:$L$500, "No"),"")</f>
        <v>10</v>
      </c>
      <c r="G17" s="21" cm="1">
        <f t="array" ref="G17">SUM(($B$2:B17)/SUM($B$2:C17))</f>
        <v>0.40336134453781519</v>
      </c>
    </row>
    <row r="18" spans="1:18" x14ac:dyDescent="0.45">
      <c r="A18" s="14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20">
        <f>IFERROR(AVERAGEIFS(Sheet1!$M$2:$M$500, Sheet1!$A$2:$A$500, A18, Sheet1!$L$2:$L$500, "Yes"),"")</f>
        <v>17.75</v>
      </c>
      <c r="F18" s="20">
        <f>IFERROR(AVERAGEIFS(Sheet1!$M$2:$M$500, Sheet1!$A$2:$A$500, A18, Sheet1!$L$2:$L$500, "No"),"")</f>
        <v>15</v>
      </c>
      <c r="G18" s="21" cm="1">
        <f t="array" ref="G18">SUM(($B$2:B18)/SUM($B$2:C18))</f>
        <v>0.4375</v>
      </c>
    </row>
    <row r="19" spans="1:18" x14ac:dyDescent="0.45">
      <c r="A19" s="14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20">
        <f>IFERROR(AVERAGEIFS(Sheet1!$M$2:$M$500, Sheet1!$A$2:$A$500, A19, Sheet1!$L$2:$L$500, "Yes"),"")</f>
        <v>17.2</v>
      </c>
      <c r="F19" s="20">
        <f>IFERROR(AVERAGEIFS(Sheet1!$M$2:$M$500, Sheet1!$A$2:$A$500, A19, Sheet1!$L$2:$L$500, "No"),"")</f>
        <v>16</v>
      </c>
      <c r="G19" s="21" cm="1">
        <f t="array" ref="G19">SUM(($B$2:B19)/SUM($B$2:C19))</f>
        <v>0.45522388059701496</v>
      </c>
    </row>
    <row r="20" spans="1:18" x14ac:dyDescent="0.45">
      <c r="A20" s="14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20">
        <f>IFERROR(AVERAGEIFS(Sheet1!$M$2:$M$500, Sheet1!$A$2:$A$500, A20, Sheet1!$L$2:$L$500, "Yes"),"")</f>
        <v>11</v>
      </c>
      <c r="F20" s="20">
        <f>IFERROR(AVERAGEIFS(Sheet1!$M$2:$M$500, Sheet1!$A$2:$A$500, A20, Sheet1!$L$2:$L$500, "No"),"")</f>
        <v>10</v>
      </c>
      <c r="G20" s="21" cm="1">
        <f t="array" ref="G20">SUM(($B$2:B20)/SUM($B$2:C20))</f>
        <v>0.4468085106382978</v>
      </c>
    </row>
    <row r="21" spans="1:18" x14ac:dyDescent="0.45">
      <c r="A21" s="14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20">
        <f>IFERROR(AVERAGEIFS(Sheet1!$M$2:$M$500, Sheet1!$A$2:$A$500, A21, Sheet1!$L$2:$L$500, "Yes"),"")</f>
        <v>8.5</v>
      </c>
      <c r="F21" s="20">
        <f>IFERROR(AVERAGEIFS(Sheet1!$M$2:$M$500, Sheet1!$A$2:$A$500, A21, Sheet1!$L$2:$L$500, "No"),"")</f>
        <v>15.666666666666666</v>
      </c>
      <c r="G21" s="21" cm="1">
        <f t="array" ref="G21">SUM(($B$2:B21)/SUM($B$2:C21))</f>
        <v>0.4527027027027028</v>
      </c>
    </row>
    <row r="22" spans="1:18" x14ac:dyDescent="0.45">
      <c r="A22" s="14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20">
        <f>IFERROR(AVERAGEIFS(Sheet1!$M$2:$M$500, Sheet1!$A$2:$A$500, A22, Sheet1!$L$2:$L$500, "Yes"),"")</f>
        <v>13.75</v>
      </c>
      <c r="F22" s="20">
        <f>IFERROR(AVERAGEIFS(Sheet1!$M$2:$M$500, Sheet1!$A$2:$A$500, A22, Sheet1!$L$2:$L$500, "No"),"")</f>
        <v>16</v>
      </c>
      <c r="G22" s="21" cm="1">
        <f t="array" ref="G22">SUM(($B$2:B22)/SUM($B$2:C22))</f>
        <v>0.45222929936305728</v>
      </c>
    </row>
    <row r="23" spans="1:18" x14ac:dyDescent="0.45">
      <c r="A23" s="14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20">
        <f>IFERROR(AVERAGEIFS(Sheet1!$M$2:$M$500, Sheet1!$A$2:$A$500, A23, Sheet1!$L$2:$L$500, "Yes"),"")</f>
        <v>19</v>
      </c>
      <c r="F23" s="20">
        <f>IFERROR(AVERAGEIFS(Sheet1!$M$2:$M$500, Sheet1!$A$2:$A$500, A23, Sheet1!$L$2:$L$500, "No"),"")</f>
        <v>12.666666666666666</v>
      </c>
      <c r="G23" s="21" cm="1">
        <f t="array" ref="G23">SUM(($B$2:B23)/SUM($B$2:C23))</f>
        <v>0.45398773006134974</v>
      </c>
    </row>
    <row r="24" spans="1:18" x14ac:dyDescent="0.45">
      <c r="A24" s="14" t="s">
        <v>113</v>
      </c>
      <c r="B24" s="9">
        <f>COUNTIFS(Sheet1!$L:$L,Sheet2!$B$1,Sheet1!$A:$A,Sheet2!$A24)</f>
        <v>7</v>
      </c>
      <c r="C24" s="9">
        <f>COUNTIFS(Sheet1!$L:$L,Sheet2!$C$1,Sheet1!$A:$A,Sheet2!$A24)</f>
        <v>4</v>
      </c>
      <c r="D24" s="10">
        <f t="shared" si="0"/>
        <v>0.63636363636363635</v>
      </c>
      <c r="E24" s="20">
        <f>IFERROR(AVERAGEIFS(Sheet1!$M$2:$M$500, Sheet1!$A$2:$A$500, A24, Sheet1!$L$2:$L$500, "Yes"),"")</f>
        <v>11.428571428571429</v>
      </c>
      <c r="F24" s="20">
        <f>IFERROR(AVERAGEIFS(Sheet1!$M$2:$M$500, Sheet1!$A$2:$A$500, A24, Sheet1!$L$2:$L$500, "No"),"")</f>
        <v>14.75</v>
      </c>
      <c r="G24" s="21" cm="1">
        <f t="array" ref="G24">SUM(($B$2:B24)/SUM($B$2:C24))</f>
        <v>0.46551724137931033</v>
      </c>
    </row>
    <row r="25" spans="1:18" x14ac:dyDescent="0.45">
      <c r="A25" s="14" t="s">
        <v>114</v>
      </c>
      <c r="B25" s="9">
        <f>COUNTIFS(Sheet1!$L:$L,Sheet2!$B$1,Sheet1!$A:$A,Sheet2!$A25)</f>
        <v>2</v>
      </c>
      <c r="C25" s="9">
        <f>COUNTIFS(Sheet1!$L:$L,Sheet2!$C$1,Sheet1!$A:$A,Sheet2!$A25)</f>
        <v>0</v>
      </c>
      <c r="D25" s="10">
        <f t="shared" si="0"/>
        <v>1</v>
      </c>
      <c r="E25" s="20">
        <f>IFERROR(AVERAGEIFS(Sheet1!$M$2:$M$500, Sheet1!$A$2:$A$500, A25, Sheet1!$L$2:$L$500, "Yes"),"")</f>
        <v>9</v>
      </c>
      <c r="F25" s="20" t="str">
        <f>IFERROR(AVERAGEIFS(Sheet1!$M$2:$M$500, Sheet1!$A$2:$A$500, A25, Sheet1!$L$2:$L$500, "No"),"")</f>
        <v/>
      </c>
      <c r="G25" s="21" cm="1">
        <f t="array" ref="G25">SUM(($B$2:B25)/SUM($B$2:C25))</f>
        <v>0.47159090909090901</v>
      </c>
    </row>
    <row r="26" spans="1:18" x14ac:dyDescent="0.45">
      <c r="A26" s="14" t="s">
        <v>116</v>
      </c>
      <c r="B26" s="9">
        <f>COUNTIFS(Sheet1!$L:$L,Sheet2!$B$1,Sheet1!$A:$A,Sheet2!$A26)</f>
        <v>3</v>
      </c>
      <c r="C26" s="9">
        <f>COUNTIFS(Sheet1!$L:$L,Sheet2!$C$1,Sheet1!$A:$A,Sheet2!$A26)</f>
        <v>7</v>
      </c>
      <c r="D26" s="10">
        <f t="shared" si="0"/>
        <v>0.3</v>
      </c>
      <c r="E26" s="20">
        <f>IFERROR(AVERAGEIFS(Sheet1!$M$2:$M$500, Sheet1!$A$2:$A$500, A26, Sheet1!$L$2:$L$500, "Yes"),"")</f>
        <v>9</v>
      </c>
      <c r="F26" s="20">
        <f>IFERROR(AVERAGEIFS(Sheet1!$M$2:$M$500, Sheet1!$A$2:$A$500, A26, Sheet1!$L$2:$L$500, "No"),"")</f>
        <v>13.714285714285714</v>
      </c>
      <c r="G26" s="21" cm="1">
        <f t="array" ref="G26">SUM(($B$2:B26)/SUM($B$2:C26))</f>
        <v>0.46236559139784938</v>
      </c>
    </row>
    <row r="27" spans="1:18" x14ac:dyDescent="0.45">
      <c r="A27" s="14" t="s">
        <v>117</v>
      </c>
      <c r="B27" s="9">
        <f>COUNTIFS(Sheet1!$L:$L,Sheet2!$B$1,Sheet1!$A:$A,Sheet2!$A27)</f>
        <v>5</v>
      </c>
      <c r="C27" s="9">
        <f>COUNTIFS(Sheet1!$L:$L,Sheet2!$C$1,Sheet1!$A:$A,Sheet2!$A27)</f>
        <v>1</v>
      </c>
      <c r="D27" s="10">
        <f t="shared" si="0"/>
        <v>0.83333333333333337</v>
      </c>
      <c r="E27" s="20">
        <f>IFERROR(AVERAGEIFS(Sheet1!$M$2:$M$500, Sheet1!$A$2:$A$500, A27, Sheet1!$L$2:$L$500, "Yes"),"")</f>
        <v>10.6</v>
      </c>
      <c r="F27" s="20">
        <f>IFERROR(AVERAGEIFS(Sheet1!$M$2:$M$500, Sheet1!$A$2:$A$500, A27, Sheet1!$L$2:$L$500, "No"),"")</f>
        <v>26</v>
      </c>
      <c r="G27" s="21" cm="1">
        <f t="array" ref="G27">SUM(($B$2:B27)/SUM($B$2:C27))</f>
        <v>0.47395833333333337</v>
      </c>
      <c r="Q27" s="15" cm="1">
        <f t="array" ref="Q27">SUM(($B$2:B16)/SUM($B$2:C16))</f>
        <v>0.39823008849557512</v>
      </c>
    </row>
    <row r="28" spans="1:18" x14ac:dyDescent="0.45">
      <c r="A28" s="14" t="s">
        <v>118</v>
      </c>
      <c r="B28" s="9">
        <f>COUNTIFS(Sheet1!$L:$L,Sheet2!$B$1,Sheet1!$A:$A,Sheet2!$A28)</f>
        <v>8</v>
      </c>
      <c r="C28" s="9">
        <f>COUNTIFS(Sheet1!$L:$L,Sheet2!$C$1,Sheet1!$A:$A,Sheet2!$A28)</f>
        <v>5</v>
      </c>
      <c r="D28" s="10">
        <f t="shared" si="0"/>
        <v>0.61538461538461542</v>
      </c>
      <c r="E28" s="20">
        <f>IFERROR(AVERAGEIFS(Sheet1!$M$2:$M$500, Sheet1!$A$2:$A$500, A28, Sheet1!$L$2:$L$500, "Yes"),"")</f>
        <v>15.25</v>
      </c>
      <c r="F28" s="20">
        <f>IFERROR(AVERAGEIFS(Sheet1!$M$2:$M$500, Sheet1!$A$2:$A$500, A28, Sheet1!$L$2:$L$500, "No"),"")</f>
        <v>11.6</v>
      </c>
      <c r="G28" s="21" cm="1">
        <f t="array" ref="G28">SUM(($B$2:B28)/SUM($B$2:C28))</f>
        <v>0.48292682926829283</v>
      </c>
      <c r="Q28" s="15" cm="1">
        <f t="array" ref="Q28">SUM(($B$17:B28)/SUM($B$17:C28))</f>
        <v>0.58695652173913038</v>
      </c>
      <c r="R28" cm="1">
        <f t="array" ref="R28">SUM(($B$18:B29)/SUM($B$18:C29))</f>
        <v>0.5842696629213483</v>
      </c>
    </row>
    <row r="29" spans="1:18" x14ac:dyDescent="0.45">
      <c r="A29" s="14" t="s">
        <v>119</v>
      </c>
      <c r="B29" s="9">
        <f>COUNTIFS(Sheet1!$L:$L,Sheet2!$B$1,Sheet1!$A:$A,Sheet2!$A29)</f>
        <v>1</v>
      </c>
      <c r="C29" s="9">
        <f>COUNTIFS(Sheet1!$L:$L,Sheet2!$C$1,Sheet1!$A:$A,Sheet2!$A29)</f>
        <v>2</v>
      </c>
      <c r="D29" s="10">
        <f t="shared" si="0"/>
        <v>0.33333333333333331</v>
      </c>
      <c r="E29" s="20">
        <f>IFERROR(AVERAGEIFS(Sheet1!$M$2:$M$500, Sheet1!$A$2:$A$500, A29, Sheet1!$L$2:$L$500, "Yes"),"")</f>
        <v>37</v>
      </c>
      <c r="F29" s="20">
        <f>IFERROR(AVERAGEIFS(Sheet1!$M$2:$M$500, Sheet1!$A$2:$A$500, A29, Sheet1!$L$2:$L$500, "No"),"")</f>
        <v>3</v>
      </c>
      <c r="G29" s="21" cm="1">
        <f t="array" ref="G29">SUM(($B$2:B29)/SUM($B$2:C29))</f>
        <v>0.48076923076923084</v>
      </c>
      <c r="R29" cm="1">
        <f t="array" ref="R29">SUM(($B$30:B31)/SUM($B$30:C31))</f>
        <v>0.68181818181818188</v>
      </c>
    </row>
    <row r="30" spans="1:18" x14ac:dyDescent="0.45">
      <c r="A30" s="14" t="s">
        <v>120</v>
      </c>
      <c r="B30" s="9">
        <f>COUNTIFS(Sheet1!$L:$L,Sheet2!$B$1,Sheet1!$A:$A,Sheet2!$A30)</f>
        <v>8</v>
      </c>
      <c r="C30" s="9">
        <f>COUNTIFS(Sheet1!$L:$L,Sheet2!$C$1,Sheet1!$A:$A,Sheet2!$A30)</f>
        <v>4</v>
      </c>
      <c r="D30" s="10">
        <f t="shared" si="0"/>
        <v>0.66666666666666663</v>
      </c>
      <c r="E30" s="20">
        <f>IFERROR(AVERAGEIFS(Sheet1!$M$2:$M$500, Sheet1!$A$2:$A$500, A30, Sheet1!$L$2:$L$500, "Yes"),"")</f>
        <v>15.875</v>
      </c>
      <c r="F30" s="20">
        <f>IFERROR(AVERAGEIFS(Sheet1!$M$2:$M$500, Sheet1!$A$2:$A$500, A30, Sheet1!$L$2:$L$500, "No"),"")</f>
        <v>14.5</v>
      </c>
      <c r="G30" s="21" cm="1">
        <f t="array" ref="G30">SUM(($B$2:B30)/SUM($B$2:C30))</f>
        <v>0.49090909090909085</v>
      </c>
    </row>
    <row r="31" spans="1:18" x14ac:dyDescent="0.45">
      <c r="A31" s="14" t="s">
        <v>121</v>
      </c>
      <c r="B31" s="9">
        <f>COUNTIFS(Sheet1!$L:$L,Sheet2!$B$1,Sheet1!$A:$A,Sheet2!$A31)</f>
        <v>7</v>
      </c>
      <c r="C31" s="9">
        <f>COUNTIFS(Sheet1!$L:$L,Sheet2!$C$1,Sheet1!$A:$A,Sheet2!$A31)</f>
        <v>3</v>
      </c>
      <c r="D31" s="10">
        <f t="shared" si="0"/>
        <v>0.7</v>
      </c>
      <c r="E31" s="20">
        <f>IFERROR(AVERAGEIFS(Sheet1!$M$2:$M$500, Sheet1!$A$2:$A$500, A31, Sheet1!$L$2:$L$500, "Yes"),"")</f>
        <v>12.285714285714286</v>
      </c>
      <c r="F31" s="20">
        <f>IFERROR(AVERAGEIFS(Sheet1!$M$2:$M$500, Sheet1!$A$2:$A$500, A31, Sheet1!$L$2:$L$500, "No"),"")</f>
        <v>7.666666666666667</v>
      </c>
      <c r="G31" s="21" cm="1">
        <f t="array" ref="G31">SUM(($B$2:B31)/SUM($B$2:C31))</f>
        <v>0.5</v>
      </c>
    </row>
    <row r="32" spans="1:18" x14ac:dyDescent="0.45">
      <c r="A32" s="14" t="s">
        <v>122</v>
      </c>
      <c r="B32" s="9">
        <f>COUNTIFS(Sheet1!$L:$L,Sheet2!$B$1,Sheet1!$A:$A,Sheet2!$A32)</f>
        <v>3</v>
      </c>
      <c r="C32" s="9">
        <f>COUNTIFS(Sheet1!$L:$L,Sheet2!$C$1,Sheet1!$A:$A,Sheet2!$A32)</f>
        <v>0</v>
      </c>
      <c r="D32" s="10">
        <f t="shared" si="0"/>
        <v>1</v>
      </c>
      <c r="E32" s="20">
        <f>IFERROR(AVERAGEIFS(Sheet1!$M$2:$M$500, Sheet1!$A$2:$A$500, A32, Sheet1!$L$2:$L$500, "Yes"),"")</f>
        <v>10.666666666666666</v>
      </c>
      <c r="F32" s="20" t="str">
        <f>IFERROR(AVERAGEIFS(Sheet1!$M$2:$M$500, Sheet1!$A$2:$A$500, A32, Sheet1!$L$2:$L$500, "No"),"")</f>
        <v/>
      </c>
      <c r="G32" s="21" cm="1">
        <f t="array" ref="G32">SUM(($B$2:B32)/SUM($B$2:C32))</f>
        <v>0.50643776824034337</v>
      </c>
    </row>
    <row r="33" spans="1:7" x14ac:dyDescent="0.45">
      <c r="A33" s="14" t="s">
        <v>123</v>
      </c>
      <c r="B33" s="9">
        <f>COUNTIFS(Sheet1!$L:$L,Sheet2!$B$1,Sheet1!$A:$A,Sheet2!$A33)</f>
        <v>6</v>
      </c>
      <c r="C33" s="9">
        <f>COUNTIFS(Sheet1!$L:$L,Sheet2!$C$1,Sheet1!$A:$A,Sheet2!$A33)</f>
        <v>5</v>
      </c>
      <c r="D33" s="10">
        <f t="shared" si="0"/>
        <v>0.54545454545454541</v>
      </c>
      <c r="E33" s="20">
        <f>IFERROR(AVERAGEIFS(Sheet1!$M$2:$M$500, Sheet1!$A$2:$A$500, A33, Sheet1!$L$2:$L$500, "Yes"),"")</f>
        <v>16.666666666666668</v>
      </c>
      <c r="F33" s="20">
        <f>IFERROR(AVERAGEIFS(Sheet1!$M$2:$M$500, Sheet1!$A$2:$A$500, A33, Sheet1!$L$2:$L$500, "No"),"")</f>
        <v>12.8</v>
      </c>
      <c r="G33" s="21" cm="1">
        <f t="array" ref="G33">SUM(($B$2:B33)/SUM($B$2:C33))</f>
        <v>0.50819672131147553</v>
      </c>
    </row>
    <row r="34" spans="1:7" x14ac:dyDescent="0.45">
      <c r="A34" s="14" t="s">
        <v>126</v>
      </c>
      <c r="B34" s="9">
        <f>COUNTIFS(Sheet1!$L:$L,Sheet2!$B$1,Sheet1!$A:$A,Sheet2!$A34)</f>
        <v>2</v>
      </c>
      <c r="C34" s="9">
        <f>COUNTIFS(Sheet1!$L:$L,Sheet2!$C$1,Sheet1!$A:$A,Sheet2!$A34)</f>
        <v>2</v>
      </c>
      <c r="D34" s="10">
        <f t="shared" si="0"/>
        <v>0.5</v>
      </c>
      <c r="E34" s="20">
        <f>IFERROR(AVERAGEIFS(Sheet1!$M$2:$M$500, Sheet1!$A$2:$A$500, A34, Sheet1!$L$2:$L$500, "Yes"),"")</f>
        <v>13.5</v>
      </c>
      <c r="F34" s="20">
        <f>IFERROR(AVERAGEIFS(Sheet1!$M$2:$M$500, Sheet1!$A$2:$A$500, A34, Sheet1!$L$2:$L$500, "No"),"")</f>
        <v>9.5</v>
      </c>
      <c r="G34" s="21" cm="1">
        <f t="array" ref="G34">SUM(($B$2:B34)/SUM($B$2:C34))</f>
        <v>0.50806451612903203</v>
      </c>
    </row>
    <row r="35" spans="1:7" x14ac:dyDescent="0.45">
      <c r="A35" s="14" t="s">
        <v>127</v>
      </c>
      <c r="B35" s="9">
        <f>COUNTIFS(Sheet1!$L:$L,Sheet2!$B$1,Sheet1!$A:$A,Sheet2!$A35)</f>
        <v>8</v>
      </c>
      <c r="C35" s="9">
        <f>COUNTIFS(Sheet1!$L:$L,Sheet2!$C$1,Sheet1!$A:$A,Sheet2!$A35)</f>
        <v>3</v>
      </c>
      <c r="D35" s="10">
        <f t="shared" si="0"/>
        <v>0.72727272727272729</v>
      </c>
      <c r="E35" s="20">
        <f>IFERROR(AVERAGEIFS(Sheet1!$M$2:$M$500, Sheet1!$A$2:$A$500, A35, Sheet1!$L$2:$L$500, "Yes"),"")</f>
        <v>16.5</v>
      </c>
      <c r="F35" s="20">
        <f>IFERROR(AVERAGEIFS(Sheet1!$M$2:$M$500, Sheet1!$A$2:$A$500, A35, Sheet1!$L$2:$L$500, "No"),"")</f>
        <v>20</v>
      </c>
      <c r="G35" s="21" cm="1">
        <f t="array" ref="G35">SUM(($B$2:B35)/SUM($B$2:C35))</f>
        <v>0.51737451737451734</v>
      </c>
    </row>
    <row r="36" spans="1:7" x14ac:dyDescent="0.45">
      <c r="A36" s="14" t="s">
        <v>128</v>
      </c>
      <c r="B36" s="9">
        <f>COUNTIFS(Sheet1!$L:$L,Sheet2!$B$1,Sheet1!$A:$A,Sheet2!$A36)</f>
        <v>4</v>
      </c>
      <c r="C36" s="9">
        <f>COUNTIFS(Sheet1!$L:$L,Sheet2!$C$1,Sheet1!$A:$A,Sheet2!$A36)</f>
        <v>2</v>
      </c>
      <c r="D36" s="10">
        <f t="shared" si="0"/>
        <v>0.66666666666666663</v>
      </c>
      <c r="E36" s="20">
        <f>IFERROR(AVERAGEIFS(Sheet1!$M$2:$M$500, Sheet1!$A$2:$A$500, A36, Sheet1!$L$2:$L$500, "Yes"),"")</f>
        <v>12.5</v>
      </c>
      <c r="F36" s="20">
        <f>IFERROR(AVERAGEIFS(Sheet1!$M$2:$M$500, Sheet1!$A$2:$A$500, A36, Sheet1!$L$2:$L$500, "No"),"")</f>
        <v>6.5</v>
      </c>
      <c r="G36" s="21" cm="1">
        <f t="array" ref="G36">SUM(($B$2:B36)/SUM($B$2:C36))</f>
        <v>0.52075471698113207</v>
      </c>
    </row>
    <row r="37" spans="1:7" x14ac:dyDescent="0.45">
      <c r="A37" s="14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20" t="str">
        <f>IFERROR(AVERAGEIFS(Sheet1!$M$2:$M$500, Sheet1!$A$2:$A$500, A37, Sheet1!$L$2:$L$500, "Yes"),"")</f>
        <v/>
      </c>
      <c r="F37" s="20" t="str">
        <f>IFERROR(AVERAGEIFS(Sheet1!$M$2:$M$500, Sheet1!$A$2:$A$500, A37, Sheet1!$L$2:$L$500, "No"),"")</f>
        <v/>
      </c>
      <c r="G37" s="21" cm="1">
        <f t="array" ref="G37">SUM(($B$2:B37)/SUM($B$2:C37))</f>
        <v>0.52075471698113207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CB8C-90BE-43AB-8DB9-EA1C69C62175}">
  <dimension ref="A1:D4"/>
  <sheetViews>
    <sheetView workbookViewId="0">
      <selection sqref="A1:D4"/>
    </sheetView>
  </sheetViews>
  <sheetFormatPr defaultRowHeight="14.25" x14ac:dyDescent="0.45"/>
  <cols>
    <col min="1" max="1" width="14.19921875" bestFit="1" customWidth="1"/>
    <col min="2" max="2" width="11.53125" bestFit="1" customWidth="1"/>
    <col min="3" max="3" width="5.19921875" bestFit="1" customWidth="1"/>
    <col min="4" max="4" width="9.9296875" bestFit="1" customWidth="1"/>
  </cols>
  <sheetData>
    <row r="1" spans="1:4" x14ac:dyDescent="0.45">
      <c r="A1" s="22" t="s">
        <v>132</v>
      </c>
      <c r="B1" s="24" t="s">
        <v>133</v>
      </c>
      <c r="C1" s="24"/>
      <c r="D1" s="23" t="s">
        <v>103</v>
      </c>
    </row>
    <row r="2" spans="1:4" x14ac:dyDescent="0.45">
      <c r="A2" s="16" t="s">
        <v>134</v>
      </c>
      <c r="B2" s="17" t="s">
        <v>135</v>
      </c>
      <c r="C2" s="18">
        <v>0.39823008849557512</v>
      </c>
      <c r="D2" s="18">
        <v>0.39823008849557512</v>
      </c>
    </row>
    <row r="3" spans="1:4" x14ac:dyDescent="0.45">
      <c r="A3" s="16" t="s">
        <v>137</v>
      </c>
      <c r="B3" s="17" t="s">
        <v>136</v>
      </c>
      <c r="C3" s="18">
        <v>0.58695652173913038</v>
      </c>
      <c r="D3" s="18">
        <v>0.48076923076923084</v>
      </c>
    </row>
    <row r="4" spans="1:4" x14ac:dyDescent="0.45">
      <c r="A4" s="16" t="s">
        <v>138</v>
      </c>
      <c r="B4" s="17" t="s">
        <v>136</v>
      </c>
      <c r="C4" s="18">
        <v>0.68181818181818188</v>
      </c>
      <c r="D4" s="18">
        <v>0.5</v>
      </c>
    </row>
  </sheetData>
  <mergeCells count="1">
    <mergeCell ref="B1:C1"/>
  </mergeCells>
  <conditionalFormatting sqref="C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2024-02-29T19:08:13Z</dcterms:modified>
</cp:coreProperties>
</file>