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isak/Desktop/"/>
    </mc:Choice>
  </mc:AlternateContent>
  <bookViews>
    <workbookView xWindow="0" yWindow="460" windowWidth="1680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2" i="1" l="1"/>
  <c r="C84" i="1"/>
  <c r="E84" i="1"/>
  <c r="G79" i="1"/>
  <c r="C79" i="1"/>
  <c r="D70" i="1"/>
  <c r="D67" i="1"/>
  <c r="C64" i="1"/>
  <c r="C57" i="1"/>
  <c r="E56" i="1"/>
  <c r="D56" i="1"/>
  <c r="C50" i="1"/>
  <c r="C47" i="1"/>
  <c r="G33" i="1"/>
  <c r="K25" i="1"/>
  <c r="K24" i="1"/>
  <c r="K23" i="1"/>
  <c r="G24" i="1"/>
  <c r="G22" i="1"/>
  <c r="G23" i="1"/>
  <c r="G18" i="1"/>
  <c r="G16" i="1"/>
  <c r="G14" i="1"/>
  <c r="G6" i="1"/>
  <c r="H6" i="1"/>
  <c r="G5" i="1"/>
  <c r="G4" i="1"/>
</calcChain>
</file>

<file path=xl/sharedStrings.xml><?xml version="1.0" encoding="utf-8"?>
<sst xmlns="http://schemas.openxmlformats.org/spreadsheetml/2006/main" count="130" uniqueCount="50">
  <si>
    <t>a</t>
  </si>
  <si>
    <t>Svar:</t>
  </si>
  <si>
    <t xml:space="preserve">1. janúar </t>
  </si>
  <si>
    <t xml:space="preserve">12. janúar </t>
  </si>
  <si>
    <t>18. janúar</t>
  </si>
  <si>
    <t xml:space="preserve"> 21. janúar</t>
  </si>
  <si>
    <t xml:space="preserve"> 25. janúar </t>
  </si>
  <si>
    <t xml:space="preserve">31. janúar </t>
  </si>
  <si>
    <t>Upphafsbirgðir</t>
  </si>
  <si>
    <t xml:space="preserve"> Vörukaup </t>
  </si>
  <si>
    <t xml:space="preserve">Vörusala </t>
  </si>
  <si>
    <t xml:space="preserve">Vörukaup </t>
  </si>
  <si>
    <t>Vörukaup</t>
  </si>
  <si>
    <t xml:space="preserve"> Vörusala </t>
  </si>
  <si>
    <t>Einingar</t>
  </si>
  <si>
    <t>Ein. Verð</t>
  </si>
  <si>
    <t>KSV</t>
  </si>
  <si>
    <t>Kostnaðarverð</t>
  </si>
  <si>
    <t>tökum 200 hér</t>
  </si>
  <si>
    <t>Heildar</t>
  </si>
  <si>
    <t>b</t>
  </si>
  <si>
    <t>Framlegð</t>
  </si>
  <si>
    <t>Sala</t>
  </si>
  <si>
    <t>Það sem stendur eftir þegar við erum búnir að selja</t>
  </si>
  <si>
    <t>d</t>
  </si>
  <si>
    <t>Það bætist við ff.gr.tekjur á skuldir</t>
  </si>
  <si>
    <t>Borgar niður lán með eignum eignir lækka og skuldir</t>
  </si>
  <si>
    <t>Hlutafé í byrjun upp á 1.000.000 og svo tekjur mínu gjöld eru 500.000 sem gera 1.500.000</t>
  </si>
  <si>
    <t xml:space="preserve">ÓRE 1.1 </t>
  </si>
  <si>
    <t>Hlutafé</t>
  </si>
  <si>
    <t>ÓRE 31.12</t>
  </si>
  <si>
    <t>Afkoma</t>
  </si>
  <si>
    <t>Arður</t>
  </si>
  <si>
    <t xml:space="preserve">Svar: </t>
  </si>
  <si>
    <t>Birgðir í ársbyrjun</t>
  </si>
  <si>
    <t>Seldar birgðir</t>
  </si>
  <si>
    <t>Keyptar birgðir</t>
  </si>
  <si>
    <t>Kostnaðarv</t>
  </si>
  <si>
    <t>Söluverð</t>
  </si>
  <si>
    <t>Þessi auka 12000 er ekki með því það er ff.inng.tekjur</t>
  </si>
  <si>
    <t>Skuldarhlf.</t>
  </si>
  <si>
    <t>600.000/1.000.000</t>
  </si>
  <si>
    <t>Arðsemi eigna</t>
  </si>
  <si>
    <t>c</t>
  </si>
  <si>
    <t>60.000/1.000.000</t>
  </si>
  <si>
    <t>Eiginfjárhlutfall</t>
  </si>
  <si>
    <t>400.000/1.000.000</t>
  </si>
  <si>
    <t>Lán</t>
  </si>
  <si>
    <t>ársvextir</t>
  </si>
  <si>
    <t>12 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</si>
</sst>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1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topLeftCell="A70" zoomScale="139" workbookViewId="0">
      <selection activeCell="B87" sqref="B87"/>
    </sheetView>
  </sheetViews>
  <sheetFormatPr baseColWidth="10" defaultRowHeight="16" x14ac:dyDescent="0.2"/>
  <cols>
    <col min="8" max="8" width="13.6640625" bestFit="1" customWidth="1"/>
  </cols>
  <sheetData>
    <row r="1" spans="1:12" x14ac:dyDescent="0.2">
      <c r="A1" s="1">
        <v>1</v>
      </c>
      <c r="B1" s="1" t="s">
        <v>1</v>
      </c>
      <c r="C1" s="1" t="s">
        <v>0</v>
      </c>
    </row>
    <row r="2" spans="1:12" x14ac:dyDescent="0.2">
      <c r="A2" s="1"/>
    </row>
    <row r="3" spans="1:12" x14ac:dyDescent="0.2">
      <c r="A3" s="1">
        <v>2</v>
      </c>
      <c r="D3" s="1"/>
      <c r="E3" s="1" t="s">
        <v>14</v>
      </c>
      <c r="F3" s="1" t="s">
        <v>15</v>
      </c>
      <c r="G3" s="1"/>
    </row>
    <row r="4" spans="1:12" x14ac:dyDescent="0.2">
      <c r="A4" s="1"/>
      <c r="B4" s="3" t="s">
        <v>2</v>
      </c>
      <c r="C4" t="s">
        <v>8</v>
      </c>
      <c r="E4" s="3">
        <v>300</v>
      </c>
      <c r="F4" s="4">
        <v>2.1</v>
      </c>
      <c r="G4">
        <f>E4*F4</f>
        <v>630</v>
      </c>
    </row>
    <row r="5" spans="1:12" x14ac:dyDescent="0.2">
      <c r="A5" s="1"/>
      <c r="B5" t="s">
        <v>3</v>
      </c>
      <c r="C5" t="s">
        <v>9</v>
      </c>
      <c r="E5">
        <v>400</v>
      </c>
      <c r="F5" s="4">
        <v>2.4</v>
      </c>
      <c r="G5" s="3">
        <f>E5*F5</f>
        <v>960</v>
      </c>
      <c r="H5" t="s">
        <v>16</v>
      </c>
    </row>
    <row r="6" spans="1:12" x14ac:dyDescent="0.2">
      <c r="A6" s="1"/>
      <c r="B6" t="s">
        <v>4</v>
      </c>
      <c r="C6" t="s">
        <v>10</v>
      </c>
      <c r="E6">
        <v>500</v>
      </c>
      <c r="F6" s="4">
        <v>3</v>
      </c>
      <c r="G6" s="5">
        <f>(G4+G5)/(E4+E5)</f>
        <v>2.2714285714285714</v>
      </c>
      <c r="H6" s="6">
        <f>E6*G6</f>
        <v>1135.7142857142858</v>
      </c>
    </row>
    <row r="7" spans="1:12" x14ac:dyDescent="0.2">
      <c r="A7" s="1"/>
      <c r="B7" t="s">
        <v>5</v>
      </c>
      <c r="C7" t="s">
        <v>11</v>
      </c>
      <c r="E7">
        <v>300</v>
      </c>
      <c r="F7" s="4">
        <v>2.2000000000000002</v>
      </c>
    </row>
    <row r="8" spans="1:12" x14ac:dyDescent="0.2">
      <c r="A8" s="1"/>
      <c r="B8" t="s">
        <v>6</v>
      </c>
      <c r="C8" t="s">
        <v>12</v>
      </c>
      <c r="E8">
        <v>100</v>
      </c>
      <c r="F8" s="4">
        <v>2.2999999999999998</v>
      </c>
    </row>
    <row r="9" spans="1:12" x14ac:dyDescent="0.2">
      <c r="A9" s="1"/>
      <c r="B9" t="s">
        <v>7</v>
      </c>
      <c r="C9" t="s">
        <v>13</v>
      </c>
      <c r="E9">
        <v>400</v>
      </c>
      <c r="F9" s="4">
        <v>3</v>
      </c>
    </row>
    <row r="10" spans="1:12" x14ac:dyDescent="0.2">
      <c r="A10" s="1"/>
      <c r="B10" s="1" t="s">
        <v>1</v>
      </c>
      <c r="C10" s="1" t="s">
        <v>0</v>
      </c>
      <c r="F10" s="4"/>
    </row>
    <row r="11" spans="1:12" x14ac:dyDescent="0.2">
      <c r="A11" s="1"/>
    </row>
    <row r="12" spans="1:12" x14ac:dyDescent="0.2">
      <c r="A12" s="1">
        <v>3</v>
      </c>
      <c r="D12" s="1"/>
      <c r="E12" s="1" t="s">
        <v>14</v>
      </c>
      <c r="F12" s="1" t="s">
        <v>15</v>
      </c>
      <c r="G12" s="1" t="s">
        <v>17</v>
      </c>
      <c r="H12" s="1"/>
      <c r="I12" s="1"/>
    </row>
    <row r="13" spans="1:12" x14ac:dyDescent="0.2">
      <c r="A13" s="1"/>
      <c r="B13" s="3" t="s">
        <v>2</v>
      </c>
      <c r="C13" t="s">
        <v>8</v>
      </c>
      <c r="E13" s="3">
        <v>300</v>
      </c>
      <c r="F13" s="4">
        <v>2.1</v>
      </c>
    </row>
    <row r="14" spans="1:12" x14ac:dyDescent="0.2">
      <c r="A14" s="1"/>
      <c r="B14" t="s">
        <v>3</v>
      </c>
      <c r="C14" t="s">
        <v>9</v>
      </c>
      <c r="E14">
        <v>400</v>
      </c>
      <c r="F14" s="4">
        <v>2.4</v>
      </c>
      <c r="G14" s="3">
        <f>200*F14</f>
        <v>480</v>
      </c>
      <c r="H14" t="s">
        <v>18</v>
      </c>
    </row>
    <row r="15" spans="1:12" x14ac:dyDescent="0.2">
      <c r="A15" s="1"/>
      <c r="B15" t="s">
        <v>4</v>
      </c>
      <c r="C15" t="s">
        <v>10</v>
      </c>
      <c r="E15">
        <v>500</v>
      </c>
      <c r="F15" s="4">
        <v>3</v>
      </c>
      <c r="G15" s="7"/>
      <c r="H15" s="8"/>
      <c r="K15" s="5"/>
      <c r="L15" s="6"/>
    </row>
    <row r="16" spans="1:12" x14ac:dyDescent="0.2">
      <c r="A16" s="1"/>
      <c r="B16" t="s">
        <v>5</v>
      </c>
      <c r="C16" t="s">
        <v>11</v>
      </c>
      <c r="E16">
        <v>300</v>
      </c>
      <c r="F16" s="4">
        <v>2.2000000000000002</v>
      </c>
      <c r="G16" s="9">
        <f>200*F16</f>
        <v>440.00000000000006</v>
      </c>
      <c r="H16" s="9" t="s">
        <v>18</v>
      </c>
    </row>
    <row r="17" spans="1:11" x14ac:dyDescent="0.2">
      <c r="A17" s="1"/>
      <c r="B17" t="s">
        <v>6</v>
      </c>
      <c r="C17" t="s">
        <v>12</v>
      </c>
      <c r="E17">
        <v>100</v>
      </c>
      <c r="F17" s="4">
        <v>2.2999999999999998</v>
      </c>
    </row>
    <row r="18" spans="1:11" x14ac:dyDescent="0.2">
      <c r="A18" s="1"/>
      <c r="B18" t="s">
        <v>7</v>
      </c>
      <c r="C18" t="s">
        <v>13</v>
      </c>
      <c r="E18">
        <v>400</v>
      </c>
      <c r="F18" s="4">
        <v>3</v>
      </c>
      <c r="G18" s="6">
        <f>G14+G16</f>
        <v>920</v>
      </c>
      <c r="H18" s="6" t="s">
        <v>19</v>
      </c>
    </row>
    <row r="19" spans="1:11" x14ac:dyDescent="0.2">
      <c r="A19" s="1"/>
      <c r="B19" s="1" t="s">
        <v>1</v>
      </c>
      <c r="C19" s="1" t="s">
        <v>20</v>
      </c>
      <c r="D19" s="1"/>
      <c r="F19" s="4"/>
    </row>
    <row r="20" spans="1:11" x14ac:dyDescent="0.2">
      <c r="A20" s="1"/>
    </row>
    <row r="21" spans="1:11" x14ac:dyDescent="0.2">
      <c r="A21" s="1">
        <v>4</v>
      </c>
      <c r="D21" s="1"/>
      <c r="E21" s="1" t="s">
        <v>14</v>
      </c>
      <c r="F21" s="1" t="s">
        <v>15</v>
      </c>
      <c r="G21" s="1" t="s">
        <v>17</v>
      </c>
    </row>
    <row r="22" spans="1:11" x14ac:dyDescent="0.2">
      <c r="A22" s="1"/>
      <c r="B22" s="3" t="s">
        <v>2</v>
      </c>
      <c r="C22" t="s">
        <v>8</v>
      </c>
      <c r="E22" s="3">
        <v>300</v>
      </c>
      <c r="F22" s="4">
        <v>2.1</v>
      </c>
      <c r="G22">
        <f>E22*F22</f>
        <v>630</v>
      </c>
      <c r="I22" t="s">
        <v>21</v>
      </c>
    </row>
    <row r="23" spans="1:11" x14ac:dyDescent="0.2">
      <c r="A23" s="1"/>
      <c r="B23" t="s">
        <v>3</v>
      </c>
      <c r="C23" t="s">
        <v>9</v>
      </c>
      <c r="E23">
        <v>400</v>
      </c>
      <c r="F23" s="4">
        <v>2.4</v>
      </c>
      <c r="G23" s="3">
        <f>200*F23</f>
        <v>480</v>
      </c>
      <c r="I23" t="s">
        <v>17</v>
      </c>
      <c r="K23" s="6">
        <f>G24</f>
        <v>1110</v>
      </c>
    </row>
    <row r="24" spans="1:11" x14ac:dyDescent="0.2">
      <c r="A24" s="1"/>
      <c r="B24" t="s">
        <v>4</v>
      </c>
      <c r="C24" t="s">
        <v>10</v>
      </c>
      <c r="E24">
        <v>500</v>
      </c>
      <c r="F24" s="4">
        <v>3</v>
      </c>
      <c r="G24" s="8">
        <f>SUM(G22:G23)</f>
        <v>1110</v>
      </c>
      <c r="H24" s="8"/>
      <c r="I24" t="s">
        <v>22</v>
      </c>
      <c r="K24">
        <f>E24*F24</f>
        <v>1500</v>
      </c>
    </row>
    <row r="25" spans="1:11" x14ac:dyDescent="0.2">
      <c r="A25" s="1"/>
      <c r="B25" t="s">
        <v>5</v>
      </c>
      <c r="C25" t="s">
        <v>11</v>
      </c>
      <c r="E25">
        <v>300</v>
      </c>
      <c r="F25" s="4">
        <v>2.2000000000000002</v>
      </c>
      <c r="G25" s="9"/>
      <c r="H25" s="9"/>
      <c r="K25" s="6">
        <f>K24-K23</f>
        <v>390</v>
      </c>
    </row>
    <row r="26" spans="1:11" x14ac:dyDescent="0.2">
      <c r="A26" s="1"/>
      <c r="B26" t="s">
        <v>6</v>
      </c>
      <c r="C26" t="s">
        <v>12</v>
      </c>
      <c r="E26">
        <v>100</v>
      </c>
      <c r="F26" s="4">
        <v>2.2999999999999998</v>
      </c>
    </row>
    <row r="27" spans="1:11" x14ac:dyDescent="0.2">
      <c r="A27" s="1"/>
      <c r="B27" t="s">
        <v>7</v>
      </c>
      <c r="C27" t="s">
        <v>13</v>
      </c>
      <c r="E27">
        <v>400</v>
      </c>
      <c r="F27" s="4">
        <v>3</v>
      </c>
      <c r="G27" s="6"/>
      <c r="H27" s="6"/>
    </row>
    <row r="28" spans="1:11" x14ac:dyDescent="0.2">
      <c r="A28" s="1"/>
      <c r="B28" s="1" t="s">
        <v>1</v>
      </c>
      <c r="C28" s="1" t="s">
        <v>0</v>
      </c>
      <c r="F28" s="4"/>
    </row>
    <row r="29" spans="1:11" x14ac:dyDescent="0.2">
      <c r="A29" s="1"/>
    </row>
    <row r="30" spans="1:11" x14ac:dyDescent="0.2">
      <c r="A30" s="1"/>
    </row>
    <row r="31" spans="1:11" x14ac:dyDescent="0.2">
      <c r="A31" s="1">
        <v>5</v>
      </c>
      <c r="D31" s="1"/>
      <c r="E31" s="1" t="s">
        <v>14</v>
      </c>
      <c r="F31" s="1" t="s">
        <v>15</v>
      </c>
      <c r="G31" s="1"/>
      <c r="H31" s="1"/>
    </row>
    <row r="32" spans="1:11" x14ac:dyDescent="0.2">
      <c r="A32" s="1"/>
      <c r="B32" s="3" t="s">
        <v>2</v>
      </c>
      <c r="C32" t="s">
        <v>8</v>
      </c>
      <c r="E32" s="3">
        <v>300</v>
      </c>
      <c r="F32" s="4">
        <v>2.1</v>
      </c>
    </row>
    <row r="33" spans="1:8" x14ac:dyDescent="0.2">
      <c r="A33" s="1"/>
      <c r="B33" t="s">
        <v>3</v>
      </c>
      <c r="C33" t="s">
        <v>9</v>
      </c>
      <c r="E33">
        <v>400</v>
      </c>
      <c r="F33" s="4">
        <v>2.4</v>
      </c>
      <c r="G33">
        <f>200*F33</f>
        <v>480</v>
      </c>
      <c r="H33" t="s">
        <v>23</v>
      </c>
    </row>
    <row r="34" spans="1:8" x14ac:dyDescent="0.2">
      <c r="A34" s="1"/>
      <c r="B34" t="s">
        <v>4</v>
      </c>
      <c r="C34" t="s">
        <v>10</v>
      </c>
      <c r="E34">
        <v>500</v>
      </c>
      <c r="F34" s="4">
        <v>3</v>
      </c>
    </row>
    <row r="35" spans="1:8" x14ac:dyDescent="0.2">
      <c r="A35" s="1"/>
      <c r="B35" t="s">
        <v>5</v>
      </c>
      <c r="C35" t="s">
        <v>11</v>
      </c>
      <c r="E35">
        <v>300</v>
      </c>
      <c r="F35" s="4">
        <v>2.2000000000000002</v>
      </c>
    </row>
    <row r="36" spans="1:8" x14ac:dyDescent="0.2">
      <c r="A36" s="1"/>
      <c r="B36" t="s">
        <v>6</v>
      </c>
      <c r="C36" t="s">
        <v>12</v>
      </c>
      <c r="E36">
        <v>100</v>
      </c>
      <c r="F36" s="4">
        <v>2.2999999999999998</v>
      </c>
    </row>
    <row r="37" spans="1:8" x14ac:dyDescent="0.2">
      <c r="A37" s="1"/>
      <c r="B37" t="s">
        <v>7</v>
      </c>
      <c r="C37" t="s">
        <v>13</v>
      </c>
      <c r="E37">
        <v>400</v>
      </c>
      <c r="F37" s="4">
        <v>3</v>
      </c>
    </row>
    <row r="38" spans="1:8" x14ac:dyDescent="0.2">
      <c r="A38" s="1"/>
      <c r="B38" s="1" t="s">
        <v>1</v>
      </c>
      <c r="C38" s="1" t="s">
        <v>24</v>
      </c>
      <c r="F38" s="4"/>
    </row>
    <row r="39" spans="1:8" x14ac:dyDescent="0.2">
      <c r="A39" s="1"/>
    </row>
    <row r="40" spans="1:8" x14ac:dyDescent="0.2">
      <c r="A40" s="1">
        <v>6</v>
      </c>
      <c r="B40" s="1" t="s">
        <v>1</v>
      </c>
      <c r="C40" s="1" t="s">
        <v>24</v>
      </c>
      <c r="D40" t="s">
        <v>26</v>
      </c>
    </row>
    <row r="41" spans="1:8" x14ac:dyDescent="0.2">
      <c r="A41" s="1"/>
    </row>
    <row r="42" spans="1:8" x14ac:dyDescent="0.2">
      <c r="A42" s="1">
        <v>7</v>
      </c>
      <c r="B42" s="1" t="s">
        <v>1</v>
      </c>
      <c r="C42" s="1" t="s">
        <v>24</v>
      </c>
      <c r="D42" t="s">
        <v>25</v>
      </c>
    </row>
    <row r="43" spans="1:8" x14ac:dyDescent="0.2">
      <c r="A43" s="1"/>
    </row>
    <row r="44" spans="1:8" x14ac:dyDescent="0.2">
      <c r="A44" s="1">
        <v>8</v>
      </c>
      <c r="B44" s="1" t="s">
        <v>1</v>
      </c>
      <c r="C44" s="1" t="s">
        <v>20</v>
      </c>
      <c r="D44" t="s">
        <v>27</v>
      </c>
    </row>
    <row r="45" spans="1:8" x14ac:dyDescent="0.2">
      <c r="A45" s="1"/>
    </row>
    <row r="46" spans="1:8" x14ac:dyDescent="0.2">
      <c r="A46" s="1">
        <v>9</v>
      </c>
      <c r="B46" t="s">
        <v>28</v>
      </c>
      <c r="C46">
        <v>0</v>
      </c>
    </row>
    <row r="47" spans="1:8" x14ac:dyDescent="0.2">
      <c r="A47" s="1"/>
      <c r="B47" t="s">
        <v>31</v>
      </c>
      <c r="C47">
        <f>2000000-1500000</f>
        <v>500000</v>
      </c>
    </row>
    <row r="48" spans="1:8" x14ac:dyDescent="0.2">
      <c r="A48" s="1"/>
      <c r="B48" t="s">
        <v>29</v>
      </c>
      <c r="C48">
        <v>1000000</v>
      </c>
    </row>
    <row r="49" spans="1:7" x14ac:dyDescent="0.2">
      <c r="A49" s="1"/>
      <c r="B49" t="s">
        <v>32</v>
      </c>
      <c r="C49">
        <v>0</v>
      </c>
    </row>
    <row r="50" spans="1:7" x14ac:dyDescent="0.2">
      <c r="A50" s="1"/>
      <c r="B50" t="s">
        <v>30</v>
      </c>
      <c r="C50">
        <f>SUM(C46:C49)</f>
        <v>1500000</v>
      </c>
    </row>
    <row r="51" spans="1:7" x14ac:dyDescent="0.2">
      <c r="A51" s="1"/>
      <c r="B51" s="1" t="s">
        <v>33</v>
      </c>
      <c r="C51" s="1" t="s">
        <v>20</v>
      </c>
    </row>
    <row r="52" spans="1:7" x14ac:dyDescent="0.2">
      <c r="A52" s="1"/>
      <c r="D52" t="s">
        <v>37</v>
      </c>
      <c r="E52" t="s">
        <v>38</v>
      </c>
    </row>
    <row r="53" spans="1:7" x14ac:dyDescent="0.2">
      <c r="A53" s="1">
        <v>10</v>
      </c>
      <c r="B53" t="s">
        <v>34</v>
      </c>
      <c r="D53">
        <v>15000</v>
      </c>
      <c r="G53" t="s">
        <v>39</v>
      </c>
    </row>
    <row r="54" spans="1:7" x14ac:dyDescent="0.2">
      <c r="A54" s="1"/>
      <c r="B54" t="s">
        <v>35</v>
      </c>
      <c r="D54">
        <v>-12000</v>
      </c>
      <c r="E54">
        <v>30000</v>
      </c>
    </row>
    <row r="55" spans="1:7" x14ac:dyDescent="0.2">
      <c r="A55" s="1"/>
      <c r="B55" t="s">
        <v>36</v>
      </c>
      <c r="D55" s="10">
        <v>2000</v>
      </c>
      <c r="E55" s="10"/>
    </row>
    <row r="56" spans="1:7" x14ac:dyDescent="0.2">
      <c r="A56" s="1"/>
      <c r="D56">
        <f>SUM(D53:D55)</f>
        <v>5000</v>
      </c>
      <c r="E56">
        <f>SUM(E53:E55)</f>
        <v>30000</v>
      </c>
    </row>
    <row r="57" spans="1:7" x14ac:dyDescent="0.2">
      <c r="A57" s="1"/>
      <c r="B57" t="s">
        <v>21</v>
      </c>
      <c r="C57">
        <f>E54+D54</f>
        <v>18000</v>
      </c>
    </row>
    <row r="58" spans="1:7" x14ac:dyDescent="0.2">
      <c r="A58" s="1"/>
      <c r="B58" s="1" t="s">
        <v>33</v>
      </c>
      <c r="C58" s="1" t="s">
        <v>20</v>
      </c>
    </row>
    <row r="59" spans="1:7" x14ac:dyDescent="0.2">
      <c r="A59" s="1"/>
    </row>
    <row r="60" spans="1:7" x14ac:dyDescent="0.2">
      <c r="A60" s="1">
        <v>11</v>
      </c>
      <c r="B60" s="1" t="s">
        <v>1</v>
      </c>
      <c r="C60" s="1" t="s">
        <v>24</v>
      </c>
    </row>
    <row r="61" spans="1:7" x14ac:dyDescent="0.2">
      <c r="A61" s="1"/>
    </row>
    <row r="62" spans="1:7" x14ac:dyDescent="0.2">
      <c r="A62" s="1">
        <v>12</v>
      </c>
      <c r="B62" s="1" t="s">
        <v>1</v>
      </c>
      <c r="C62" s="1" t="s">
        <v>24</v>
      </c>
    </row>
    <row r="63" spans="1:7" x14ac:dyDescent="0.2">
      <c r="A63" s="1"/>
    </row>
    <row r="64" spans="1:7" x14ac:dyDescent="0.2">
      <c r="A64" s="1">
        <v>13</v>
      </c>
      <c r="B64" t="s">
        <v>40</v>
      </c>
      <c r="C64" s="11">
        <f>600000/1000000</f>
        <v>0.6</v>
      </c>
      <c r="E64" t="s">
        <v>41</v>
      </c>
    </row>
    <row r="65" spans="1:7" x14ac:dyDescent="0.2">
      <c r="A65" s="1"/>
      <c r="B65" s="1" t="s">
        <v>1</v>
      </c>
      <c r="C65" s="1" t="s">
        <v>0</v>
      </c>
      <c r="D65" s="1"/>
    </row>
    <row r="66" spans="1:7" x14ac:dyDescent="0.2">
      <c r="A66" s="1"/>
    </row>
    <row r="67" spans="1:7" x14ac:dyDescent="0.2">
      <c r="A67" s="1">
        <v>14</v>
      </c>
      <c r="B67" t="s">
        <v>42</v>
      </c>
      <c r="D67">
        <f>60000/1000000</f>
        <v>0.06</v>
      </c>
      <c r="F67" t="s">
        <v>44</v>
      </c>
    </row>
    <row r="68" spans="1:7" x14ac:dyDescent="0.2">
      <c r="A68" s="1"/>
      <c r="B68" s="1" t="s">
        <v>1</v>
      </c>
      <c r="C68" s="1" t="s">
        <v>43</v>
      </c>
    </row>
    <row r="69" spans="1:7" x14ac:dyDescent="0.2">
      <c r="A69" s="1"/>
    </row>
    <row r="70" spans="1:7" x14ac:dyDescent="0.2">
      <c r="A70" s="1">
        <v>15</v>
      </c>
      <c r="B70" t="s">
        <v>45</v>
      </c>
      <c r="D70">
        <f>400000/1000000</f>
        <v>0.4</v>
      </c>
      <c r="F70" t="s">
        <v>46</v>
      </c>
    </row>
    <row r="71" spans="1:7" x14ac:dyDescent="0.2">
      <c r="A71" s="1"/>
      <c r="B71" s="1" t="s">
        <v>33</v>
      </c>
      <c r="C71" s="1" t="s">
        <v>24</v>
      </c>
    </row>
    <row r="72" spans="1:7" x14ac:dyDescent="0.2">
      <c r="A72" s="1"/>
    </row>
    <row r="73" spans="1:7" x14ac:dyDescent="0.2">
      <c r="A73" s="1">
        <v>16</v>
      </c>
      <c r="B73" s="1" t="s">
        <v>1</v>
      </c>
      <c r="C73" s="1" t="s">
        <v>20</v>
      </c>
    </row>
    <row r="74" spans="1:7" x14ac:dyDescent="0.2">
      <c r="A74" s="1"/>
    </row>
    <row r="75" spans="1:7" x14ac:dyDescent="0.2">
      <c r="A75" s="1">
        <v>17</v>
      </c>
      <c r="B75" s="1" t="s">
        <v>1</v>
      </c>
      <c r="C75" s="1" t="s">
        <v>0</v>
      </c>
    </row>
    <row r="76" spans="1:7" x14ac:dyDescent="0.2">
      <c r="A76" s="1"/>
    </row>
    <row r="77" spans="1:7" x14ac:dyDescent="0.2">
      <c r="A77" s="1">
        <v>18</v>
      </c>
      <c r="B77" t="s">
        <v>47</v>
      </c>
      <c r="C77" s="2">
        <v>8000</v>
      </c>
      <c r="E77" s="6"/>
      <c r="G77">
        <v>560</v>
      </c>
    </row>
    <row r="78" spans="1:7" x14ac:dyDescent="0.2">
      <c r="A78" s="1"/>
      <c r="B78" t="s">
        <v>48</v>
      </c>
      <c r="C78" s="11">
        <v>7.0000000000000007E-2</v>
      </c>
      <c r="G78">
        <v>700</v>
      </c>
    </row>
    <row r="79" spans="1:7" x14ac:dyDescent="0.2">
      <c r="A79" s="1"/>
      <c r="B79" s="2"/>
      <c r="C79" s="2">
        <f>C77*C78</f>
        <v>560</v>
      </c>
      <c r="E79" s="6"/>
      <c r="G79">
        <f>G78-G77</f>
        <v>140</v>
      </c>
    </row>
    <row r="80" spans="1:7" x14ac:dyDescent="0.2">
      <c r="A80" s="1"/>
      <c r="B80" s="1" t="s">
        <v>1</v>
      </c>
      <c r="C80" s="1" t="s">
        <v>0</v>
      </c>
      <c r="E80" s="6"/>
    </row>
    <row r="81" spans="1:5" x14ac:dyDescent="0.2">
      <c r="A81" s="1"/>
    </row>
    <row r="82" spans="1:5" x14ac:dyDescent="0.2">
      <c r="A82" s="1">
        <v>19</v>
      </c>
      <c r="B82" t="s">
        <v>47</v>
      </c>
      <c r="C82" s="2">
        <v>8000</v>
      </c>
      <c r="E82" s="6">
        <f>E84*9</f>
        <v>420</v>
      </c>
    </row>
    <row r="83" spans="1:5" x14ac:dyDescent="0.2">
      <c r="A83" s="1"/>
      <c r="B83" t="s">
        <v>48</v>
      </c>
      <c r="C83" s="11">
        <v>7.0000000000000007E-2</v>
      </c>
    </row>
    <row r="84" spans="1:5" x14ac:dyDescent="0.2">
      <c r="A84" s="1"/>
      <c r="B84" s="2"/>
      <c r="C84" s="2">
        <f>C82*C83</f>
        <v>560</v>
      </c>
      <c r="D84" t="s">
        <v>49</v>
      </c>
      <c r="E84" s="6">
        <f>C84/12</f>
        <v>46.666666666666664</v>
      </c>
    </row>
    <row r="85" spans="1:5" x14ac:dyDescent="0.2">
      <c r="A85" s="1"/>
      <c r="B85" s="1" t="s">
        <v>1</v>
      </c>
      <c r="C85" s="1" t="s">
        <v>0</v>
      </c>
      <c r="E85" s="6"/>
    </row>
    <row r="86" spans="1:5" x14ac:dyDescent="0.2">
      <c r="A86" s="1"/>
    </row>
    <row r="87" spans="1:5" x14ac:dyDescent="0.2">
      <c r="A87" s="1">
        <v>20</v>
      </c>
    </row>
    <row r="88" spans="1:5" x14ac:dyDescent="0.2">
      <c r="A88" s="1"/>
    </row>
    <row r="89" spans="1:5" x14ac:dyDescent="0.2">
      <c r="A89" s="1"/>
    </row>
    <row r="90" spans="1:5" x14ac:dyDescent="0.2">
      <c r="A90" s="1"/>
    </row>
    <row r="91" spans="1:5" x14ac:dyDescent="0.2">
      <c r="A91" s="1"/>
    </row>
    <row r="92" spans="1:5" x14ac:dyDescent="0.2">
      <c r="A92" s="1"/>
    </row>
    <row r="93" spans="1:5" x14ac:dyDescent="0.2">
      <c r="A93" s="1"/>
    </row>
    <row r="94" spans="1:5" x14ac:dyDescent="0.2">
      <c r="A94" s="1"/>
    </row>
    <row r="95" spans="1:5" x14ac:dyDescent="0.2">
      <c r="A95" s="1"/>
    </row>
    <row r="96" spans="1:5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2019-09-20T14:51:23Z</dcterms:created>
  <dcterms:modified xsi:type="dcterms:W3CDTF">2019-09-22T15:11:13Z</dcterms:modified>
</cp:coreProperties>
</file>