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Research/FourierAnalysis/src/"/>
    </mc:Choice>
  </mc:AlternateContent>
  <xr:revisionPtr revIDLastSave="0" documentId="13_ncr:1_{0533B878-AADB-7F4B-8A7B-1E8A62F6BC05}" xr6:coauthVersionLast="47" xr6:coauthVersionMax="47" xr10:uidLastSave="{00000000-0000-0000-0000-000000000000}"/>
  <bookViews>
    <workbookView xWindow="3800" yWindow="500" windowWidth="29800" windowHeight="20500" xr2:uid="{60426555-CA7B-3641-8465-F4E60B8F88C2}"/>
  </bookViews>
  <sheets>
    <sheet name="tantheta=0.0" sheetId="1" r:id="rId1"/>
    <sheet name="tantheta=0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2" l="1"/>
  <c r="E18" i="2" l="1"/>
  <c r="G15" i="1"/>
  <c r="F15" i="1"/>
  <c r="G14" i="1"/>
  <c r="F14" i="1"/>
  <c r="G13" i="1"/>
  <c r="F13" i="1"/>
  <c r="E14" i="2"/>
  <c r="E13" i="2"/>
  <c r="E12" i="2"/>
  <c r="E8" i="2"/>
  <c r="E4" i="2"/>
  <c r="E5" i="2"/>
  <c r="E6" i="2"/>
  <c r="E7" i="2"/>
  <c r="E3" i="2"/>
  <c r="G4" i="1"/>
  <c r="G5" i="1"/>
  <c r="G6" i="1"/>
  <c r="G7" i="1"/>
  <c r="G8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<sst xmlns="http://schemas.openxmlformats.org/spreadsheetml/2006/main" count="70" uniqueCount="25">
  <si>
    <t>notes</t>
  </si>
  <si>
    <t>Vcol</t>
  </si>
  <si>
    <t>2D FEM</t>
  </si>
  <si>
    <t>1D FVM</t>
  </si>
  <si>
    <t>Fourier Omega</t>
  </si>
  <si>
    <t>smooth eigenvector</t>
  </si>
  <si>
    <t>not smooth eigenvector</t>
  </si>
  <si>
    <t>% diff 2D FEM</t>
  </si>
  <si>
    <t>% diff 1D FVM</t>
  </si>
  <si>
    <t>% diff</t>
  </si>
  <si>
    <t>high frequency eigenvectors are not expected to agree with Fourier due to differences in numerics</t>
  </si>
  <si>
    <t>not smooth eigenvector, does not change with smaller dt</t>
  </si>
  <si>
    <t>BAD</t>
  </si>
  <si>
    <t>smooth eigenvector, SOLUTION LOOKS GOOD FOR A WHILE BUT THEN ABORTS WITH SMALL DT</t>
  </si>
  <si>
    <t>tantheta = 0, kdx = 0, upwinding</t>
  </si>
  <si>
    <t>tantheta = 0, kdx = pi/10, upwinding</t>
  </si>
  <si>
    <t>tantheta = 0.1, kdx = 0, upwinding</t>
  </si>
  <si>
    <t>tantheta = 0.1, kdx = pi/10, upwinding</t>
  </si>
  <si>
    <t>smooth eigenvector, ABORTED</t>
  </si>
  <si>
    <t>tantheta = 10, kdx = pi/10, upwinding</t>
  </si>
  <si>
    <t>Fourier decay</t>
  </si>
  <si>
    <t>not smooth eigenvector, ABORTED, numerical omega matches Fourier</t>
  </si>
  <si>
    <t>tantheta = 5, kdx = pi/10, upwinding</t>
  </si>
  <si>
    <t>Hard to measure decay for shock modes, but oscillation rate matches (transational oscillation)</t>
  </si>
  <si>
    <t>This case is problematic in both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</si>
</sst>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8" formatCode="0.000%"/>
    <numFmt numFmtId="169" formatCode="0.0000%"/>
  </numFmts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1"/>
    <xf numFmtId="164" fontId="0" fillId="0" borderId="2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0" fontId="1" fillId="2" borderId="2" xfId="1" applyBorder="1"/>
    <xf numFmtId="0" fontId="1" fillId="2" borderId="0" xfId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164" fontId="0" fillId="0" borderId="0" xfId="0" applyNumberFormat="1" applyFont="1"/>
    <xf numFmtId="0" fontId="0" fillId="0" borderId="3" xfId="0" applyFont="1" applyBorder="1"/>
    <xf numFmtId="0" fontId="4" fillId="0" borderId="0" xfId="0" applyFont="1"/>
    <xf numFmtId="0" fontId="0" fillId="0" borderId="3" xfId="0" applyFont="1" applyFill="1" applyBorder="1"/>
    <xf numFmtId="0" fontId="0" fillId="0" borderId="0" xfId="0" applyFont="1" applyBorder="1"/>
    <xf numFmtId="10" fontId="0" fillId="0" borderId="0" xfId="0" applyNumberFormat="1" applyFont="1" applyBorder="1"/>
    <xf numFmtId="0" fontId="0" fillId="0" borderId="4" xfId="0" applyFont="1" applyFill="1" applyBorder="1"/>
    <xf numFmtId="0" fontId="0" fillId="0" borderId="5" xfId="0" applyFont="1" applyFill="1" applyBorder="1"/>
    <xf numFmtId="10" fontId="0" fillId="0" borderId="3" xfId="0" applyNumberFormat="1" applyFont="1" applyBorder="1"/>
    <xf numFmtId="0" fontId="0" fillId="0" borderId="5" xfId="0" applyFon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0" xfId="0" applyNumberFormat="1" applyBorder="1"/>
    <xf numFmtId="10" fontId="1" fillId="2" borderId="3" xfId="1" applyNumberFormat="1" applyBorder="1"/>
    <xf numFmtId="10" fontId="2" fillId="3" borderId="3" xfId="2" applyNumberFormat="1" applyBorder="1"/>
    <xf numFmtId="0" fontId="0" fillId="0" borderId="0" xfId="0" applyFill="1" applyBorder="1"/>
    <xf numFmtId="0" fontId="4" fillId="0" borderId="3" xfId="0" applyFont="1" applyBorder="1"/>
    <xf numFmtId="0" fontId="0" fillId="0" borderId="5" xfId="0" applyFill="1" applyBorder="1"/>
    <xf numFmtId="10" fontId="0" fillId="0" borderId="0" xfId="0" applyNumberFormat="1"/>
    <xf numFmtId="0" fontId="1" fillId="2" borderId="3" xfId="1" applyBorder="1"/>
    <xf numFmtId="165" fontId="0" fillId="0" borderId="0" xfId="0" applyNumberFormat="1" applyBorder="1"/>
    <xf numFmtId="0" fontId="1" fillId="2" borderId="9" xfId="1" applyBorder="1"/>
    <xf numFmtId="10" fontId="1" fillId="2" borderId="0" xfId="1" applyNumberFormat="1" applyBorder="1"/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2" xfId="0" applyNumberFormat="1" applyFont="1" applyBorder="1"/>
    <xf numFmtId="165" fontId="0" fillId="0" borderId="0" xfId="0" applyNumberFormat="1" applyFont="1"/>
    <xf numFmtId="165" fontId="0" fillId="0" borderId="1" xfId="0" applyNumberFormat="1" applyFont="1" applyBorder="1"/>
    <xf numFmtId="165" fontId="0" fillId="0" borderId="3" xfId="0" applyNumberFormat="1" applyFont="1" applyBorder="1"/>
    <xf numFmtId="165" fontId="0" fillId="0" borderId="3" xfId="0" applyNumberFormat="1" applyFont="1" applyFill="1" applyBorder="1"/>
    <xf numFmtId="168" fontId="0" fillId="0" borderId="3" xfId="0" applyNumberFormat="1" applyFont="1" applyBorder="1"/>
    <xf numFmtId="168" fontId="1" fillId="2" borderId="3" xfId="1" applyNumberFormat="1" applyBorder="1"/>
    <xf numFmtId="168" fontId="0" fillId="0" borderId="0" xfId="0" applyNumberFormat="1" applyFont="1" applyBorder="1"/>
    <xf numFmtId="169" fontId="0" fillId="0" borderId="0" xfId="0" applyNumberFormat="1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54AB-DDDD-4942-9B9B-AE899116364D}">
  <dimension ref="A1:H32"/>
  <sheetViews>
    <sheetView tabSelected="1" zoomScale="170" zoomScaleNormal="170" workbookViewId="0">
      <selection activeCell="K9" sqref="K9"/>
    </sheetView>
  </sheetViews>
  <sheetFormatPr baseColWidth="10" defaultRowHeight="16" x14ac:dyDescent="0.2"/>
  <cols>
    <col min="1" max="1" width="10.83203125" style="13"/>
    <col min="2" max="2" width="13.5" style="13" bestFit="1" customWidth="1"/>
    <col min="3" max="3" width="12.1640625" style="13" bestFit="1" customWidth="1"/>
    <col min="4" max="4" width="10.6640625" style="13" customWidth="1"/>
    <col min="5" max="5" width="10.83203125" style="13"/>
    <col min="6" max="7" width="12.83203125" style="13" bestFit="1" customWidth="1"/>
    <col min="8" max="16384" width="10.83203125" style="13"/>
  </cols>
  <sheetData>
    <row r="1" spans="1:8" ht="17" thickBot="1" x14ac:dyDescent="0.25">
      <c r="A1" s="40" t="s">
        <v>14</v>
      </c>
      <c r="B1" s="41"/>
      <c r="C1" s="42"/>
    </row>
    <row r="2" spans="1:8" x14ac:dyDescent="0.2">
      <c r="A2" s="13" t="s">
        <v>1</v>
      </c>
      <c r="B2" s="13" t="s">
        <v>4</v>
      </c>
      <c r="C2" s="3" t="s">
        <v>20</v>
      </c>
      <c r="D2" s="14" t="s">
        <v>2</v>
      </c>
      <c r="E2" s="15" t="s">
        <v>3</v>
      </c>
      <c r="F2" s="24" t="s">
        <v>7</v>
      </c>
      <c r="G2" s="23" t="s">
        <v>8</v>
      </c>
      <c r="H2" s="26" t="s">
        <v>0</v>
      </c>
    </row>
    <row r="3" spans="1:8" x14ac:dyDescent="0.2">
      <c r="A3" s="15">
        <v>2</v>
      </c>
      <c r="B3" s="16">
        <v>4.1674046216141999E-2</v>
      </c>
      <c r="C3" s="45">
        <v>0.19939999999999999</v>
      </c>
      <c r="D3" s="45">
        <v>0.212725</v>
      </c>
      <c r="E3" s="43">
        <v>0.20998</v>
      </c>
      <c r="F3" s="48">
        <f>ABS(D3-C3)/C3</f>
        <v>6.6825476429287878E-2</v>
      </c>
      <c r="G3" s="50">
        <f>ABS(E3-C3)/C3</f>
        <v>5.3059177532597826E-2</v>
      </c>
      <c r="H3" s="18" t="s">
        <v>5</v>
      </c>
    </row>
    <row r="4" spans="1:8" x14ac:dyDescent="0.2">
      <c r="A4" s="13">
        <v>48</v>
      </c>
      <c r="B4" s="17">
        <v>0.61972083150854695</v>
      </c>
      <c r="C4" s="46">
        <v>0.50109999999999999</v>
      </c>
      <c r="D4" s="10">
        <v>0.24165</v>
      </c>
      <c r="E4" s="44">
        <v>0.50134000000000001</v>
      </c>
      <c r="F4" s="49">
        <f t="shared" ref="F4:F8" si="0">ABS(D4-C4)/C4</f>
        <v>0.51776092596288159</v>
      </c>
      <c r="G4" s="50">
        <f t="shared" ref="G4:G8" si="1">ABS(E4-C4)/C4</f>
        <v>4.789463181002155E-4</v>
      </c>
      <c r="H4" s="18" t="s">
        <v>6</v>
      </c>
    </row>
    <row r="5" spans="1:8" x14ac:dyDescent="0.2">
      <c r="A5" s="13">
        <v>64</v>
      </c>
      <c r="B5" s="17"/>
      <c r="C5" s="46">
        <v>0.72668999999999995</v>
      </c>
      <c r="D5" s="46">
        <v>0.70966799999999997</v>
      </c>
      <c r="E5" s="44">
        <v>0.75956999999999997</v>
      </c>
      <c r="F5" s="48">
        <f t="shared" si="0"/>
        <v>2.3424018494818951E-2</v>
      </c>
      <c r="G5" s="50">
        <f t="shared" si="1"/>
        <v>4.5246253560665514E-2</v>
      </c>
      <c r="H5" s="18" t="s">
        <v>5</v>
      </c>
    </row>
    <row r="6" spans="1:8" x14ac:dyDescent="0.2">
      <c r="A6" s="13">
        <v>73</v>
      </c>
      <c r="C6" s="46">
        <v>0.81513000000000002</v>
      </c>
      <c r="D6" s="46">
        <v>0.79129000000000005</v>
      </c>
      <c r="E6" s="44">
        <v>0.82289000000000001</v>
      </c>
      <c r="F6" s="48">
        <f t="shared" si="0"/>
        <v>2.9246868597646965E-2</v>
      </c>
      <c r="G6" s="51">
        <f t="shared" si="1"/>
        <v>9.5199538723884404E-3</v>
      </c>
      <c r="H6" s="18" t="s">
        <v>5</v>
      </c>
    </row>
    <row r="7" spans="1:8" x14ac:dyDescent="0.2">
      <c r="A7" s="13">
        <v>83</v>
      </c>
      <c r="C7" s="47">
        <v>0.91220000000000001</v>
      </c>
      <c r="D7" s="46">
        <v>0.89592400000000005</v>
      </c>
      <c r="E7" s="44">
        <v>0.90644000000000002</v>
      </c>
      <c r="F7" s="48">
        <f t="shared" si="0"/>
        <v>1.7842578381933739E-2</v>
      </c>
      <c r="G7" s="51">
        <f t="shared" si="1"/>
        <v>6.3144047358035379E-3</v>
      </c>
      <c r="H7" s="18" t="s">
        <v>5</v>
      </c>
    </row>
    <row r="8" spans="1:8" x14ac:dyDescent="0.2">
      <c r="A8" s="13">
        <v>168</v>
      </c>
      <c r="B8" s="17">
        <v>0.61522746697340203</v>
      </c>
      <c r="C8" s="46">
        <v>1.01</v>
      </c>
      <c r="D8" s="10">
        <v>0.78475200000000001</v>
      </c>
      <c r="E8" s="44">
        <v>0.96809999999999996</v>
      </c>
      <c r="F8" s="49">
        <f t="shared" si="0"/>
        <v>0.22301782178217822</v>
      </c>
      <c r="G8" s="50">
        <f t="shared" si="1"/>
        <v>4.1485148514851536E-2</v>
      </c>
      <c r="H8" s="18" t="s">
        <v>6</v>
      </c>
    </row>
    <row r="9" spans="1:8" x14ac:dyDescent="0.2">
      <c r="B9" s="17"/>
      <c r="C9" s="21"/>
      <c r="D9" s="7"/>
      <c r="F9" s="39"/>
      <c r="G9" s="22"/>
      <c r="H9" s="21"/>
    </row>
    <row r="10" spans="1:8" ht="17" thickBot="1" x14ac:dyDescent="0.25">
      <c r="B10" s="17"/>
      <c r="C10" s="21"/>
    </row>
    <row r="11" spans="1:8" ht="17" thickBot="1" x14ac:dyDescent="0.25">
      <c r="A11" s="40" t="s">
        <v>15</v>
      </c>
      <c r="B11" s="41"/>
      <c r="C11" s="42"/>
      <c r="D11" s="13" t="s">
        <v>24</v>
      </c>
    </row>
    <row r="12" spans="1:8" x14ac:dyDescent="0.2">
      <c r="A12" s="13" t="s">
        <v>1</v>
      </c>
      <c r="B12" s="13" t="s">
        <v>4</v>
      </c>
      <c r="C12" s="3" t="s">
        <v>20</v>
      </c>
      <c r="D12" s="14" t="s">
        <v>2</v>
      </c>
      <c r="E12" s="15" t="s">
        <v>3</v>
      </c>
      <c r="F12" s="24" t="s">
        <v>7</v>
      </c>
      <c r="G12" s="23" t="s">
        <v>8</v>
      </c>
      <c r="H12" s="26" t="s">
        <v>0</v>
      </c>
    </row>
    <row r="13" spans="1:8" x14ac:dyDescent="0.2">
      <c r="A13" s="15">
        <v>1</v>
      </c>
      <c r="B13" s="16">
        <v>0</v>
      </c>
      <c r="C13" s="14">
        <v>9.6236000000000002E-2</v>
      </c>
      <c r="D13" s="14">
        <v>9.2003299999999996E-2</v>
      </c>
      <c r="E13" s="15"/>
      <c r="F13" s="25">
        <f>ABS(D13-C13)/C13</f>
        <v>4.3982501350845894E-2</v>
      </c>
      <c r="G13" s="22">
        <f>ABS(E13-C13)/C13</f>
        <v>1</v>
      </c>
      <c r="H13" s="18" t="s">
        <v>5</v>
      </c>
    </row>
    <row r="14" spans="1:8" x14ac:dyDescent="0.2">
      <c r="A14" s="13">
        <v>24</v>
      </c>
      <c r="B14" s="17">
        <v>0</v>
      </c>
      <c r="C14" s="18">
        <v>0.22524</v>
      </c>
      <c r="D14" s="3">
        <v>0.26261400000000001</v>
      </c>
      <c r="F14" s="28">
        <f t="shared" ref="F14:F15" si="2">ABS(D14-C14)/C14</f>
        <v>0.16592967501331921</v>
      </c>
      <c r="G14" s="22">
        <f t="shared" ref="G14:G15" si="3">ABS(E14-C14)/C14</f>
        <v>1</v>
      </c>
      <c r="H14" s="18" t="s">
        <v>13</v>
      </c>
    </row>
    <row r="15" spans="1:8" x14ac:dyDescent="0.2">
      <c r="A15" s="13">
        <v>33</v>
      </c>
      <c r="B15" s="17">
        <v>4.3382999999999998E-2</v>
      </c>
      <c r="C15" s="18">
        <v>0.35281000000000001</v>
      </c>
      <c r="D15" s="36" t="s">
        <v>12</v>
      </c>
      <c r="F15" s="25" t="e">
        <f t="shared" si="2"/>
        <v>#VALUE!</v>
      </c>
      <c r="G15" s="22">
        <f t="shared" si="3"/>
        <v>1</v>
      </c>
      <c r="H15" s="18" t="s">
        <v>13</v>
      </c>
    </row>
    <row r="16" spans="1:8" x14ac:dyDescent="0.2">
      <c r="C16" s="18"/>
      <c r="D16" s="18"/>
      <c r="F16" s="25"/>
      <c r="G16" s="22"/>
      <c r="H16" s="18"/>
    </row>
    <row r="17" spans="2:8" x14ac:dyDescent="0.2">
      <c r="C17" s="20"/>
      <c r="D17" s="18"/>
      <c r="F17" s="25"/>
      <c r="G17" s="22"/>
      <c r="H17" s="18"/>
    </row>
    <row r="18" spans="2:8" x14ac:dyDescent="0.2">
      <c r="B18" s="17"/>
      <c r="C18" s="18"/>
      <c r="D18" s="3"/>
      <c r="F18" s="3"/>
      <c r="G18" s="22"/>
      <c r="H18" s="18"/>
    </row>
    <row r="19" spans="2:8" x14ac:dyDescent="0.2">
      <c r="C19" s="19"/>
      <c r="D19" s="19"/>
    </row>
    <row r="20" spans="2:8" x14ac:dyDescent="0.2">
      <c r="C20" s="19"/>
      <c r="D20" s="19"/>
    </row>
    <row r="21" spans="2:8" x14ac:dyDescent="0.2">
      <c r="C21" s="19"/>
      <c r="D21" s="19"/>
    </row>
    <row r="25" spans="2:8" x14ac:dyDescent="0.2">
      <c r="D25" s="19"/>
    </row>
    <row r="27" spans="2:8" x14ac:dyDescent="0.2">
      <c r="D27" s="19"/>
    </row>
    <row r="28" spans="2:8" x14ac:dyDescent="0.2">
      <c r="D28" s="19"/>
    </row>
    <row r="29" spans="2:8" x14ac:dyDescent="0.2">
      <c r="D29" s="19"/>
    </row>
    <row r="30" spans="2:8" x14ac:dyDescent="0.2">
      <c r="D30" s="19"/>
    </row>
    <row r="31" spans="2:8" x14ac:dyDescent="0.2">
      <c r="D31" s="19"/>
    </row>
    <row r="32" spans="2:8" x14ac:dyDescent="0.2">
      <c r="D32" s="19"/>
    </row>
  </sheetData>
  <mergeCells count="2">
    <mergeCell ref="A1:C1"/>
    <mergeCell ref="A11:C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151C-4B43-534B-A4CB-4E842B5F70C7}">
  <dimension ref="A1:F26"/>
  <sheetViews>
    <sheetView zoomScale="170" zoomScaleNormal="170" workbookViewId="0">
      <selection activeCell="J26" sqref="J26"/>
    </sheetView>
  </sheetViews>
  <sheetFormatPr baseColWidth="10" defaultRowHeight="16" x14ac:dyDescent="0.2"/>
  <cols>
    <col min="1" max="1" width="9.5" customWidth="1"/>
    <col min="2" max="2" width="13.5" bestFit="1" customWidth="1"/>
    <col min="3" max="3" width="12.1640625" bestFit="1" customWidth="1"/>
  </cols>
  <sheetData>
    <row r="1" spans="1:6" ht="17" thickBot="1" x14ac:dyDescent="0.25">
      <c r="A1" s="40" t="s">
        <v>16</v>
      </c>
      <c r="B1" s="41"/>
      <c r="C1" s="42"/>
    </row>
    <row r="2" spans="1:6" x14ac:dyDescent="0.2">
      <c r="A2" t="s">
        <v>1</v>
      </c>
      <c r="B2" t="s">
        <v>4</v>
      </c>
      <c r="C2" s="3" t="s">
        <v>20</v>
      </c>
      <c r="D2" s="2" t="s">
        <v>2</v>
      </c>
      <c r="E2" s="1" t="s">
        <v>9</v>
      </c>
      <c r="F2" s="34" t="s">
        <v>0</v>
      </c>
    </row>
    <row r="3" spans="1:6" x14ac:dyDescent="0.2">
      <c r="A3" s="2">
        <v>2</v>
      </c>
      <c r="B3" s="5">
        <v>0</v>
      </c>
      <c r="C3" s="9">
        <v>0.18870000000000001</v>
      </c>
      <c r="D3" s="2">
        <v>0.209374</v>
      </c>
      <c r="E3" s="27">
        <f>ABS(D3-C3)/C3</f>
        <v>0.10956014838367778</v>
      </c>
      <c r="F3" s="3" t="s">
        <v>5</v>
      </c>
    </row>
    <row r="4" spans="1:6" x14ac:dyDescent="0.2">
      <c r="A4" s="7">
        <v>37</v>
      </c>
      <c r="B4" s="8">
        <v>2.2911000000000001E-2</v>
      </c>
      <c r="C4" s="10">
        <v>0.36348000000000003</v>
      </c>
      <c r="D4" s="7">
        <v>0.47624300000000003</v>
      </c>
      <c r="E4" s="31">
        <f t="shared" ref="E4:E8" si="0">ABS(D4-C4)/C4</f>
        <v>0.31023164960933197</v>
      </c>
      <c r="F4" s="3" t="s">
        <v>5</v>
      </c>
    </row>
    <row r="5" spans="1:6" x14ac:dyDescent="0.2">
      <c r="A5">
        <v>67</v>
      </c>
      <c r="B5" s="6">
        <v>0.62746757398060404</v>
      </c>
      <c r="C5" s="10">
        <v>0.50516677355640105</v>
      </c>
      <c r="D5">
        <v>0.22409200000000001</v>
      </c>
      <c r="E5" s="30">
        <f t="shared" si="0"/>
        <v>0.55639996189301921</v>
      </c>
      <c r="F5" s="3" t="s">
        <v>11</v>
      </c>
    </row>
    <row r="6" spans="1:6" x14ac:dyDescent="0.2">
      <c r="A6">
        <v>96</v>
      </c>
      <c r="B6" s="6">
        <v>0.77286999999999995</v>
      </c>
      <c r="C6" s="10">
        <v>0.72299000000000002</v>
      </c>
      <c r="D6">
        <v>0.648451</v>
      </c>
      <c r="E6" s="28">
        <f t="shared" si="0"/>
        <v>0.10309824478900126</v>
      </c>
      <c r="F6" s="3" t="s">
        <v>5</v>
      </c>
    </row>
    <row r="7" spans="1:6" x14ac:dyDescent="0.2">
      <c r="A7">
        <v>131</v>
      </c>
      <c r="B7" s="6">
        <v>0.62674087640426401</v>
      </c>
      <c r="C7" s="10">
        <v>1.0065582768849199</v>
      </c>
      <c r="D7">
        <v>0.99705299999999997</v>
      </c>
      <c r="E7" s="28">
        <f t="shared" si="0"/>
        <v>9.4433448149040637E-3</v>
      </c>
      <c r="F7" s="3" t="s">
        <v>5</v>
      </c>
    </row>
    <row r="8" spans="1:6" x14ac:dyDescent="0.2">
      <c r="A8">
        <v>247</v>
      </c>
      <c r="B8" s="6">
        <v>0</v>
      </c>
      <c r="C8" s="3">
        <v>1.8406</v>
      </c>
      <c r="D8" s="32">
        <v>1.79505</v>
      </c>
      <c r="E8" s="28">
        <f t="shared" si="0"/>
        <v>2.4747364989677268E-2</v>
      </c>
      <c r="F8" s="33" t="s">
        <v>5</v>
      </c>
    </row>
    <row r="9" spans="1:6" ht="17" thickBot="1" x14ac:dyDescent="0.25">
      <c r="C9" s="7"/>
      <c r="D9" s="7"/>
      <c r="E9" s="29"/>
    </row>
    <row r="10" spans="1:6" ht="17" thickBot="1" x14ac:dyDescent="0.25">
      <c r="A10" s="40" t="s">
        <v>17</v>
      </c>
      <c r="B10" s="41"/>
      <c r="C10" s="42"/>
    </row>
    <row r="11" spans="1:6" x14ac:dyDescent="0.2">
      <c r="A11" t="s">
        <v>1</v>
      </c>
      <c r="B11" t="s">
        <v>4</v>
      </c>
      <c r="C11" s="3" t="s">
        <v>20</v>
      </c>
      <c r="D11" s="2" t="s">
        <v>2</v>
      </c>
      <c r="E11" s="1" t="s">
        <v>9</v>
      </c>
      <c r="F11" s="34" t="s">
        <v>0</v>
      </c>
    </row>
    <row r="12" spans="1:6" x14ac:dyDescent="0.2">
      <c r="A12" s="2">
        <v>7</v>
      </c>
      <c r="B12" s="5">
        <v>0.43131473462925202</v>
      </c>
      <c r="C12" s="9">
        <v>9.4392221504701002E-2</v>
      </c>
      <c r="D12" s="11"/>
      <c r="E12" s="27">
        <f>ABS(D12-C12)/C12</f>
        <v>1</v>
      </c>
      <c r="F12" s="3" t="s">
        <v>18</v>
      </c>
    </row>
    <row r="13" spans="1:6" x14ac:dyDescent="0.2">
      <c r="A13" s="7">
        <v>26</v>
      </c>
      <c r="B13" s="8">
        <v>0.73535833578132803</v>
      </c>
      <c r="C13" s="10">
        <v>0.28955647599433798</v>
      </c>
      <c r="D13" s="12"/>
      <c r="E13" s="35">
        <f t="shared" ref="E13:E14" si="1">ABS(D13-C13)/C13</f>
        <v>1</v>
      </c>
      <c r="F13" s="3" t="s">
        <v>18</v>
      </c>
    </row>
    <row r="14" spans="1:6" x14ac:dyDescent="0.2">
      <c r="A14">
        <v>73</v>
      </c>
      <c r="B14" s="6">
        <v>1.5549367075465399</v>
      </c>
      <c r="C14" s="10">
        <v>1.3831644391998601</v>
      </c>
      <c r="D14" s="4"/>
      <c r="E14" s="35">
        <f t="shared" si="1"/>
        <v>1</v>
      </c>
      <c r="F14" s="3" t="s">
        <v>18</v>
      </c>
    </row>
    <row r="15" spans="1:6" ht="17" thickBot="1" x14ac:dyDescent="0.25">
      <c r="A15" s="7"/>
      <c r="B15" s="8"/>
      <c r="C15" s="37"/>
      <c r="D15" s="7"/>
      <c r="E15" s="29"/>
      <c r="F15" s="7"/>
    </row>
    <row r="16" spans="1:6" ht="17" thickBot="1" x14ac:dyDescent="0.25">
      <c r="A16" s="40" t="s">
        <v>19</v>
      </c>
      <c r="B16" s="41"/>
      <c r="C16" s="42"/>
    </row>
    <row r="17" spans="1:6" x14ac:dyDescent="0.2">
      <c r="A17" t="s">
        <v>1</v>
      </c>
      <c r="B17" t="s">
        <v>4</v>
      </c>
      <c r="C17" s="3" t="s">
        <v>20</v>
      </c>
      <c r="D17" s="2" t="s">
        <v>2</v>
      </c>
      <c r="E17" s="1" t="s">
        <v>9</v>
      </c>
      <c r="F17" s="34" t="s">
        <v>0</v>
      </c>
    </row>
    <row r="18" spans="1:6" x14ac:dyDescent="0.2">
      <c r="A18" s="2">
        <v>1</v>
      </c>
      <c r="B18" s="5">
        <v>10.9442</v>
      </c>
      <c r="C18" s="9">
        <v>0.92520000000000002</v>
      </c>
      <c r="D18" s="38"/>
      <c r="E18" s="27">
        <f>ABS(D18-C18)/C18</f>
        <v>1</v>
      </c>
      <c r="F18" s="3" t="s">
        <v>21</v>
      </c>
    </row>
    <row r="19" spans="1:6" ht="17" thickBot="1" x14ac:dyDescent="0.25">
      <c r="A19" s="7"/>
      <c r="B19" s="8"/>
      <c r="C19" s="37"/>
      <c r="D19" s="7"/>
      <c r="E19" s="29"/>
      <c r="F19" s="7"/>
    </row>
    <row r="20" spans="1:6" ht="17" thickBot="1" x14ac:dyDescent="0.25">
      <c r="A20" s="40" t="s">
        <v>22</v>
      </c>
      <c r="B20" s="41"/>
      <c r="C20" s="42"/>
    </row>
    <row r="21" spans="1:6" x14ac:dyDescent="0.2">
      <c r="A21" t="s">
        <v>1</v>
      </c>
      <c r="B21" t="s">
        <v>4</v>
      </c>
      <c r="C21" s="3" t="s">
        <v>20</v>
      </c>
      <c r="D21" s="2" t="s">
        <v>2</v>
      </c>
      <c r="E21" s="1" t="s">
        <v>9</v>
      </c>
      <c r="F21" s="34" t="s">
        <v>0</v>
      </c>
    </row>
    <row r="22" spans="1:6" x14ac:dyDescent="0.2">
      <c r="A22" s="2">
        <v>1</v>
      </c>
      <c r="B22" s="5">
        <v>5.4452400000000001</v>
      </c>
      <c r="C22" s="9">
        <v>0.50419999999999998</v>
      </c>
      <c r="D22" s="38"/>
      <c r="E22" s="27">
        <f>ABS(D22-C22)/C22</f>
        <v>1</v>
      </c>
      <c r="F22" s="3" t="s">
        <v>21</v>
      </c>
    </row>
    <row r="23" spans="1:6" x14ac:dyDescent="0.2">
      <c r="A23" s="7"/>
      <c r="B23" s="8"/>
      <c r="C23" s="37"/>
      <c r="D23" s="7"/>
      <c r="E23" s="29"/>
      <c r="F23" s="7"/>
    </row>
    <row r="24" spans="1:6" x14ac:dyDescent="0.2">
      <c r="B24" t="s">
        <v>10</v>
      </c>
    </row>
    <row r="26" spans="1:6" x14ac:dyDescent="0.2">
      <c r="B26" t="s">
        <v>23</v>
      </c>
    </row>
  </sheetData>
  <mergeCells count="4">
    <mergeCell ref="A1:C1"/>
    <mergeCell ref="A10:C10"/>
    <mergeCell ref="A16:C16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tantheta=0.0</vt:lpstr>
      <vt:lpstr>tantheta=0.1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Ball</dc:creator>
  <cp:lastModifiedBy>Tristan Ball</cp:lastModifiedBy>
  <dcterms:created xsi:type="dcterms:W3CDTF">2021-11-17T00:47:11Z</dcterms:created>
  <dcterms:modified xsi:type="dcterms:W3CDTF">2022-08-21T17:15:38Z</dcterms:modified>
</cp:coreProperties>
</file>