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9200" windowHeight="11595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definedNames>
    <definedName name="Dienstbeginn">Berechnungen!$A$2:$A$5</definedName>
    <definedName name="Dienstende">Berechnungen!$C$2:$C$10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32" i="1" s="1"/>
  <c r="C16" i="1"/>
  <c r="C31" i="1" s="1"/>
  <c r="C15" i="1"/>
  <c r="C30" i="1" s="1"/>
  <c r="C14" i="1"/>
  <c r="C29" i="1" s="1"/>
  <c r="C13" i="1"/>
  <c r="C28" i="1" s="1"/>
  <c r="C12" i="1"/>
  <c r="C27" i="1" s="1"/>
  <c r="C11" i="1"/>
  <c r="C26" i="1" s="1"/>
  <c r="C10" i="1"/>
  <c r="C25" i="1" s="1"/>
  <c r="C9" i="1"/>
  <c r="C24" i="1" s="1"/>
  <c r="C8" i="1"/>
  <c r="C23" i="1" s="1"/>
  <c r="C7" i="1"/>
  <c r="C22" i="1" s="1"/>
  <c r="C6" i="1"/>
  <c r="C21" i="1" s="1"/>
  <c r="E26" i="11"/>
  <c r="E26" i="10"/>
  <c r="E26" i="9"/>
  <c r="E26" i="8"/>
  <c r="E26" i="7"/>
  <c r="E26" i="6"/>
  <c r="E26" i="5"/>
  <c r="E26" i="19"/>
  <c r="E26" i="18"/>
  <c r="E26" i="4"/>
  <c r="E26" i="3"/>
  <c r="F33" i="1"/>
  <c r="E33" i="1"/>
  <c r="D33" i="1"/>
  <c r="B33" i="1"/>
  <c r="C33" i="1" l="1"/>
  <c r="D19" i="11" l="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C21" i="18" s="1"/>
  <c r="C22" i="18" s="1"/>
  <c r="I4" i="18"/>
  <c r="D4" i="18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C21" i="4" s="1"/>
  <c r="C22" i="4" s="1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C21" i="3" s="1"/>
  <c r="C22" i="3" s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1" i="2" l="1"/>
  <c r="C22" i="2" s="1"/>
  <c r="E26" i="2" s="1"/>
  <c r="C36" i="1" s="1"/>
</calcChain>
</file>

<file path=xl/sharedStrings.xml><?xml version="1.0" encoding="utf-8"?>
<sst xmlns="http://schemas.openxmlformats.org/spreadsheetml/2006/main" count="583" uniqueCount="79">
  <si>
    <t>Januar 2015</t>
  </si>
  <si>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</si>
  <si>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</si>
  <si>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</si>
  <si>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</si>
  <si>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</si>
  <si>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</si>
  <si>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</si>
  <si>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</si>
  <si>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</si>
  <si>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</si>
  <si>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</si>
  <si>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</si>
  <si>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</si>
  <si>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</si>
  <si>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</si>
  <si>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</si>
  <si>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</si>
  <si>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</si>
  <si>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</si>
  <si>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</si>
  <si>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</si>
  <si>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</si>
  <si>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</si>
  <si>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</si>
  <si>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</si>
  <si>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</si>
  <si>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</si>
  <si>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</si>
  <si>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</si>
  <si>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</si>
  <si>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</si>
  <si>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</si>
  <si>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</si>
  <si>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</si>
  <si>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</si>
  <si>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</si>
  <si>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</si>
  <si>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</si>
  <si>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</si>
  <si>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</si>
  <si>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</si>
  <si>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</si>
  <si>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</si>
  <si>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</si>
  <si>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</si>
  <si>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</si>
  <si>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</si>
  <si>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</si>
  <si>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</si>
  <si>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</si>
  <si>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</si>
  <si>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</si>
  <si>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</si>
  <si>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</si>
  <si>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</si>
  <si>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</si>
  <si>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</si>
  <si>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</si>
  <si>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</si>
  <si>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</si>
  <si>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Zusammenfassung 2015</t>
  </si>
  <si>
    <t>SUMME</t>
  </si>
  <si>
    <t>Überstunden gesamt :</t>
  </si>
  <si>
    <t>Dezember 2015</t>
  </si>
  <si>
    <t>November 2015</t>
  </si>
  <si>
    <t>Oktober 2015</t>
  </si>
  <si>
    <t>September 2015</t>
  </si>
  <si>
    <t>August 2015</t>
  </si>
  <si>
    <t>Juli 2015</t>
  </si>
  <si>
    <t>Juni 2015</t>
  </si>
  <si>
    <t>Mai 2015</t>
  </si>
  <si>
    <t>April 2015</t>
  </si>
  <si>
    <t>März 2015</t>
  </si>
  <si>
    <t>Februar 2015</t>
  </si>
  <si>
    <t>Zielvereinbarung</t>
  </si>
  <si>
    <t>Provision / brutto</t>
  </si>
  <si>
    <t>Ausgezahlt</t>
  </si>
  <si>
    <t>Anzahl 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</si>
</sst>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  <xf numFmtId="2" fontId="4" fillId="4" borderId="0" xfId="0" applyNumberFormat="1" applyFont="1" applyFill="1" applyAlignment="1">
      <alignment horizontal="right" vertical="center"/>
    </xf>
    <xf numFmtId="0" fontId="6" fillId="6" borderId="14" xfId="0" applyFont="1" applyFill="1" applyBorder="1"/>
    <xf numFmtId="0" fontId="1" fillId="6" borderId="14" xfId="0" applyFont="1" applyFill="1" applyBorder="1"/>
    <xf numFmtId="0" fontId="4" fillId="7" borderId="0" xfId="0" applyFont="1" applyFill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9" workbookViewId="0">
      <selection activeCell="B8" sqref="B8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37" t="s">
        <v>61</v>
      </c>
      <c r="B1" s="38"/>
      <c r="C1" s="38"/>
      <c r="D1" s="38"/>
      <c r="E1" s="38"/>
      <c r="F1" s="38"/>
      <c r="G1" s="39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34" t="s">
        <v>42</v>
      </c>
      <c r="B4" s="35"/>
      <c r="C4" s="25"/>
      <c r="D4" s="1"/>
      <c r="E4" s="1"/>
      <c r="F4" s="1"/>
      <c r="G4" s="1"/>
    </row>
    <row r="5" spans="1:7" x14ac:dyDescent="0.25">
      <c r="A5" s="24" t="s">
        <v>43</v>
      </c>
      <c r="B5" s="24" t="s">
        <v>44</v>
      </c>
      <c r="C5" s="24" t="s">
        <v>42</v>
      </c>
      <c r="D5" s="1"/>
      <c r="E5" s="1"/>
      <c r="F5" s="1"/>
      <c r="G5" s="1"/>
    </row>
    <row r="6" spans="1:7" x14ac:dyDescent="0.25">
      <c r="A6" s="1" t="s">
        <v>45</v>
      </c>
      <c r="B6" s="3">
        <v>1525.15</v>
      </c>
      <c r="C6" s="3">
        <f>IF(B6&gt;Berechnungen!E7,Berechnungen!F7,IF(B6&gt;Berechnungen!E6,Berechnungen!F6,IF(B6&gt;Berechnungen!E5,Berechnungen!F5,IF(B6&gt;Berechnungen!E4,Berechnungen!F4,IF(B6&gt;Berechnungen!E3,Berechnungen!F3,0)))))</f>
        <v>80</v>
      </c>
      <c r="D6" s="1"/>
      <c r="E6" s="1"/>
      <c r="F6" s="1"/>
      <c r="G6" s="1"/>
    </row>
    <row r="7" spans="1:7" x14ac:dyDescent="0.25">
      <c r="A7" s="1" t="s">
        <v>46</v>
      </c>
      <c r="B7" s="3">
        <v>2232.04</v>
      </c>
      <c r="C7" s="3">
        <f>IF(B7&gt;Berechnungen!E7,Berechnungen!F7,IF(B7&gt;Berechnungen!E6,Berechnungen!F6,IF(B7&gt;Berechnungen!E5,Berechnungen!F5,IF(B7&gt;Berechnungen!E4,Berechnungen!F4,IF(B7&gt;Berechnungen!E3,Berechnungen!F3,0)))))</f>
        <v>110</v>
      </c>
      <c r="D7" s="1"/>
      <c r="E7" s="1"/>
      <c r="F7" s="1"/>
      <c r="G7" s="1"/>
    </row>
    <row r="8" spans="1:7" x14ac:dyDescent="0.25">
      <c r="A8" s="1" t="s">
        <v>47</v>
      </c>
      <c r="B8" s="3"/>
      <c r="C8" s="3">
        <f>IF(B8&gt;Berechnungen!E7,Berechnungen!F7,IF(B8&gt;Berechnungen!E6,Berechnungen!F6,IF(B8&gt;Berechnungen!E5,Berechnungen!F5,IF(B8&gt;Berechnungen!E4,Berechnungen!F4,IF(B8&gt;Berechnungen!E3,Berechnungen!F3,0)))))</f>
        <v>0</v>
      </c>
      <c r="D8" s="1"/>
      <c r="E8" s="1"/>
      <c r="F8" s="1"/>
      <c r="G8" s="1"/>
    </row>
    <row r="9" spans="1:7" x14ac:dyDescent="0.25">
      <c r="A9" s="1" t="s">
        <v>48</v>
      </c>
      <c r="B9" s="3"/>
      <c r="C9" s="3">
        <f>IF(B9&gt;Berechnungen!E7,Berechnungen!F7,IF(B9&gt;Berechnungen!E6,Berechnungen!F6,IF(B9&gt;Berechnungen!E5,Berechnungen!F5,IF(B9&gt;Berechnungen!E4,Berechnungen!F4,IF(B9&gt;Berechnungen!E3,Berechnungen!F3,0)))))</f>
        <v>0</v>
      </c>
      <c r="D9" s="1"/>
      <c r="E9" s="1"/>
      <c r="F9" s="1"/>
      <c r="G9" s="1"/>
    </row>
    <row r="10" spans="1:7" x14ac:dyDescent="0.25">
      <c r="A10" s="1" t="s">
        <v>49</v>
      </c>
      <c r="B10" s="3"/>
      <c r="C10" s="3">
        <f>IF(B10&gt;Berechnungen!E7,Berechnungen!F7,IF(B10&gt;Berechnungen!E6,Berechnungen!F6,IF(B10&gt;Berechnungen!E5,Berechnungen!F5,IF(B10&gt;Berechnungen!E4,Berechnungen!F4,IF(B10&gt;Berechnungen!E3,Berechnungen!F3,0)))))</f>
        <v>0</v>
      </c>
      <c r="D10" s="1"/>
      <c r="E10" s="1"/>
      <c r="F10" s="1"/>
      <c r="G10" s="1"/>
    </row>
    <row r="11" spans="1:7" x14ac:dyDescent="0.25">
      <c r="A11" s="1" t="s">
        <v>50</v>
      </c>
      <c r="B11" s="3"/>
      <c r="C11" s="3">
        <f>IF(B11&gt;Berechnungen!E7,Berechnungen!F7,IF(B11&gt;Berechnungen!E6,Berechnungen!F6,IF(B11&gt;Berechnungen!E5,Berechnungen!F5,IF(B11&gt;Berechnungen!E4,Berechnungen!F4,IF(B11&gt;Berechnungen!E3,Berechnungen!F3,0)))))</f>
        <v>0</v>
      </c>
      <c r="D11" s="1"/>
      <c r="E11" s="1"/>
      <c r="F11" s="1"/>
      <c r="G11" s="1"/>
    </row>
    <row r="12" spans="1:7" x14ac:dyDescent="0.25">
      <c r="A12" s="1" t="s">
        <v>51</v>
      </c>
      <c r="B12" s="3"/>
      <c r="C12" s="3">
        <f>IF(B12&gt;Berechnungen!E7,Berechnungen!F7,IF(B12&gt;Berechnungen!E6,Berechnungen!F6,IF(B12&gt;Berechnungen!E5,Berechnungen!F5,IF(B12&gt;Berechnungen!E4,Berechnungen!F4,IF(B12&gt;Berechnungen!E3,Berechnungen!F3,0)))))</f>
        <v>0</v>
      </c>
      <c r="D12" s="1"/>
      <c r="E12" s="1"/>
      <c r="F12" s="1"/>
      <c r="G12" s="1"/>
    </row>
    <row r="13" spans="1:7" x14ac:dyDescent="0.25">
      <c r="A13" s="1" t="s">
        <v>52</v>
      </c>
      <c r="B13" s="3"/>
      <c r="C13" s="3">
        <f>IF(B13&gt;Berechnungen!E7,Berechnungen!F7,IF(B13&gt;Berechnungen!E6,Berechnungen!F6,IF(B13&gt;Berechnungen!E5,Berechnungen!F5,IF(B13&gt;Berechnungen!E4,Berechnungen!F4,IF(B13&gt;Berechnungen!E3,Berechnungen!F3,0)))))</f>
        <v>0</v>
      </c>
      <c r="D13" s="1"/>
      <c r="E13" s="1"/>
      <c r="F13" s="1"/>
      <c r="G13" s="1"/>
    </row>
    <row r="14" spans="1:7" x14ac:dyDescent="0.25">
      <c r="A14" s="1" t="s">
        <v>53</v>
      </c>
      <c r="B14" s="3"/>
      <c r="C14" s="3">
        <f>IF(B14&gt;Berechnungen!E7,Berechnungen!F7,IF(B14&gt;Berechnungen!E6,Berechnungen!F6,IF(B14&gt;Berechnungen!E5,Berechnungen!F5,IF(B14&gt;Berechnungen!E4,Berechnungen!F4,IF(B14&gt;Berechnungen!E3,Berechnungen!F3,0)))))</f>
        <v>0</v>
      </c>
      <c r="D14" s="1"/>
      <c r="E14" s="1"/>
      <c r="F14" s="1"/>
      <c r="G14" s="1"/>
    </row>
    <row r="15" spans="1:7" x14ac:dyDescent="0.25">
      <c r="A15" s="1" t="s">
        <v>54</v>
      </c>
      <c r="B15" s="3"/>
      <c r="C15" s="3">
        <f>IF(B15&gt;Berechnungen!E7,Berechnungen!F7,IF(B15&gt;Berechnungen!E6,Berechnungen!F6,IF(B15&gt;Berechnungen!E5,Berechnungen!F5,IF(B15&gt;Berechnungen!E4,Berechnungen!F4,IF(B15&gt;Berechnungen!E3,Berechnungen!F3,0)))))</f>
        <v>0</v>
      </c>
      <c r="D15" s="1"/>
      <c r="E15" s="1"/>
      <c r="F15" s="1"/>
      <c r="G15" s="1"/>
    </row>
    <row r="16" spans="1:7" x14ac:dyDescent="0.25">
      <c r="A16" s="1" t="s">
        <v>55</v>
      </c>
      <c r="B16" s="3"/>
      <c r="C16" s="3">
        <f>IF(B16&gt;Berechnungen!E7,Berechnungen!F7,IF(B16&gt;Berechnungen!E6,Berechnungen!F6,IF(B16&gt;Berechnungen!E5,Berechnungen!F5,IF(B16&gt;Berechnungen!E4,Berechnungen!F4,IF(B16&gt;Berechnungen!E3,Berechnungen!F3,0)))))</f>
        <v>0</v>
      </c>
      <c r="D16" s="1"/>
      <c r="E16" s="1"/>
      <c r="F16" s="1"/>
      <c r="G16" s="1"/>
    </row>
    <row r="17" spans="1:7" x14ac:dyDescent="0.25">
      <c r="A17" s="1" t="s">
        <v>56</v>
      </c>
      <c r="B17" s="3"/>
      <c r="C17" s="3">
        <f>IF(B17&gt;Berechnungen!E7,Berechnungen!F7,IF(B17&gt;Berechnungen!E6,Berechnungen!F6,IF(B17&gt;Berechnungen!E5,Berechnungen!F5,IF(B17&gt;Berechnungen!E4,Berechnungen!F4,IF(B17&gt;Berechnungen!E3,Berechnungen!F3,0)))))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34" t="s">
        <v>57</v>
      </c>
      <c r="B19" s="35"/>
      <c r="C19" s="25"/>
      <c r="D19" s="25"/>
      <c r="E19" s="25"/>
      <c r="F19" s="25"/>
      <c r="G19" s="1"/>
    </row>
    <row r="20" spans="1:7" x14ac:dyDescent="0.25">
      <c r="A20" s="26" t="s">
        <v>43</v>
      </c>
      <c r="B20" s="26" t="s">
        <v>58</v>
      </c>
      <c r="C20" s="26" t="s">
        <v>42</v>
      </c>
      <c r="D20" s="26" t="s">
        <v>59</v>
      </c>
      <c r="E20" s="26" t="s">
        <v>77</v>
      </c>
      <c r="F20" s="26" t="s">
        <v>60</v>
      </c>
      <c r="G20" s="1"/>
    </row>
    <row r="21" spans="1:7" x14ac:dyDescent="0.25">
      <c r="A21" s="1" t="s">
        <v>46</v>
      </c>
      <c r="B21" s="3">
        <v>1650</v>
      </c>
      <c r="C21" s="3">
        <f t="shared" ref="C21:C32" si="0">C6</f>
        <v>80</v>
      </c>
      <c r="D21" s="3"/>
      <c r="E21" s="3"/>
      <c r="F21" s="3"/>
      <c r="G21" s="1"/>
    </row>
    <row r="22" spans="1:7" x14ac:dyDescent="0.25">
      <c r="A22" s="1" t="s">
        <v>47</v>
      </c>
      <c r="B22" s="3"/>
      <c r="C22" s="3">
        <f t="shared" si="0"/>
        <v>110</v>
      </c>
      <c r="D22" s="3"/>
      <c r="E22" s="3"/>
      <c r="F22" s="3"/>
      <c r="G22" s="1"/>
    </row>
    <row r="23" spans="1:7" x14ac:dyDescent="0.25">
      <c r="A23" s="1" t="s">
        <v>48</v>
      </c>
      <c r="B23" s="3"/>
      <c r="C23" s="3">
        <f t="shared" si="0"/>
        <v>0</v>
      </c>
      <c r="D23" s="3"/>
      <c r="E23" s="3"/>
      <c r="F23" s="3"/>
      <c r="G23" s="1"/>
    </row>
    <row r="24" spans="1:7" x14ac:dyDescent="0.25">
      <c r="A24" s="1" t="s">
        <v>49</v>
      </c>
      <c r="B24" s="3"/>
      <c r="C24" s="3">
        <f t="shared" si="0"/>
        <v>0</v>
      </c>
      <c r="D24" s="3"/>
      <c r="E24" s="3"/>
      <c r="F24" s="3"/>
      <c r="G24" s="1"/>
    </row>
    <row r="25" spans="1:7" x14ac:dyDescent="0.25">
      <c r="A25" s="1" t="s">
        <v>50</v>
      </c>
      <c r="B25" s="3"/>
      <c r="C25" s="3">
        <f t="shared" si="0"/>
        <v>0</v>
      </c>
      <c r="D25" s="3"/>
      <c r="E25" s="3"/>
      <c r="F25" s="3"/>
      <c r="G25" s="1"/>
    </row>
    <row r="26" spans="1:7" x14ac:dyDescent="0.25">
      <c r="A26" s="1" t="s">
        <v>51</v>
      </c>
      <c r="B26" s="3"/>
      <c r="C26" s="3">
        <f t="shared" si="0"/>
        <v>0</v>
      </c>
      <c r="D26" s="3"/>
      <c r="E26" s="3"/>
      <c r="F26" s="3"/>
      <c r="G26" s="1"/>
    </row>
    <row r="27" spans="1:7" x14ac:dyDescent="0.25">
      <c r="A27" s="1" t="s">
        <v>52</v>
      </c>
      <c r="B27" s="3"/>
      <c r="C27" s="3">
        <f t="shared" si="0"/>
        <v>0</v>
      </c>
      <c r="D27" s="3"/>
      <c r="E27" s="3"/>
      <c r="F27" s="3"/>
      <c r="G27" s="1"/>
    </row>
    <row r="28" spans="1:7" x14ac:dyDescent="0.25">
      <c r="A28" s="1" t="s">
        <v>53</v>
      </c>
      <c r="B28" s="3"/>
      <c r="C28" s="3">
        <f t="shared" si="0"/>
        <v>0</v>
      </c>
      <c r="D28" s="3"/>
      <c r="E28" s="3"/>
      <c r="F28" s="3"/>
      <c r="G28" s="1"/>
    </row>
    <row r="29" spans="1:7" x14ac:dyDescent="0.25">
      <c r="A29" s="1" t="s">
        <v>54</v>
      </c>
      <c r="B29" s="3"/>
      <c r="C29" s="3">
        <f t="shared" si="0"/>
        <v>0</v>
      </c>
      <c r="D29" s="3"/>
      <c r="E29" s="3"/>
      <c r="F29" s="3"/>
      <c r="G29" s="1"/>
    </row>
    <row r="30" spans="1:7" x14ac:dyDescent="0.25">
      <c r="A30" s="1" t="s">
        <v>55</v>
      </c>
      <c r="B30" s="3"/>
      <c r="C30" s="3">
        <f t="shared" si="0"/>
        <v>0</v>
      </c>
      <c r="D30" s="3"/>
      <c r="E30" s="3"/>
      <c r="F30" s="3"/>
      <c r="G30" s="1"/>
    </row>
    <row r="31" spans="1:7" x14ac:dyDescent="0.25">
      <c r="A31" s="1" t="s">
        <v>56</v>
      </c>
      <c r="B31" s="3"/>
      <c r="C31" s="3">
        <f t="shared" si="0"/>
        <v>0</v>
      </c>
      <c r="D31" s="3"/>
      <c r="E31" s="3"/>
      <c r="F31" s="3"/>
      <c r="G31" s="1"/>
    </row>
    <row r="32" spans="1:7" ht="15.75" thickBot="1" x14ac:dyDescent="0.3">
      <c r="A32" s="8" t="s">
        <v>45</v>
      </c>
      <c r="B32" s="28"/>
      <c r="C32" s="28">
        <f t="shared" si="0"/>
        <v>0</v>
      </c>
      <c r="D32" s="28"/>
      <c r="E32" s="29"/>
      <c r="F32" s="29"/>
      <c r="G32" s="1"/>
    </row>
    <row r="33" spans="1:7" ht="15.75" thickBot="1" x14ac:dyDescent="0.3">
      <c r="A33" s="27" t="s">
        <v>62</v>
      </c>
      <c r="B33" s="30">
        <f>SUM(B21:B32)</f>
        <v>1650</v>
      </c>
      <c r="C33" s="30">
        <f>SUM(C21:C32)</f>
        <v>190</v>
      </c>
      <c r="D33" s="30">
        <f>SUM(D21:D32)</f>
        <v>0</v>
      </c>
      <c r="E33" s="30">
        <f>SUM(E21:E32)</f>
        <v>0</v>
      </c>
      <c r="F33" s="31">
        <f>SUM(F21:F32)</f>
        <v>0</v>
      </c>
      <c r="G33" s="1"/>
    </row>
    <row r="35" spans="1:7" ht="15.75" thickBot="1" x14ac:dyDescent="0.3"/>
    <row r="36" spans="1:7" ht="16.5" thickBot="1" x14ac:dyDescent="0.3">
      <c r="A36" s="40" t="s">
        <v>63</v>
      </c>
      <c r="B36" s="40"/>
      <c r="C36" s="32">
        <f>(IF(Januar!E26&gt;0,Januar!E26,0))+(IF(Februar!E26&gt;0,Februar!E26,0))+(IF(März!E26&gt;0,März!E26,0))+(IF(April!E26&gt;0,April!E26,0))+(IF(Mai!E26&gt;0,Mai!E26,0))+(IF(Juni!E26&gt;0,Juni!E26,0))+(IF(Juli!E26&gt;0,Juli!E26,0))+(IF(August!E26&gt;0,August!E26,0))+(IF(September!E26&gt;0,September!E26,0))+(IF(Oktober!E26&gt;0,Oktober!E26,0))+(IF(November!E26&gt;0,November!E26,0))+(IF(Dezember!E26&gt;0,Dezember!E26,0))</f>
        <v>56.5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67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66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65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64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C10"/>
    </sheetView>
  </sheetViews>
  <sheetFormatPr baseColWidth="10" defaultRowHeight="15" x14ac:dyDescent="0.25"/>
  <sheetData>
    <row r="1" spans="1:7" x14ac:dyDescent="0.25">
      <c r="A1" t="s">
        <v>38</v>
      </c>
      <c r="C1" t="s">
        <v>39</v>
      </c>
      <c r="E1" s="1" t="s">
        <v>75</v>
      </c>
      <c r="F1" s="1"/>
      <c r="G1" s="1"/>
    </row>
    <row r="2" spans="1:7" x14ac:dyDescent="0.25">
      <c r="A2" s="13">
        <v>0.33333333333333331</v>
      </c>
      <c r="C2" s="13">
        <v>0.60416666666666663</v>
      </c>
      <c r="E2" s="1" t="s">
        <v>44</v>
      </c>
      <c r="F2" s="1" t="s">
        <v>76</v>
      </c>
      <c r="G2" s="1"/>
    </row>
    <row r="3" spans="1:7" x14ac:dyDescent="0.25">
      <c r="A3" s="13">
        <v>0.35416666666666669</v>
      </c>
      <c r="C3" s="13">
        <v>0.72916666666666663</v>
      </c>
      <c r="E3" s="3">
        <v>1500</v>
      </c>
      <c r="F3" s="3">
        <v>80</v>
      </c>
      <c r="G3" s="1"/>
    </row>
    <row r="4" spans="1:7" x14ac:dyDescent="0.25">
      <c r="A4" s="13">
        <v>0.375</v>
      </c>
      <c r="C4" s="13">
        <v>0.75</v>
      </c>
      <c r="E4" s="3">
        <v>2000</v>
      </c>
      <c r="F4" s="3">
        <v>110</v>
      </c>
      <c r="G4" s="1"/>
    </row>
    <row r="5" spans="1:7" x14ac:dyDescent="0.25">
      <c r="A5" s="13">
        <v>0.45833333333333331</v>
      </c>
      <c r="C5" s="13">
        <v>0.8125</v>
      </c>
      <c r="E5" s="3">
        <v>2500</v>
      </c>
      <c r="F5" s="3">
        <v>140</v>
      </c>
      <c r="G5" s="1"/>
    </row>
    <row r="6" spans="1:7" x14ac:dyDescent="0.25">
      <c r="A6" s="13"/>
      <c r="C6" s="13">
        <v>0.83333333333333337</v>
      </c>
      <c r="E6" s="3">
        <v>3000</v>
      </c>
      <c r="F6" s="3">
        <v>190</v>
      </c>
      <c r="G6" s="1"/>
    </row>
    <row r="7" spans="1:7" x14ac:dyDescent="0.25">
      <c r="A7" s="13"/>
      <c r="C7" s="13">
        <v>0.85416666666666663</v>
      </c>
      <c r="E7" s="3">
        <v>3500</v>
      </c>
      <c r="F7" s="3">
        <v>250</v>
      </c>
      <c r="G7" s="1"/>
    </row>
    <row r="8" spans="1:7" x14ac:dyDescent="0.25">
      <c r="C8" s="13">
        <v>0.875</v>
      </c>
    </row>
    <row r="9" spans="1:7" x14ac:dyDescent="0.25">
      <c r="C9" s="13">
        <v>0.89583333333333337</v>
      </c>
    </row>
    <row r="10" spans="1:7" x14ac:dyDescent="0.25">
      <c r="C10" s="13">
        <v>0.91666666666666663</v>
      </c>
    </row>
    <row r="11" spans="1:7" x14ac:dyDescent="0.25">
      <c r="A11" s="1"/>
      <c r="B11" s="1"/>
      <c r="C11" s="1"/>
    </row>
    <row r="12" spans="1:7" x14ac:dyDescent="0.25">
      <c r="A12" s="1"/>
      <c r="B12" s="1"/>
      <c r="C12" s="1"/>
    </row>
    <row r="13" spans="1:7" x14ac:dyDescent="0.25">
      <c r="A13" s="3"/>
      <c r="B13" s="3"/>
      <c r="C13" s="1"/>
    </row>
    <row r="14" spans="1:7" x14ac:dyDescent="0.25">
      <c r="A14" s="3"/>
      <c r="B14" s="3"/>
      <c r="C14" s="1"/>
    </row>
    <row r="15" spans="1:7" x14ac:dyDescent="0.25">
      <c r="A15" s="3"/>
      <c r="B15" s="3"/>
      <c r="C15" s="1"/>
    </row>
    <row r="16" spans="1:7" x14ac:dyDescent="0.25">
      <c r="A16" s="3"/>
      <c r="B16" s="3"/>
      <c r="C16" s="1"/>
    </row>
    <row r="17" spans="1:3" x14ac:dyDescent="0.25">
      <c r="A17" s="3"/>
      <c r="B17" s="3"/>
      <c r="C17" s="1"/>
    </row>
    <row r="21" spans="1:3" x14ac:dyDescent="0.25">
      <c r="C21" s="13"/>
    </row>
    <row r="22" spans="1:3" x14ac:dyDescent="0.25">
      <c r="C22" s="13"/>
    </row>
    <row r="23" spans="1:3" x14ac:dyDescent="0.25">
      <c r="C23" s="13"/>
    </row>
    <row r="24" spans="1:3" x14ac:dyDescent="0.25">
      <c r="C24" s="13"/>
    </row>
    <row r="25" spans="1:3" x14ac:dyDescent="0.25">
      <c r="C25" s="13"/>
    </row>
    <row r="26" spans="1:3" x14ac:dyDescent="0.25">
      <c r="C26" s="13"/>
    </row>
    <row r="27" spans="1:3" x14ac:dyDescent="0.25">
      <c r="C27" s="13"/>
    </row>
    <row r="28" spans="1:3" x14ac:dyDescent="0.25">
      <c r="C28" s="13"/>
    </row>
    <row r="29" spans="1:3" x14ac:dyDescent="0.25">
      <c r="C29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8" sqref="A28:D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0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>
        <v>0.375</v>
      </c>
      <c r="C6" s="18">
        <v>0.72916666666666663</v>
      </c>
      <c r="D6" s="6">
        <f t="shared" si="0"/>
        <v>0.35416666666666663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0.72916666666666663</v>
      </c>
      <c r="I11" s="6">
        <f t="shared" si="1"/>
        <v>0.35416666666666663</v>
      </c>
    </row>
    <row r="12" spans="1:9" x14ac:dyDescent="0.25">
      <c r="A12" s="15" t="s">
        <v>13</v>
      </c>
      <c r="B12" s="18">
        <v>0.33333333333333331</v>
      </c>
      <c r="C12" s="18">
        <v>0.83333333333333337</v>
      </c>
      <c r="D12" s="6">
        <f t="shared" si="0"/>
        <v>0.5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>
        <v>0.35416666666666669</v>
      </c>
      <c r="C13" s="18">
        <v>0.85416666666666663</v>
      </c>
      <c r="D13" s="6">
        <f t="shared" si="0"/>
        <v>0.49999999999999994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>
        <v>0.375</v>
      </c>
      <c r="H15" s="18">
        <v>0.75</v>
      </c>
      <c r="I15" s="6">
        <f t="shared" si="1"/>
        <v>0.375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>
        <v>0.375</v>
      </c>
      <c r="H16" s="18">
        <v>0.83333333333333337</v>
      </c>
      <c r="I16" s="6">
        <f t="shared" si="1"/>
        <v>0.45833333333333337</v>
      </c>
    </row>
    <row r="17" spans="1:9" x14ac:dyDescent="0.25">
      <c r="A17" s="15" t="s">
        <v>18</v>
      </c>
      <c r="B17" s="18">
        <v>0.375</v>
      </c>
      <c r="C17" s="18">
        <v>0.85416666666666663</v>
      </c>
      <c r="D17" s="6">
        <f t="shared" si="0"/>
        <v>0.47916666666666663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>
        <v>0.375</v>
      </c>
      <c r="C18" s="18">
        <v>0.8125</v>
      </c>
      <c r="D18" s="6">
        <f t="shared" si="0"/>
        <v>0.4375</v>
      </c>
      <c r="E18" s="2"/>
      <c r="F18" s="15" t="s">
        <v>35</v>
      </c>
      <c r="G18" s="18">
        <v>0.375</v>
      </c>
      <c r="H18" s="18">
        <v>0.72916666666666663</v>
      </c>
      <c r="I18" s="6">
        <f t="shared" si="1"/>
        <v>0.35416666666666663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10.6875</v>
      </c>
      <c r="D21" s="46"/>
      <c r="E21" s="4"/>
    </row>
    <row r="22" spans="1:9" x14ac:dyDescent="0.25">
      <c r="A22" s="47" t="s">
        <v>37</v>
      </c>
      <c r="B22" s="47"/>
      <c r="C22" s="48">
        <f>C21*24</f>
        <v>256.5</v>
      </c>
      <c r="D22" s="48"/>
      <c r="E22" s="33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56.5</v>
      </c>
    </row>
    <row r="28" spans="1:9" x14ac:dyDescent="0.25">
      <c r="A28" s="41" t="s">
        <v>78</v>
      </c>
      <c r="B28" s="41"/>
      <c r="C28" s="36">
        <v>12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8" sqref="D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74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7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73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72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71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70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69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8" sqref="C28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68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C22-E24</f>
        <v>-200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2015-02-01T16:33:18Z</dcterms:modified>
</cp:coreProperties>
</file>