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/>
  <mc:AlternateContent xmlns:mc="http://schemas.openxmlformats.org/markup-compatibility/2006">
    <mc:Choice Requires="x15">
      <x15ac:absPath xmlns:x15ac="http://schemas.microsoft.com/office/spreadsheetml/2010/11/ac" url="/Users/nknox/Desktop/"/>
    </mc:Choice>
  </mc:AlternateContent>
  <xr:revisionPtr revIDLastSave="0" documentId="13_ncr:1_{972916B8-6F0F-5E4F-B8B2-EA13EF7F8AE8}" xr6:coauthVersionLast="47" xr6:coauthVersionMax="47" xr10:uidLastSave="{00000000-0000-0000-0000-000000000000}"/>
  <bookViews>
    <workbookView xWindow="0" yWindow="500" windowWidth="28800" windowHeight="16420" xr2:uid="{5C586016-9C54-4AEA-99AB-9A834EB489F6}"/>
  </bookViews>
  <sheets>
    <sheet name="ID+C credit category view" sheetId="27" r:id="rId1"/>
    <sheet name="ID+C impact area view" sheetId="28" r:id="rId2"/>
    <sheet name="Simple_1col NC" sheetId="16" state="hidden" r:id="rId3"/>
    <sheet name="Multiple columns NC" sheetId="17" state="hidden" r:id="rId4"/>
    <sheet name="Simple_1col CS" sheetId="22" state="hidden" r:id="rId5"/>
    <sheet name="Simple_1col CI" sheetId="21" state="hidden" r:id="rId6"/>
    <sheet name="System goals NC" sheetId="20" state="hidden" r:id="rId7"/>
    <sheet name="System goals NC (with CC)" sheetId="19" state="hidden" r:id="rId8"/>
    <sheet name="System goals CS" sheetId="23" state="hidden" r:id="rId9"/>
    <sheet name="System goals CI" sheetId="24" state="hidden" r:id="rId10"/>
    <sheet name="Extended_1col" sheetId="14" state="hidden" r:id="rId11"/>
    <sheet name="Corey's version" sheetId="25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8" l="1"/>
  <c r="R7" i="28"/>
  <c r="S7" i="28"/>
  <c r="Q34" i="28" l="1"/>
  <c r="Q14" i="28"/>
  <c r="R14" i="28"/>
  <c r="S14" i="28"/>
  <c r="R13" i="28"/>
  <c r="S13" i="28"/>
  <c r="Q13" i="28"/>
  <c r="R12" i="28"/>
  <c r="S12" i="28"/>
  <c r="Q12" i="28"/>
  <c r="Q10" i="28"/>
  <c r="R10" i="28"/>
  <c r="S10" i="28"/>
  <c r="R9" i="28"/>
  <c r="S9" i="28"/>
  <c r="Q9" i="28"/>
  <c r="I18" i="28"/>
  <c r="J18" i="28"/>
  <c r="K18" i="28"/>
  <c r="I19" i="28"/>
  <c r="J19" i="28"/>
  <c r="K19" i="28"/>
  <c r="I20" i="28"/>
  <c r="J20" i="28"/>
  <c r="K20" i="28"/>
  <c r="I21" i="28"/>
  <c r="J21" i="28"/>
  <c r="K21" i="28"/>
  <c r="J17" i="28"/>
  <c r="K17" i="28"/>
  <c r="I17" i="28"/>
  <c r="I13" i="28"/>
  <c r="J13" i="28"/>
  <c r="K13" i="28"/>
  <c r="J12" i="28"/>
  <c r="K12" i="28"/>
  <c r="I12" i="28"/>
  <c r="J11" i="28"/>
  <c r="K11" i="28"/>
  <c r="I11" i="28"/>
  <c r="I10" i="28"/>
  <c r="J10" i="28"/>
  <c r="K10" i="28"/>
  <c r="J9" i="28"/>
  <c r="K9" i="28"/>
  <c r="I9" i="28"/>
  <c r="J8" i="28"/>
  <c r="K8" i="28"/>
  <c r="I8" i="28"/>
  <c r="A30" i="28"/>
  <c r="B30" i="28"/>
  <c r="C30" i="28"/>
  <c r="B29" i="28"/>
  <c r="C29" i="28"/>
  <c r="A29" i="28"/>
  <c r="A28" i="28"/>
  <c r="B28" i="28"/>
  <c r="C28" i="28"/>
  <c r="B27" i="28"/>
  <c r="C27" i="28"/>
  <c r="A27" i="28"/>
  <c r="A20" i="28"/>
  <c r="B20" i="28"/>
  <c r="C20" i="28"/>
  <c r="A21" i="28"/>
  <c r="B21" i="28"/>
  <c r="C21" i="28"/>
  <c r="A22" i="28"/>
  <c r="B22" i="28"/>
  <c r="C22" i="28"/>
  <c r="A23" i="28"/>
  <c r="B23" i="28"/>
  <c r="C23" i="28"/>
  <c r="A24" i="28"/>
  <c r="B24" i="28"/>
  <c r="C24" i="28"/>
  <c r="B19" i="28"/>
  <c r="C19" i="28"/>
  <c r="A19" i="28"/>
  <c r="A13" i="28"/>
  <c r="B13" i="28"/>
  <c r="C13" i="28"/>
  <c r="B12" i="28"/>
  <c r="C12" i="28"/>
  <c r="A12" i="28"/>
  <c r="A9" i="28"/>
  <c r="B9" i="28"/>
  <c r="C9" i="28"/>
  <c r="A10" i="28"/>
  <c r="B10" i="28"/>
  <c r="C10" i="28"/>
  <c r="B8" i="28"/>
  <c r="C8" i="28"/>
  <c r="A8" i="28"/>
  <c r="B7" i="28"/>
  <c r="C7" i="28"/>
  <c r="A7" i="28"/>
  <c r="C57" i="27"/>
  <c r="S34" i="28" s="1"/>
  <c r="B57" i="27"/>
  <c r="R34" i="28" s="1"/>
  <c r="A57" i="27"/>
  <c r="R32" i="28" l="1"/>
  <c r="K32" i="28"/>
  <c r="Q32" i="28"/>
  <c r="J32" i="28"/>
  <c r="I32" i="28"/>
  <c r="S32" i="28"/>
  <c r="B32" i="28"/>
  <c r="C32" i="28"/>
  <c r="A32" i="28"/>
  <c r="H11" i="27" l="1"/>
  <c r="H16" i="27"/>
  <c r="H21" i="27"/>
  <c r="H34" i="27"/>
  <c r="H43" i="27"/>
  <c r="H5" i="27"/>
  <c r="E28" i="25"/>
  <c r="N27" i="25"/>
  <c r="E18" i="25"/>
  <c r="N18" i="25"/>
  <c r="E10" i="25"/>
  <c r="S9" i="25"/>
  <c r="G5" i="25"/>
  <c r="N4" i="25"/>
  <c r="E4" i="25"/>
  <c r="E50" i="24"/>
  <c r="E25" i="23"/>
  <c r="F5" i="22"/>
  <c r="E21" i="24"/>
  <c r="E37" i="24"/>
  <c r="G5" i="24"/>
  <c r="E69" i="23"/>
  <c r="E44" i="23"/>
  <c r="G5" i="23"/>
  <c r="F53" i="22"/>
  <c r="F35" i="21"/>
  <c r="R33" i="19"/>
  <c r="R25" i="19"/>
  <c r="R18" i="19"/>
  <c r="R10" i="19"/>
  <c r="M17" i="19"/>
  <c r="E41" i="20"/>
  <c r="E13" i="19"/>
  <c r="E16" i="19"/>
  <c r="E9" i="19"/>
  <c r="G9" i="19"/>
  <c r="F9" i="19"/>
  <c r="E23" i="20"/>
  <c r="E65" i="20"/>
  <c r="F63" i="22"/>
  <c r="F39" i="22"/>
  <c r="F32" i="22"/>
  <c r="F22" i="22"/>
  <c r="F13" i="22"/>
  <c r="H6" i="22"/>
  <c r="F44" i="21"/>
  <c r="F23" i="21"/>
  <c r="F17" i="21"/>
  <c r="F11" i="21"/>
  <c r="F61" i="21"/>
  <c r="H6" i="21"/>
  <c r="F5" i="21"/>
  <c r="F78" i="16"/>
  <c r="F61" i="16"/>
  <c r="F51" i="16"/>
  <c r="F37" i="16"/>
  <c r="F30" i="16"/>
  <c r="F20" i="16"/>
  <c r="F11" i="16"/>
  <c r="F5" i="16"/>
  <c r="N4" i="17"/>
  <c r="N18" i="17"/>
  <c r="N28" i="17"/>
  <c r="E19" i="17"/>
  <c r="E29" i="17"/>
  <c r="F80" i="22"/>
  <c r="E10" i="17"/>
  <c r="G5" i="20"/>
  <c r="M5" i="19"/>
  <c r="E32" i="19"/>
  <c r="E35" i="19"/>
  <c r="M14" i="19"/>
  <c r="G6" i="19"/>
  <c r="M29" i="19"/>
  <c r="G5" i="17"/>
  <c r="E4" i="17"/>
  <c r="H6" i="16"/>
  <c r="F95" i="14"/>
  <c r="F85" i="14"/>
  <c r="F50" i="14"/>
  <c r="F40" i="14"/>
  <c r="F28" i="14"/>
  <c r="H6" i="14"/>
  <c r="F5" i="14"/>
  <c r="T9" i="17"/>
  <c r="F131" i="14"/>
  <c r="H57" i="27" l="1"/>
</calcChain>
</file>

<file path=xl/sharedStrings.xml><?xml version="1.0" encoding="utf-8"?>
<sst xmlns="http://schemas.openxmlformats.org/spreadsheetml/2006/main" count="1708" uniqueCount="277">
  <si>
    <t>Decarbonization</t>
  </si>
  <si>
    <t>Quality of Life</t>
  </si>
  <si>
    <t xml:space="preserve">Integrative Process, Planning &amp; Assessments </t>
  </si>
  <si>
    <t>Point shift</t>
  </si>
  <si>
    <t>Performance points</t>
  </si>
  <si>
    <t>Prereq</t>
  </si>
  <si>
    <t>Climate Resilience Assessment</t>
  </si>
  <si>
    <t>Required</t>
  </si>
  <si>
    <t>Human Impact Assessment</t>
  </si>
  <si>
    <t>Carbon Assessment</t>
  </si>
  <si>
    <t>Credit</t>
  </si>
  <si>
    <t>Integrative Design Process</t>
  </si>
  <si>
    <t>Location &amp; Transportation</t>
  </si>
  <si>
    <t>Sensitive Land Protection</t>
  </si>
  <si>
    <t xml:space="preserve">Credit </t>
  </si>
  <si>
    <t>Equitable Development</t>
  </si>
  <si>
    <t>Compact and Connected Development</t>
  </si>
  <si>
    <t>Add in bird collision/biodiversity? Post Greenbuild</t>
  </si>
  <si>
    <t>Transportation Demand Management</t>
  </si>
  <si>
    <t>Electric Vehicles</t>
  </si>
  <si>
    <t>Sustainable Sites</t>
  </si>
  <si>
    <t>Do we present the rating system with minmum thresholds for Gold and platinum/energy performance?</t>
  </si>
  <si>
    <t>Rainwater Management</t>
  </si>
  <si>
    <t>Heat Island Reduction</t>
  </si>
  <si>
    <t>Light Pollution Reduction</t>
  </si>
  <si>
    <t>Water Efficiency</t>
  </si>
  <si>
    <t>Minimum Water Efficiency</t>
  </si>
  <si>
    <t>Water Metering and Leak Detection</t>
  </si>
  <si>
    <t>Enhanced Water Efficiency</t>
  </si>
  <si>
    <t>Removed "circularity"</t>
  </si>
  <si>
    <t>Energy &amp; Atmosphere</t>
  </si>
  <si>
    <t>Minimum Energy Efficiency</t>
  </si>
  <si>
    <t>Fundamental Commissioning</t>
  </si>
  <si>
    <t>Energy Metering and Reporting</t>
  </si>
  <si>
    <t>Fundamental Refrigerant Management</t>
  </si>
  <si>
    <t>Electrification</t>
  </si>
  <si>
    <t>Reduce Peak Thermal Loads</t>
  </si>
  <si>
    <t>Enhanced Energy Efficiency</t>
  </si>
  <si>
    <t>Renewable Energy</t>
  </si>
  <si>
    <t>Enhanced Commissioning</t>
  </si>
  <si>
    <t>Grid Interactive</t>
  </si>
  <si>
    <t>Enhanced Refrigerant Management</t>
  </si>
  <si>
    <t>Materials &amp; Resources</t>
  </si>
  <si>
    <t>Planning for Zero Waste Operations</t>
  </si>
  <si>
    <t>Building and Materials Reuse</t>
  </si>
  <si>
    <t xml:space="preserve">Reduce Embodied Carbon </t>
  </si>
  <si>
    <t>Low-Emitting Materials</t>
  </si>
  <si>
    <t>Construction and Demolition Waste Diversion</t>
  </si>
  <si>
    <t>Indoor Environmental Quality</t>
  </si>
  <si>
    <t>Fundamental Air Quality</t>
  </si>
  <si>
    <t>Enhanced Air Quality</t>
  </si>
  <si>
    <t>Occupant Experience</t>
  </si>
  <si>
    <t>Resilient Spaces</t>
  </si>
  <si>
    <t>Air Quality Testing and Monitoring</t>
  </si>
  <si>
    <t xml:space="preserve">Project Priorities &amp; Innovation  </t>
  </si>
  <si>
    <t>Project Priorities</t>
  </si>
  <si>
    <t>LEED Accredited Professional</t>
  </si>
  <si>
    <t>Total</t>
  </si>
  <si>
    <t>Possible Points:</t>
  </si>
  <si>
    <t>Tenant Guidelines</t>
  </si>
  <si>
    <t>Green Leases</t>
  </si>
  <si>
    <t>Low Emitting Materials</t>
  </si>
  <si>
    <t>Interior Materials Reuse</t>
  </si>
  <si>
    <t xml:space="preserve">No Smoking </t>
  </si>
  <si>
    <t>Accessibility and Inclusion</t>
  </si>
  <si>
    <t>LEED v5 for Design and Construction: New Construction (draft)</t>
  </si>
  <si>
    <t>Scorecard</t>
  </si>
  <si>
    <t xml:space="preserve">Assessment for Climate Resilience </t>
  </si>
  <si>
    <t xml:space="preserve">Assessment for Social Impact </t>
  </si>
  <si>
    <t>Whole Life Carbon Assessment</t>
  </si>
  <si>
    <t>Integrative Design Process - Discovery</t>
  </si>
  <si>
    <t xml:space="preserve">Active Travel Facilities </t>
  </si>
  <si>
    <t>Reduced Parking Footprint and Transportation Demand Management</t>
  </si>
  <si>
    <t>Minimized Site Disturbance</t>
  </si>
  <si>
    <t>Resilient Site Design</t>
  </si>
  <si>
    <t>Protect and Restore Biodiverse Habitat</t>
  </si>
  <si>
    <t>Accessible Open Space</t>
  </si>
  <si>
    <t>Light Pollution and Collision Reduction</t>
  </si>
  <si>
    <t>Building Level Water Metering</t>
  </si>
  <si>
    <t>Minimum Water Performance</t>
  </si>
  <si>
    <t>Water Performance</t>
  </si>
  <si>
    <t>Water Reuse</t>
  </si>
  <si>
    <t>Carbon Projection and Decarbonization Plan</t>
  </si>
  <si>
    <t>Enhanced and Ongoing Commissioning</t>
  </si>
  <si>
    <t>Construction and Demolition Waste Recycling</t>
  </si>
  <si>
    <t>Planning for Circularity in Operations</t>
  </si>
  <si>
    <t xml:space="preserve">Reduce Embodied Carbon from Structure &amp; Enclosure </t>
  </si>
  <si>
    <t>Reduction of Embodied Carbon during Design &amp; Construction</t>
  </si>
  <si>
    <t>Optimized Building Products</t>
  </si>
  <si>
    <t>Air Quality</t>
  </si>
  <si>
    <t>No Smoking</t>
  </si>
  <si>
    <t>Building Access</t>
  </si>
  <si>
    <t>People Oriented Spaces</t>
  </si>
  <si>
    <t>Connecting With Nature</t>
  </si>
  <si>
    <t>Thermal, Sound, and Light</t>
  </si>
  <si>
    <t>Inclusive Design</t>
  </si>
  <si>
    <t>Do we present the rating system with minimum thresholds for Gold and platinum/energy performance?</t>
  </si>
  <si>
    <t>LEED v5 for Design and Construction: Core and Shell (draft)</t>
  </si>
  <si>
    <t>Responsible Sourcing</t>
  </si>
  <si>
    <t>Sound</t>
  </si>
  <si>
    <t>LEED v5 for Design and Construction: Commercial Interiors (draft)</t>
  </si>
  <si>
    <t>Planning for Zero Waste in Operations</t>
  </si>
  <si>
    <t>Reduce Embodied Carbon from Interiors</t>
  </si>
  <si>
    <t>Interiors Reuse</t>
  </si>
  <si>
    <t>Reduction of Embodied Carbon from Commercial Interiors</t>
  </si>
  <si>
    <t>Climate Action</t>
  </si>
  <si>
    <t>Assessment for Climate Resilience</t>
  </si>
  <si>
    <t xml:space="preserve">Carbon Projection and Decarbonization Plan </t>
  </si>
  <si>
    <t xml:space="preserve">Fundamental Commissioning </t>
  </si>
  <si>
    <t xml:space="preserve">Assement for Climate Resilience </t>
  </si>
  <si>
    <t>Integrative Design Process Discovery</t>
  </si>
  <si>
    <t>Active Travel Facilities</t>
  </si>
  <si>
    <t>Ecological Conservation &amp; Restoration</t>
  </si>
  <si>
    <t>NOT DONE</t>
  </si>
  <si>
    <t>Minimized Site Distubrance</t>
  </si>
  <si>
    <t>Points Possible:</t>
  </si>
  <si>
    <t>LEED v5 for Operations + Maintenance: Existing Buildings (Beta Version)</t>
  </si>
  <si>
    <t xml:space="preserve">Integrative Process, Planning and Assessments </t>
  </si>
  <si>
    <t xml:space="preserve">Passement for Climate Resilience </t>
  </si>
  <si>
    <t>Social Impact Assessment</t>
  </si>
  <si>
    <t>Operational Carbon Projection</t>
  </si>
  <si>
    <t>Operational Planning and Response for Resilience</t>
  </si>
  <si>
    <t>Equity Within Operations and Maintenance Staff</t>
  </si>
  <si>
    <t>Option 1. Worker Safety (1 point)</t>
  </si>
  <si>
    <t xml:space="preserve"> </t>
  </si>
  <si>
    <t>OR</t>
  </si>
  <si>
    <t>Option 2. Social Responsibility Report (1 point)</t>
  </si>
  <si>
    <t>Option 3. Partner with Existing Community Service and Advocacy Organizations (1 point)</t>
  </si>
  <si>
    <t>Location and Transportation</t>
  </si>
  <si>
    <t xml:space="preserve">Sustainable Transportation Policy </t>
  </si>
  <si>
    <t>Sustainable Transportation Performance</t>
  </si>
  <si>
    <t>Option 1. Occupant Travel Survey (1 - 14 points)</t>
  </si>
  <si>
    <t>Option 2. Location-efficiency Score (1 - 5 points)</t>
  </si>
  <si>
    <t>AND/OR</t>
  </si>
  <si>
    <t>Option 3. Low-carbon Transportation Options (1 - 6 points)</t>
  </si>
  <si>
    <t>EP threshold - not included in balloted credit language</t>
  </si>
  <si>
    <t>Option 4. Electric Vehicle Charging (1 - 4 points)</t>
  </si>
  <si>
    <t>Site Management Policy</t>
  </si>
  <si>
    <t>Option 1. Retain Rainwater (1 - 2 points)</t>
  </si>
  <si>
    <t>Option 2. Decrease Impervious Surface Area (1 - 2 points)</t>
  </si>
  <si>
    <t>Option 1. Fixture Shielding (1 point)</t>
  </si>
  <si>
    <t>Option 2. Perimeter Measurements (1 point)</t>
  </si>
  <si>
    <t>Water Management Policy</t>
  </si>
  <si>
    <t>Water Metering</t>
  </si>
  <si>
    <t>Option 1. Water Performance (1 - 15 points)</t>
  </si>
  <si>
    <t xml:space="preserve">OR </t>
  </si>
  <si>
    <t>Option 2. Improved Water Efficiency (1 - 10 points)</t>
  </si>
  <si>
    <t>Option 3: Water Submetering (1 - 2 points)</t>
  </si>
  <si>
    <t>Energy and Atmosphere</t>
  </si>
  <si>
    <t xml:space="preserve">Energy and Carbon Policy Management </t>
  </si>
  <si>
    <t>Refrigerant Policy and Maintenance Practices</t>
  </si>
  <si>
    <t>Minimum Energy Performance</t>
  </si>
  <si>
    <t>Decarbonization and Efficiency Plans</t>
  </si>
  <si>
    <t>Option 1. Energy Audit (1 point)</t>
  </si>
  <si>
    <t xml:space="preserve">AND/OR </t>
  </si>
  <si>
    <t>Option 2. Decarbonization Pathway and Capital Plan (4 points)</t>
  </si>
  <si>
    <t>GHG Emissions Reduction</t>
  </si>
  <si>
    <t>Option 1. GHG from Onsite Combustion (1 - 6 points)</t>
  </si>
  <si>
    <t>Option 2. Renewable Energy (1 - 5 points)</t>
  </si>
  <si>
    <t>Option 3. Total GHG Emissions from Building Energy Use (1 - 4 points)</t>
  </si>
  <si>
    <t>Refrigerant Impact Reduction</t>
  </si>
  <si>
    <t>Option 1. Low Leakage Rates (1 point)</t>
  </si>
  <si>
    <t>Option 2. Refrigerants Maintenance Policy and Plan (1 point)</t>
  </si>
  <si>
    <t>Option 3. New Refrigerants Policy (1 - 2 points)</t>
  </si>
  <si>
    <t>Option 4. Food Retailers (1 - 2 points)</t>
  </si>
  <si>
    <t xml:space="preserve">Grid Harmonization </t>
  </si>
  <si>
    <t>Option 1. Peak Load Reduction (1 - 2 points)</t>
  </si>
  <si>
    <t>Option 2. Thermal and/or Electric Energy Storage (1 - 2 points)</t>
  </si>
  <si>
    <t>Option 3. Demand Response (1 - 2 points)</t>
  </si>
  <si>
    <t>Energy Performance and Commissioning</t>
  </si>
  <si>
    <t>Option 1. Building Energy Performance (1 - 14 points)</t>
  </si>
  <si>
    <t>Ask Steve if we should retitle</t>
  </si>
  <si>
    <t>Option 2. Retro-commissioning (1 point)</t>
  </si>
  <si>
    <t>Option 3. Monitoring-based Commissioning (1 - 3 points)</t>
  </si>
  <si>
    <t>Materials and Resources</t>
  </si>
  <si>
    <t>Materials Management Policy</t>
  </si>
  <si>
    <t>Waste Performance</t>
  </si>
  <si>
    <t>Option 1. Waste Prevention &amp; Diversion (1 - 7 points)</t>
  </si>
  <si>
    <t>Option 2. Improved Materials Management, Waste Prevention, &amp; Diversion (1 - 3 points)</t>
  </si>
  <si>
    <t>Option 3. Waste Minimization Strategies (1 - 2 points)</t>
  </si>
  <si>
    <t>Embodied Carbon of Interior Materials During Renovations (1 - 2 points)</t>
  </si>
  <si>
    <t>Occupant Needs Assessment</t>
  </si>
  <si>
    <t>Green Cleaning Policy</t>
  </si>
  <si>
    <t>Verification of Ventilation and Filtration</t>
  </si>
  <si>
    <t>Environmental Tobacco Smoke Control</t>
  </si>
  <si>
    <t>Indoor Air Quality Performance</t>
  </si>
  <si>
    <t>Option 1. Measure Indoor Air (1 - 10 points)</t>
  </si>
  <si>
    <t>Option 2. Ventilation and Filtration Standards (1 - 6 points)</t>
  </si>
  <si>
    <t>Option 3. Strategies to Improve Indoor Air Quality (1 - 4 points)</t>
  </si>
  <si>
    <t>Occupant Satisfaction Survey</t>
  </si>
  <si>
    <t xml:space="preserve">Green Cleaning </t>
  </si>
  <si>
    <t>Option 1. Measure Cleaning Performance (1 point)</t>
  </si>
  <si>
    <t>Option 2. Powered Janitorial Equipment (1 point)</t>
  </si>
  <si>
    <t>Option 3. Cleaning Products and Materials (1 - 2 points)</t>
  </si>
  <si>
    <t>Integrated Pest Management</t>
  </si>
  <si>
    <t>Option 1. In-house IPM Program (1 point)</t>
  </si>
  <si>
    <t>Option 2. Certified IPM Service (1 point)</t>
  </si>
  <si>
    <t xml:space="preserve">Project Priorities and Innovation  </t>
  </si>
  <si>
    <t>Option 1: Regional and Local Priorities (1 - 7 points)</t>
  </si>
  <si>
    <t>Option 2: Project Type Priorities (1 - 7 points)</t>
  </si>
  <si>
    <t>Option 3: Exemplary Focus (1 - 7 points)</t>
  </si>
  <si>
    <t>Option 4: Pilot Credits (1 - 7 points)</t>
  </si>
  <si>
    <t>Option 5: Innovative  Strategies (1 - 4 points)</t>
  </si>
  <si>
    <t xml:space="preserve">Estimated Energy Use and Operational Carbon Projection </t>
  </si>
  <si>
    <t>Quantify and Assess Embodied Carbon</t>
  </si>
  <si>
    <t xml:space="preserve">Construction Management </t>
  </si>
  <si>
    <t xml:space="preserve">Building Product Selection and Procurement </t>
  </si>
  <si>
    <t>LEED AP</t>
  </si>
  <si>
    <t>IPp1</t>
  </si>
  <si>
    <t>IPp2</t>
  </si>
  <si>
    <t>IPp3</t>
  </si>
  <si>
    <t>IPc1</t>
  </si>
  <si>
    <t>LTc1</t>
  </si>
  <si>
    <t>LTc2</t>
  </si>
  <si>
    <t>LTc3</t>
  </si>
  <si>
    <t>WEp1</t>
  </si>
  <si>
    <t>WEc1</t>
  </si>
  <si>
    <t>WEc2</t>
  </si>
  <si>
    <t>EAp1</t>
  </si>
  <si>
    <t>EAp2</t>
  </si>
  <si>
    <t>EAp3</t>
  </si>
  <si>
    <t>EAp4</t>
  </si>
  <si>
    <t>EAp5</t>
  </si>
  <si>
    <t>EAc1</t>
  </si>
  <si>
    <t>EAc2</t>
  </si>
  <si>
    <t>EAc3</t>
  </si>
  <si>
    <t>EAc4</t>
  </si>
  <si>
    <t>EAc5</t>
  </si>
  <si>
    <t>EAc6</t>
  </si>
  <si>
    <t>MRp1</t>
  </si>
  <si>
    <t>MRp2</t>
  </si>
  <si>
    <t>MRc1</t>
  </si>
  <si>
    <t>MRc2</t>
  </si>
  <si>
    <t>MRc3</t>
  </si>
  <si>
    <t>MRc4</t>
  </si>
  <si>
    <t>MRc5</t>
  </si>
  <si>
    <t>EQp1</t>
  </si>
  <si>
    <t>EQp2</t>
  </si>
  <si>
    <t>EQp3</t>
  </si>
  <si>
    <t>EQc1</t>
  </si>
  <si>
    <t>EQc2</t>
  </si>
  <si>
    <t>EQc3</t>
  </si>
  <si>
    <t>EQc4</t>
  </si>
  <si>
    <t>EQc5</t>
  </si>
  <si>
    <t>PRc1</t>
  </si>
  <si>
    <t>PRc2</t>
  </si>
  <si>
    <t>Project Priorities (PR)</t>
  </si>
  <si>
    <t>Indoor Environmental Quality (EQ)</t>
  </si>
  <si>
    <t>Water Efficiency (WE)</t>
  </si>
  <si>
    <t>MR Credit</t>
  </si>
  <si>
    <t>Building Product Selection and Procurement</t>
  </si>
  <si>
    <t xml:space="preserve">Quantify and Assess Embodied Carbon </t>
  </si>
  <si>
    <t>MR Prereq</t>
  </si>
  <si>
    <t>EA Credit</t>
  </si>
  <si>
    <t>EQ Credit</t>
  </si>
  <si>
    <t>EA Prereq</t>
  </si>
  <si>
    <t>EQ Prereq</t>
  </si>
  <si>
    <t>Construction Management</t>
  </si>
  <si>
    <t>Estimated Energy Use and Operational Carbon Projection</t>
  </si>
  <si>
    <t>WE Credit</t>
  </si>
  <si>
    <t>WE Prereq</t>
  </si>
  <si>
    <t xml:space="preserve">LT Credit </t>
  </si>
  <si>
    <t>IP Credit</t>
  </si>
  <si>
    <t>LT Credit</t>
  </si>
  <si>
    <t>IP Prereq</t>
  </si>
  <si>
    <t>Ecosystem Conservation and Restoration</t>
  </si>
  <si>
    <t>Location and Transportation (LT)</t>
  </si>
  <si>
    <t>Energy and Atmosphere (EA)</t>
  </si>
  <si>
    <t>Materials and Resources (MR)</t>
  </si>
  <si>
    <t>Yes</t>
  </si>
  <si>
    <t>Maybe</t>
  </si>
  <si>
    <t>No</t>
  </si>
  <si>
    <t>Y</t>
  </si>
  <si>
    <t>Integrative Process, Planning, and Assessments (IP)</t>
  </si>
  <si>
    <t>Total (all credit categories)</t>
  </si>
  <si>
    <t>LEED v5 for Interior Design and Construction: Commercial Interiors</t>
  </si>
  <si>
    <t>Project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</si>
</sst>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6"/>
      <name val="Arial"/>
      <family val="2"/>
    </font>
    <font>
      <b/>
      <sz val="7"/>
      <color rgb="FF7C7C7C"/>
      <name val="Arial"/>
      <family val="2"/>
    </font>
    <font>
      <sz val="18"/>
      <name val="Bahnschrift Light SemiCondensed"/>
      <family val="2"/>
    </font>
    <font>
      <sz val="10"/>
      <color theme="1"/>
      <name val="Bahnschrift Regular"/>
    </font>
    <font>
      <sz val="11"/>
      <color theme="1"/>
      <name val="Bahnschrift SemiBold"/>
      <family val="2"/>
    </font>
    <font>
      <b/>
      <sz val="14.5"/>
      <name val="Bahnschrift Bold"/>
    </font>
    <font>
      <sz val="18"/>
      <color theme="1"/>
      <name val="Bahnschrift SemiBold Condensed"/>
      <family val="2"/>
    </font>
    <font>
      <sz val="8"/>
      <color theme="1"/>
      <name val="Bahnschrift Light SemiCondensed"/>
      <family val="2"/>
    </font>
    <font>
      <sz val="11"/>
      <color theme="1"/>
      <name val="Bahnschrift Light SemiCondensed"/>
      <family val="2"/>
    </font>
    <font>
      <sz val="18"/>
      <color theme="1"/>
      <name val="Bahnschrift Bold"/>
    </font>
    <font>
      <sz val="16"/>
      <name val="Bahnschrift Light SemiCondensed"/>
      <family val="2"/>
    </font>
    <font>
      <sz val="16"/>
      <color theme="0"/>
      <name val="Bahnschrift Light SemiCondensed"/>
      <family val="2"/>
    </font>
    <font>
      <sz val="16"/>
      <color theme="1"/>
      <name val="Bahnschrift Light SemiCondensed"/>
      <family val="2"/>
    </font>
    <font>
      <b/>
      <sz val="16"/>
      <color theme="0"/>
      <name val="Bahnschrift SemiBold"/>
      <family val="2"/>
    </font>
    <font>
      <sz val="16"/>
      <color rgb="FF000000"/>
      <name val="Bahnschrift Light SemiCondensed"/>
      <family val="2"/>
    </font>
    <font>
      <sz val="16"/>
      <color theme="1"/>
      <name val="Arial"/>
      <family val="2"/>
    </font>
    <font>
      <sz val="16"/>
      <color theme="1"/>
      <name val="Bahnschrift SemiBold"/>
      <family val="2"/>
    </font>
    <font>
      <sz val="16"/>
      <color theme="0"/>
      <name val="Bahnschrift SemiBold"/>
      <family val="2"/>
    </font>
    <font>
      <b/>
      <sz val="24"/>
      <name val="Bahnschrift Bold"/>
    </font>
    <font>
      <b/>
      <sz val="28"/>
      <name val="Bahnschrift Bold"/>
    </font>
    <font>
      <b/>
      <sz val="28"/>
      <name val="Arial"/>
      <family val="2"/>
    </font>
    <font>
      <sz val="28"/>
      <name val="Bahnschrift Light SemiCondensed"/>
      <family val="2"/>
    </font>
    <font>
      <sz val="28"/>
      <name val="Arial"/>
      <family val="2"/>
    </font>
    <font>
      <sz val="24"/>
      <color theme="1"/>
      <name val="Bahnschrift Bold"/>
    </font>
    <font>
      <b/>
      <sz val="28"/>
      <color theme="0"/>
      <name val="Bahnschrift Bold"/>
    </font>
    <font>
      <b/>
      <sz val="28"/>
      <color theme="0"/>
      <name val="Arial"/>
      <family val="2"/>
    </font>
    <font>
      <sz val="8"/>
      <color theme="0"/>
      <name val="Arial"/>
      <family val="2"/>
    </font>
    <font>
      <sz val="11"/>
      <color theme="0"/>
      <name val="Arial"/>
      <family val="2"/>
    </font>
    <font>
      <sz val="28"/>
      <color theme="0"/>
      <name val="Bahnschrift Light SemiCondensed"/>
      <family val="2"/>
    </font>
    <font>
      <sz val="12"/>
      <color theme="1"/>
      <name val="Arial"/>
      <family val="2"/>
    </font>
    <font>
      <b/>
      <sz val="12"/>
      <color theme="0"/>
      <name val="Bahnschrift SemiBold"/>
      <family val="2"/>
    </font>
    <font>
      <sz val="12"/>
      <name val="Bahnschrift Light SemiCondensed"/>
      <family val="2"/>
    </font>
    <font>
      <b/>
      <sz val="12"/>
      <name val="Bahnschrift Regular"/>
    </font>
    <font>
      <sz val="12"/>
      <color theme="1"/>
      <name val="Bahnschrift SemiBold"/>
      <family val="2"/>
    </font>
    <font>
      <sz val="12"/>
      <color theme="1"/>
      <name val="Bahnschrift Regular"/>
    </font>
    <font>
      <sz val="12"/>
      <color theme="1"/>
      <name val="Bahnschrift Light SemiCondensed"/>
      <family val="2"/>
    </font>
    <font>
      <sz val="12"/>
      <color rgb="FF000000"/>
      <name val="Bahnschrift Light SemiCondensed"/>
      <family val="2"/>
    </font>
    <font>
      <sz val="12"/>
      <name val="Bahnschrift Regular"/>
    </font>
    <font>
      <sz val="12"/>
      <color theme="0"/>
      <name val="Bahnschrift SemiBold"/>
      <family val="2"/>
    </font>
    <font>
      <b/>
      <sz val="14"/>
      <color theme="0"/>
      <name val="Bahnschrift SemiBold"/>
      <family val="2"/>
    </font>
    <font>
      <sz val="14"/>
      <color theme="1"/>
      <name val="Arial"/>
      <family val="2"/>
    </font>
    <font>
      <sz val="14"/>
      <color theme="1"/>
      <name val="Bahnschrift SemiBold"/>
      <family val="2"/>
    </font>
    <font>
      <sz val="14"/>
      <name val="Bahnschrift Light SemiCondensed"/>
      <family val="2"/>
    </font>
    <font>
      <b/>
      <sz val="14"/>
      <name val="Bahnschrift Regular"/>
    </font>
    <font>
      <sz val="14"/>
      <color rgb="FF000000"/>
      <name val="Bahnschrift Light SemiCondensed"/>
      <family val="2"/>
    </font>
    <font>
      <sz val="14"/>
      <color theme="1"/>
      <name val="Bahnschrift Light SemiCondensed"/>
      <family val="2"/>
    </font>
    <font>
      <sz val="14"/>
      <name val="Bahnschrift Regular"/>
    </font>
    <font>
      <sz val="14"/>
      <color theme="0"/>
      <name val="Bahnschrift SemiBold"/>
      <family val="2"/>
    </font>
    <font>
      <b/>
      <sz val="16"/>
      <color theme="0"/>
      <name val="Bahnschrift Light SemiCondensed"/>
      <family val="2"/>
    </font>
    <font>
      <sz val="8"/>
      <name val="Calibri"/>
      <family val="2"/>
      <scheme val="minor"/>
    </font>
    <font>
      <b/>
      <sz val="11"/>
      <color theme="0"/>
      <name val="Bahnschrift SemiBold"/>
      <family val="2"/>
    </font>
    <font>
      <sz val="11"/>
      <color theme="0"/>
      <name val="Bahnschrift SemiBold"/>
      <family val="2"/>
    </font>
    <font>
      <sz val="11"/>
      <color rgb="FF000000"/>
      <name val="Bahnschrift Light SemiCondensed"/>
      <family val="2"/>
    </font>
    <font>
      <sz val="11"/>
      <color rgb="FF000000"/>
      <name val="Arial"/>
      <family val="2"/>
    </font>
    <font>
      <b/>
      <sz val="11"/>
      <color rgb="FF000000"/>
      <name val="Bahnschrift Regular"/>
    </font>
    <font>
      <sz val="11"/>
      <color rgb="FF000000"/>
      <name val="Bahnschrift SemiBold"/>
      <family val="2"/>
    </font>
    <font>
      <sz val="11"/>
      <color rgb="FF000000"/>
      <name val="Bahnschrift Regular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 Light SemiCondensed"/>
    </font>
    <font>
      <sz val="11"/>
      <color rgb="FF000000"/>
      <name val="Bahnschrift Light SemiCondensed"/>
    </font>
    <font>
      <sz val="11"/>
      <color theme="0"/>
      <name val="Bahnschrift SemiCondensed"/>
    </font>
    <font>
      <sz val="11"/>
      <color rgb="FF000000"/>
      <name val="Calibri"/>
      <family val="2"/>
      <scheme val="minor"/>
    </font>
    <font>
      <sz val="14"/>
      <color theme="0"/>
      <name val="Bahnschrift Light SemiCondensed"/>
    </font>
    <font>
      <b/>
      <sz val="14"/>
      <color rgb="FF343434"/>
      <name val="Bahnschrift Bold"/>
    </font>
    <font>
      <sz val="14"/>
      <color rgb="FF343434"/>
      <name val="Bahnschrift SemiBold"/>
    </font>
    <font>
      <sz val="11"/>
      <color rgb="FF343434"/>
      <name val="Calibri"/>
      <family val="2"/>
      <scheme val="minor"/>
    </font>
    <font>
      <sz val="11"/>
      <name val="Bahnschrift Light SemiCondensed"/>
      <family val="2"/>
    </font>
    <font>
      <sz val="11"/>
      <color rgb="FF343434"/>
      <name val="Arial"/>
      <family val="2"/>
    </font>
    <font>
      <sz val="14"/>
      <color rgb="FF343434"/>
      <name val="Arial"/>
      <family val="2"/>
    </font>
    <font>
      <b/>
      <sz val="22"/>
      <color rgb="FF343434"/>
      <name val="Bahnschrift Bold"/>
    </font>
    <font>
      <sz val="11"/>
      <color rgb="FF343434"/>
      <name val="Bahnschrift Bold"/>
    </font>
    <font>
      <sz val="11"/>
      <color theme="1"/>
      <name val="Bahnschrift Bold"/>
    </font>
    <font>
      <sz val="11"/>
      <color rgb="FF000000"/>
      <name val="Bahnschrift Bold"/>
    </font>
    <font>
      <sz val="11"/>
      <color theme="0" tint="-0.34998626667073579"/>
      <name val="Bahnschrift Bold"/>
    </font>
    <font>
      <sz val="11"/>
      <color rgb="FF343434"/>
      <name val="Bahnschrift SemiBold"/>
    </font>
    <font>
      <sz val="22"/>
      <color rgb="FF343434"/>
      <name val="Bahnschrift Bold"/>
    </font>
    <font>
      <sz val="11"/>
      <color rgb="FF343434"/>
      <name val="Bahnschrift Light SemiCondensed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8730F"/>
        <bgColor indexed="64"/>
      </patternFill>
    </fill>
    <fill>
      <patternFill patternType="solid">
        <fgColor rgb="FF546327"/>
        <bgColor indexed="64"/>
      </patternFill>
    </fill>
    <fill>
      <patternFill patternType="solid">
        <fgColor rgb="FF00646F"/>
        <bgColor indexed="64"/>
      </patternFill>
    </fill>
    <fill>
      <patternFill patternType="solid">
        <fgColor rgb="FFC7502B"/>
        <bgColor indexed="64"/>
      </patternFill>
    </fill>
    <fill>
      <patternFill patternType="solid">
        <fgColor rgb="FF7C4807"/>
        <bgColor indexed="64"/>
      </patternFill>
    </fill>
    <fill>
      <patternFill patternType="solid">
        <fgColor rgb="FF67455A"/>
        <bgColor indexed="64"/>
      </patternFill>
    </fill>
    <fill>
      <patternFill patternType="solid">
        <fgColor rgb="FF7D8BA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6261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43434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1" fillId="0" borderId="0"/>
    <xf numFmtId="9" fontId="65" fillId="0" borderId="0" applyFont="0" applyFill="0" applyBorder="0" applyAlignment="0" applyProtection="0"/>
  </cellStyleXfs>
  <cellXfs count="417">
    <xf numFmtId="0" fontId="0" fillId="0" borderId="0" xfId="0"/>
    <xf numFmtId="0" fontId="6" fillId="0" borderId="1" xfId="0" applyFont="1" applyBorder="1"/>
    <xf numFmtId="0" fontId="3" fillId="2" borderId="1" xfId="0" applyFont="1" applyFill="1" applyBorder="1" applyAlignment="1">
      <alignment horizontal="left" vertical="center"/>
    </xf>
    <xf numFmtId="0" fontId="6" fillId="2" borderId="3" xfId="0" applyFont="1" applyFill="1" applyBorder="1"/>
    <xf numFmtId="0" fontId="6" fillId="0" borderId="5" xfId="0" applyFont="1" applyBorder="1"/>
    <xf numFmtId="0" fontId="8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9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1" fillId="0" borderId="6" xfId="0" applyFont="1" applyBorder="1"/>
    <xf numFmtId="0" fontId="11" fillId="0" borderId="2" xfId="0" applyFont="1" applyBorder="1"/>
    <xf numFmtId="0" fontId="6" fillId="0" borderId="6" xfId="0" applyFont="1" applyBorder="1"/>
    <xf numFmtId="0" fontId="2" fillId="0" borderId="2" xfId="0" applyFont="1" applyBorder="1"/>
    <xf numFmtId="0" fontId="12" fillId="2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6" fillId="0" borderId="6" xfId="0" applyFont="1" applyBorder="1"/>
    <xf numFmtId="0" fontId="16" fillId="0" borderId="9" xfId="0" applyFont="1" applyBorder="1"/>
    <xf numFmtId="0" fontId="6" fillId="0" borderId="2" xfId="0" applyFont="1" applyBorder="1"/>
    <xf numFmtId="0" fontId="19" fillId="0" borderId="1" xfId="0" applyFont="1" applyBorder="1"/>
    <xf numFmtId="0" fontId="20" fillId="5" borderId="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/>
    <xf numFmtId="0" fontId="20" fillId="8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23" fillId="0" borderId="1" xfId="0" applyFont="1" applyBorder="1"/>
    <xf numFmtId="0" fontId="19" fillId="2" borderId="1" xfId="0" applyFont="1" applyFill="1" applyBorder="1"/>
    <xf numFmtId="0" fontId="19" fillId="2" borderId="1" xfId="0" applyFont="1" applyFill="1" applyBorder="1" applyAlignment="1">
      <alignment horizontal="center"/>
    </xf>
    <xf numFmtId="0" fontId="19" fillId="0" borderId="5" xfId="0" applyFont="1" applyBorder="1"/>
    <xf numFmtId="0" fontId="22" fillId="0" borderId="2" xfId="0" applyFont="1" applyBorder="1"/>
    <xf numFmtId="0" fontId="19" fillId="0" borderId="1" xfId="0" applyFont="1" applyBorder="1" applyAlignment="1">
      <alignment horizontal="center"/>
    </xf>
    <xf numFmtId="0" fontId="18" fillId="8" borderId="7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right" vertical="center"/>
    </xf>
    <xf numFmtId="0" fontId="18" fillId="3" borderId="0" xfId="0" applyFont="1" applyFill="1" applyAlignment="1">
      <alignment horizontal="center" vertical="center"/>
    </xf>
    <xf numFmtId="0" fontId="24" fillId="3" borderId="0" xfId="0" applyFont="1" applyFill="1" applyAlignment="1">
      <alignment vertical="center"/>
    </xf>
    <xf numFmtId="0" fontId="26" fillId="2" borderId="1" xfId="0" applyFont="1" applyFill="1" applyBorder="1"/>
    <xf numFmtId="0" fontId="27" fillId="2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left" vertical="center"/>
    </xf>
    <xf numFmtId="0" fontId="30" fillId="0" borderId="6" xfId="0" applyFont="1" applyBorder="1" applyAlignment="1">
      <alignment horizontal="center"/>
    </xf>
    <xf numFmtId="0" fontId="20" fillId="8" borderId="6" xfId="0" applyFont="1" applyFill="1" applyBorder="1" applyAlignment="1">
      <alignment vertical="center"/>
    </xf>
    <xf numFmtId="0" fontId="20" fillId="8" borderId="7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18" fillId="0" borderId="1" xfId="0" applyFont="1" applyBorder="1"/>
    <xf numFmtId="0" fontId="18" fillId="0" borderId="3" xfId="0" applyFont="1" applyBorder="1"/>
    <xf numFmtId="0" fontId="27" fillId="2" borderId="3" xfId="0" applyFont="1" applyFill="1" applyBorder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6" fillId="0" borderId="4" xfId="0" applyFont="1" applyBorder="1"/>
    <xf numFmtId="0" fontId="6" fillId="0" borderId="3" xfId="0" applyFont="1" applyBorder="1"/>
    <xf numFmtId="0" fontId="32" fillId="3" borderId="0" xfId="0" applyFont="1" applyFill="1" applyAlignment="1">
      <alignment vertical="center"/>
    </xf>
    <xf numFmtId="0" fontId="32" fillId="3" borderId="0" xfId="0" applyFont="1" applyFill="1" applyAlignment="1">
      <alignment horizontal="center" vertical="center"/>
    </xf>
    <xf numFmtId="0" fontId="33" fillId="3" borderId="0" xfId="0" applyFont="1" applyFill="1"/>
    <xf numFmtId="0" fontId="34" fillId="3" borderId="0" xfId="0" applyFont="1" applyFill="1"/>
    <xf numFmtId="0" fontId="29" fillId="2" borderId="3" xfId="0" applyFont="1" applyFill="1" applyBorder="1" applyAlignment="1">
      <alignment horizontal="left" vertical="center"/>
    </xf>
    <xf numFmtId="0" fontId="31" fillId="3" borderId="0" xfId="0" applyFont="1" applyFill="1"/>
    <xf numFmtId="0" fontId="35" fillId="3" borderId="0" xfId="0" applyFont="1" applyFill="1" applyAlignment="1">
      <alignment vertical="center"/>
    </xf>
    <xf numFmtId="0" fontId="36" fillId="0" borderId="1" xfId="0" applyFont="1" applyBorder="1"/>
    <xf numFmtId="0" fontId="37" fillId="11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38" fillId="2" borderId="1" xfId="0" applyFont="1" applyFill="1" applyBorder="1" applyAlignment="1">
      <alignment horizontal="left" vertical="center"/>
    </xf>
    <xf numFmtId="0" fontId="38" fillId="2" borderId="1" xfId="0" applyFont="1" applyFill="1" applyBorder="1" applyAlignment="1">
      <alignment horizontal="center" vertical="center"/>
    </xf>
    <xf numFmtId="0" fontId="38" fillId="2" borderId="1" xfId="0" quotePrefix="1" applyFont="1" applyFill="1" applyBorder="1" applyAlignment="1">
      <alignment horizontal="left" vertical="center"/>
    </xf>
    <xf numFmtId="0" fontId="39" fillId="2" borderId="1" xfId="0" applyFont="1" applyFill="1" applyBorder="1" applyAlignment="1">
      <alignment vertical="center"/>
    </xf>
    <xf numFmtId="0" fontId="39" fillId="2" borderId="1" xfId="0" applyFont="1" applyFill="1" applyBorder="1" applyAlignment="1">
      <alignment horizontal="center" vertical="center"/>
    </xf>
    <xf numFmtId="0" fontId="40" fillId="0" borderId="1" xfId="0" applyFont="1" applyBorder="1"/>
    <xf numFmtId="0" fontId="37" fillId="4" borderId="1" xfId="0" applyFont="1" applyFill="1" applyBorder="1" applyAlignment="1">
      <alignment horizontal="center" vertical="center"/>
    </xf>
    <xf numFmtId="0" fontId="38" fillId="0" borderId="1" xfId="0" quotePrefix="1" applyFont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vertical="center"/>
    </xf>
    <xf numFmtId="0" fontId="37" fillId="6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2" borderId="1" xfId="0" quotePrefix="1" applyFont="1" applyFill="1" applyBorder="1" applyAlignment="1">
      <alignment horizontal="center" vertical="center"/>
    </xf>
    <xf numFmtId="0" fontId="41" fillId="0" borderId="1" xfId="0" applyFont="1" applyBorder="1"/>
    <xf numFmtId="0" fontId="41" fillId="0" borderId="1" xfId="0" applyFont="1" applyBorder="1" applyAlignment="1">
      <alignment horizontal="center"/>
    </xf>
    <xf numFmtId="0" fontId="37" fillId="8" borderId="1" xfId="0" applyFont="1" applyFill="1" applyBorder="1" applyAlignment="1">
      <alignment horizontal="center" vertical="center"/>
    </xf>
    <xf numFmtId="0" fontId="42" fillId="0" borderId="1" xfId="0" applyFont="1" applyBorder="1"/>
    <xf numFmtId="0" fontId="41" fillId="2" borderId="1" xfId="0" applyFont="1" applyFill="1" applyBorder="1"/>
    <xf numFmtId="0" fontId="37" fillId="9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/>
    <xf numFmtId="0" fontId="42" fillId="2" borderId="1" xfId="0" applyFont="1" applyFill="1" applyBorder="1" applyAlignment="1">
      <alignment horizontal="center"/>
    </xf>
    <xf numFmtId="0" fontId="44" fillId="2" borderId="1" xfId="0" applyFont="1" applyFill="1" applyBorder="1" applyAlignment="1">
      <alignment horizontal="left" vertical="center"/>
    </xf>
    <xf numFmtId="0" fontId="44" fillId="2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38" fillId="0" borderId="1" xfId="0" applyFont="1" applyBorder="1" applyAlignment="1" applyProtection="1">
      <alignment horizontal="left" vertical="center"/>
      <protection locked="0"/>
    </xf>
    <xf numFmtId="0" fontId="38" fillId="0" borderId="1" xfId="0" applyFont="1" applyBorder="1" applyAlignment="1" applyProtection="1">
      <alignment horizontal="center" vertical="center"/>
      <protection locked="0"/>
    </xf>
    <xf numFmtId="0" fontId="40" fillId="0" borderId="6" xfId="0" applyFont="1" applyBorder="1"/>
    <xf numFmtId="0" fontId="45" fillId="3" borderId="0" xfId="0" applyFont="1" applyFill="1" applyAlignment="1">
      <alignment horizontal="right" vertical="center"/>
    </xf>
    <xf numFmtId="0" fontId="37" fillId="3" borderId="0" xfId="0" applyFont="1" applyFill="1" applyAlignment="1">
      <alignment horizontal="center" vertical="center"/>
    </xf>
    <xf numFmtId="0" fontId="40" fillId="0" borderId="2" xfId="0" applyFont="1" applyBorder="1"/>
    <xf numFmtId="0" fontId="47" fillId="0" borderId="1" xfId="0" applyFont="1" applyBorder="1"/>
    <xf numFmtId="0" fontId="48" fillId="0" borderId="1" xfId="0" applyFont="1" applyBorder="1"/>
    <xf numFmtId="0" fontId="46" fillId="8" borderId="6" xfId="0" applyFont="1" applyFill="1" applyBorder="1" applyAlignment="1">
      <alignment vertical="center"/>
    </xf>
    <xf numFmtId="0" fontId="46" fillId="8" borderId="7" xfId="0" applyFont="1" applyFill="1" applyBorder="1" applyAlignment="1">
      <alignment vertical="center"/>
    </xf>
    <xf numFmtId="0" fontId="46" fillId="8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left" vertical="center"/>
    </xf>
    <xf numFmtId="0" fontId="49" fillId="2" borderId="1" xfId="0" applyFont="1" applyFill="1" applyBorder="1" applyAlignment="1">
      <alignment horizontal="left" vertical="center"/>
    </xf>
    <xf numFmtId="0" fontId="49" fillId="2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2" borderId="1" xfId="0" applyFont="1" applyFill="1" applyBorder="1" applyAlignment="1">
      <alignment vertical="center"/>
    </xf>
    <xf numFmtId="0" fontId="50" fillId="2" borderId="1" xfId="0" applyFont="1" applyFill="1" applyBorder="1" applyAlignment="1">
      <alignment horizontal="center" vertical="center"/>
    </xf>
    <xf numFmtId="0" fontId="46" fillId="9" borderId="6" xfId="0" applyFont="1" applyFill="1" applyBorder="1" applyAlignment="1">
      <alignment vertical="center"/>
    </xf>
    <xf numFmtId="0" fontId="46" fillId="9" borderId="7" xfId="0" applyFont="1" applyFill="1" applyBorder="1" applyAlignment="1">
      <alignment vertical="center"/>
    </xf>
    <xf numFmtId="0" fontId="46" fillId="9" borderId="1" xfId="0" applyFont="1" applyFill="1" applyBorder="1" applyAlignment="1">
      <alignment horizontal="center" vertical="center"/>
    </xf>
    <xf numFmtId="0" fontId="49" fillId="0" borderId="1" xfId="0" quotePrefix="1" applyFont="1" applyBorder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0" fontId="46" fillId="5" borderId="1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/>
    <xf numFmtId="0" fontId="52" fillId="2" borderId="1" xfId="0" applyFont="1" applyFill="1" applyBorder="1" applyAlignment="1">
      <alignment horizontal="center"/>
    </xf>
    <xf numFmtId="0" fontId="49" fillId="2" borderId="1" xfId="0" applyFont="1" applyFill="1" applyBorder="1" applyAlignment="1">
      <alignment vertical="center"/>
    </xf>
    <xf numFmtId="0" fontId="46" fillId="6" borderId="1" xfId="0" applyFont="1" applyFill="1" applyBorder="1" applyAlignment="1">
      <alignment horizontal="center" vertical="center"/>
    </xf>
    <xf numFmtId="0" fontId="54" fillId="10" borderId="6" xfId="0" applyFont="1" applyFill="1" applyBorder="1" applyAlignment="1">
      <alignment vertical="center"/>
    </xf>
    <xf numFmtId="0" fontId="54" fillId="10" borderId="7" xfId="0" applyFont="1" applyFill="1" applyBorder="1" applyAlignment="1">
      <alignment vertical="center"/>
    </xf>
    <xf numFmtId="0" fontId="54" fillId="10" borderId="1" xfId="0" applyFont="1" applyFill="1" applyBorder="1" applyAlignment="1">
      <alignment horizontal="center" vertical="center"/>
    </xf>
    <xf numFmtId="0" fontId="49" fillId="0" borderId="1" xfId="0" applyFont="1" applyBorder="1" applyAlignment="1" applyProtection="1">
      <alignment horizontal="left" vertical="center"/>
      <protection locked="0"/>
    </xf>
    <xf numFmtId="0" fontId="49" fillId="0" borderId="5" xfId="0" applyFont="1" applyBorder="1" applyAlignment="1">
      <alignment horizontal="left" vertical="center"/>
    </xf>
    <xf numFmtId="0" fontId="51" fillId="0" borderId="5" xfId="0" applyFont="1" applyBorder="1" applyAlignment="1" applyProtection="1">
      <alignment horizontal="left" vertical="center"/>
      <protection locked="0"/>
    </xf>
    <xf numFmtId="0" fontId="49" fillId="0" borderId="5" xfId="0" applyFont="1" applyBorder="1" applyAlignment="1" applyProtection="1">
      <alignment horizontal="center" vertical="center"/>
      <protection locked="0"/>
    </xf>
    <xf numFmtId="0" fontId="47" fillId="0" borderId="6" xfId="0" applyFont="1" applyBorder="1"/>
    <xf numFmtId="0" fontId="53" fillId="0" borderId="9" xfId="0" applyFont="1" applyBorder="1" applyAlignment="1">
      <alignment horizontal="left" vertical="center"/>
    </xf>
    <xf numFmtId="0" fontId="48" fillId="0" borderId="6" xfId="0" applyFont="1" applyBorder="1"/>
    <xf numFmtId="0" fontId="46" fillId="7" borderId="1" xfId="0" applyFont="1" applyFill="1" applyBorder="1" applyAlignment="1">
      <alignment horizontal="center" vertical="center"/>
    </xf>
    <xf numFmtId="0" fontId="46" fillId="3" borderId="0" xfId="0" applyFont="1" applyFill="1" applyAlignment="1">
      <alignment horizontal="left" vertical="center"/>
    </xf>
    <xf numFmtId="0" fontId="54" fillId="3" borderId="0" xfId="0" applyFont="1" applyFill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9" fillId="2" borderId="1" xfId="0" quotePrefix="1" applyFont="1" applyFill="1" applyBorder="1" applyAlignment="1">
      <alignment horizontal="center" vertical="center"/>
    </xf>
    <xf numFmtId="0" fontId="49" fillId="2" borderId="1" xfId="0" quotePrefix="1" applyFont="1" applyFill="1" applyBorder="1" applyAlignment="1">
      <alignment horizontal="left" vertical="center"/>
    </xf>
    <xf numFmtId="0" fontId="46" fillId="12" borderId="1" xfId="0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0" fontId="46" fillId="4" borderId="7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55" fillId="7" borderId="1" xfId="0" applyFont="1" applyFill="1" applyBorder="1" applyAlignment="1">
      <alignment horizontal="center" vertical="center"/>
    </xf>
    <xf numFmtId="0" fontId="55" fillId="12" borderId="1" xfId="0" applyFont="1" applyFill="1" applyBorder="1" applyAlignment="1">
      <alignment horizontal="center" vertical="center"/>
    </xf>
    <xf numFmtId="0" fontId="46" fillId="5" borderId="6" xfId="0" applyFont="1" applyFill="1" applyBorder="1" applyAlignment="1">
      <alignment vertical="center"/>
    </xf>
    <xf numFmtId="0" fontId="46" fillId="5" borderId="7" xfId="0" applyFont="1" applyFill="1" applyBorder="1" applyAlignment="1">
      <alignment vertical="center"/>
    </xf>
    <xf numFmtId="0" fontId="46" fillId="6" borderId="6" xfId="0" applyFont="1" applyFill="1" applyBorder="1" applyAlignment="1">
      <alignment vertical="center"/>
    </xf>
    <xf numFmtId="0" fontId="46" fillId="6" borderId="7" xfId="0" applyFont="1" applyFill="1" applyBorder="1" applyAlignment="1">
      <alignment vertical="center"/>
    </xf>
    <xf numFmtId="0" fontId="24" fillId="9" borderId="6" xfId="0" applyFont="1" applyFill="1" applyBorder="1" applyAlignment="1">
      <alignment vertical="center"/>
    </xf>
    <xf numFmtId="0" fontId="24" fillId="9" borderId="7" xfId="0" applyFont="1" applyFill="1" applyBorder="1" applyAlignment="1">
      <alignment vertical="center"/>
    </xf>
    <xf numFmtId="0" fontId="24" fillId="8" borderId="6" xfId="0" applyFont="1" applyFill="1" applyBorder="1" applyAlignment="1">
      <alignment vertical="center"/>
    </xf>
    <xf numFmtId="0" fontId="57" fillId="13" borderId="1" xfId="0" applyFont="1" applyFill="1" applyBorder="1" applyAlignment="1">
      <alignment horizontal="center" vertical="center"/>
    </xf>
    <xf numFmtId="0" fontId="57" fillId="15" borderId="1" xfId="0" applyFont="1" applyFill="1" applyBorder="1" applyAlignment="1">
      <alignment horizontal="center" vertical="center"/>
    </xf>
    <xf numFmtId="0" fontId="57" fillId="16" borderId="1" xfId="0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63" fillId="0" borderId="1" xfId="0" applyFont="1" applyBorder="1" applyAlignment="1">
      <alignment horizontal="center"/>
    </xf>
    <xf numFmtId="0" fontId="59" fillId="2" borderId="1" xfId="0" applyFont="1" applyFill="1" applyBorder="1" applyAlignment="1">
      <alignment horizontal="center"/>
    </xf>
    <xf numFmtId="0" fontId="60" fillId="0" borderId="1" xfId="0" applyFont="1" applyBorder="1"/>
    <xf numFmtId="0" fontId="59" fillId="2" borderId="1" xfId="0" applyFont="1" applyFill="1" applyBorder="1" applyAlignment="1">
      <alignment horizontal="left"/>
    </xf>
    <xf numFmtId="0" fontId="61" fillId="2" borderId="1" xfId="0" applyFont="1" applyFill="1" applyBorder="1" applyAlignment="1">
      <alignment horizontal="center"/>
    </xf>
    <xf numFmtId="0" fontId="62" fillId="0" borderId="1" xfId="0" applyFont="1" applyBorder="1"/>
    <xf numFmtId="0" fontId="59" fillId="2" borderId="1" xfId="0" applyFont="1" applyFill="1" applyBorder="1"/>
    <xf numFmtId="0" fontId="59" fillId="0" borderId="1" xfId="0" quotePrefix="1" applyFont="1" applyBorder="1" applyAlignment="1">
      <alignment horizontal="center"/>
    </xf>
    <xf numFmtId="0" fontId="63" fillId="0" borderId="1" xfId="0" applyFont="1" applyBorder="1"/>
    <xf numFmtId="0" fontId="64" fillId="0" borderId="1" xfId="0" applyFont="1" applyBorder="1"/>
    <xf numFmtId="0" fontId="59" fillId="0" borderId="1" xfId="0" applyFont="1" applyBorder="1" applyAlignment="1">
      <alignment horizontal="center"/>
    </xf>
    <xf numFmtId="0" fontId="59" fillId="2" borderId="1" xfId="0" quotePrefix="1" applyFont="1" applyFill="1" applyBorder="1" applyAlignment="1">
      <alignment horizontal="center"/>
    </xf>
    <xf numFmtId="0" fontId="60" fillId="2" borderId="1" xfId="0" applyFont="1" applyFill="1" applyBorder="1"/>
    <xf numFmtId="0" fontId="64" fillId="2" borderId="1" xfId="0" applyFont="1" applyFill="1" applyBorder="1"/>
    <xf numFmtId="0" fontId="62" fillId="2" borderId="1" xfId="0" applyFont="1" applyFill="1" applyBorder="1"/>
    <xf numFmtId="0" fontId="61" fillId="2" borderId="1" xfId="0" applyFont="1" applyFill="1" applyBorder="1"/>
    <xf numFmtId="0" fontId="6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vertical="center"/>
    </xf>
    <xf numFmtId="0" fontId="68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vertical="center"/>
    </xf>
    <xf numFmtId="0" fontId="69" fillId="17" borderId="1" xfId="0" applyFont="1" applyFill="1" applyBorder="1" applyAlignment="1">
      <alignment horizontal="center" vertical="center"/>
    </xf>
    <xf numFmtId="0" fontId="69" fillId="3" borderId="1" xfId="0" applyFont="1" applyFill="1" applyBorder="1" applyAlignment="1">
      <alignment horizontal="center" vertical="center"/>
    </xf>
    <xf numFmtId="0" fontId="69" fillId="15" borderId="1" xfId="0" applyFont="1" applyFill="1" applyBorder="1" applyAlignment="1">
      <alignment horizontal="center" vertical="center"/>
    </xf>
    <xf numFmtId="0" fontId="69" fillId="14" borderId="1" xfId="0" applyFont="1" applyFill="1" applyBorder="1" applyAlignment="1">
      <alignment horizontal="center" vertical="center"/>
    </xf>
    <xf numFmtId="0" fontId="69" fillId="13" borderId="1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58" fillId="19" borderId="0" xfId="0" applyFont="1" applyFill="1" applyAlignment="1">
      <alignment horizontal="right" vertical="center"/>
    </xf>
    <xf numFmtId="0" fontId="57" fillId="19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5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7" fillId="0" borderId="6" xfId="0" applyFont="1" applyBorder="1" applyAlignment="1">
      <alignment vertical="center"/>
    </xf>
    <xf numFmtId="0" fontId="67" fillId="0" borderId="6" xfId="0" applyFont="1" applyBorder="1" applyAlignment="1">
      <alignment horizontal="left" vertical="center"/>
    </xf>
    <xf numFmtId="0" fontId="72" fillId="2" borderId="7" xfId="0" applyFont="1" applyFill="1" applyBorder="1" applyAlignment="1">
      <alignment horizontal="left" vertical="center"/>
    </xf>
    <xf numFmtId="0" fontId="72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73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68" fillId="0" borderId="1" xfId="0" applyFont="1" applyBorder="1" applyAlignment="1">
      <alignment horizontal="left" vertical="center"/>
    </xf>
    <xf numFmtId="0" fontId="69" fillId="16" borderId="1" xfId="0" applyFont="1" applyFill="1" applyBorder="1" applyAlignment="1">
      <alignment horizontal="center" vertical="center"/>
    </xf>
    <xf numFmtId="0" fontId="57" fillId="19" borderId="1" xfId="0" applyFont="1" applyFill="1" applyBorder="1" applyAlignment="1">
      <alignment horizontal="left" vertical="center"/>
    </xf>
    <xf numFmtId="0" fontId="7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0" fontId="70" fillId="0" borderId="1" xfId="0" applyFont="1" applyBorder="1" applyAlignment="1">
      <alignment vertical="center"/>
    </xf>
    <xf numFmtId="9" fontId="0" fillId="0" borderId="1" xfId="2" applyFont="1" applyBorder="1" applyAlignment="1">
      <alignment vertical="center"/>
    </xf>
    <xf numFmtId="0" fontId="66" fillId="0" borderId="1" xfId="0" applyFont="1" applyBorder="1" applyAlignment="1">
      <alignment horizontal="left" vertical="center"/>
    </xf>
    <xf numFmtId="0" fontId="66" fillId="0" borderId="1" xfId="0" applyFont="1" applyBorder="1" applyAlignment="1">
      <alignment vertical="center"/>
    </xf>
    <xf numFmtId="0" fontId="76" fillId="0" borderId="3" xfId="0" applyFont="1" applyBorder="1" applyAlignment="1">
      <alignment horizontal="center" vertical="center"/>
    </xf>
    <xf numFmtId="0" fontId="76" fillId="0" borderId="3" xfId="0" applyFont="1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78" fillId="2" borderId="6" xfId="0" applyFont="1" applyFill="1" applyBorder="1" applyAlignment="1">
      <alignment horizontal="left" vertical="center"/>
    </xf>
    <xf numFmtId="0" fontId="59" fillId="0" borderId="1" xfId="0" applyFont="1" applyBorder="1" applyAlignment="1">
      <alignment horizontal="left"/>
    </xf>
    <xf numFmtId="0" fontId="79" fillId="0" borderId="1" xfId="0" applyFont="1" applyBorder="1" applyAlignment="1">
      <alignment horizontal="center"/>
    </xf>
    <xf numFmtId="0" fontId="80" fillId="0" borderId="1" xfId="0" applyFont="1" applyBorder="1" applyAlignment="1">
      <alignment horizontal="center"/>
    </xf>
    <xf numFmtId="0" fontId="80" fillId="0" borderId="5" xfId="0" applyFont="1" applyBorder="1" applyAlignment="1">
      <alignment horizontal="center"/>
    </xf>
    <xf numFmtId="0" fontId="79" fillId="0" borderId="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79" fillId="0" borderId="5" xfId="0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0" fontId="80" fillId="0" borderId="2" xfId="0" applyFont="1" applyBorder="1" applyAlignment="1">
      <alignment vertical="center"/>
    </xf>
    <xf numFmtId="0" fontId="79" fillId="0" borderId="4" xfId="0" applyFont="1" applyBorder="1" applyAlignment="1">
      <alignment horizontal="center" vertical="center"/>
    </xf>
    <xf numFmtId="0" fontId="80" fillId="0" borderId="1" xfId="0" applyFont="1" applyBorder="1" applyAlignment="1">
      <alignment vertical="center"/>
    </xf>
    <xf numFmtId="0" fontId="79" fillId="0" borderId="3" xfId="0" applyFont="1" applyBorder="1" applyAlignment="1">
      <alignment horizontal="center" vertical="center"/>
    </xf>
    <xf numFmtId="0" fontId="80" fillId="0" borderId="3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4" xfId="0" applyFont="1" applyBorder="1" applyAlignment="1">
      <alignment horizontal="center" vertical="center"/>
    </xf>
    <xf numFmtId="0" fontId="83" fillId="0" borderId="2" xfId="0" applyFont="1" applyBorder="1"/>
    <xf numFmtId="0" fontId="76" fillId="2" borderId="1" xfId="0" applyFont="1" applyFill="1" applyBorder="1" applyAlignment="1">
      <alignment horizontal="center" vertical="center"/>
    </xf>
    <xf numFmtId="0" fontId="76" fillId="0" borderId="2" xfId="0" applyFont="1" applyBorder="1"/>
    <xf numFmtId="0" fontId="83" fillId="0" borderId="1" xfId="0" applyFont="1" applyBorder="1" applyAlignment="1">
      <alignment vertical="center"/>
    </xf>
    <xf numFmtId="0" fontId="57" fillId="14" borderId="10" xfId="0" applyFont="1" applyFill="1" applyBorder="1" applyAlignment="1">
      <alignment horizontal="center" vertical="center"/>
    </xf>
    <xf numFmtId="0" fontId="2" fillId="0" borderId="5" xfId="0" applyFont="1" applyBorder="1"/>
    <xf numFmtId="0" fontId="58" fillId="18" borderId="5" xfId="0" applyFont="1" applyFill="1" applyBorder="1" applyAlignment="1">
      <alignment horizontal="center" vertical="center"/>
    </xf>
    <xf numFmtId="0" fontId="59" fillId="0" borderId="1" xfId="0" applyFont="1" applyBorder="1" applyAlignment="1" applyProtection="1">
      <alignment horizontal="center"/>
      <protection locked="0"/>
    </xf>
    <xf numFmtId="0" fontId="63" fillId="0" borderId="1" xfId="0" applyFont="1" applyBorder="1" applyAlignment="1">
      <alignment horizontal="left"/>
    </xf>
    <xf numFmtId="0" fontId="79" fillId="0" borderId="5" xfId="0" applyFont="1" applyBorder="1" applyAlignment="1">
      <alignment horizontal="center"/>
    </xf>
    <xf numFmtId="0" fontId="75" fillId="2" borderId="2" xfId="0" applyFont="1" applyFill="1" applyBorder="1" applyAlignment="1">
      <alignment horizontal="center" vertical="center"/>
    </xf>
    <xf numFmtId="0" fontId="76" fillId="2" borderId="2" xfId="0" applyFont="1" applyFill="1" applyBorder="1" applyAlignment="1">
      <alignment horizontal="center" vertical="center"/>
    </xf>
    <xf numFmtId="0" fontId="79" fillId="0" borderId="6" xfId="0" applyFont="1" applyBorder="1" applyAlignment="1">
      <alignment horizontal="center"/>
    </xf>
    <xf numFmtId="0" fontId="80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9" fillId="2" borderId="1" xfId="0" applyFont="1" applyFill="1" applyBorder="1" applyAlignment="1">
      <alignment horizontal="center"/>
    </xf>
    <xf numFmtId="0" fontId="79" fillId="2" borderId="10" xfId="0" applyFont="1" applyFill="1" applyBorder="1" applyAlignment="1">
      <alignment horizontal="center"/>
    </xf>
    <xf numFmtId="0" fontId="79" fillId="2" borderId="6" xfId="0" applyFont="1" applyFill="1" applyBorder="1" applyAlignment="1">
      <alignment horizontal="center"/>
    </xf>
    <xf numFmtId="0" fontId="79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79" fillId="2" borderId="2" xfId="0" applyFont="1" applyFill="1" applyBorder="1" applyAlignment="1">
      <alignment horizontal="center"/>
    </xf>
    <xf numFmtId="0" fontId="79" fillId="0" borderId="3" xfId="0" applyFont="1" applyBorder="1" applyAlignment="1">
      <alignment horizontal="center"/>
    </xf>
    <xf numFmtId="0" fontId="79" fillId="20" borderId="10" xfId="0" applyFont="1" applyFill="1" applyBorder="1" applyAlignment="1">
      <alignment horizontal="center"/>
    </xf>
    <xf numFmtId="0" fontId="79" fillId="20" borderId="8" xfId="0" applyFont="1" applyFill="1" applyBorder="1" applyAlignment="1">
      <alignment horizontal="center"/>
    </xf>
    <xf numFmtId="0" fontId="79" fillId="20" borderId="20" xfId="0" applyFont="1" applyFill="1" applyBorder="1" applyAlignment="1">
      <alignment horizontal="center"/>
    </xf>
    <xf numFmtId="0" fontId="79" fillId="20" borderId="21" xfId="0" applyFont="1" applyFill="1" applyBorder="1" applyAlignment="1">
      <alignment horizontal="center"/>
    </xf>
    <xf numFmtId="0" fontId="79" fillId="20" borderId="15" xfId="0" applyFont="1" applyFill="1" applyBorder="1" applyAlignment="1">
      <alignment horizontal="center"/>
    </xf>
    <xf numFmtId="0" fontId="79" fillId="20" borderId="17" xfId="0" applyFont="1" applyFill="1" applyBorder="1" applyAlignment="1">
      <alignment horizontal="center"/>
    </xf>
    <xf numFmtId="0" fontId="84" fillId="0" borderId="1" xfId="0" applyFont="1" applyBorder="1" applyAlignment="1">
      <alignment horizontal="left" vertical="center"/>
    </xf>
    <xf numFmtId="0" fontId="79" fillId="0" borderId="1" xfId="0" applyFont="1" applyBorder="1" applyAlignment="1">
      <alignment vertical="center"/>
    </xf>
    <xf numFmtId="0" fontId="79" fillId="0" borderId="6" xfId="0" applyFont="1" applyBorder="1" applyAlignment="1">
      <alignment horizontal="center" vertical="center"/>
    </xf>
    <xf numFmtId="0" fontId="81" fillId="0" borderId="6" xfId="0" applyFont="1" applyBorder="1" applyAlignment="1">
      <alignment horizontal="center" vertical="center"/>
    </xf>
    <xf numFmtId="0" fontId="79" fillId="20" borderId="6" xfId="0" applyFont="1" applyFill="1" applyBorder="1" applyAlignment="1">
      <alignment horizontal="center" vertical="center"/>
    </xf>
    <xf numFmtId="0" fontId="79" fillId="20" borderId="2" xfId="0" applyFont="1" applyFill="1" applyBorder="1" applyAlignment="1">
      <alignment horizontal="center" vertical="center"/>
    </xf>
    <xf numFmtId="0" fontId="82" fillId="20" borderId="10" xfId="0" applyFont="1" applyFill="1" applyBorder="1" applyAlignment="1">
      <alignment horizontal="center" vertical="center"/>
    </xf>
    <xf numFmtId="0" fontId="82" fillId="20" borderId="8" xfId="0" applyFont="1" applyFill="1" applyBorder="1" applyAlignment="1">
      <alignment horizontal="center" vertical="center"/>
    </xf>
    <xf numFmtId="0" fontId="79" fillId="20" borderId="10" xfId="0" applyFont="1" applyFill="1" applyBorder="1" applyAlignment="1">
      <alignment horizontal="center" vertical="center"/>
    </xf>
    <xf numFmtId="0" fontId="79" fillId="20" borderId="8" xfId="0" applyFont="1" applyFill="1" applyBorder="1" applyAlignment="1">
      <alignment horizontal="center" vertical="center"/>
    </xf>
    <xf numFmtId="0" fontId="79" fillId="20" borderId="20" xfId="0" applyFont="1" applyFill="1" applyBorder="1" applyAlignment="1">
      <alignment horizontal="center" vertical="center"/>
    </xf>
    <xf numFmtId="0" fontId="79" fillId="20" borderId="21" xfId="0" applyFont="1" applyFill="1" applyBorder="1" applyAlignment="1">
      <alignment horizontal="center" vertical="center"/>
    </xf>
    <xf numFmtId="0" fontId="79" fillId="20" borderId="15" xfId="0" applyFont="1" applyFill="1" applyBorder="1" applyAlignment="1">
      <alignment horizontal="center" vertical="center"/>
    </xf>
    <xf numFmtId="0" fontId="79" fillId="20" borderId="17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80" fillId="0" borderId="5" xfId="0" applyFont="1" applyBorder="1" applyAlignment="1">
      <alignment vertical="center"/>
    </xf>
    <xf numFmtId="0" fontId="79" fillId="20" borderId="6" xfId="0" applyFont="1" applyFill="1" applyBorder="1" applyAlignment="1">
      <alignment horizontal="center"/>
    </xf>
    <xf numFmtId="0" fontId="79" fillId="20" borderId="2" xfId="0" applyFont="1" applyFill="1" applyBorder="1" applyAlignment="1">
      <alignment horizontal="center"/>
    </xf>
    <xf numFmtId="0" fontId="85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vertical="center"/>
    </xf>
    <xf numFmtId="0" fontId="85" fillId="0" borderId="1" xfId="0" applyFont="1" applyBorder="1" applyAlignment="1">
      <alignment horizontal="left" vertical="center"/>
    </xf>
    <xf numFmtId="0" fontId="59" fillId="2" borderId="1" xfId="0" applyFont="1" applyFill="1" applyBorder="1" applyAlignment="1">
      <alignment horizontal="left"/>
    </xf>
    <xf numFmtId="0" fontId="59" fillId="0" borderId="1" xfId="0" applyFont="1" applyBorder="1" applyAlignment="1" applyProtection="1">
      <alignment horizontal="left"/>
      <protection locked="0"/>
    </xf>
    <xf numFmtId="0" fontId="72" fillId="2" borderId="6" xfId="0" applyFont="1" applyFill="1" applyBorder="1" applyAlignment="1">
      <alignment horizontal="left" vertical="center"/>
    </xf>
    <xf numFmtId="0" fontId="72" fillId="2" borderId="7" xfId="0" applyFont="1" applyFill="1" applyBorder="1" applyAlignment="1">
      <alignment horizontal="left" vertical="center"/>
    </xf>
    <xf numFmtId="0" fontId="72" fillId="2" borderId="2" xfId="0" applyFont="1" applyFill="1" applyBorder="1" applyAlignment="1">
      <alignment horizontal="left" vertical="center"/>
    </xf>
    <xf numFmtId="0" fontId="57" fillId="16" borderId="6" xfId="0" applyFont="1" applyFill="1" applyBorder="1" applyAlignment="1">
      <alignment vertical="center"/>
    </xf>
    <xf numFmtId="0" fontId="57" fillId="16" borderId="7" xfId="0" applyFont="1" applyFill="1" applyBorder="1" applyAlignment="1">
      <alignment vertical="center"/>
    </xf>
    <xf numFmtId="0" fontId="59" fillId="0" borderId="1" xfId="0" applyFont="1" applyBorder="1" applyAlignment="1">
      <alignment horizontal="left"/>
    </xf>
    <xf numFmtId="0" fontId="57" fillId="13" borderId="6" xfId="0" applyFont="1" applyFill="1" applyBorder="1" applyAlignment="1">
      <alignment vertical="center"/>
    </xf>
    <xf numFmtId="0" fontId="57" fillId="13" borderId="7" xfId="0" applyFont="1" applyFill="1" applyBorder="1" applyAlignment="1">
      <alignment vertical="center"/>
    </xf>
    <xf numFmtId="0" fontId="59" fillId="2" borderId="1" xfId="0" quotePrefix="1" applyFont="1" applyFill="1" applyBorder="1" applyAlignment="1">
      <alignment horizontal="left"/>
    </xf>
    <xf numFmtId="0" fontId="57" fillId="19" borderId="16" xfId="0" applyFont="1" applyFill="1" applyBorder="1" applyAlignment="1">
      <alignment horizontal="left" vertical="center"/>
    </xf>
    <xf numFmtId="0" fontId="57" fillId="15" borderId="6" xfId="0" applyFont="1" applyFill="1" applyBorder="1" applyAlignment="1">
      <alignment vertical="center"/>
    </xf>
    <xf numFmtId="0" fontId="57" fillId="15" borderId="7" xfId="0" applyFont="1" applyFill="1" applyBorder="1" applyAlignment="1">
      <alignment vertical="center"/>
    </xf>
    <xf numFmtId="0" fontId="57" fillId="14" borderId="10" xfId="0" applyFont="1" applyFill="1" applyBorder="1" applyAlignment="1">
      <alignment vertical="center"/>
    </xf>
    <xf numFmtId="0" fontId="57" fillId="14" borderId="11" xfId="0" applyFont="1" applyFill="1" applyBorder="1" applyAlignment="1">
      <alignment vertical="center"/>
    </xf>
    <xf numFmtId="0" fontId="59" fillId="0" borderId="1" xfId="0" quotePrefix="1" applyFont="1" applyBorder="1" applyAlignment="1">
      <alignment horizontal="left"/>
    </xf>
    <xf numFmtId="0" fontId="57" fillId="17" borderId="6" xfId="0" applyFont="1" applyFill="1" applyBorder="1" applyAlignment="1">
      <alignment horizontal="left" vertical="center"/>
    </xf>
    <xf numFmtId="0" fontId="57" fillId="17" borderId="7" xfId="0" applyFont="1" applyFill="1" applyBorder="1" applyAlignment="1">
      <alignment horizontal="left" vertical="center"/>
    </xf>
    <xf numFmtId="0" fontId="57" fillId="17" borderId="2" xfId="0" applyFont="1" applyFill="1" applyBorder="1" applyAlignment="1">
      <alignment horizontal="left" vertical="center"/>
    </xf>
    <xf numFmtId="0" fontId="57" fillId="3" borderId="6" xfId="0" applyFont="1" applyFill="1" applyBorder="1" applyAlignment="1">
      <alignment horizontal="left" vertical="center"/>
    </xf>
    <xf numFmtId="0" fontId="57" fillId="3" borderId="7" xfId="0" applyFont="1" applyFill="1" applyBorder="1" applyAlignment="1">
      <alignment horizontal="left" vertical="center"/>
    </xf>
    <xf numFmtId="0" fontId="57" fillId="3" borderId="2" xfId="0" applyFont="1" applyFill="1" applyBorder="1" applyAlignment="1">
      <alignment horizontal="left" vertical="center"/>
    </xf>
    <xf numFmtId="0" fontId="58" fillId="18" borderId="10" xfId="0" applyFont="1" applyFill="1" applyBorder="1" applyAlignment="1">
      <alignment horizontal="left" vertical="center"/>
    </xf>
    <xf numFmtId="0" fontId="58" fillId="18" borderId="11" xfId="0" applyFont="1" applyFill="1" applyBorder="1" applyAlignment="1">
      <alignment horizontal="left" vertical="center"/>
    </xf>
    <xf numFmtId="0" fontId="58" fillId="18" borderId="8" xfId="0" applyFont="1" applyFill="1" applyBorder="1" applyAlignment="1">
      <alignment horizontal="left" vertical="center"/>
    </xf>
    <xf numFmtId="0" fontId="57" fillId="19" borderId="1" xfId="0" applyFont="1" applyFill="1" applyBorder="1" applyAlignment="1">
      <alignment horizontal="left" vertical="center"/>
    </xf>
    <xf numFmtId="0" fontId="71" fillId="19" borderId="1" xfId="0" applyFont="1" applyFill="1" applyBorder="1" applyAlignment="1">
      <alignment horizontal="center" vertical="center"/>
    </xf>
    <xf numFmtId="0" fontId="47" fillId="0" borderId="12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49" fillId="2" borderId="1" xfId="0" applyFont="1" applyFill="1" applyBorder="1" applyAlignment="1">
      <alignment horizontal="left" vertical="center"/>
    </xf>
    <xf numFmtId="0" fontId="49" fillId="0" borderId="1" xfId="0" applyFont="1" applyBorder="1" applyAlignment="1">
      <alignment horizontal="left" vertical="center"/>
    </xf>
    <xf numFmtId="0" fontId="49" fillId="0" borderId="1" xfId="0" quotePrefix="1" applyFont="1" applyBorder="1" applyAlignment="1">
      <alignment horizontal="left" vertical="center"/>
    </xf>
    <xf numFmtId="0" fontId="49" fillId="2" borderId="1" xfId="0" quotePrefix="1" applyFont="1" applyFill="1" applyBorder="1" applyAlignment="1">
      <alignment horizontal="left" vertical="center"/>
    </xf>
    <xf numFmtId="0" fontId="46" fillId="12" borderId="6" xfId="0" applyFont="1" applyFill="1" applyBorder="1" applyAlignment="1">
      <alignment vertical="center"/>
    </xf>
    <xf numFmtId="0" fontId="46" fillId="12" borderId="7" xfId="0" applyFont="1" applyFill="1" applyBorder="1" applyAlignment="1">
      <alignment vertical="center"/>
    </xf>
    <xf numFmtId="0" fontId="46" fillId="4" borderId="6" xfId="0" applyFont="1" applyFill="1" applyBorder="1" applyAlignment="1">
      <alignment vertical="center"/>
    </xf>
    <xf numFmtId="0" fontId="46" fillId="4" borderId="7" xfId="0" applyFont="1" applyFill="1" applyBorder="1" applyAlignment="1">
      <alignment vertical="center"/>
    </xf>
    <xf numFmtId="0" fontId="46" fillId="5" borderId="6" xfId="0" applyFont="1" applyFill="1" applyBorder="1" applyAlignment="1">
      <alignment vertical="center"/>
    </xf>
    <xf numFmtId="0" fontId="46" fillId="5" borderId="7" xfId="0" applyFont="1" applyFill="1" applyBorder="1" applyAlignment="1">
      <alignment vertical="center"/>
    </xf>
    <xf numFmtId="0" fontId="46" fillId="6" borderId="6" xfId="0" applyFont="1" applyFill="1" applyBorder="1" applyAlignment="1">
      <alignment vertical="center"/>
    </xf>
    <xf numFmtId="0" fontId="46" fillId="6" borderId="7" xfId="0" applyFont="1" applyFill="1" applyBorder="1" applyAlignment="1">
      <alignment vertical="center"/>
    </xf>
    <xf numFmtId="0" fontId="46" fillId="7" borderId="6" xfId="0" applyFont="1" applyFill="1" applyBorder="1" applyAlignment="1">
      <alignment vertical="center"/>
    </xf>
    <xf numFmtId="0" fontId="46" fillId="7" borderId="7" xfId="0" applyFont="1" applyFill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25" fillId="10" borderId="6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30" fillId="10" borderId="7" xfId="0" applyFont="1" applyFill="1" applyBorder="1" applyAlignment="1">
      <alignment horizontal="center"/>
    </xf>
    <xf numFmtId="0" fontId="30" fillId="10" borderId="2" xfId="0" applyFont="1" applyFill="1" applyBorder="1" applyAlignment="1">
      <alignment horizontal="center"/>
    </xf>
    <xf numFmtId="0" fontId="30" fillId="10" borderId="9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24" fillId="12" borderId="1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left" vertical="center"/>
    </xf>
    <xf numFmtId="0" fontId="24" fillId="5" borderId="6" xfId="0" applyFont="1" applyFill="1" applyBorder="1" applyAlignment="1">
      <alignment horizontal="left" vertical="center"/>
    </xf>
    <xf numFmtId="0" fontId="24" fillId="5" borderId="7" xfId="0" applyFont="1" applyFill="1" applyBorder="1" applyAlignment="1">
      <alignment horizontal="left" vertical="center"/>
    </xf>
    <xf numFmtId="0" fontId="24" fillId="5" borderId="2" xfId="0" applyFont="1" applyFill="1" applyBorder="1" applyAlignment="1">
      <alignment horizontal="left" vertical="center"/>
    </xf>
    <xf numFmtId="0" fontId="24" fillId="4" borderId="6" xfId="0" applyFont="1" applyFill="1" applyBorder="1" applyAlignment="1">
      <alignment horizontal="left" vertical="center"/>
    </xf>
    <xf numFmtId="0" fontId="24" fillId="4" borderId="7" xfId="0" applyFont="1" applyFill="1" applyBorder="1" applyAlignment="1">
      <alignment horizontal="left" vertical="center"/>
    </xf>
    <xf numFmtId="0" fontId="24" fillId="4" borderId="2" xfId="0" applyFont="1" applyFill="1" applyBorder="1" applyAlignment="1">
      <alignment horizontal="left" vertical="center"/>
    </xf>
    <xf numFmtId="0" fontId="24" fillId="4" borderId="6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left"/>
    </xf>
    <xf numFmtId="0" fontId="20" fillId="6" borderId="6" xfId="0" applyFont="1" applyFill="1" applyBorder="1" applyAlignment="1">
      <alignment vertical="center"/>
    </xf>
    <xf numFmtId="0" fontId="20" fillId="6" borderId="7" xfId="0" applyFont="1" applyFill="1" applyBorder="1" applyAlignment="1">
      <alignment vertical="center"/>
    </xf>
    <xf numFmtId="0" fontId="20" fillId="6" borderId="2" xfId="0" applyFont="1" applyFill="1" applyBorder="1" applyAlignment="1">
      <alignment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4" fillId="7" borderId="6" xfId="0" applyFont="1" applyFill="1" applyBorder="1" applyAlignment="1">
      <alignment vertical="center"/>
    </xf>
    <xf numFmtId="0" fontId="24" fillId="7" borderId="7" xfId="0" applyFont="1" applyFill="1" applyBorder="1" applyAlignment="1">
      <alignment vertical="center"/>
    </xf>
    <xf numFmtId="0" fontId="30" fillId="0" borderId="7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20" fillId="5" borderId="15" xfId="0" applyFont="1" applyFill="1" applyBorder="1" applyAlignment="1">
      <alignment vertical="center"/>
    </xf>
    <xf numFmtId="0" fontId="20" fillId="5" borderId="16" xfId="0" applyFont="1" applyFill="1" applyBorder="1" applyAlignment="1">
      <alignment vertical="center"/>
    </xf>
    <xf numFmtId="0" fontId="20" fillId="5" borderId="17" xfId="0" applyFont="1" applyFill="1" applyBorder="1" applyAlignment="1">
      <alignment vertical="center"/>
    </xf>
    <xf numFmtId="0" fontId="30" fillId="10" borderId="18" xfId="0" applyFont="1" applyFill="1" applyBorder="1" applyAlignment="1">
      <alignment horizontal="center"/>
    </xf>
    <xf numFmtId="0" fontId="30" fillId="10" borderId="19" xfId="0" applyFont="1" applyFill="1" applyBorder="1" applyAlignment="1">
      <alignment horizontal="center"/>
    </xf>
    <xf numFmtId="0" fontId="37" fillId="3" borderId="0" xfId="0" applyFont="1" applyFill="1" applyAlignment="1">
      <alignment horizontal="left" vertical="center"/>
    </xf>
    <xf numFmtId="0" fontId="44" fillId="0" borderId="10" xfId="0" applyFont="1" applyBorder="1" applyAlignment="1">
      <alignment horizontal="left" vertical="center"/>
    </xf>
    <xf numFmtId="0" fontId="44" fillId="0" borderId="11" xfId="0" applyFont="1" applyBorder="1" applyAlignment="1">
      <alignment horizontal="left" vertical="center"/>
    </xf>
    <xf numFmtId="0" fontId="44" fillId="0" borderId="8" xfId="0" applyFont="1" applyBorder="1" applyAlignment="1">
      <alignment horizontal="left" vertical="center"/>
    </xf>
    <xf numFmtId="0" fontId="37" fillId="11" borderId="1" xfId="0" applyFont="1" applyFill="1" applyBorder="1" applyAlignment="1">
      <alignment vertical="center"/>
    </xf>
    <xf numFmtId="0" fontId="37" fillId="4" borderId="6" xfId="0" applyFont="1" applyFill="1" applyBorder="1" applyAlignment="1">
      <alignment vertical="center"/>
    </xf>
    <xf numFmtId="0" fontId="37" fillId="4" borderId="7" xfId="0" applyFont="1" applyFill="1" applyBorder="1" applyAlignment="1">
      <alignment vertical="center"/>
    </xf>
    <xf numFmtId="0" fontId="37" fillId="4" borderId="2" xfId="0" applyFont="1" applyFill="1" applyBorder="1" applyAlignment="1">
      <alignment vertical="center"/>
    </xf>
    <xf numFmtId="0" fontId="37" fillId="5" borderId="6" xfId="0" applyFont="1" applyFill="1" applyBorder="1" applyAlignment="1">
      <alignment vertical="center"/>
    </xf>
    <xf numFmtId="0" fontId="37" fillId="5" borderId="7" xfId="0" applyFont="1" applyFill="1" applyBorder="1" applyAlignment="1">
      <alignment vertical="center"/>
    </xf>
    <xf numFmtId="0" fontId="37" fillId="5" borderId="2" xfId="0" applyFont="1" applyFill="1" applyBorder="1" applyAlignment="1">
      <alignment vertical="center"/>
    </xf>
    <xf numFmtId="0" fontId="37" fillId="6" borderId="6" xfId="0" applyFont="1" applyFill="1" applyBorder="1" applyAlignment="1">
      <alignment vertical="center"/>
    </xf>
    <xf numFmtId="0" fontId="37" fillId="6" borderId="7" xfId="0" applyFont="1" applyFill="1" applyBorder="1" applyAlignment="1">
      <alignment vertical="center"/>
    </xf>
    <xf numFmtId="0" fontId="37" fillId="6" borderId="2" xfId="0" applyFont="1" applyFill="1" applyBorder="1" applyAlignment="1">
      <alignment vertical="center"/>
    </xf>
    <xf numFmtId="0" fontId="37" fillId="7" borderId="6" xfId="0" applyFont="1" applyFill="1" applyBorder="1" applyAlignment="1">
      <alignment vertical="center"/>
    </xf>
    <xf numFmtId="0" fontId="37" fillId="7" borderId="7" xfId="0" applyFont="1" applyFill="1" applyBorder="1" applyAlignment="1">
      <alignment vertical="center"/>
    </xf>
    <xf numFmtId="0" fontId="37" fillId="7" borderId="2" xfId="0" applyFont="1" applyFill="1" applyBorder="1" applyAlignment="1">
      <alignment vertical="center"/>
    </xf>
    <xf numFmtId="0" fontId="38" fillId="0" borderId="1" xfId="0" applyFont="1" applyBorder="1" applyAlignment="1">
      <alignment horizontal="left" vertical="center"/>
    </xf>
    <xf numFmtId="0" fontId="38" fillId="2" borderId="1" xfId="0" applyFont="1" applyFill="1" applyBorder="1" applyAlignment="1">
      <alignment horizontal="left" vertical="center"/>
    </xf>
    <xf numFmtId="0" fontId="43" fillId="0" borderId="1" xfId="0" applyFont="1" applyBorder="1" applyAlignment="1" applyProtection="1">
      <alignment horizontal="left" vertical="center"/>
      <protection locked="0"/>
    </xf>
    <xf numFmtId="0" fontId="38" fillId="0" borderId="1" xfId="0" quotePrefix="1" applyFont="1" applyBorder="1" applyAlignment="1">
      <alignment horizontal="left" vertical="center"/>
    </xf>
    <xf numFmtId="0" fontId="38" fillId="2" borderId="1" xfId="0" quotePrefix="1" applyFont="1" applyFill="1" applyBorder="1" applyAlignment="1">
      <alignment horizontal="left" vertical="center"/>
    </xf>
    <xf numFmtId="0" fontId="43" fillId="0" borderId="1" xfId="0" applyFont="1" applyBorder="1" applyAlignment="1">
      <alignment horizontal="left" vertical="center"/>
    </xf>
    <xf numFmtId="0" fontId="37" fillId="8" borderId="6" xfId="0" applyFont="1" applyFill="1" applyBorder="1" applyAlignment="1">
      <alignment vertical="center"/>
    </xf>
    <xf numFmtId="0" fontId="37" fillId="8" borderId="7" xfId="0" applyFont="1" applyFill="1" applyBorder="1" applyAlignment="1">
      <alignment vertical="center"/>
    </xf>
    <xf numFmtId="0" fontId="37" fillId="8" borderId="2" xfId="0" applyFont="1" applyFill="1" applyBorder="1" applyAlignment="1">
      <alignment vertical="center"/>
    </xf>
    <xf numFmtId="0" fontId="37" fillId="9" borderId="6" xfId="0" applyFont="1" applyFill="1" applyBorder="1" applyAlignment="1">
      <alignment vertical="center"/>
    </xf>
    <xf numFmtId="0" fontId="37" fillId="9" borderId="7" xfId="0" applyFont="1" applyFill="1" applyBorder="1" applyAlignment="1">
      <alignment vertical="center"/>
    </xf>
    <xf numFmtId="0" fontId="37" fillId="9" borderId="2" xfId="0" applyFont="1" applyFill="1" applyBorder="1" applyAlignment="1">
      <alignment vertical="center"/>
    </xf>
    <xf numFmtId="0" fontId="45" fillId="10" borderId="6" xfId="0" applyFont="1" applyFill="1" applyBorder="1" applyAlignment="1">
      <alignment vertical="center"/>
    </xf>
    <xf numFmtId="0" fontId="45" fillId="10" borderId="7" xfId="0" applyFont="1" applyFill="1" applyBorder="1" applyAlignment="1">
      <alignment vertical="center"/>
    </xf>
    <xf numFmtId="0" fontId="45" fillId="10" borderId="2" xfId="0" applyFont="1" applyFill="1" applyBorder="1" applyAlignment="1">
      <alignment vertical="center"/>
    </xf>
  </cellXfs>
  <cellStyles count="3">
    <cellStyle name="Normal" xfId="0" builtinId="0"/>
    <cellStyle name="Normal 2" xfId="1" xr:uid="{0FDD12F9-7D82-4479-986C-BF932EF1EE17}"/>
    <cellStyle name="Percent" xfId="2" builtinId="5"/>
  </cellStyles>
  <dxfs count="0"/>
  <tableStyles count="0" defaultTableStyle="TableStyleMedium9" defaultPivotStyle="PivotStyleLight16"/>
  <colors>
    <mruColors>
      <color rgb="FF343434"/>
      <color rgb="FF000000"/>
      <color rgb="FF8287AA"/>
      <color rgb="FF67455A"/>
      <color rgb="FF7C4807"/>
      <color rgb="FF962612"/>
      <color rgb="FF7D8BA2"/>
      <color rgb="FFC7502B"/>
      <color rgb="FF00646F"/>
      <color rgb="FF5463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image" Target="../media/image7.png"/><Relationship Id="rId2" Type="http://schemas.openxmlformats.org/officeDocument/2006/relationships/image" Target="../media/image1.pn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82969</xdr:colOff>
      <xdr:row>10</xdr:row>
      <xdr:rowOff>12497</xdr:rowOff>
    </xdr:from>
    <xdr:to>
      <xdr:col>1</xdr:col>
      <xdr:colOff>343183</xdr:colOff>
      <xdr:row>11</xdr:row>
      <xdr:rowOff>96447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64CF726-F902-4777-A208-EF272325B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74" y="2702357"/>
          <a:ext cx="258309" cy="24778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19</xdr:row>
      <xdr:rowOff>29632</xdr:rowOff>
    </xdr:from>
    <xdr:to>
      <xdr:col>1</xdr:col>
      <xdr:colOff>323215</xdr:colOff>
      <xdr:row>20</xdr:row>
      <xdr:rowOff>131068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" y="5199802"/>
          <a:ext cx="262255" cy="27098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28</xdr:row>
      <xdr:rowOff>209550</xdr:rowOff>
    </xdr:from>
    <xdr:to>
      <xdr:col>1</xdr:col>
      <xdr:colOff>342900</xdr:colOff>
      <xdr:row>30</xdr:row>
      <xdr:rowOff>85725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352DF6D-DE8D-4C49-A86F-335337184F8E}"/>
            </a:ext>
            <a:ext uri="{147F2762-F138-4A5C-976F-8EAC2B608ADB}">
              <a16:predDERef xmlns:a16="http://schemas.microsoft.com/office/drawing/2014/main" pre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6972300"/>
          <a:ext cx="333375" cy="314325"/>
        </a:xfrm>
        <a:prstGeom prst="rect">
          <a:avLst/>
        </a:prstGeom>
      </xdr:spPr>
    </xdr:pic>
    <xdr:clientData/>
  </xdr:twoCellAnchor>
  <xdr:twoCellAnchor editAs="oneCell">
    <xdr:from>
      <xdr:col>1</xdr:col>
      <xdr:colOff>68280</xdr:colOff>
      <xdr:row>3</xdr:row>
      <xdr:rowOff>163870</xdr:rowOff>
    </xdr:from>
    <xdr:to>
      <xdr:col>1</xdr:col>
      <xdr:colOff>342023</xdr:colOff>
      <xdr:row>5</xdr:row>
      <xdr:rowOff>97810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E7E0E78-A3DB-491C-A684-3B0BBCC75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375" y="1024930"/>
          <a:ext cx="275648" cy="280650"/>
        </a:xfrm>
        <a:prstGeom prst="rect">
          <a:avLst/>
        </a:prstGeom>
      </xdr:spPr>
    </xdr:pic>
    <xdr:clientData/>
  </xdr:twoCellAnchor>
  <xdr:twoCellAnchor editAs="oneCell">
    <xdr:from>
      <xdr:col>1</xdr:col>
      <xdr:colOff>65836</xdr:colOff>
      <xdr:row>36</xdr:row>
      <xdr:rowOff>4193</xdr:rowOff>
    </xdr:from>
    <xdr:to>
      <xdr:col>1</xdr:col>
      <xdr:colOff>326438</xdr:colOff>
      <xdr:row>37</xdr:row>
      <xdr:rowOff>1481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4E3B979-FFE7-494B-B570-8D032CA5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83856" y="1034798"/>
          <a:ext cx="262507" cy="239223"/>
        </a:xfrm>
        <a:prstGeom prst="rect">
          <a:avLst/>
        </a:prstGeom>
      </xdr:spPr>
    </xdr:pic>
    <xdr:clientData/>
  </xdr:twoCellAnchor>
  <xdr:oneCellAnchor>
    <xdr:from>
      <xdr:col>1</xdr:col>
      <xdr:colOff>76715</xdr:colOff>
      <xdr:row>60</xdr:row>
      <xdr:rowOff>19477</xdr:rowOff>
    </xdr:from>
    <xdr:ext cx="275411" cy="265176"/>
    <xdr:pic>
      <xdr:nvPicPr>
        <xdr:cNvPr id="18" name="Picture 17">
          <a:extLst>
            <a:ext uri="{FF2B5EF4-FFF2-40B4-BE49-F238E27FC236}">
              <a16:creationId xmlns:a16="http://schemas.microsoft.com/office/drawing/2014/main" id="{64808C29-75D6-4A93-89CF-F4DC4A1B6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96640" y="7673767"/>
          <a:ext cx="275411" cy="265176"/>
        </a:xfrm>
        <a:prstGeom prst="rect">
          <a:avLst/>
        </a:prstGeom>
      </xdr:spPr>
    </xdr:pic>
    <xdr:clientData/>
  </xdr:oneCellAnchor>
  <xdr:oneCellAnchor>
    <xdr:from>
      <xdr:col>1</xdr:col>
      <xdr:colOff>70422</xdr:colOff>
      <xdr:row>49</xdr:row>
      <xdr:rowOff>270335</xdr:rowOff>
    </xdr:from>
    <xdr:ext cx="290606" cy="268810"/>
    <xdr:pic>
      <xdr:nvPicPr>
        <xdr:cNvPr id="19" name="Picture 18">
          <a:extLst>
            <a:ext uri="{FF2B5EF4-FFF2-40B4-BE49-F238E27FC236}">
              <a16:creationId xmlns:a16="http://schemas.microsoft.com/office/drawing/2014/main" id="{0DDF56BD-1004-4AAC-950B-F95DD2109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88442" y="4889960"/>
          <a:ext cx="290606" cy="268810"/>
        </a:xfrm>
        <a:prstGeom prst="rect">
          <a:avLst/>
        </a:prstGeom>
      </xdr:spPr>
    </xdr:pic>
    <xdr:clientData/>
  </xdr:oneCellAnchor>
  <xdr:oneCellAnchor>
    <xdr:from>
      <xdr:col>1</xdr:col>
      <xdr:colOff>50012</xdr:colOff>
      <xdr:row>72</xdr:row>
      <xdr:rowOff>12373</xdr:rowOff>
    </xdr:from>
    <xdr:ext cx="294781" cy="265176"/>
    <xdr:pic>
      <xdr:nvPicPr>
        <xdr:cNvPr id="20" name="Picture 19">
          <a:extLst>
            <a:ext uri="{FF2B5EF4-FFF2-40B4-BE49-F238E27FC236}">
              <a16:creationId xmlns:a16="http://schemas.microsoft.com/office/drawing/2014/main" id="{BDEB7443-6078-4604-BDCA-606DD2046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598497" y="1044883"/>
          <a:ext cx="294781" cy="26517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65836</xdr:colOff>
      <xdr:row>3</xdr:row>
      <xdr:rowOff>4193</xdr:rowOff>
    </xdr:from>
    <xdr:to>
      <xdr:col>9</xdr:col>
      <xdr:colOff>322628</xdr:colOff>
      <xdr:row>3</xdr:row>
      <xdr:rowOff>249131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09735-F561-7B4A-A318-E11F04567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36" y="9427593"/>
          <a:ext cx="252982" cy="252982"/>
        </a:xfrm>
        <a:prstGeom prst="rect">
          <a:avLst/>
        </a:prstGeom>
      </xdr:spPr>
    </xdr:pic>
    <xdr:clientData/>
  </xdr:twoCellAnchor>
  <xdr:twoCellAnchor editAs="oneCell">
    <xdr:from>
      <xdr:col>0</xdr:col>
      <xdr:colOff>82969</xdr:colOff>
      <xdr:row>9</xdr:row>
      <xdr:rowOff>12497</xdr:rowOff>
    </xdr:from>
    <xdr:to>
      <xdr:col>0</xdr:col>
      <xdr:colOff>343183</xdr:colOff>
      <xdr:row>9</xdr:row>
      <xdr:rowOff>264087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9DE554-7B09-7140-8AE2-753D90C67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9" y="2730297"/>
          <a:ext cx="260214" cy="25159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18</xdr:row>
      <xdr:rowOff>29632</xdr:rowOff>
    </xdr:from>
    <xdr:to>
      <xdr:col>0</xdr:col>
      <xdr:colOff>323215</xdr:colOff>
      <xdr:row>19</xdr:row>
      <xdr:rowOff>18673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8573BB-A82D-1544-9A9F-87A2DAC05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5262032"/>
          <a:ext cx="260350" cy="264631"/>
        </a:xfrm>
        <a:prstGeom prst="rect">
          <a:avLst/>
        </a:prstGeom>
      </xdr:spPr>
    </xdr:pic>
    <xdr:clientData/>
  </xdr:twoCellAnchor>
  <xdr:twoCellAnchor editAs="oneCell">
    <xdr:from>
      <xdr:col>0</xdr:col>
      <xdr:colOff>62380</xdr:colOff>
      <xdr:row>29</xdr:row>
      <xdr:rowOff>57151</xdr:rowOff>
    </xdr:from>
    <xdr:to>
      <xdr:col>0</xdr:col>
      <xdr:colOff>334645</xdr:colOff>
      <xdr:row>30</xdr:row>
      <xdr:rowOff>44346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1A084B-3F9D-0D4C-86A2-AD9D81D0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380" y="7313084"/>
          <a:ext cx="274170" cy="256224"/>
        </a:xfrm>
        <a:prstGeom prst="rect">
          <a:avLst/>
        </a:prstGeom>
      </xdr:spPr>
    </xdr:pic>
    <xdr:clientData/>
  </xdr:twoCellAnchor>
  <xdr:oneCellAnchor>
    <xdr:from>
      <xdr:col>9</xdr:col>
      <xdr:colOff>76715</xdr:colOff>
      <xdr:row>27</xdr:row>
      <xdr:rowOff>19477</xdr:rowOff>
    </xdr:from>
    <xdr:ext cx="275411" cy="265176"/>
    <xdr:pic>
      <xdr:nvPicPr>
        <xdr:cNvPr id="10" name="Picture 9">
          <a:extLst>
            <a:ext uri="{FF2B5EF4-FFF2-40B4-BE49-F238E27FC236}">
              <a16:creationId xmlns:a16="http://schemas.microsoft.com/office/drawing/2014/main" id="{82F16C0A-3FA6-A049-977F-0E3E5D10FF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12515" y="7766477"/>
          <a:ext cx="275411" cy="265176"/>
        </a:xfrm>
        <a:prstGeom prst="rect">
          <a:avLst/>
        </a:prstGeom>
      </xdr:spPr>
    </xdr:pic>
    <xdr:clientData/>
  </xdr:oneCellAnchor>
  <xdr:oneCellAnchor>
    <xdr:from>
      <xdr:col>15</xdr:col>
      <xdr:colOff>50012</xdr:colOff>
      <xdr:row>3</xdr:row>
      <xdr:rowOff>12373</xdr:rowOff>
    </xdr:from>
    <xdr:ext cx="294781" cy="265176"/>
    <xdr:pic>
      <xdr:nvPicPr>
        <xdr:cNvPr id="11" name="Picture 10">
          <a:extLst>
            <a:ext uri="{FF2B5EF4-FFF2-40B4-BE49-F238E27FC236}">
              <a16:creationId xmlns:a16="http://schemas.microsoft.com/office/drawing/2014/main" id="{E3C718B3-547E-194A-AEA9-FAD7791F0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77345" y="6997373"/>
          <a:ext cx="294781" cy="265176"/>
        </a:xfrm>
        <a:prstGeom prst="rect">
          <a:avLst/>
        </a:prstGeom>
      </xdr:spPr>
    </xdr:pic>
    <xdr:clientData/>
  </xdr:oneCellAnchor>
  <xdr:oneCellAnchor>
    <xdr:from>
      <xdr:col>9</xdr:col>
      <xdr:colOff>70422</xdr:colOff>
      <xdr:row>16</xdr:row>
      <xdr:rowOff>270335</xdr:rowOff>
    </xdr:from>
    <xdr:ext cx="290606" cy="268810"/>
    <xdr:pic>
      <xdr:nvPicPr>
        <xdr:cNvPr id="12" name="Picture 11">
          <a:extLst>
            <a:ext uri="{FF2B5EF4-FFF2-40B4-BE49-F238E27FC236}">
              <a16:creationId xmlns:a16="http://schemas.microsoft.com/office/drawing/2014/main" id="{74B60E63-617F-1846-8F10-EE4EB9F97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06222" y="4943935"/>
          <a:ext cx="290606" cy="268810"/>
        </a:xfrm>
        <a:prstGeom prst="rect">
          <a:avLst/>
        </a:prstGeom>
      </xdr:spPr>
    </xdr:pic>
    <xdr:clientData/>
  </xdr:oneCellAnchor>
  <xdr:twoCellAnchor editAs="oneCell">
    <xdr:from>
      <xdr:col>0</xdr:col>
      <xdr:colOff>68280</xdr:colOff>
      <xdr:row>2</xdr:row>
      <xdr:rowOff>163870</xdr:rowOff>
    </xdr:from>
    <xdr:to>
      <xdr:col>0</xdr:col>
      <xdr:colOff>342023</xdr:colOff>
      <xdr:row>4</xdr:row>
      <xdr:rowOff>655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B23115-7E99-32B3-ED83-A9667491E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280" y="1611397"/>
          <a:ext cx="273743" cy="265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82969</xdr:colOff>
      <xdr:row>10</xdr:row>
      <xdr:rowOff>12497</xdr:rowOff>
    </xdr:from>
    <xdr:to>
      <xdr:col>1</xdr:col>
      <xdr:colOff>343183</xdr:colOff>
      <xdr:row>11</xdr:row>
      <xdr:rowOff>92637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E1588B-5929-4147-A273-CB7E6AE8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399" y="2788082"/>
          <a:ext cx="258309" cy="29921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19</xdr:row>
      <xdr:rowOff>29632</xdr:rowOff>
    </xdr:from>
    <xdr:to>
      <xdr:col>1</xdr:col>
      <xdr:colOff>327025</xdr:colOff>
      <xdr:row>20</xdr:row>
      <xdr:rowOff>134878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02D20-129F-4582-92E8-BC038632D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295" y="4828327"/>
          <a:ext cx="258445" cy="3224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28</xdr:row>
      <xdr:rowOff>209550</xdr:rowOff>
    </xdr:from>
    <xdr:to>
      <xdr:col>1</xdr:col>
      <xdr:colOff>342900</xdr:colOff>
      <xdr:row>30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B58CD6-6CEF-4BAF-AF64-C03A180B592D}"/>
            </a:ext>
            <a:ext uri="{147F2762-F138-4A5C-976F-8EAC2B608ADB}">
              <a16:predDERef xmlns:a16="http://schemas.microsoft.com/office/drawing/2014/main" pre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55" y="6987540"/>
          <a:ext cx="33147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68280</xdr:colOff>
      <xdr:row>3</xdr:row>
      <xdr:rowOff>163870</xdr:rowOff>
    </xdr:from>
    <xdr:to>
      <xdr:col>1</xdr:col>
      <xdr:colOff>342023</xdr:colOff>
      <xdr:row>5</xdr:row>
      <xdr:rowOff>94000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A9B17E-D6BF-430F-AC4C-B9712A5A7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6900" y="1453555"/>
          <a:ext cx="275648" cy="320655"/>
        </a:xfrm>
        <a:prstGeom prst="rect">
          <a:avLst/>
        </a:prstGeom>
      </xdr:spPr>
    </xdr:pic>
    <xdr:clientData/>
  </xdr:twoCellAnchor>
  <xdr:twoCellAnchor editAs="oneCell">
    <xdr:from>
      <xdr:col>1</xdr:col>
      <xdr:colOff>65836</xdr:colOff>
      <xdr:row>36</xdr:row>
      <xdr:rowOff>4193</xdr:rowOff>
    </xdr:from>
    <xdr:to>
      <xdr:col>1</xdr:col>
      <xdr:colOff>322628</xdr:colOff>
      <xdr:row>37</xdr:row>
      <xdr:rowOff>1481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220E94-2D77-4A68-A00D-218F289D8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456" y="8492873"/>
          <a:ext cx="262507" cy="243033"/>
        </a:xfrm>
        <a:prstGeom prst="rect">
          <a:avLst/>
        </a:prstGeom>
      </xdr:spPr>
    </xdr:pic>
    <xdr:clientData/>
  </xdr:twoCellAnchor>
  <xdr:oneCellAnchor>
    <xdr:from>
      <xdr:col>1</xdr:col>
      <xdr:colOff>76715</xdr:colOff>
      <xdr:row>60</xdr:row>
      <xdr:rowOff>19477</xdr:rowOff>
    </xdr:from>
    <xdr:ext cx="275411" cy="265176"/>
    <xdr:pic>
      <xdr:nvPicPr>
        <xdr:cNvPr id="7" name="Picture 6">
          <a:extLst>
            <a:ext uri="{FF2B5EF4-FFF2-40B4-BE49-F238E27FC236}">
              <a16:creationId xmlns:a16="http://schemas.microsoft.com/office/drawing/2014/main" id="{42F3EFD3-D6DC-489C-91C5-EC46BA9FBE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7240" y="13845967"/>
          <a:ext cx="275411" cy="265176"/>
        </a:xfrm>
        <a:prstGeom prst="rect">
          <a:avLst/>
        </a:prstGeom>
      </xdr:spPr>
    </xdr:pic>
    <xdr:clientData/>
  </xdr:oneCellAnchor>
  <xdr:oneCellAnchor>
    <xdr:from>
      <xdr:col>1</xdr:col>
      <xdr:colOff>70422</xdr:colOff>
      <xdr:row>49</xdr:row>
      <xdr:rowOff>270335</xdr:rowOff>
    </xdr:from>
    <xdr:ext cx="290606" cy="268810"/>
    <xdr:pic>
      <xdr:nvPicPr>
        <xdr:cNvPr id="8" name="Picture 7">
          <a:extLst>
            <a:ext uri="{FF2B5EF4-FFF2-40B4-BE49-F238E27FC236}">
              <a16:creationId xmlns:a16="http://schemas.microsoft.com/office/drawing/2014/main" id="{AC722830-F459-41A3-B08F-A66644480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9042" y="11566985"/>
          <a:ext cx="290606" cy="268810"/>
        </a:xfrm>
        <a:prstGeom prst="rect">
          <a:avLst/>
        </a:prstGeom>
      </xdr:spPr>
    </xdr:pic>
    <xdr:clientData/>
  </xdr:oneCellAnchor>
  <xdr:oneCellAnchor>
    <xdr:from>
      <xdr:col>1</xdr:col>
      <xdr:colOff>50012</xdr:colOff>
      <xdr:row>72</xdr:row>
      <xdr:rowOff>12373</xdr:rowOff>
    </xdr:from>
    <xdr:ext cx="294781" cy="265176"/>
    <xdr:pic>
      <xdr:nvPicPr>
        <xdr:cNvPr id="9" name="Picture 8">
          <a:extLst>
            <a:ext uri="{FF2B5EF4-FFF2-40B4-BE49-F238E27FC236}">
              <a16:creationId xmlns:a16="http://schemas.microsoft.com/office/drawing/2014/main" id="{2F71CA83-9B14-4FF9-945A-59208264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4347" y="16427758"/>
          <a:ext cx="294781" cy="26517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82969</xdr:colOff>
      <xdr:row>10</xdr:row>
      <xdr:rowOff>12497</xdr:rowOff>
    </xdr:from>
    <xdr:to>
      <xdr:col>1</xdr:col>
      <xdr:colOff>343183</xdr:colOff>
      <xdr:row>11</xdr:row>
      <xdr:rowOff>96447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BC5E27-6202-421D-AFF9-62DF2647C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399" y="2788082"/>
          <a:ext cx="258309" cy="29540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</xdr:row>
      <xdr:rowOff>209550</xdr:rowOff>
    </xdr:from>
    <xdr:to>
      <xdr:col>1</xdr:col>
      <xdr:colOff>342900</xdr:colOff>
      <xdr:row>17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769C06-8BE2-44BF-95AD-34899F6DAC31}"/>
            </a:ext>
            <a:ext uri="{147F2762-F138-4A5C-976F-8EAC2B608ADB}">
              <a16:predDERef xmlns:a16="http://schemas.microsoft.com/office/drawing/2014/main" pred="{6AA25984-4038-42E0-9AD7-C43AEA4E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55" y="6987540"/>
          <a:ext cx="331470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68280</xdr:colOff>
      <xdr:row>3</xdr:row>
      <xdr:rowOff>163870</xdr:rowOff>
    </xdr:from>
    <xdr:to>
      <xdr:col>1</xdr:col>
      <xdr:colOff>342023</xdr:colOff>
      <xdr:row>5</xdr:row>
      <xdr:rowOff>97810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A1DFD-CB37-4C43-B4BE-96F61CF0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6900" y="1453555"/>
          <a:ext cx="275648" cy="316845"/>
        </a:xfrm>
        <a:prstGeom prst="rect">
          <a:avLst/>
        </a:prstGeom>
      </xdr:spPr>
    </xdr:pic>
    <xdr:clientData/>
  </xdr:twoCellAnchor>
  <xdr:twoCellAnchor editAs="oneCell">
    <xdr:from>
      <xdr:col>1</xdr:col>
      <xdr:colOff>65836</xdr:colOff>
      <xdr:row>22</xdr:row>
      <xdr:rowOff>4193</xdr:rowOff>
    </xdr:from>
    <xdr:to>
      <xdr:col>1</xdr:col>
      <xdr:colOff>326438</xdr:colOff>
      <xdr:row>23</xdr:row>
      <xdr:rowOff>1481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3A890C-070C-44D0-9757-AC96994DA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456" y="8492873"/>
          <a:ext cx="258697" cy="243033"/>
        </a:xfrm>
        <a:prstGeom prst="rect">
          <a:avLst/>
        </a:prstGeom>
      </xdr:spPr>
    </xdr:pic>
    <xdr:clientData/>
  </xdr:twoCellAnchor>
  <xdr:oneCellAnchor>
    <xdr:from>
      <xdr:col>1</xdr:col>
      <xdr:colOff>76715</xdr:colOff>
      <xdr:row>42</xdr:row>
      <xdr:rowOff>19477</xdr:rowOff>
    </xdr:from>
    <xdr:ext cx="275411" cy="265176"/>
    <xdr:pic>
      <xdr:nvPicPr>
        <xdr:cNvPr id="7" name="Picture 6">
          <a:extLst>
            <a:ext uri="{FF2B5EF4-FFF2-40B4-BE49-F238E27FC236}">
              <a16:creationId xmlns:a16="http://schemas.microsoft.com/office/drawing/2014/main" id="{082073D9-7FFF-490B-A4CA-664AA0A24D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7240" y="13845967"/>
          <a:ext cx="275411" cy="265176"/>
        </a:xfrm>
        <a:prstGeom prst="rect">
          <a:avLst/>
        </a:prstGeom>
      </xdr:spPr>
    </xdr:pic>
    <xdr:clientData/>
  </xdr:oneCellAnchor>
  <xdr:oneCellAnchor>
    <xdr:from>
      <xdr:col>1</xdr:col>
      <xdr:colOff>70422</xdr:colOff>
      <xdr:row>33</xdr:row>
      <xdr:rowOff>270335</xdr:rowOff>
    </xdr:from>
    <xdr:ext cx="290606" cy="268810"/>
    <xdr:pic>
      <xdr:nvPicPr>
        <xdr:cNvPr id="8" name="Picture 7">
          <a:extLst>
            <a:ext uri="{FF2B5EF4-FFF2-40B4-BE49-F238E27FC236}">
              <a16:creationId xmlns:a16="http://schemas.microsoft.com/office/drawing/2014/main" id="{890DDC2B-39C9-40AF-AF61-A791E5076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9042" y="11566985"/>
          <a:ext cx="290606" cy="268810"/>
        </a:xfrm>
        <a:prstGeom prst="rect">
          <a:avLst/>
        </a:prstGeom>
      </xdr:spPr>
    </xdr:pic>
    <xdr:clientData/>
  </xdr:oneCellAnchor>
  <xdr:oneCellAnchor>
    <xdr:from>
      <xdr:col>1</xdr:col>
      <xdr:colOff>50012</xdr:colOff>
      <xdr:row>54</xdr:row>
      <xdr:rowOff>12373</xdr:rowOff>
    </xdr:from>
    <xdr:ext cx="294781" cy="265176"/>
    <xdr:pic>
      <xdr:nvPicPr>
        <xdr:cNvPr id="9" name="Picture 8">
          <a:extLst>
            <a:ext uri="{FF2B5EF4-FFF2-40B4-BE49-F238E27FC236}">
              <a16:creationId xmlns:a16="http://schemas.microsoft.com/office/drawing/2014/main" id="{C40966C4-A67D-4F63-B68D-C9B2F196F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347" y="16427758"/>
          <a:ext cx="294781" cy="26517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91236</xdr:colOff>
      <xdr:row>49</xdr:row>
      <xdr:rowOff>4193</xdr:rowOff>
    </xdr:from>
    <xdr:to>
      <xdr:col>0</xdr:col>
      <xdr:colOff>344218</xdr:colOff>
      <xdr:row>50</xdr:row>
      <xdr:rowOff>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DE8342-2638-5E9E-28FA-E9C91A06B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36" y="9681593"/>
          <a:ext cx="252982" cy="252982"/>
        </a:xfrm>
        <a:prstGeom prst="rect">
          <a:avLst/>
        </a:prstGeom>
      </xdr:spPr>
    </xdr:pic>
    <xdr:clientData/>
  </xdr:twoCellAnchor>
  <xdr:twoCellAnchor editAs="oneCell">
    <xdr:from>
      <xdr:col>0</xdr:col>
      <xdr:colOff>99078</xdr:colOff>
      <xdr:row>94</xdr:row>
      <xdr:rowOff>9267</xdr:rowOff>
    </xdr:from>
    <xdr:to>
      <xdr:col>0</xdr:col>
      <xdr:colOff>335471</xdr:colOff>
      <xdr:row>95</xdr:row>
      <xdr:rowOff>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8FF53B-C7BE-36E4-F5B6-FE76EFA8C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78" y="17645154"/>
          <a:ext cx="236393" cy="238428"/>
        </a:xfrm>
        <a:prstGeom prst="rect">
          <a:avLst/>
        </a:prstGeom>
      </xdr:spPr>
    </xdr:pic>
    <xdr:clientData/>
  </xdr:twoCellAnchor>
  <xdr:twoCellAnchor editAs="oneCell">
    <xdr:from>
      <xdr:col>0</xdr:col>
      <xdr:colOff>91275</xdr:colOff>
      <xdr:row>117</xdr:row>
      <xdr:rowOff>4579</xdr:rowOff>
    </xdr:from>
    <xdr:to>
      <xdr:col>0</xdr:col>
      <xdr:colOff>373332</xdr:colOff>
      <xdr:row>118</xdr:row>
      <xdr:rowOff>4839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94A7F0-C9DE-0E73-7B18-C508E1FC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275" y="27419062"/>
          <a:ext cx="282057" cy="253287"/>
        </a:xfrm>
        <a:prstGeom prst="rect">
          <a:avLst/>
        </a:prstGeom>
      </xdr:spPr>
    </xdr:pic>
    <xdr:clientData/>
  </xdr:twoCellAnchor>
  <xdr:twoCellAnchor editAs="oneCell">
    <xdr:from>
      <xdr:col>0</xdr:col>
      <xdr:colOff>92068</xdr:colOff>
      <xdr:row>15</xdr:row>
      <xdr:rowOff>228297</xdr:rowOff>
    </xdr:from>
    <xdr:to>
      <xdr:col>0</xdr:col>
      <xdr:colOff>352282</xdr:colOff>
      <xdr:row>16</xdr:row>
      <xdr:rowOff>246412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3EC3122-EA6F-5B44-A267-3222BAD1E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068" y="4218335"/>
          <a:ext cx="260214" cy="249330"/>
        </a:xfrm>
        <a:prstGeom prst="rect">
          <a:avLst/>
        </a:prstGeom>
      </xdr:spPr>
    </xdr:pic>
    <xdr:clientData/>
  </xdr:twoCellAnchor>
  <xdr:twoCellAnchor editAs="oneCell">
    <xdr:from>
      <xdr:col>0</xdr:col>
      <xdr:colOff>92075</xdr:colOff>
      <xdr:row>27</xdr:row>
      <xdr:rowOff>9732</xdr:rowOff>
    </xdr:from>
    <xdr:to>
      <xdr:col>0</xdr:col>
      <xdr:colOff>352425</xdr:colOff>
      <xdr:row>28</xdr:row>
      <xdr:rowOff>5288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73B93D-776F-7347-4E9B-DDE48F0B5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075" y="6768468"/>
          <a:ext cx="260350" cy="248582"/>
        </a:xfrm>
        <a:prstGeom prst="rect">
          <a:avLst/>
        </a:prstGeom>
      </xdr:spPr>
    </xdr:pic>
    <xdr:clientData/>
  </xdr:twoCellAnchor>
  <xdr:twoCellAnchor editAs="oneCell">
    <xdr:from>
      <xdr:col>0</xdr:col>
      <xdr:colOff>92646</xdr:colOff>
      <xdr:row>39</xdr:row>
      <xdr:rowOff>1485</xdr:rowOff>
    </xdr:from>
    <xdr:to>
      <xdr:col>0</xdr:col>
      <xdr:colOff>366816</xdr:colOff>
      <xdr:row>40</xdr:row>
      <xdr:rowOff>3709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69EEF5-3BC4-2F4F-2B15-75ABFF8C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646" y="9528918"/>
          <a:ext cx="274170" cy="255252"/>
        </a:xfrm>
        <a:prstGeom prst="rect">
          <a:avLst/>
        </a:prstGeom>
      </xdr:spPr>
    </xdr:pic>
    <xdr:clientData/>
  </xdr:twoCellAnchor>
  <xdr:twoCellAnchor editAs="oneCell">
    <xdr:from>
      <xdr:col>0</xdr:col>
      <xdr:colOff>90394</xdr:colOff>
      <xdr:row>84</xdr:row>
      <xdr:rowOff>4142</xdr:rowOff>
    </xdr:from>
    <xdr:to>
      <xdr:col>1</xdr:col>
      <xdr:colOff>0</xdr:colOff>
      <xdr:row>85</xdr:row>
      <xdr:rowOff>14190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A17D56D-752A-F780-8784-1186CBCD6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394" y="19822954"/>
          <a:ext cx="290606" cy="263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65836</xdr:colOff>
      <xdr:row>3</xdr:row>
      <xdr:rowOff>4193</xdr:rowOff>
    </xdr:from>
    <xdr:to>
      <xdr:col>9</xdr:col>
      <xdr:colOff>322628</xdr:colOff>
      <xdr:row>3</xdr:row>
      <xdr:rowOff>249131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0CCC89-694A-4F7A-852A-E19E0B251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3856" y="1048133"/>
          <a:ext cx="256792" cy="244938"/>
        </a:xfrm>
        <a:prstGeom prst="rect">
          <a:avLst/>
        </a:prstGeom>
      </xdr:spPr>
    </xdr:pic>
    <xdr:clientData/>
  </xdr:twoCellAnchor>
  <xdr:twoCellAnchor editAs="oneCell">
    <xdr:from>
      <xdr:col>0</xdr:col>
      <xdr:colOff>82969</xdr:colOff>
      <xdr:row>9</xdr:row>
      <xdr:rowOff>12497</xdr:rowOff>
    </xdr:from>
    <xdr:to>
      <xdr:col>0</xdr:col>
      <xdr:colOff>343183</xdr:colOff>
      <xdr:row>9</xdr:row>
      <xdr:rowOff>264087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6C87E6-1FEF-4F85-93FD-3B3A7AB64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69" y="2748077"/>
          <a:ext cx="260214" cy="25159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17</xdr:row>
      <xdr:rowOff>29632</xdr:rowOff>
    </xdr:from>
    <xdr:to>
      <xdr:col>0</xdr:col>
      <xdr:colOff>323215</xdr:colOff>
      <xdr:row>18</xdr:row>
      <xdr:rowOff>18674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472999-6FF0-4B97-BB66-A3539A89E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5302672"/>
          <a:ext cx="256540" cy="270981"/>
        </a:xfrm>
        <a:prstGeom prst="rect">
          <a:avLst/>
        </a:prstGeom>
      </xdr:spPr>
    </xdr:pic>
    <xdr:clientData/>
  </xdr:twoCellAnchor>
  <xdr:twoCellAnchor editAs="oneCell">
    <xdr:from>
      <xdr:col>0</xdr:col>
      <xdr:colOff>62380</xdr:colOff>
      <xdr:row>27</xdr:row>
      <xdr:rowOff>35375</xdr:rowOff>
    </xdr:from>
    <xdr:to>
      <xdr:col>0</xdr:col>
      <xdr:colOff>334645</xdr:colOff>
      <xdr:row>28</xdr:row>
      <xdr:rowOff>22570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C94994-A9DA-48E0-A4B9-689C40C3F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380" y="7873089"/>
          <a:ext cx="272265" cy="270224"/>
        </a:xfrm>
        <a:prstGeom prst="rect">
          <a:avLst/>
        </a:prstGeom>
      </xdr:spPr>
    </xdr:pic>
    <xdr:clientData/>
  </xdr:twoCellAnchor>
  <xdr:oneCellAnchor>
    <xdr:from>
      <xdr:col>9</xdr:col>
      <xdr:colOff>76715</xdr:colOff>
      <xdr:row>26</xdr:row>
      <xdr:rowOff>19477</xdr:rowOff>
    </xdr:from>
    <xdr:ext cx="275411" cy="265176"/>
    <xdr:pic>
      <xdr:nvPicPr>
        <xdr:cNvPr id="6" name="Picture 5">
          <a:extLst>
            <a:ext uri="{FF2B5EF4-FFF2-40B4-BE49-F238E27FC236}">
              <a16:creationId xmlns:a16="http://schemas.microsoft.com/office/drawing/2014/main" id="{691AF458-FE2F-48E3-B9D3-FA845FEE22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94735" y="7829977"/>
          <a:ext cx="275411" cy="265176"/>
        </a:xfrm>
        <a:prstGeom prst="rect">
          <a:avLst/>
        </a:prstGeom>
      </xdr:spPr>
    </xdr:pic>
    <xdr:clientData/>
  </xdr:oneCellAnchor>
  <xdr:oneCellAnchor>
    <xdr:from>
      <xdr:col>14</xdr:col>
      <xdr:colOff>256846</xdr:colOff>
      <xdr:row>3</xdr:row>
      <xdr:rowOff>12373</xdr:rowOff>
    </xdr:from>
    <xdr:ext cx="294781" cy="265176"/>
    <xdr:pic>
      <xdr:nvPicPr>
        <xdr:cNvPr id="7" name="Picture 6">
          <a:extLst>
            <a:ext uri="{FF2B5EF4-FFF2-40B4-BE49-F238E27FC236}">
              <a16:creationId xmlns:a16="http://schemas.microsoft.com/office/drawing/2014/main" id="{FF6089DB-CC0D-45CD-8655-EE0D28543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47017" y="1057402"/>
          <a:ext cx="294781" cy="265176"/>
        </a:xfrm>
        <a:prstGeom prst="rect">
          <a:avLst/>
        </a:prstGeom>
      </xdr:spPr>
    </xdr:pic>
    <xdr:clientData/>
  </xdr:oneCellAnchor>
  <xdr:oneCellAnchor>
    <xdr:from>
      <xdr:col>9</xdr:col>
      <xdr:colOff>70422</xdr:colOff>
      <xdr:row>16</xdr:row>
      <xdr:rowOff>270335</xdr:rowOff>
    </xdr:from>
    <xdr:ext cx="290606" cy="268810"/>
    <xdr:pic>
      <xdr:nvPicPr>
        <xdr:cNvPr id="8" name="Picture 7">
          <a:extLst>
            <a:ext uri="{FF2B5EF4-FFF2-40B4-BE49-F238E27FC236}">
              <a16:creationId xmlns:a16="http://schemas.microsoft.com/office/drawing/2014/main" id="{0C51A3EB-773E-4AC0-886C-B4984FA37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88442" y="4979495"/>
          <a:ext cx="290606" cy="268810"/>
        </a:xfrm>
        <a:prstGeom prst="rect">
          <a:avLst/>
        </a:prstGeom>
      </xdr:spPr>
    </xdr:pic>
    <xdr:clientData/>
  </xdr:oneCellAnchor>
  <xdr:twoCellAnchor editAs="oneCell">
    <xdr:from>
      <xdr:col>0</xdr:col>
      <xdr:colOff>68280</xdr:colOff>
      <xdr:row>2</xdr:row>
      <xdr:rowOff>163870</xdr:rowOff>
    </xdr:from>
    <xdr:to>
      <xdr:col>0</xdr:col>
      <xdr:colOff>342023</xdr:colOff>
      <xdr:row>4</xdr:row>
      <xdr:rowOff>655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3D34B4-A78A-4F3E-B06A-8E2EACBE2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280" y="1040170"/>
          <a:ext cx="273743" cy="286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EED v5 Theme">
  <a:themeElements>
    <a:clrScheme name="LEED v5 colors">
      <a:dk1>
        <a:srgbClr val="684659"/>
      </a:dk1>
      <a:lt1>
        <a:srgbClr val="FFFFFF"/>
      </a:lt1>
      <a:dk2>
        <a:srgbClr val="004961"/>
      </a:dk2>
      <a:lt2>
        <a:srgbClr val="7E8AA2"/>
      </a:lt2>
      <a:accent1>
        <a:srgbClr val="952713"/>
      </a:accent1>
      <a:accent2>
        <a:srgbClr val="B87400"/>
      </a:accent2>
      <a:accent3>
        <a:srgbClr val="536426"/>
      </a:accent3>
      <a:accent4>
        <a:srgbClr val="006570"/>
      </a:accent4>
      <a:accent5>
        <a:srgbClr val="C75127"/>
      </a:accent5>
      <a:accent6>
        <a:srgbClr val="7C4901"/>
      </a:accent6>
      <a:hlink>
        <a:srgbClr val="004861"/>
      </a:hlink>
      <a:folHlink>
        <a:srgbClr val="674659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LEED v5 Theme" id="{3381DE98-6E31-B54A-9888-C91E91952C3A}" vid="{D09A2C7D-7B63-C847-94C9-701BC5BCA447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117E0-139F-45FE-A17E-15987E2CB14E}">
  <dimension ref="A1:P58"/>
  <sheetViews>
    <sheetView tabSelected="1" zoomScaleNormal="100" workbookViewId="0"/>
  </sheetViews>
  <sheetFormatPr baseColWidth="10" defaultColWidth="9.1640625" defaultRowHeight="14"/>
  <cols>
    <col min="1" max="3" width="7.33203125" style="206" customWidth="1"/>
    <col min="4" max="4" width="1" style="263" customWidth="1"/>
    <col min="5" max="5" width="7.1640625" style="27" customWidth="1"/>
    <col min="6" max="6" width="42.6640625" style="1" customWidth="1"/>
    <col min="7" max="7" width="28.5" style="1" customWidth="1"/>
    <col min="8" max="8" width="11" style="1" customWidth="1"/>
    <col min="9" max="9" width="4.83203125" style="1" customWidth="1"/>
    <col min="10" max="10" width="3.33203125" style="1" customWidth="1"/>
    <col min="11" max="16384" width="9.1640625" style="1"/>
  </cols>
  <sheetData>
    <row r="1" spans="1:9" ht="25" customHeight="1">
      <c r="C1" s="207"/>
      <c r="D1" s="259"/>
      <c r="E1" s="213"/>
      <c r="F1" s="7"/>
      <c r="G1" s="7"/>
      <c r="H1" s="8"/>
    </row>
    <row r="2" spans="1:9" ht="25" customHeight="1">
      <c r="B2" s="232" t="s">
        <v>275</v>
      </c>
      <c r="C2" s="207"/>
      <c r="D2" s="259"/>
      <c r="F2" s="211"/>
      <c r="G2" s="211"/>
      <c r="H2" s="212"/>
    </row>
    <row r="3" spans="1:9">
      <c r="B3" s="249" t="s">
        <v>276</v>
      </c>
      <c r="C3" s="250"/>
      <c r="D3" s="260"/>
      <c r="E3" s="251"/>
    </row>
    <row r="4" spans="1:9" ht="40" customHeight="1">
      <c r="A4" s="234" t="s">
        <v>269</v>
      </c>
      <c r="B4" s="234" t="s">
        <v>270</v>
      </c>
      <c r="C4" s="234" t="s">
        <v>271</v>
      </c>
      <c r="D4" s="261"/>
      <c r="E4" s="301"/>
      <c r="F4" s="302"/>
      <c r="G4" s="302"/>
      <c r="H4" s="303"/>
    </row>
    <row r="5" spans="1:9" ht="23" customHeight="1">
      <c r="A5" s="235"/>
      <c r="B5" s="236"/>
      <c r="C5" s="236"/>
      <c r="D5" s="262"/>
      <c r="E5" s="307" t="s">
        <v>273</v>
      </c>
      <c r="F5" s="308"/>
      <c r="G5" s="308"/>
      <c r="H5" s="173">
        <f>SUM(H8:H9)</f>
        <v>1</v>
      </c>
    </row>
    <row r="6" spans="1:9" s="180" customFormat="1" ht="14" customHeight="1">
      <c r="A6" s="261" t="s">
        <v>272</v>
      </c>
      <c r="B6" s="271"/>
      <c r="C6" s="272"/>
      <c r="D6" s="269"/>
      <c r="E6" s="233" t="s">
        <v>208</v>
      </c>
      <c r="F6" s="299" t="s">
        <v>6</v>
      </c>
      <c r="G6" s="299"/>
      <c r="H6" s="179" t="s">
        <v>7</v>
      </c>
    </row>
    <row r="7" spans="1:9" s="180" customFormat="1" ht="14" customHeight="1">
      <c r="A7" s="261" t="s">
        <v>272</v>
      </c>
      <c r="B7" s="273"/>
      <c r="C7" s="274"/>
      <c r="D7" s="269"/>
      <c r="E7" s="233" t="s">
        <v>209</v>
      </c>
      <c r="F7" s="299" t="s">
        <v>8</v>
      </c>
      <c r="G7" s="299"/>
      <c r="H7" s="179" t="s">
        <v>7</v>
      </c>
    </row>
    <row r="8" spans="1:9" s="180" customFormat="1" ht="14" customHeight="1">
      <c r="A8" s="261" t="s">
        <v>272</v>
      </c>
      <c r="B8" s="275"/>
      <c r="C8" s="276"/>
      <c r="D8" s="269"/>
      <c r="E8" s="233" t="s">
        <v>210</v>
      </c>
      <c r="F8" s="299" t="s">
        <v>9</v>
      </c>
      <c r="G8" s="299"/>
      <c r="H8" s="179" t="s">
        <v>7</v>
      </c>
    </row>
    <row r="9" spans="1:9" s="180" customFormat="1" ht="14" customHeight="1">
      <c r="A9" s="234"/>
      <c r="B9" s="270"/>
      <c r="C9" s="270"/>
      <c r="D9" s="264"/>
      <c r="E9" s="181" t="s">
        <v>211</v>
      </c>
      <c r="F9" s="299" t="s">
        <v>11</v>
      </c>
      <c r="G9" s="299"/>
      <c r="H9" s="179">
        <v>1</v>
      </c>
    </row>
    <row r="10" spans="1:9" s="180" customFormat="1" ht="14" customHeight="1">
      <c r="A10" s="234"/>
      <c r="B10" s="234"/>
      <c r="C10" s="234"/>
      <c r="D10" s="264"/>
      <c r="E10" s="193"/>
      <c r="F10" s="193"/>
      <c r="G10" s="193"/>
      <c r="H10" s="182"/>
    </row>
    <row r="11" spans="1:9" s="254" customFormat="1" ht="23" customHeight="1">
      <c r="A11" s="258"/>
      <c r="B11" s="258"/>
      <c r="C11" s="258"/>
      <c r="D11" s="265"/>
      <c r="E11" s="313" t="s">
        <v>266</v>
      </c>
      <c r="F11" s="314"/>
      <c r="G11" s="314"/>
      <c r="H11" s="253">
        <f>SUM(H12:H14)</f>
        <v>14</v>
      </c>
      <c r="I11" s="4"/>
    </row>
    <row r="12" spans="1:9" s="180" customFormat="1" ht="14" customHeight="1">
      <c r="A12" s="234"/>
      <c r="B12" s="234"/>
      <c r="C12" s="234"/>
      <c r="D12" s="264"/>
      <c r="E12" s="181" t="s">
        <v>212</v>
      </c>
      <c r="F12" s="306" t="s">
        <v>16</v>
      </c>
      <c r="G12" s="306"/>
      <c r="H12" s="179">
        <v>8</v>
      </c>
    </row>
    <row r="13" spans="1:9" s="180" customFormat="1" ht="14" customHeight="1">
      <c r="A13" s="234"/>
      <c r="B13" s="234"/>
      <c r="C13" s="234"/>
      <c r="D13" s="264"/>
      <c r="E13" s="181" t="s">
        <v>213</v>
      </c>
      <c r="F13" s="306" t="s">
        <v>18</v>
      </c>
      <c r="G13" s="306"/>
      <c r="H13" s="179">
        <v>4</v>
      </c>
    </row>
    <row r="14" spans="1:9" s="180" customFormat="1" ht="14" customHeight="1">
      <c r="A14" s="234"/>
      <c r="B14" s="234"/>
      <c r="C14" s="234"/>
      <c r="D14" s="264"/>
      <c r="E14" s="181" t="s">
        <v>214</v>
      </c>
      <c r="F14" s="306" t="s">
        <v>19</v>
      </c>
      <c r="G14" s="306"/>
      <c r="H14" s="179">
        <v>2</v>
      </c>
    </row>
    <row r="15" spans="1:9" s="180" customFormat="1" ht="14" customHeight="1">
      <c r="A15" s="234"/>
      <c r="B15" s="234"/>
      <c r="C15" s="234"/>
      <c r="D15" s="264"/>
      <c r="E15" s="181"/>
      <c r="F15" s="184"/>
      <c r="G15" s="184"/>
      <c r="H15" s="179"/>
    </row>
    <row r="16" spans="1:9" ht="23" customHeight="1">
      <c r="A16" s="234"/>
      <c r="B16" s="258"/>
      <c r="C16" s="258"/>
      <c r="D16" s="266"/>
      <c r="E16" s="311" t="s">
        <v>248</v>
      </c>
      <c r="F16" s="312"/>
      <c r="G16" s="312"/>
      <c r="H16" s="174">
        <f>SUM(H18:H19)</f>
        <v>10</v>
      </c>
    </row>
    <row r="17" spans="1:9" s="180" customFormat="1" ht="14" customHeight="1">
      <c r="A17" s="261" t="s">
        <v>272</v>
      </c>
      <c r="B17" s="294"/>
      <c r="C17" s="295"/>
      <c r="D17" s="269"/>
      <c r="E17" s="233" t="s">
        <v>215</v>
      </c>
      <c r="F17" s="299" t="s">
        <v>26</v>
      </c>
      <c r="G17" s="299"/>
      <c r="H17" s="185" t="s">
        <v>7</v>
      </c>
    </row>
    <row r="18" spans="1:9" s="180" customFormat="1" ht="14" customHeight="1">
      <c r="A18" s="234"/>
      <c r="B18" s="270"/>
      <c r="C18" s="270"/>
      <c r="D18" s="264"/>
      <c r="E18" s="181" t="s">
        <v>216</v>
      </c>
      <c r="F18" s="299" t="s">
        <v>27</v>
      </c>
      <c r="G18" s="299"/>
      <c r="H18" s="179">
        <v>2</v>
      </c>
    </row>
    <row r="19" spans="1:9" s="180" customFormat="1" ht="14" customHeight="1">
      <c r="A19" s="234"/>
      <c r="B19" s="234"/>
      <c r="C19" s="234"/>
      <c r="D19" s="264"/>
      <c r="E19" s="181" t="s">
        <v>217</v>
      </c>
      <c r="F19" s="299" t="s">
        <v>28</v>
      </c>
      <c r="G19" s="299"/>
      <c r="H19" s="179">
        <v>8</v>
      </c>
    </row>
    <row r="20" spans="1:9" s="187" customFormat="1" ht="14" customHeight="1">
      <c r="A20" s="234"/>
      <c r="B20" s="234"/>
      <c r="C20" s="234"/>
      <c r="D20" s="264"/>
      <c r="E20" s="186"/>
      <c r="F20" s="186"/>
      <c r="G20" s="186"/>
      <c r="H20" s="178"/>
      <c r="I20" s="180"/>
    </row>
    <row r="21" spans="1:9" s="13" customFormat="1" ht="23" customHeight="1">
      <c r="A21" s="234"/>
      <c r="B21" s="258"/>
      <c r="C21" s="258"/>
      <c r="D21" s="266"/>
      <c r="E21" s="304" t="s">
        <v>267</v>
      </c>
      <c r="F21" s="305"/>
      <c r="G21" s="305"/>
      <c r="H21" s="175">
        <f>SUM(H27:H32)</f>
        <v>31</v>
      </c>
    </row>
    <row r="22" spans="1:9" s="187" customFormat="1" ht="14" customHeight="1">
      <c r="A22" s="261" t="s">
        <v>272</v>
      </c>
      <c r="B22" s="271"/>
      <c r="C22" s="272"/>
      <c r="D22" s="269"/>
      <c r="E22" s="233" t="s">
        <v>218</v>
      </c>
      <c r="F22" s="299" t="s">
        <v>203</v>
      </c>
      <c r="G22" s="299"/>
      <c r="H22" s="188" t="s">
        <v>7</v>
      </c>
      <c r="I22" s="180"/>
    </row>
    <row r="23" spans="1:9" s="187" customFormat="1" ht="14" customHeight="1">
      <c r="A23" s="261" t="s">
        <v>272</v>
      </c>
      <c r="B23" s="273"/>
      <c r="C23" s="274"/>
      <c r="D23" s="269"/>
      <c r="E23" s="233" t="s">
        <v>219</v>
      </c>
      <c r="F23" s="299" t="s">
        <v>31</v>
      </c>
      <c r="G23" s="299"/>
      <c r="H23" s="188" t="s">
        <v>7</v>
      </c>
      <c r="I23" s="180"/>
    </row>
    <row r="24" spans="1:9" s="187" customFormat="1" ht="14" customHeight="1">
      <c r="A24" s="261" t="s">
        <v>272</v>
      </c>
      <c r="B24" s="273"/>
      <c r="C24" s="274"/>
      <c r="D24" s="269"/>
      <c r="E24" s="233" t="s">
        <v>220</v>
      </c>
      <c r="F24" s="299" t="s">
        <v>32</v>
      </c>
      <c r="G24" s="299"/>
      <c r="H24" s="188" t="s">
        <v>7</v>
      </c>
      <c r="I24" s="180"/>
    </row>
    <row r="25" spans="1:9" s="187" customFormat="1" ht="14" customHeight="1">
      <c r="A25" s="261" t="s">
        <v>272</v>
      </c>
      <c r="B25" s="273"/>
      <c r="C25" s="274"/>
      <c r="D25" s="269"/>
      <c r="E25" s="181" t="s">
        <v>221</v>
      </c>
      <c r="F25" s="299" t="s">
        <v>33</v>
      </c>
      <c r="G25" s="299"/>
      <c r="H25" s="189" t="s">
        <v>7</v>
      </c>
      <c r="I25" s="180"/>
    </row>
    <row r="26" spans="1:9" s="183" customFormat="1" ht="14" customHeight="1">
      <c r="A26" s="261" t="s">
        <v>272</v>
      </c>
      <c r="B26" s="275"/>
      <c r="C26" s="276"/>
      <c r="D26" s="269"/>
      <c r="E26" s="181" t="s">
        <v>222</v>
      </c>
      <c r="F26" s="306" t="s">
        <v>34</v>
      </c>
      <c r="G26" s="315"/>
      <c r="H26" s="189" t="s">
        <v>7</v>
      </c>
    </row>
    <row r="27" spans="1:9" s="187" customFormat="1" ht="14" customHeight="1">
      <c r="A27" s="234"/>
      <c r="B27" s="270"/>
      <c r="C27" s="270"/>
      <c r="D27" s="264"/>
      <c r="E27" s="181" t="s">
        <v>223</v>
      </c>
      <c r="F27" s="306" t="s">
        <v>35</v>
      </c>
      <c r="G27" s="315"/>
      <c r="H27" s="179">
        <v>5</v>
      </c>
      <c r="I27" s="180"/>
    </row>
    <row r="28" spans="1:9" s="187" customFormat="1" ht="14" customHeight="1">
      <c r="A28" s="234"/>
      <c r="B28" s="234"/>
      <c r="C28" s="234"/>
      <c r="D28" s="264"/>
      <c r="E28" s="181" t="s">
        <v>224</v>
      </c>
      <c r="F28" s="299" t="s">
        <v>37</v>
      </c>
      <c r="G28" s="309"/>
      <c r="H28" s="189">
        <v>12</v>
      </c>
      <c r="I28" s="180"/>
    </row>
    <row r="29" spans="1:9" s="187" customFormat="1" ht="14" customHeight="1">
      <c r="A29" s="234"/>
      <c r="B29" s="234"/>
      <c r="C29" s="234"/>
      <c r="D29" s="264"/>
      <c r="E29" s="181" t="s">
        <v>225</v>
      </c>
      <c r="F29" s="299" t="s">
        <v>38</v>
      </c>
      <c r="G29" s="309"/>
      <c r="H29" s="179">
        <v>5</v>
      </c>
      <c r="I29" s="180"/>
    </row>
    <row r="30" spans="1:9" s="187" customFormat="1" ht="14" customHeight="1">
      <c r="A30" s="234"/>
      <c r="B30" s="234"/>
      <c r="C30" s="234"/>
      <c r="D30" s="264"/>
      <c r="E30" s="181" t="s">
        <v>226</v>
      </c>
      <c r="F30" s="299" t="s">
        <v>39</v>
      </c>
      <c r="G30" s="309"/>
      <c r="H30" s="179">
        <v>4</v>
      </c>
      <c r="I30" s="180"/>
    </row>
    <row r="31" spans="1:9" s="187" customFormat="1" ht="14" customHeight="1">
      <c r="A31" s="234"/>
      <c r="B31" s="234"/>
      <c r="C31" s="234"/>
      <c r="D31" s="264"/>
      <c r="E31" s="181" t="s">
        <v>227</v>
      </c>
      <c r="F31" s="299" t="s">
        <v>40</v>
      </c>
      <c r="G31" s="309"/>
      <c r="H31" s="179">
        <v>3</v>
      </c>
      <c r="I31" s="180"/>
    </row>
    <row r="32" spans="1:9" s="187" customFormat="1" ht="14" customHeight="1">
      <c r="A32" s="234"/>
      <c r="B32" s="234"/>
      <c r="C32" s="234"/>
      <c r="D32" s="264"/>
      <c r="E32" s="181" t="s">
        <v>228</v>
      </c>
      <c r="F32" s="306" t="s">
        <v>41</v>
      </c>
      <c r="G32" s="315"/>
      <c r="H32" s="179">
        <v>2</v>
      </c>
      <c r="I32" s="180"/>
    </row>
    <row r="33" spans="1:16" s="187" customFormat="1" ht="14" customHeight="1">
      <c r="A33" s="234"/>
      <c r="B33" s="234"/>
      <c r="C33" s="234"/>
      <c r="D33" s="264"/>
      <c r="E33" s="180"/>
      <c r="F33" s="180"/>
      <c r="G33" s="180"/>
      <c r="H33" s="180"/>
      <c r="I33" s="180"/>
    </row>
    <row r="34" spans="1:16" s="9" customFormat="1" ht="23" customHeight="1">
      <c r="A34" s="234"/>
      <c r="B34" s="258"/>
      <c r="C34" s="258"/>
      <c r="D34" s="266"/>
      <c r="E34" s="316" t="s">
        <v>268</v>
      </c>
      <c r="F34" s="317"/>
      <c r="G34" s="318"/>
      <c r="H34" s="176">
        <f>SUM(H37:H41)</f>
        <v>26</v>
      </c>
      <c r="I34" s="1"/>
    </row>
    <row r="35" spans="1:16" s="187" customFormat="1" ht="14" customHeight="1">
      <c r="A35" s="261" t="s">
        <v>272</v>
      </c>
      <c r="B35" s="271"/>
      <c r="C35" s="272"/>
      <c r="D35" s="269"/>
      <c r="E35" s="181" t="s">
        <v>229</v>
      </c>
      <c r="F35" s="299" t="s">
        <v>43</v>
      </c>
      <c r="G35" s="299"/>
      <c r="H35" s="179" t="s">
        <v>7</v>
      </c>
      <c r="I35" s="180"/>
    </row>
    <row r="36" spans="1:16" s="187" customFormat="1" ht="14" customHeight="1">
      <c r="A36" s="261" t="s">
        <v>272</v>
      </c>
      <c r="B36" s="275"/>
      <c r="C36" s="276"/>
      <c r="D36" s="269"/>
      <c r="E36" s="181" t="s">
        <v>230</v>
      </c>
      <c r="F36" s="299" t="s">
        <v>204</v>
      </c>
      <c r="G36" s="299"/>
      <c r="H36" s="179" t="s">
        <v>7</v>
      </c>
      <c r="I36" s="190"/>
      <c r="J36" s="191"/>
      <c r="K36" s="191"/>
      <c r="L36" s="191"/>
      <c r="M36" s="191"/>
      <c r="N36" s="191"/>
      <c r="O36" s="191"/>
      <c r="P36" s="191"/>
    </row>
    <row r="37" spans="1:16" s="187" customFormat="1" ht="14" customHeight="1">
      <c r="A37" s="234"/>
      <c r="B37" s="270"/>
      <c r="C37" s="270"/>
      <c r="D37" s="264"/>
      <c r="E37" s="181" t="s">
        <v>231</v>
      </c>
      <c r="F37" s="299" t="s">
        <v>62</v>
      </c>
      <c r="G37" s="299"/>
      <c r="H37" s="179">
        <v>4</v>
      </c>
      <c r="I37" s="190"/>
      <c r="J37" s="191"/>
      <c r="K37" s="191"/>
      <c r="L37" s="191"/>
      <c r="M37" s="191"/>
      <c r="N37" s="191"/>
      <c r="O37" s="191"/>
      <c r="P37" s="191"/>
    </row>
    <row r="38" spans="1:16" s="183" customFormat="1" ht="14" customHeight="1">
      <c r="A38" s="234"/>
      <c r="B38" s="234"/>
      <c r="C38" s="234"/>
      <c r="D38" s="264"/>
      <c r="E38" s="181" t="s">
        <v>232</v>
      </c>
      <c r="F38" s="299" t="s">
        <v>45</v>
      </c>
      <c r="G38" s="299"/>
      <c r="H38" s="179">
        <v>4</v>
      </c>
      <c r="I38" s="192"/>
      <c r="J38" s="192"/>
      <c r="K38" s="192"/>
      <c r="L38" s="192"/>
      <c r="M38" s="192"/>
      <c r="N38" s="192"/>
      <c r="O38" s="192"/>
      <c r="P38" s="192"/>
    </row>
    <row r="39" spans="1:16" s="187" customFormat="1" ht="14" customHeight="1">
      <c r="A39" s="234"/>
      <c r="B39" s="234"/>
      <c r="C39" s="234"/>
      <c r="D39" s="264"/>
      <c r="E39" s="181" t="s">
        <v>233</v>
      </c>
      <c r="F39" s="181" t="s">
        <v>46</v>
      </c>
      <c r="G39" s="190"/>
      <c r="H39" s="179">
        <v>4</v>
      </c>
      <c r="I39" s="190"/>
      <c r="J39" s="191"/>
      <c r="K39" s="191"/>
      <c r="L39" s="191"/>
      <c r="M39" s="191"/>
      <c r="N39" s="191"/>
      <c r="O39" s="191"/>
      <c r="P39" s="191"/>
    </row>
    <row r="40" spans="1:16" s="180" customFormat="1" ht="14" customHeight="1">
      <c r="A40" s="234"/>
      <c r="B40" s="234"/>
      <c r="C40" s="234"/>
      <c r="D40" s="264"/>
      <c r="E40" s="181" t="s">
        <v>234</v>
      </c>
      <c r="F40" s="306" t="s">
        <v>206</v>
      </c>
      <c r="G40" s="306"/>
      <c r="H40" s="179">
        <v>10</v>
      </c>
      <c r="I40" s="190"/>
      <c r="J40" s="190"/>
      <c r="K40" s="190"/>
      <c r="L40" s="190"/>
      <c r="M40" s="190"/>
      <c r="N40" s="190"/>
      <c r="O40" s="190"/>
      <c r="P40" s="190"/>
    </row>
    <row r="41" spans="1:16" s="180" customFormat="1" ht="14" customHeight="1">
      <c r="A41" s="234"/>
      <c r="B41" s="234"/>
      <c r="C41" s="234"/>
      <c r="D41" s="264"/>
      <c r="E41" s="181" t="s">
        <v>235</v>
      </c>
      <c r="F41" s="306" t="s">
        <v>47</v>
      </c>
      <c r="G41" s="306"/>
      <c r="H41" s="188">
        <v>4</v>
      </c>
    </row>
    <row r="42" spans="1:16" s="180" customFormat="1" ht="14" customHeight="1">
      <c r="A42" s="234"/>
      <c r="B42" s="234"/>
      <c r="C42" s="234"/>
      <c r="D42" s="264"/>
    </row>
    <row r="43" spans="1:16" ht="23" customHeight="1">
      <c r="A43" s="234"/>
      <c r="B43" s="258"/>
      <c r="C43" s="258"/>
      <c r="D43" s="266"/>
      <c r="E43" s="319" t="s">
        <v>247</v>
      </c>
      <c r="F43" s="320"/>
      <c r="G43" s="321"/>
      <c r="H43" s="177">
        <f>SUM(H47:H51)</f>
        <v>18</v>
      </c>
    </row>
    <row r="44" spans="1:16" s="180" customFormat="1" ht="14" customHeight="1">
      <c r="A44" s="261" t="s">
        <v>272</v>
      </c>
      <c r="B44" s="271"/>
      <c r="C44" s="272"/>
      <c r="D44" s="269"/>
      <c r="E44" s="233" t="s">
        <v>236</v>
      </c>
      <c r="F44" s="306" t="s">
        <v>205</v>
      </c>
      <c r="G44" s="306"/>
      <c r="H44" s="188" t="s">
        <v>7</v>
      </c>
    </row>
    <row r="45" spans="1:16" s="180" customFormat="1" ht="14" customHeight="1">
      <c r="A45" s="261" t="s">
        <v>272</v>
      </c>
      <c r="B45" s="273"/>
      <c r="C45" s="274"/>
      <c r="D45" s="269"/>
      <c r="E45" s="233" t="s">
        <v>237</v>
      </c>
      <c r="F45" s="306" t="s">
        <v>49</v>
      </c>
      <c r="G45" s="306"/>
      <c r="H45" s="188" t="s">
        <v>7</v>
      </c>
    </row>
    <row r="46" spans="1:16" s="180" customFormat="1" ht="14" customHeight="1">
      <c r="A46" s="261" t="s">
        <v>272</v>
      </c>
      <c r="B46" s="275"/>
      <c r="C46" s="276"/>
      <c r="D46" s="269"/>
      <c r="E46" s="233" t="s">
        <v>238</v>
      </c>
      <c r="F46" s="306" t="s">
        <v>63</v>
      </c>
      <c r="G46" s="306"/>
      <c r="H46" s="188" t="s">
        <v>7</v>
      </c>
    </row>
    <row r="47" spans="1:16" s="187" customFormat="1" ht="14" customHeight="1">
      <c r="A47" s="234"/>
      <c r="B47" s="270"/>
      <c r="C47" s="270"/>
      <c r="D47" s="264"/>
      <c r="E47" s="181" t="s">
        <v>239</v>
      </c>
      <c r="F47" s="299" t="s">
        <v>50</v>
      </c>
      <c r="G47" s="299"/>
      <c r="H47" s="179">
        <v>2</v>
      </c>
      <c r="I47" s="180"/>
    </row>
    <row r="48" spans="1:16" s="187" customFormat="1" ht="14" customHeight="1">
      <c r="A48" s="234"/>
      <c r="B48" s="234"/>
      <c r="C48" s="234"/>
      <c r="D48" s="264"/>
      <c r="E48" s="181" t="s">
        <v>240</v>
      </c>
      <c r="F48" s="299" t="s">
        <v>51</v>
      </c>
      <c r="G48" s="299"/>
      <c r="H48" s="179">
        <v>7</v>
      </c>
      <c r="I48" s="180"/>
    </row>
    <row r="49" spans="1:9" s="187" customFormat="1" ht="14" customHeight="1">
      <c r="A49" s="234"/>
      <c r="B49" s="234"/>
      <c r="C49" s="234"/>
      <c r="D49" s="264"/>
      <c r="E49" s="181" t="s">
        <v>241</v>
      </c>
      <c r="F49" s="299" t="s">
        <v>64</v>
      </c>
      <c r="G49" s="299"/>
      <c r="H49" s="179">
        <v>2</v>
      </c>
      <c r="I49" s="180"/>
    </row>
    <row r="50" spans="1:9" s="187" customFormat="1" ht="14" customHeight="1">
      <c r="A50" s="234"/>
      <c r="B50" s="234"/>
      <c r="C50" s="234"/>
      <c r="D50" s="264"/>
      <c r="E50" s="181" t="s">
        <v>242</v>
      </c>
      <c r="F50" s="299" t="s">
        <v>52</v>
      </c>
      <c r="G50" s="299"/>
      <c r="H50" s="179">
        <v>3</v>
      </c>
      <c r="I50" s="180"/>
    </row>
    <row r="51" spans="1:9" s="187" customFormat="1" ht="14" customHeight="1">
      <c r="A51" s="234"/>
      <c r="B51" s="234"/>
      <c r="C51" s="234"/>
      <c r="D51" s="264"/>
      <c r="E51" s="181" t="s">
        <v>243</v>
      </c>
      <c r="F51" s="299" t="s">
        <v>53</v>
      </c>
      <c r="G51" s="299"/>
      <c r="H51" s="179">
        <v>4</v>
      </c>
      <c r="I51" s="180"/>
    </row>
    <row r="52" spans="1:9" s="180" customFormat="1" ht="14" customHeight="1">
      <c r="A52" s="234"/>
      <c r="B52" s="234"/>
      <c r="C52" s="234"/>
      <c r="D52" s="264"/>
    </row>
    <row r="53" spans="1:9" s="254" customFormat="1" ht="23" customHeight="1">
      <c r="A53" s="258"/>
      <c r="B53" s="258"/>
      <c r="C53" s="258"/>
      <c r="D53" s="265"/>
      <c r="E53" s="322" t="s">
        <v>246</v>
      </c>
      <c r="F53" s="323"/>
      <c r="G53" s="324"/>
      <c r="H53" s="255">
        <v>10</v>
      </c>
      <c r="I53" s="4"/>
    </row>
    <row r="54" spans="1:9" s="187" customFormat="1" ht="14" customHeight="1">
      <c r="A54" s="234"/>
      <c r="B54" s="234"/>
      <c r="C54" s="234"/>
      <c r="D54" s="264"/>
      <c r="E54" s="233" t="s">
        <v>244</v>
      </c>
      <c r="F54" s="300" t="s">
        <v>55</v>
      </c>
      <c r="G54" s="300"/>
      <c r="H54" s="188">
        <v>9</v>
      </c>
      <c r="I54" s="180"/>
    </row>
    <row r="55" spans="1:9" s="187" customFormat="1" ht="14" customHeight="1">
      <c r="A55" s="234"/>
      <c r="B55" s="234"/>
      <c r="C55" s="234"/>
      <c r="D55" s="264"/>
      <c r="E55" s="233" t="s">
        <v>245</v>
      </c>
      <c r="F55" s="300" t="s">
        <v>207</v>
      </c>
      <c r="G55" s="300"/>
      <c r="H55" s="256">
        <v>1</v>
      </c>
      <c r="I55" s="180"/>
    </row>
    <row r="56" spans="1:9" s="187" customFormat="1" ht="14" customHeight="1">
      <c r="A56" s="234"/>
      <c r="B56" s="234"/>
      <c r="C56" s="234"/>
      <c r="D56" s="264"/>
      <c r="E56" s="257"/>
      <c r="F56" s="257"/>
      <c r="G56" s="257"/>
      <c r="H56" s="257"/>
      <c r="I56" s="180"/>
    </row>
    <row r="57" spans="1:9" s="70" customFormat="1" ht="21" customHeight="1">
      <c r="A57" s="234">
        <f>SUM(A6:A55)</f>
        <v>0</v>
      </c>
      <c r="B57" s="234">
        <f t="shared" ref="B57:C57" si="0">SUM(B6:B55)</f>
        <v>0</v>
      </c>
      <c r="C57" s="234">
        <f t="shared" si="0"/>
        <v>0</v>
      </c>
      <c r="D57" s="267"/>
      <c r="E57" s="310" t="s">
        <v>57</v>
      </c>
      <c r="F57" s="310"/>
      <c r="G57" s="204" t="s">
        <v>58</v>
      </c>
      <c r="H57" s="205">
        <f>SUM(H53,H11,H5,H16,H21,H34,H43,)</f>
        <v>110</v>
      </c>
      <c r="I57" s="72"/>
    </row>
    <row r="58" spans="1:9">
      <c r="A58" s="208"/>
      <c r="B58" s="208"/>
      <c r="C58" s="208"/>
      <c r="D58" s="268"/>
    </row>
  </sheetData>
  <mergeCells count="46">
    <mergeCell ref="E57:F57"/>
    <mergeCell ref="E16:G16"/>
    <mergeCell ref="F17:G17"/>
    <mergeCell ref="F19:G19"/>
    <mergeCell ref="E11:G11"/>
    <mergeCell ref="F25:G25"/>
    <mergeCell ref="F26:G26"/>
    <mergeCell ref="E34:G34"/>
    <mergeCell ref="E43:G43"/>
    <mergeCell ref="E53:G53"/>
    <mergeCell ref="F32:G32"/>
    <mergeCell ref="F27:G27"/>
    <mergeCell ref="F55:G55"/>
    <mergeCell ref="F8:G8"/>
    <mergeCell ref="F12:G12"/>
    <mergeCell ref="F49:G49"/>
    <mergeCell ref="F50:G50"/>
    <mergeCell ref="F9:G9"/>
    <mergeCell ref="F28:G28"/>
    <mergeCell ref="F29:G29"/>
    <mergeCell ref="F30:G30"/>
    <mergeCell ref="F31:G31"/>
    <mergeCell ref="F13:G13"/>
    <mergeCell ref="F14:G14"/>
    <mergeCell ref="F18:G18"/>
    <mergeCell ref="F46:G46"/>
    <mergeCell ref="F47:G47"/>
    <mergeCell ref="F48:G48"/>
    <mergeCell ref="F44:G44"/>
    <mergeCell ref="F45:G45"/>
    <mergeCell ref="F51:G51"/>
    <mergeCell ref="F54:G54"/>
    <mergeCell ref="E4:H4"/>
    <mergeCell ref="E21:G21"/>
    <mergeCell ref="F23:G23"/>
    <mergeCell ref="F24:G24"/>
    <mergeCell ref="F41:G41"/>
    <mergeCell ref="F40:G40"/>
    <mergeCell ref="F35:G35"/>
    <mergeCell ref="F36:G36"/>
    <mergeCell ref="F37:G37"/>
    <mergeCell ref="F38:G38"/>
    <mergeCell ref="F22:G22"/>
    <mergeCell ref="E5:G5"/>
    <mergeCell ref="F6:G6"/>
    <mergeCell ref="F7:G7"/>
  </mergeCells>
  <phoneticPr fontId="56" type="noConversion"/>
  <pageMargins left="0.7" right="0.7" top="0.75" bottom="0.75" header="0.3" footer="0.3"/>
  <pageSetup fitToWidth="0" fitToHeight="0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F05B-3A1F-4EB2-AF5C-193F44A389BB}">
  <dimension ref="A1:S55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66.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74.332031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A1" s="18"/>
      <c r="B1" s="78" t="s">
        <v>65</v>
      </c>
      <c r="C1" s="73"/>
      <c r="D1" s="73"/>
      <c r="E1" s="74"/>
      <c r="F1" s="75"/>
      <c r="G1" s="75"/>
      <c r="H1" s="75"/>
      <c r="I1" s="76"/>
      <c r="J1" s="76"/>
      <c r="K1" s="76"/>
      <c r="L1" s="76"/>
      <c r="M1" s="76"/>
      <c r="N1" s="76"/>
      <c r="O1" s="76"/>
      <c r="P1" s="76"/>
      <c r="Q1" s="76"/>
      <c r="R1" s="76"/>
      <c r="S1" s="27"/>
    </row>
    <row r="2" spans="1:19" ht="35">
      <c r="A2" s="18"/>
      <c r="B2" s="79" t="s">
        <v>66</v>
      </c>
      <c r="C2" s="73"/>
      <c r="D2" s="73"/>
      <c r="E2" s="74"/>
      <c r="F2" s="75"/>
      <c r="G2" s="75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27"/>
    </row>
    <row r="3" spans="1:19" ht="36" thickBot="1">
      <c r="B3" s="77"/>
      <c r="C3" s="68"/>
      <c r="D3" s="68"/>
      <c r="E3" s="69"/>
      <c r="F3" s="70"/>
      <c r="G3" s="70"/>
      <c r="H3" s="70"/>
      <c r="I3" s="71"/>
      <c r="J3" s="72"/>
      <c r="K3" s="72"/>
      <c r="L3" s="72"/>
      <c r="M3" s="72"/>
      <c r="N3" s="72"/>
      <c r="O3" s="71"/>
      <c r="P3" s="71"/>
      <c r="Q3" s="71"/>
      <c r="R3" s="71"/>
    </row>
    <row r="4" spans="1:19" ht="28.25" customHeight="1" thickBot="1">
      <c r="A4" s="21"/>
      <c r="B4" s="348" t="s">
        <v>105</v>
      </c>
      <c r="C4" s="349"/>
      <c r="D4" s="349"/>
      <c r="E4" s="350"/>
      <c r="F4" s="24"/>
      <c r="G4" s="24"/>
      <c r="H4" s="25"/>
      <c r="I4" s="26"/>
      <c r="N4" s="62"/>
      <c r="S4" s="27"/>
    </row>
    <row r="5" spans="1:19" ht="20" customHeight="1">
      <c r="B5" s="30" t="s">
        <v>5</v>
      </c>
      <c r="C5" s="347" t="s">
        <v>106</v>
      </c>
      <c r="D5" s="347"/>
      <c r="E5" s="33" t="s">
        <v>7</v>
      </c>
      <c r="F5" s="28"/>
      <c r="G5" s="28">
        <f>SUM(G6:G77)</f>
        <v>18</v>
      </c>
      <c r="H5" s="28"/>
      <c r="I5" s="28"/>
      <c r="N5" s="28"/>
    </row>
    <row r="6" spans="1:19" ht="20" customHeight="1">
      <c r="B6" s="30" t="s">
        <v>5</v>
      </c>
      <c r="C6" s="346" t="s">
        <v>31</v>
      </c>
      <c r="D6" s="346"/>
      <c r="E6" s="40" t="s">
        <v>7</v>
      </c>
      <c r="F6" s="28"/>
      <c r="G6" s="28"/>
      <c r="H6" s="28"/>
      <c r="I6" s="28"/>
      <c r="N6" s="28"/>
    </row>
    <row r="7" spans="1:19" ht="20" customHeight="1">
      <c r="B7" s="31" t="s">
        <v>5</v>
      </c>
      <c r="C7" s="31" t="s">
        <v>108</v>
      </c>
      <c r="D7" s="31"/>
      <c r="E7" s="31" t="s">
        <v>7</v>
      </c>
      <c r="F7" s="28"/>
      <c r="G7" s="28"/>
      <c r="H7" s="28"/>
      <c r="I7" s="28"/>
      <c r="N7" s="28"/>
    </row>
    <row r="8" spans="1:19" ht="20" customHeight="1">
      <c r="B8" s="30" t="s">
        <v>5</v>
      </c>
      <c r="C8" s="30" t="s">
        <v>33</v>
      </c>
      <c r="D8" s="30"/>
      <c r="E8" s="30" t="s">
        <v>7</v>
      </c>
      <c r="F8" s="28">
        <v>2</v>
      </c>
      <c r="G8" s="28"/>
      <c r="H8" s="28"/>
      <c r="I8" s="28"/>
      <c r="N8" s="28"/>
    </row>
    <row r="9" spans="1:19" ht="20" customHeight="1">
      <c r="B9" s="30" t="s">
        <v>5</v>
      </c>
      <c r="C9" s="30" t="s">
        <v>34</v>
      </c>
      <c r="D9" s="30"/>
      <c r="E9" s="30" t="s">
        <v>7</v>
      </c>
      <c r="F9" s="28">
        <v>2</v>
      </c>
      <c r="G9" s="28"/>
      <c r="H9" s="28"/>
      <c r="I9" s="28"/>
      <c r="N9" s="28"/>
    </row>
    <row r="10" spans="1:19" s="9" customFormat="1" ht="20" customHeight="1">
      <c r="A10" s="1"/>
      <c r="B10" s="30" t="s">
        <v>5</v>
      </c>
      <c r="C10" s="30" t="s">
        <v>102</v>
      </c>
      <c r="D10" s="30"/>
      <c r="E10" s="30" t="s">
        <v>7</v>
      </c>
      <c r="F10" s="28"/>
      <c r="G10" s="28"/>
      <c r="H10" s="28"/>
      <c r="I10" s="28"/>
      <c r="N10" s="28"/>
    </row>
    <row r="11" spans="1:19" s="13" customFormat="1" ht="20" customHeight="1">
      <c r="B11" s="30" t="s">
        <v>10</v>
      </c>
      <c r="C11" s="30" t="s">
        <v>69</v>
      </c>
      <c r="D11" s="30"/>
      <c r="E11" s="40">
        <v>1</v>
      </c>
      <c r="F11" s="28"/>
      <c r="G11" s="28"/>
      <c r="H11" s="28"/>
      <c r="I11" s="28"/>
      <c r="N11" s="28"/>
    </row>
    <row r="12" spans="1:19" ht="20" customHeight="1">
      <c r="B12" s="30" t="s">
        <v>10</v>
      </c>
      <c r="C12" s="30" t="s">
        <v>16</v>
      </c>
      <c r="D12" s="30"/>
      <c r="E12" s="40">
        <v>6</v>
      </c>
      <c r="F12" s="28"/>
      <c r="G12" s="28"/>
      <c r="H12" s="28"/>
      <c r="I12" s="28"/>
      <c r="N12" s="28"/>
    </row>
    <row r="13" spans="1:19" ht="20" customHeight="1">
      <c r="B13" s="30" t="s">
        <v>10</v>
      </c>
      <c r="C13" s="30" t="s">
        <v>19</v>
      </c>
      <c r="D13" s="30"/>
      <c r="E13" s="40">
        <v>2</v>
      </c>
      <c r="F13" s="28"/>
      <c r="G13" s="28"/>
      <c r="H13" s="28"/>
      <c r="I13" s="28"/>
      <c r="N13" s="28"/>
    </row>
    <row r="14" spans="1:19" ht="20" customHeight="1">
      <c r="B14" s="30" t="s">
        <v>10</v>
      </c>
      <c r="C14" s="30" t="s">
        <v>35</v>
      </c>
      <c r="D14" s="30"/>
      <c r="E14" s="40">
        <v>5</v>
      </c>
      <c r="F14" s="28">
        <v>2</v>
      </c>
      <c r="G14" s="28"/>
      <c r="H14" s="28" t="s">
        <v>17</v>
      </c>
      <c r="I14" s="28"/>
      <c r="N14" s="42"/>
    </row>
    <row r="15" spans="1:19" s="13" customFormat="1" ht="20" customHeight="1">
      <c r="B15" s="30" t="s">
        <v>10</v>
      </c>
      <c r="C15" s="30" t="s">
        <v>37</v>
      </c>
      <c r="D15" s="30"/>
      <c r="E15" s="40">
        <v>12</v>
      </c>
      <c r="F15" s="28"/>
      <c r="G15" s="28"/>
      <c r="H15" s="28"/>
      <c r="I15" s="28"/>
      <c r="N15" s="42"/>
    </row>
    <row r="16" spans="1:19" ht="20" customHeight="1">
      <c r="B16" s="30" t="s">
        <v>10</v>
      </c>
      <c r="C16" s="30" t="s">
        <v>38</v>
      </c>
      <c r="D16" s="30"/>
      <c r="E16" s="40">
        <v>5</v>
      </c>
      <c r="F16" s="28"/>
      <c r="G16" s="28"/>
      <c r="H16" s="28"/>
      <c r="I16" s="28"/>
      <c r="N16" s="42"/>
    </row>
    <row r="17" spans="2:18" ht="20" customHeight="1">
      <c r="B17" s="30" t="s">
        <v>10</v>
      </c>
      <c r="C17" s="30" t="s">
        <v>83</v>
      </c>
      <c r="D17" s="30"/>
      <c r="E17" s="40">
        <v>3</v>
      </c>
      <c r="F17" s="28"/>
      <c r="G17" s="28"/>
      <c r="H17" s="28"/>
      <c r="I17" s="28"/>
      <c r="N17" s="42"/>
    </row>
    <row r="18" spans="2:18" ht="20" customHeight="1">
      <c r="B18" s="30" t="s">
        <v>10</v>
      </c>
      <c r="C18" s="30" t="s">
        <v>40</v>
      </c>
      <c r="D18" s="30"/>
      <c r="E18" s="40">
        <v>3</v>
      </c>
      <c r="F18" s="28"/>
      <c r="G18" s="28"/>
      <c r="H18" s="28"/>
      <c r="I18" s="28"/>
      <c r="N18" s="45"/>
    </row>
    <row r="19" spans="2:18" ht="20" customHeight="1">
      <c r="B19" s="30" t="s">
        <v>10</v>
      </c>
      <c r="C19" s="30" t="s">
        <v>41</v>
      </c>
      <c r="D19" s="30"/>
      <c r="E19" s="40">
        <v>2</v>
      </c>
      <c r="F19" s="28"/>
      <c r="G19" s="28"/>
      <c r="H19" s="28"/>
      <c r="I19" s="28"/>
      <c r="N19" s="42"/>
    </row>
    <row r="20" spans="2:18" ht="20" customHeight="1">
      <c r="B20" s="30" t="s">
        <v>10</v>
      </c>
      <c r="C20" s="30" t="s">
        <v>104</v>
      </c>
      <c r="D20" s="30"/>
      <c r="E20" s="40">
        <v>6</v>
      </c>
      <c r="F20" s="28"/>
      <c r="G20" s="28"/>
      <c r="H20" s="28" t="s">
        <v>21</v>
      </c>
      <c r="I20" s="28"/>
      <c r="N20" s="42"/>
    </row>
    <row r="21" spans="2:18" s="13" customFormat="1" ht="20" customHeight="1">
      <c r="B21" s="53" t="s">
        <v>57</v>
      </c>
      <c r="C21" s="53"/>
      <c r="D21" s="54" t="s">
        <v>58</v>
      </c>
      <c r="E21" s="55">
        <f>SUM(E11:E20)</f>
        <v>45</v>
      </c>
      <c r="F21" s="28"/>
      <c r="G21" s="28"/>
      <c r="H21" s="28"/>
      <c r="I21" s="28"/>
      <c r="J21" s="1"/>
      <c r="K21" s="1"/>
      <c r="L21" s="1"/>
      <c r="M21" s="1"/>
      <c r="N21" s="42"/>
      <c r="O21" s="1"/>
      <c r="P21" s="1"/>
      <c r="Q21" s="1"/>
      <c r="R21" s="1"/>
    </row>
    <row r="22" spans="2:18" ht="20" customHeight="1">
      <c r="F22" s="28"/>
      <c r="G22" s="28"/>
      <c r="H22" s="28"/>
      <c r="I22" s="28"/>
      <c r="N22" s="49"/>
    </row>
    <row r="23" spans="2:18" ht="29" customHeight="1">
      <c r="B23" s="351" t="s">
        <v>1</v>
      </c>
      <c r="C23" s="351"/>
      <c r="D23" s="351"/>
      <c r="E23" s="352"/>
      <c r="F23" s="28"/>
      <c r="G23" s="28"/>
      <c r="H23" s="28"/>
      <c r="I23" s="28"/>
      <c r="N23" s="42"/>
    </row>
    <row r="24" spans="2:18" ht="20" customHeight="1">
      <c r="B24" s="30" t="s">
        <v>5</v>
      </c>
      <c r="C24" s="346" t="s">
        <v>68</v>
      </c>
      <c r="D24" s="346"/>
      <c r="E24" s="32" t="s">
        <v>7</v>
      </c>
      <c r="F24" s="28"/>
      <c r="G24" s="28">
        <v>4</v>
      </c>
      <c r="H24" s="28"/>
      <c r="I24" s="28"/>
      <c r="N24" s="42"/>
    </row>
    <row r="25" spans="2:18" s="13" customFormat="1" ht="20" customHeight="1">
      <c r="B25" s="30" t="s">
        <v>5</v>
      </c>
      <c r="C25" s="30" t="s">
        <v>89</v>
      </c>
      <c r="D25" s="30"/>
      <c r="E25" s="30" t="s">
        <v>7</v>
      </c>
      <c r="F25" s="28"/>
      <c r="G25" s="28"/>
      <c r="H25" s="28"/>
      <c r="I25" s="28"/>
      <c r="J25" s="1"/>
      <c r="K25" s="1"/>
      <c r="L25" s="1"/>
      <c r="M25" s="1"/>
      <c r="N25" s="42"/>
      <c r="O25" s="1"/>
      <c r="P25" s="1"/>
      <c r="Q25" s="1"/>
      <c r="R25" s="1"/>
    </row>
    <row r="26" spans="2:18" ht="20" customHeight="1">
      <c r="B26" s="30" t="s">
        <v>5</v>
      </c>
      <c r="C26" s="30" t="s">
        <v>63</v>
      </c>
      <c r="D26" s="30"/>
      <c r="E26" s="30" t="s">
        <v>7</v>
      </c>
      <c r="F26" s="28"/>
      <c r="G26" s="28"/>
      <c r="H26" s="28"/>
      <c r="I26" s="28"/>
      <c r="N26" s="42"/>
    </row>
    <row r="27" spans="2:18" ht="20" customHeight="1">
      <c r="B27" s="30" t="s">
        <v>5</v>
      </c>
      <c r="C27" s="30" t="s">
        <v>91</v>
      </c>
      <c r="D27" s="30"/>
      <c r="E27" s="30" t="s">
        <v>7</v>
      </c>
      <c r="F27" s="22"/>
      <c r="G27" s="22"/>
      <c r="H27" s="22"/>
      <c r="I27" s="23"/>
      <c r="N27" s="13"/>
    </row>
    <row r="28" spans="2:18" ht="20" customHeight="1">
      <c r="B28" s="30" t="s">
        <v>5</v>
      </c>
      <c r="C28" s="30" t="s">
        <v>92</v>
      </c>
      <c r="D28" s="30"/>
      <c r="E28" s="30" t="s">
        <v>7</v>
      </c>
      <c r="F28" s="22"/>
      <c r="G28" s="22">
        <v>14</v>
      </c>
      <c r="H28" s="22"/>
      <c r="I28" s="23"/>
      <c r="N28" s="9"/>
    </row>
    <row r="29" spans="2:18" ht="20" customHeight="1">
      <c r="B29" s="30" t="s">
        <v>10</v>
      </c>
      <c r="C29" s="30" t="s">
        <v>110</v>
      </c>
      <c r="D29" s="30"/>
      <c r="E29" s="40">
        <v>1</v>
      </c>
      <c r="F29" s="22"/>
      <c r="G29" s="22"/>
      <c r="H29" s="22"/>
      <c r="I29" s="23"/>
      <c r="N29" s="9"/>
    </row>
    <row r="30" spans="2:18" ht="20" customHeight="1">
      <c r="B30" s="30" t="s">
        <v>10</v>
      </c>
      <c r="C30" s="30" t="s">
        <v>111</v>
      </c>
      <c r="D30" s="30"/>
      <c r="E30" s="40">
        <v>2</v>
      </c>
      <c r="F30" s="22">
        <v>8</v>
      </c>
      <c r="G30" s="22"/>
      <c r="H30" s="22"/>
      <c r="I30" s="23"/>
      <c r="N30" s="9"/>
    </row>
    <row r="31" spans="2:18" ht="20" customHeight="1">
      <c r="B31" s="30" t="s">
        <v>10</v>
      </c>
      <c r="C31" s="30" t="s">
        <v>89</v>
      </c>
      <c r="D31" s="30"/>
      <c r="E31" s="40">
        <v>2</v>
      </c>
      <c r="F31" s="22">
        <v>3</v>
      </c>
      <c r="G31" s="22"/>
      <c r="H31" s="22" t="s">
        <v>29</v>
      </c>
      <c r="I31" s="23"/>
      <c r="N31" s="13"/>
    </row>
    <row r="32" spans="2:18" ht="20" customHeight="1">
      <c r="B32" s="30" t="s">
        <v>10</v>
      </c>
      <c r="C32" s="30" t="s">
        <v>93</v>
      </c>
      <c r="D32" s="30"/>
      <c r="E32" s="40">
        <v>5</v>
      </c>
      <c r="F32" s="22"/>
      <c r="G32" s="22"/>
      <c r="H32" s="22"/>
      <c r="I32" s="23"/>
      <c r="N32" s="9"/>
    </row>
    <row r="33" spans="1:18" ht="20" customHeight="1">
      <c r="B33" s="30" t="s">
        <v>10</v>
      </c>
      <c r="C33" s="30" t="s">
        <v>94</v>
      </c>
      <c r="D33" s="30"/>
      <c r="E33" s="40">
        <v>1</v>
      </c>
      <c r="F33" s="22"/>
      <c r="G33" s="22"/>
      <c r="H33" s="22"/>
      <c r="I33" s="23"/>
    </row>
    <row r="34" spans="1:18" s="9" customFormat="1" ht="20">
      <c r="A34" s="1"/>
      <c r="B34" s="30" t="s">
        <v>10</v>
      </c>
      <c r="C34" s="30" t="s">
        <v>95</v>
      </c>
      <c r="D34" s="30"/>
      <c r="E34" s="40">
        <v>1</v>
      </c>
      <c r="F34" s="22"/>
      <c r="G34" s="22"/>
      <c r="H34" s="22"/>
      <c r="I34" s="23"/>
      <c r="J34" s="1"/>
      <c r="K34" s="1"/>
      <c r="L34" s="1"/>
      <c r="M34" s="1"/>
      <c r="N34" s="1"/>
      <c r="O34" s="1"/>
      <c r="P34" s="1"/>
      <c r="Q34" s="1"/>
      <c r="R34" s="1"/>
    </row>
    <row r="35" spans="1:18" s="13" customFormat="1" ht="20" customHeight="1">
      <c r="B35" s="30" t="s">
        <v>10</v>
      </c>
      <c r="C35" s="30" t="s">
        <v>52</v>
      </c>
      <c r="D35" s="30"/>
      <c r="E35" s="40">
        <v>2</v>
      </c>
      <c r="F35" s="23"/>
      <c r="G35" s="23"/>
      <c r="H35" s="23"/>
      <c r="I35" s="23"/>
      <c r="J35" s="1"/>
      <c r="K35" s="1"/>
      <c r="L35" s="1"/>
      <c r="M35" s="1"/>
      <c r="N35" s="1"/>
      <c r="O35" s="1"/>
      <c r="P35" s="1"/>
      <c r="Q35" s="1"/>
      <c r="R35" s="1"/>
    </row>
    <row r="36" spans="1:18" s="9" customFormat="1" ht="20">
      <c r="A36" s="1"/>
      <c r="B36" s="30" t="s">
        <v>10</v>
      </c>
      <c r="C36" s="30" t="s">
        <v>53</v>
      </c>
      <c r="D36" s="30"/>
      <c r="E36" s="40">
        <v>2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s="9" customFormat="1" ht="20">
      <c r="A37" s="1"/>
      <c r="B37" s="53" t="s">
        <v>57</v>
      </c>
      <c r="C37" s="53"/>
      <c r="D37" s="54" t="s">
        <v>58</v>
      </c>
      <c r="E37" s="55">
        <f>SUM(E29:E36)</f>
        <v>16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9" customFormat="1" ht="15" thickBot="1">
      <c r="A38" s="1"/>
      <c r="B38" s="1"/>
      <c r="C38" s="1"/>
      <c r="D38" s="1"/>
      <c r="E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9" customFormat="1" ht="28" thickBot="1">
      <c r="A39" s="1"/>
      <c r="B39" s="353" t="s">
        <v>112</v>
      </c>
      <c r="C39" s="383"/>
      <c r="D39" s="383"/>
      <c r="E39" s="384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s="13" customFormat="1" ht="20" customHeight="1">
      <c r="B40" s="30" t="s">
        <v>5</v>
      </c>
      <c r="C40" s="30" t="s">
        <v>79</v>
      </c>
      <c r="D40" s="30"/>
      <c r="E40" s="30" t="s">
        <v>7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s="9" customFormat="1" ht="20">
      <c r="A41" s="1"/>
      <c r="B41" s="30" t="s">
        <v>5</v>
      </c>
      <c r="C41" s="30" t="s">
        <v>101</v>
      </c>
      <c r="D41" s="30"/>
      <c r="E41" s="30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s="9" customFormat="1" ht="20">
      <c r="A42" s="1"/>
      <c r="B42" s="30" t="s">
        <v>10</v>
      </c>
      <c r="C42" s="30" t="s">
        <v>72</v>
      </c>
      <c r="D42" s="30"/>
      <c r="E42" s="40">
        <v>2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s="9" customFormat="1" ht="20">
      <c r="A43" s="1"/>
      <c r="B43" s="30" t="s">
        <v>10</v>
      </c>
      <c r="C43" s="30" t="s">
        <v>80</v>
      </c>
      <c r="D43" s="30"/>
      <c r="E43" s="40">
        <v>5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s="9" customFormat="1" ht="20">
      <c r="A44" s="1"/>
      <c r="B44" s="30" t="s">
        <v>10</v>
      </c>
      <c r="C44" s="30" t="s">
        <v>81</v>
      </c>
      <c r="D44" s="30"/>
      <c r="E44" s="40"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s="9" customFormat="1" ht="20">
      <c r="A45" s="1"/>
      <c r="B45" s="30" t="s">
        <v>10</v>
      </c>
      <c r="C45" s="30" t="s">
        <v>27</v>
      </c>
      <c r="D45" s="30"/>
      <c r="E45" s="40">
        <v>2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s="9" customFormat="1" ht="20">
      <c r="A46" s="1"/>
      <c r="B46" s="30" t="s">
        <v>10</v>
      </c>
      <c r="C46" s="30" t="s">
        <v>103</v>
      </c>
      <c r="D46" s="30"/>
      <c r="E46" s="40">
        <v>3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s="9" customFormat="1" ht="20">
      <c r="A47" s="1"/>
      <c r="B47" s="30" t="s">
        <v>10</v>
      </c>
      <c r="C47" s="30" t="s">
        <v>61</v>
      </c>
      <c r="D47" s="30"/>
      <c r="E47" s="40">
        <v>2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s="9" customFormat="1" ht="20">
      <c r="A48" s="1"/>
      <c r="B48" s="30" t="s">
        <v>10</v>
      </c>
      <c r="C48" s="30" t="s">
        <v>88</v>
      </c>
      <c r="D48" s="30"/>
      <c r="E48" s="40">
        <v>5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s="9" customFormat="1" ht="20">
      <c r="A49" s="1"/>
      <c r="B49" s="30" t="s">
        <v>10</v>
      </c>
      <c r="C49" s="30" t="s">
        <v>84</v>
      </c>
      <c r="D49" s="30"/>
      <c r="E49" s="40">
        <v>2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s="13" customFormat="1" ht="20" customHeight="1">
      <c r="B50" s="53" t="s">
        <v>57</v>
      </c>
      <c r="C50" s="56"/>
      <c r="D50" s="54" t="s">
        <v>58</v>
      </c>
      <c r="E50" s="55">
        <f>SUM(E42:E49)</f>
        <v>22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s="9" customFormat="1">
      <c r="A51" s="1"/>
      <c r="B51" s="1"/>
      <c r="C51" s="1"/>
      <c r="D51" s="1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s="9" customFormat="1">
      <c r="A52" s="1"/>
      <c r="B52" s="1"/>
      <c r="C52" s="1"/>
      <c r="D52" s="1"/>
      <c r="E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s="9" customFormat="1">
      <c r="A53" s="1"/>
      <c r="B53" s="1"/>
      <c r="C53" s="1"/>
      <c r="D53" s="1"/>
      <c r="E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s="13" customFormat="1" ht="21" customHeight="1">
      <c r="A54" s="16"/>
      <c r="B54" s="1"/>
      <c r="C54" s="1"/>
      <c r="D54" s="1"/>
      <c r="E54" s="1"/>
      <c r="F54" s="17"/>
      <c r="J54" s="1"/>
      <c r="K54" s="1"/>
      <c r="L54" s="1"/>
      <c r="M54" s="1"/>
      <c r="N54" s="1"/>
      <c r="O54" s="1"/>
      <c r="P54" s="1"/>
      <c r="Q54" s="1"/>
      <c r="R54" s="1"/>
    </row>
    <row r="55" spans="1:18" s="9" customFormat="1">
      <c r="A55" s="1"/>
      <c r="B55" s="1"/>
      <c r="C55" s="1"/>
      <c r="D55" s="1"/>
      <c r="E55" s="1"/>
      <c r="I55" s="1"/>
      <c r="J55" s="1"/>
      <c r="K55" s="1"/>
      <c r="L55" s="1"/>
      <c r="M55" s="1"/>
      <c r="N55" s="1"/>
      <c r="O55" s="1"/>
      <c r="P55" s="1"/>
      <c r="Q55" s="1"/>
      <c r="R55" s="1"/>
    </row>
  </sheetData>
  <mergeCells count="6">
    <mergeCell ref="C24:D24"/>
    <mergeCell ref="C6:D6"/>
    <mergeCell ref="B4:E4"/>
    <mergeCell ref="B23:E23"/>
    <mergeCell ref="B39:E39"/>
    <mergeCell ref="C5:D5"/>
  </mergeCells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CE5F-871D-4CD3-ACC4-96B6CAADD7D8}">
  <dimension ref="A1:I132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3.5" style="1" customWidth="1"/>
    <col min="4" max="4" width="42.6640625" style="1" customWidth="1"/>
    <col min="5" max="5" width="19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2:8" ht="63" customHeight="1">
      <c r="B1" s="20" t="s">
        <v>116</v>
      </c>
      <c r="C1" s="6"/>
      <c r="D1" s="7"/>
      <c r="E1" s="7"/>
      <c r="F1" s="8"/>
    </row>
    <row r="2" spans="2:8" ht="21">
      <c r="B2" s="10" t="s">
        <v>66</v>
      </c>
      <c r="C2" s="6"/>
      <c r="D2" s="7"/>
      <c r="E2" s="7"/>
      <c r="F2" s="8"/>
    </row>
    <row r="3" spans="2:8" ht="16">
      <c r="B3" s="2"/>
      <c r="C3" s="7"/>
      <c r="D3" s="7"/>
      <c r="E3" s="7"/>
      <c r="F3" s="11"/>
    </row>
    <row r="4" spans="2:8">
      <c r="B4" s="12"/>
      <c r="C4" s="12"/>
      <c r="D4" s="12" t="s">
        <v>113</v>
      </c>
      <c r="E4" s="12"/>
      <c r="F4" s="11"/>
    </row>
    <row r="5" spans="2:8" s="80" customFormat="1" ht="20" customHeight="1">
      <c r="B5" s="389" t="s">
        <v>117</v>
      </c>
      <c r="C5" s="389"/>
      <c r="D5" s="389"/>
      <c r="E5" s="389"/>
      <c r="F5" s="81">
        <f>SUM(F9:F10)</f>
        <v>2</v>
      </c>
      <c r="G5" s="80" t="s">
        <v>3</v>
      </c>
      <c r="H5" s="80" t="s">
        <v>4</v>
      </c>
    </row>
    <row r="6" spans="2:8" s="80" customFormat="1" ht="16">
      <c r="B6" s="82" t="s">
        <v>5</v>
      </c>
      <c r="C6" s="403" t="s">
        <v>118</v>
      </c>
      <c r="D6" s="403"/>
      <c r="E6" s="403"/>
      <c r="F6" s="84" t="s">
        <v>7</v>
      </c>
      <c r="H6" s="80">
        <f>SUM(H7:H154)</f>
        <v>78</v>
      </c>
    </row>
    <row r="7" spans="2:8" s="80" customFormat="1" ht="16">
      <c r="B7" s="82" t="s">
        <v>5</v>
      </c>
      <c r="C7" s="403" t="s">
        <v>119</v>
      </c>
      <c r="D7" s="403"/>
      <c r="E7" s="403"/>
      <c r="F7" s="84" t="s">
        <v>7</v>
      </c>
    </row>
    <row r="8" spans="2:8" s="80" customFormat="1" ht="16">
      <c r="B8" s="82" t="s">
        <v>5</v>
      </c>
      <c r="C8" s="403" t="s">
        <v>120</v>
      </c>
      <c r="D8" s="403"/>
      <c r="E8" s="403"/>
      <c r="F8" s="84" t="s">
        <v>7</v>
      </c>
    </row>
    <row r="9" spans="2:8" s="80" customFormat="1" ht="16">
      <c r="B9" s="83" t="s">
        <v>10</v>
      </c>
      <c r="C9" s="403" t="s">
        <v>121</v>
      </c>
      <c r="D9" s="403"/>
      <c r="E9" s="403"/>
      <c r="F9" s="84">
        <v>1</v>
      </c>
      <c r="G9" s="80">
        <v>2</v>
      </c>
    </row>
    <row r="10" spans="2:8" s="80" customFormat="1" ht="16">
      <c r="B10" s="83" t="s">
        <v>10</v>
      </c>
      <c r="C10" s="403" t="s">
        <v>122</v>
      </c>
      <c r="D10" s="403"/>
      <c r="E10" s="403"/>
      <c r="F10" s="84">
        <v>1</v>
      </c>
      <c r="G10" s="80">
        <v>2</v>
      </c>
    </row>
    <row r="11" spans="2:8" s="80" customFormat="1" ht="16">
      <c r="B11" s="83"/>
      <c r="C11" s="83"/>
      <c r="D11" s="85" t="s">
        <v>123</v>
      </c>
      <c r="E11" s="83"/>
      <c r="F11" s="84"/>
      <c r="G11" s="80" t="s">
        <v>124</v>
      </c>
    </row>
    <row r="12" spans="2:8" s="80" customFormat="1" ht="16">
      <c r="B12" s="83"/>
      <c r="C12" s="83"/>
      <c r="D12" s="83" t="s">
        <v>125</v>
      </c>
      <c r="E12" s="83"/>
      <c r="F12" s="84"/>
    </row>
    <row r="13" spans="2:8" s="80" customFormat="1" ht="16">
      <c r="B13" s="83"/>
      <c r="C13" s="83"/>
      <c r="D13" s="83" t="s">
        <v>126</v>
      </c>
      <c r="E13" s="83"/>
      <c r="F13" s="84"/>
    </row>
    <row r="14" spans="2:8" s="80" customFormat="1" ht="16">
      <c r="B14" s="83"/>
      <c r="C14" s="83"/>
      <c r="D14" s="83" t="s">
        <v>125</v>
      </c>
      <c r="E14" s="83"/>
      <c r="F14" s="84"/>
    </row>
    <row r="15" spans="2:8" s="80" customFormat="1" ht="16">
      <c r="B15" s="83"/>
      <c r="C15" s="83"/>
      <c r="D15" s="83" t="s">
        <v>127</v>
      </c>
      <c r="E15" s="83"/>
      <c r="F15" s="84"/>
      <c r="H15" s="80">
        <v>14</v>
      </c>
    </row>
    <row r="16" spans="2:8" s="80" customFormat="1" ht="16">
      <c r="B16" s="86"/>
      <c r="C16" s="86"/>
      <c r="D16" s="86"/>
      <c r="E16" s="86"/>
      <c r="F16" s="87"/>
    </row>
    <row r="17" spans="2:9" s="88" customFormat="1" ht="20" customHeight="1">
      <c r="B17" s="390" t="s">
        <v>128</v>
      </c>
      <c r="C17" s="391"/>
      <c r="D17" s="391"/>
      <c r="E17" s="392"/>
      <c r="F17" s="89">
        <v>14</v>
      </c>
    </row>
    <row r="18" spans="2:9" s="80" customFormat="1" ht="16">
      <c r="B18" s="82" t="s">
        <v>5</v>
      </c>
      <c r="C18" s="402" t="s">
        <v>129</v>
      </c>
      <c r="D18" s="402"/>
      <c r="E18" s="402"/>
      <c r="F18" s="90" t="s">
        <v>7</v>
      </c>
    </row>
    <row r="19" spans="2:9" s="80" customFormat="1" ht="16">
      <c r="B19" s="83" t="s">
        <v>10</v>
      </c>
      <c r="C19" s="83" t="s">
        <v>130</v>
      </c>
      <c r="D19" s="83"/>
      <c r="E19" s="83"/>
      <c r="F19" s="84">
        <v>14</v>
      </c>
    </row>
    <row r="20" spans="2:9" s="80" customFormat="1" ht="16">
      <c r="B20" s="83"/>
      <c r="C20" s="83"/>
      <c r="D20" s="85" t="s">
        <v>131</v>
      </c>
      <c r="E20" s="83"/>
      <c r="F20" s="84"/>
    </row>
    <row r="21" spans="2:9" s="80" customFormat="1" ht="16">
      <c r="B21" s="83"/>
      <c r="C21" s="83"/>
      <c r="D21" s="85" t="s">
        <v>125</v>
      </c>
      <c r="E21" s="83"/>
      <c r="F21" s="84"/>
    </row>
    <row r="22" spans="2:9" s="80" customFormat="1" ht="16">
      <c r="B22" s="83"/>
      <c r="C22" s="83"/>
      <c r="D22" s="85" t="s">
        <v>132</v>
      </c>
      <c r="E22" s="83"/>
      <c r="F22" s="84"/>
    </row>
    <row r="23" spans="2:9" s="80" customFormat="1" ht="16">
      <c r="B23" s="83"/>
      <c r="C23" s="83"/>
      <c r="D23" s="83" t="s">
        <v>133</v>
      </c>
      <c r="E23" s="83"/>
      <c r="F23" s="84"/>
    </row>
    <row r="24" spans="2:9" s="80" customFormat="1" ht="16">
      <c r="B24" s="83"/>
      <c r="C24" s="83"/>
      <c r="D24" s="85" t="s">
        <v>134</v>
      </c>
      <c r="E24" s="83"/>
      <c r="F24" s="84"/>
    </row>
    <row r="25" spans="2:9" s="80" customFormat="1" ht="16">
      <c r="B25" s="83"/>
      <c r="C25" s="83"/>
      <c r="D25" s="83" t="s">
        <v>133</v>
      </c>
      <c r="E25" s="83"/>
      <c r="F25" s="84"/>
      <c r="G25" s="80">
        <v>3</v>
      </c>
      <c r="I25" s="80" t="s">
        <v>135</v>
      </c>
    </row>
    <row r="26" spans="2:9" s="80" customFormat="1" ht="16">
      <c r="B26" s="83"/>
      <c r="C26" s="83"/>
      <c r="D26" s="85" t="s">
        <v>136</v>
      </c>
      <c r="E26" s="83"/>
      <c r="F26" s="84"/>
    </row>
    <row r="27" spans="2:9" s="80" customFormat="1" ht="16">
      <c r="B27" s="83"/>
      <c r="C27" s="403"/>
      <c r="D27" s="403"/>
      <c r="E27" s="403"/>
      <c r="F27" s="84"/>
      <c r="G27" s="80">
        <v>2</v>
      </c>
      <c r="I27" s="80" t="s">
        <v>17</v>
      </c>
    </row>
    <row r="28" spans="2:9" s="88" customFormat="1" ht="20" customHeight="1">
      <c r="B28" s="393" t="s">
        <v>20</v>
      </c>
      <c r="C28" s="394"/>
      <c r="D28" s="394"/>
      <c r="E28" s="395"/>
      <c r="F28" s="91">
        <f>SUM(F30:F35)</f>
        <v>4</v>
      </c>
    </row>
    <row r="29" spans="2:9" s="80" customFormat="1" ht="16">
      <c r="B29" s="82" t="s">
        <v>5</v>
      </c>
      <c r="C29" s="402" t="s">
        <v>137</v>
      </c>
      <c r="D29" s="402"/>
      <c r="E29" s="402"/>
      <c r="F29" s="90" t="s">
        <v>7</v>
      </c>
    </row>
    <row r="30" spans="2:9" s="80" customFormat="1" ht="16">
      <c r="B30" s="83" t="s">
        <v>10</v>
      </c>
      <c r="C30" s="403" t="s">
        <v>22</v>
      </c>
      <c r="D30" s="403"/>
      <c r="E30" s="403"/>
      <c r="F30" s="84">
        <v>2</v>
      </c>
    </row>
    <row r="31" spans="2:9" s="80" customFormat="1" ht="16">
      <c r="B31" s="83"/>
      <c r="C31" s="83"/>
      <c r="D31" s="85" t="s">
        <v>138</v>
      </c>
      <c r="E31" s="83"/>
      <c r="F31" s="84"/>
    </row>
    <row r="32" spans="2:9" s="80" customFormat="1" ht="16">
      <c r="B32" s="83"/>
      <c r="C32" s="83"/>
      <c r="D32" s="85" t="s">
        <v>125</v>
      </c>
      <c r="E32" s="83"/>
      <c r="F32" s="84"/>
    </row>
    <row r="33" spans="2:9" s="80" customFormat="1" ht="16">
      <c r="B33" s="83"/>
      <c r="C33" s="83"/>
      <c r="D33" s="85" t="s">
        <v>139</v>
      </c>
      <c r="E33" s="83"/>
      <c r="F33" s="84"/>
      <c r="H33" s="80">
        <v>15</v>
      </c>
    </row>
    <row r="34" spans="2:9" s="80" customFormat="1" ht="16">
      <c r="B34" s="83" t="s">
        <v>10</v>
      </c>
      <c r="C34" s="403" t="s">
        <v>23</v>
      </c>
      <c r="D34" s="403"/>
      <c r="E34" s="403"/>
      <c r="F34" s="84">
        <v>1</v>
      </c>
    </row>
    <row r="35" spans="2:9" s="80" customFormat="1" ht="16">
      <c r="B35" s="83" t="s">
        <v>10</v>
      </c>
      <c r="C35" s="403" t="s">
        <v>24</v>
      </c>
      <c r="D35" s="403"/>
      <c r="E35" s="403"/>
      <c r="F35" s="84">
        <v>1</v>
      </c>
    </row>
    <row r="36" spans="2:9" s="80" customFormat="1" ht="16">
      <c r="B36" s="83"/>
      <c r="C36" s="83"/>
      <c r="D36" s="85" t="s">
        <v>140</v>
      </c>
      <c r="E36" s="83"/>
      <c r="F36" s="84"/>
    </row>
    <row r="37" spans="2:9" s="80" customFormat="1" ht="16">
      <c r="B37" s="83"/>
      <c r="C37" s="83"/>
      <c r="D37" s="85" t="s">
        <v>125</v>
      </c>
      <c r="E37" s="83"/>
      <c r="F37" s="84"/>
    </row>
    <row r="38" spans="2:9" s="80" customFormat="1" ht="16">
      <c r="B38" s="83"/>
      <c r="C38" s="83"/>
      <c r="D38" s="85" t="s">
        <v>141</v>
      </c>
      <c r="E38" s="83"/>
      <c r="F38" s="84"/>
    </row>
    <row r="39" spans="2:9" s="80" customFormat="1" ht="16">
      <c r="B39" s="83"/>
      <c r="C39" s="92"/>
      <c r="D39" s="92"/>
      <c r="E39" s="92"/>
      <c r="F39" s="84"/>
      <c r="I39" s="80" t="s">
        <v>96</v>
      </c>
    </row>
    <row r="40" spans="2:9" s="88" customFormat="1" ht="20" customHeight="1">
      <c r="B40" s="396" t="s">
        <v>25</v>
      </c>
      <c r="C40" s="397"/>
      <c r="D40" s="397"/>
      <c r="E40" s="398"/>
      <c r="F40" s="93">
        <f>SUM(F41:F48)</f>
        <v>15</v>
      </c>
    </row>
    <row r="41" spans="2:9" s="80" customFormat="1" ht="16">
      <c r="B41" s="82" t="s">
        <v>5</v>
      </c>
      <c r="C41" s="403" t="s">
        <v>142</v>
      </c>
      <c r="D41" s="403"/>
      <c r="E41" s="403"/>
      <c r="F41" s="90" t="s">
        <v>7</v>
      </c>
    </row>
    <row r="42" spans="2:9" s="80" customFormat="1" ht="16">
      <c r="B42" s="82" t="s">
        <v>5</v>
      </c>
      <c r="C42" s="403" t="s">
        <v>143</v>
      </c>
      <c r="D42" s="403"/>
      <c r="E42" s="403"/>
      <c r="F42" s="90" t="s">
        <v>7</v>
      </c>
    </row>
    <row r="43" spans="2:9" s="80" customFormat="1" ht="16">
      <c r="B43" s="83" t="s">
        <v>10</v>
      </c>
      <c r="C43" s="403" t="s">
        <v>80</v>
      </c>
      <c r="D43" s="403"/>
      <c r="E43" s="403"/>
      <c r="F43" s="84">
        <v>15</v>
      </c>
    </row>
    <row r="44" spans="2:9" s="80" customFormat="1" ht="16">
      <c r="B44" s="83"/>
      <c r="C44" s="83"/>
      <c r="D44" s="83" t="s">
        <v>144</v>
      </c>
      <c r="E44" s="83"/>
      <c r="F44" s="84"/>
    </row>
    <row r="45" spans="2:9" s="80" customFormat="1" ht="16">
      <c r="B45" s="83"/>
      <c r="C45" s="83"/>
      <c r="D45" s="83" t="s">
        <v>145</v>
      </c>
      <c r="E45" s="83"/>
      <c r="F45" s="84"/>
      <c r="H45" s="80">
        <v>6</v>
      </c>
    </row>
    <row r="46" spans="2:9" s="80" customFormat="1" ht="16">
      <c r="B46" s="83"/>
      <c r="C46" s="83"/>
      <c r="D46" s="83" t="s">
        <v>146</v>
      </c>
      <c r="E46" s="83"/>
      <c r="F46" s="84"/>
    </row>
    <row r="47" spans="2:9" s="80" customFormat="1" ht="16">
      <c r="B47" s="83"/>
      <c r="C47" s="83"/>
      <c r="D47" s="83" t="s">
        <v>133</v>
      </c>
      <c r="E47" s="83"/>
      <c r="F47" s="84"/>
    </row>
    <row r="48" spans="2:9" s="80" customFormat="1" ht="16">
      <c r="B48" s="83"/>
      <c r="C48" s="83"/>
      <c r="D48" s="83" t="s">
        <v>147</v>
      </c>
      <c r="E48" s="83"/>
      <c r="F48" s="84"/>
    </row>
    <row r="49" spans="2:9" s="80" customFormat="1" ht="16">
      <c r="B49" s="92"/>
      <c r="C49" s="92"/>
      <c r="D49" s="92"/>
      <c r="E49" s="92"/>
      <c r="F49" s="84"/>
      <c r="H49" s="80">
        <v>4</v>
      </c>
    </row>
    <row r="50" spans="2:9" s="88" customFormat="1" ht="20" customHeight="1">
      <c r="B50" s="399" t="s">
        <v>148</v>
      </c>
      <c r="C50" s="400"/>
      <c r="D50" s="400"/>
      <c r="E50" s="401"/>
      <c r="F50" s="94">
        <f>SUM(F54:F78)</f>
        <v>35</v>
      </c>
    </row>
    <row r="51" spans="2:9" s="80" customFormat="1" ht="14" customHeight="1">
      <c r="B51" s="82" t="s">
        <v>5</v>
      </c>
      <c r="C51" s="403" t="s">
        <v>149</v>
      </c>
      <c r="D51" s="403"/>
      <c r="E51" s="403"/>
      <c r="F51" s="95" t="s">
        <v>7</v>
      </c>
    </row>
    <row r="52" spans="2:9" s="80" customFormat="1" ht="16">
      <c r="B52" s="82" t="s">
        <v>5</v>
      </c>
      <c r="C52" s="403" t="s">
        <v>150</v>
      </c>
      <c r="D52" s="403"/>
      <c r="E52" s="403"/>
      <c r="F52" s="95" t="s">
        <v>7</v>
      </c>
    </row>
    <row r="53" spans="2:9" s="80" customFormat="1" ht="16">
      <c r="B53" s="82" t="s">
        <v>5</v>
      </c>
      <c r="C53" s="403" t="s">
        <v>151</v>
      </c>
      <c r="D53" s="403"/>
      <c r="E53" s="403"/>
      <c r="F53" s="95" t="s">
        <v>7</v>
      </c>
      <c r="H53" s="80">
        <v>14</v>
      </c>
    </row>
    <row r="54" spans="2:9" s="80" customFormat="1" ht="16">
      <c r="B54" s="83" t="s">
        <v>10</v>
      </c>
      <c r="C54" s="403" t="s">
        <v>152</v>
      </c>
      <c r="D54" s="403"/>
      <c r="E54" s="403"/>
      <c r="F54" s="96">
        <v>5</v>
      </c>
    </row>
    <row r="55" spans="2:9" s="80" customFormat="1" ht="16">
      <c r="B55" s="83"/>
      <c r="C55" s="83"/>
      <c r="D55" s="83" t="s">
        <v>153</v>
      </c>
      <c r="E55" s="85"/>
      <c r="F55" s="96"/>
    </row>
    <row r="56" spans="2:9" s="80" customFormat="1" ht="16">
      <c r="B56" s="83"/>
      <c r="C56" s="83"/>
      <c r="D56" s="83" t="s">
        <v>154</v>
      </c>
      <c r="E56" s="85"/>
      <c r="F56" s="96"/>
    </row>
    <row r="57" spans="2:9" s="80" customFormat="1" ht="16">
      <c r="B57" s="83"/>
      <c r="C57" s="83"/>
      <c r="D57" s="83" t="s">
        <v>155</v>
      </c>
      <c r="E57" s="85"/>
      <c r="F57" s="96"/>
      <c r="G57" s="80">
        <v>10</v>
      </c>
    </row>
    <row r="58" spans="2:9" s="80" customFormat="1" ht="16">
      <c r="B58" s="83" t="s">
        <v>10</v>
      </c>
      <c r="C58" s="402" t="s">
        <v>156</v>
      </c>
      <c r="D58" s="405"/>
      <c r="E58" s="405"/>
      <c r="F58" s="96">
        <v>12</v>
      </c>
      <c r="G58" s="80">
        <v>8</v>
      </c>
    </row>
    <row r="59" spans="2:9" s="80" customFormat="1" ht="16">
      <c r="B59" s="83"/>
      <c r="C59" s="83"/>
      <c r="D59" s="83" t="s">
        <v>157</v>
      </c>
      <c r="E59" s="85"/>
      <c r="F59" s="96"/>
      <c r="H59" s="80">
        <v>7</v>
      </c>
    </row>
    <row r="60" spans="2:9" s="80" customFormat="1" ht="16">
      <c r="B60" s="83"/>
      <c r="C60" s="83"/>
      <c r="D60" s="83" t="s">
        <v>133</v>
      </c>
      <c r="E60" s="85"/>
      <c r="F60" s="96"/>
    </row>
    <row r="61" spans="2:9" s="80" customFormat="1" ht="16">
      <c r="B61" s="83"/>
      <c r="C61" s="83"/>
      <c r="D61" s="83" t="s">
        <v>158</v>
      </c>
      <c r="E61" s="85"/>
      <c r="F61" s="96"/>
    </row>
    <row r="62" spans="2:9" s="80" customFormat="1" ht="16">
      <c r="B62" s="83"/>
      <c r="C62" s="83"/>
      <c r="D62" s="83" t="s">
        <v>133</v>
      </c>
      <c r="E62" s="85"/>
      <c r="F62" s="96"/>
    </row>
    <row r="63" spans="2:9" s="80" customFormat="1" ht="16">
      <c r="B63" s="83"/>
      <c r="C63" s="83"/>
      <c r="D63" s="83" t="s">
        <v>159</v>
      </c>
      <c r="E63" s="85"/>
      <c r="F63" s="96"/>
    </row>
    <row r="64" spans="2:9" s="80" customFormat="1" ht="16">
      <c r="B64" s="83" t="s">
        <v>10</v>
      </c>
      <c r="C64" s="402" t="s">
        <v>160</v>
      </c>
      <c r="D64" s="405"/>
      <c r="E64" s="405"/>
      <c r="F64" s="96">
        <v>2</v>
      </c>
      <c r="G64" s="80">
        <v>3</v>
      </c>
      <c r="I64" s="80" t="s">
        <v>29</v>
      </c>
    </row>
    <row r="65" spans="2:9" s="80" customFormat="1" ht="16">
      <c r="B65" s="83"/>
      <c r="C65" s="83"/>
      <c r="D65" s="83" t="s">
        <v>161</v>
      </c>
      <c r="E65" s="85"/>
      <c r="F65" s="96"/>
    </row>
    <row r="66" spans="2:9" s="80" customFormat="1" ht="16">
      <c r="B66" s="83"/>
      <c r="C66" s="83"/>
      <c r="D66" s="83" t="s">
        <v>154</v>
      </c>
      <c r="E66" s="85"/>
      <c r="F66" s="96"/>
    </row>
    <row r="67" spans="2:9" s="80" customFormat="1" ht="16">
      <c r="B67" s="83"/>
      <c r="C67" s="83"/>
      <c r="D67" s="83" t="s">
        <v>162</v>
      </c>
      <c r="E67" s="85"/>
      <c r="F67" s="96"/>
    </row>
    <row r="68" spans="2:9" s="80" customFormat="1" ht="16">
      <c r="B68" s="83"/>
      <c r="C68" s="83"/>
      <c r="D68" s="83" t="s">
        <v>133</v>
      </c>
      <c r="E68" s="85"/>
      <c r="F68" s="96"/>
    </row>
    <row r="69" spans="2:9" s="80" customFormat="1" ht="16">
      <c r="B69" s="83"/>
      <c r="C69" s="83"/>
      <c r="D69" s="83" t="s">
        <v>163</v>
      </c>
      <c r="E69" s="85"/>
      <c r="F69" s="96"/>
    </row>
    <row r="70" spans="2:9" s="80" customFormat="1" ht="16">
      <c r="B70" s="83"/>
      <c r="C70" s="83"/>
      <c r="D70" s="83" t="s">
        <v>125</v>
      </c>
      <c r="E70" s="85"/>
      <c r="F70" s="96"/>
    </row>
    <row r="71" spans="2:9" s="80" customFormat="1" ht="16">
      <c r="B71" s="83"/>
      <c r="C71" s="83"/>
      <c r="D71" s="83" t="s">
        <v>164</v>
      </c>
      <c r="E71" s="85"/>
      <c r="F71" s="96"/>
    </row>
    <row r="72" spans="2:9" s="80" customFormat="1" ht="16">
      <c r="B72" s="83" t="s">
        <v>10</v>
      </c>
      <c r="C72" s="85" t="s">
        <v>165</v>
      </c>
      <c r="D72" s="85"/>
      <c r="E72" s="85"/>
      <c r="F72" s="96">
        <v>2</v>
      </c>
    </row>
    <row r="73" spans="2:9" s="80" customFormat="1" ht="16">
      <c r="B73" s="83"/>
      <c r="C73" s="85"/>
      <c r="D73" s="85" t="s">
        <v>166</v>
      </c>
      <c r="E73" s="85"/>
      <c r="F73" s="96"/>
    </row>
    <row r="74" spans="2:9" s="80" customFormat="1" ht="16">
      <c r="B74" s="83"/>
      <c r="C74" s="85"/>
      <c r="D74" s="85" t="s">
        <v>154</v>
      </c>
      <c r="E74" s="85"/>
      <c r="F74" s="96"/>
      <c r="H74" s="80">
        <v>13</v>
      </c>
    </row>
    <row r="75" spans="2:9" s="80" customFormat="1" ht="16">
      <c r="B75" s="83"/>
      <c r="C75" s="85"/>
      <c r="D75" s="85" t="s">
        <v>167</v>
      </c>
      <c r="E75" s="85"/>
      <c r="F75" s="96"/>
    </row>
    <row r="76" spans="2:9" s="80" customFormat="1" ht="16">
      <c r="B76" s="83"/>
      <c r="C76" s="85"/>
      <c r="D76" s="85" t="s">
        <v>133</v>
      </c>
      <c r="E76" s="85"/>
      <c r="F76" s="96"/>
    </row>
    <row r="77" spans="2:9" s="80" customFormat="1" ht="16">
      <c r="B77" s="83"/>
      <c r="C77" s="85"/>
      <c r="D77" s="85" t="s">
        <v>168</v>
      </c>
      <c r="E77" s="85"/>
      <c r="F77" s="96"/>
    </row>
    <row r="78" spans="2:9" s="80" customFormat="1" ht="16">
      <c r="B78" s="83" t="s">
        <v>10</v>
      </c>
      <c r="C78" s="403" t="s">
        <v>169</v>
      </c>
      <c r="D78" s="406"/>
      <c r="E78" s="406"/>
      <c r="F78" s="96">
        <v>14</v>
      </c>
    </row>
    <row r="79" spans="2:9" s="80" customFormat="1" ht="16">
      <c r="B79" s="83"/>
      <c r="C79" s="83"/>
      <c r="D79" s="85" t="s">
        <v>170</v>
      </c>
      <c r="E79" s="85"/>
      <c r="F79" s="96"/>
      <c r="G79" s="80">
        <v>6</v>
      </c>
      <c r="H79" s="80">
        <v>5</v>
      </c>
    </row>
    <row r="80" spans="2:9" s="80" customFormat="1" ht="16">
      <c r="B80" s="83"/>
      <c r="C80" s="83"/>
      <c r="D80" s="85" t="s">
        <v>133</v>
      </c>
      <c r="E80" s="83"/>
      <c r="F80" s="96"/>
      <c r="G80" s="80">
        <v>3</v>
      </c>
      <c r="I80" s="80" t="s">
        <v>171</v>
      </c>
    </row>
    <row r="81" spans="2:6" s="80" customFormat="1" ht="16">
      <c r="B81" s="83"/>
      <c r="C81" s="83"/>
      <c r="D81" s="83" t="s">
        <v>172</v>
      </c>
      <c r="E81" s="85"/>
      <c r="F81" s="96"/>
    </row>
    <row r="82" spans="2:6" s="80" customFormat="1" ht="16">
      <c r="B82" s="83"/>
      <c r="C82" s="83"/>
      <c r="D82" s="83" t="s">
        <v>133</v>
      </c>
      <c r="E82" s="85"/>
      <c r="F82" s="96"/>
    </row>
    <row r="83" spans="2:6" s="80" customFormat="1" ht="16">
      <c r="B83" s="83"/>
      <c r="C83" s="83"/>
      <c r="D83" s="83" t="s">
        <v>173</v>
      </c>
      <c r="E83" s="85"/>
      <c r="F83" s="96"/>
    </row>
    <row r="84" spans="2:6" s="80" customFormat="1" ht="16">
      <c r="B84" s="97"/>
      <c r="C84" s="97"/>
      <c r="D84" s="97"/>
      <c r="E84" s="97"/>
      <c r="F84" s="98"/>
    </row>
    <row r="85" spans="2:6" s="88" customFormat="1" ht="20" customHeight="1">
      <c r="B85" s="408" t="s">
        <v>174</v>
      </c>
      <c r="C85" s="409"/>
      <c r="D85" s="409"/>
      <c r="E85" s="410"/>
      <c r="F85" s="99">
        <f>SUM(F87:F93)</f>
        <v>9</v>
      </c>
    </row>
    <row r="86" spans="2:6" s="80" customFormat="1" ht="16">
      <c r="B86" s="82" t="s">
        <v>5</v>
      </c>
      <c r="C86" s="402" t="s">
        <v>175</v>
      </c>
      <c r="D86" s="402"/>
      <c r="E86" s="402"/>
      <c r="F86" s="95" t="s">
        <v>7</v>
      </c>
    </row>
    <row r="87" spans="2:6" s="80" customFormat="1" ht="16">
      <c r="B87" s="83" t="s">
        <v>10</v>
      </c>
      <c r="C87" s="83" t="s">
        <v>176</v>
      </c>
      <c r="D87" s="83"/>
      <c r="E87" s="83"/>
      <c r="F87" s="84">
        <v>7</v>
      </c>
    </row>
    <row r="88" spans="2:6" s="80" customFormat="1" ht="16">
      <c r="B88" s="83"/>
      <c r="C88" s="100"/>
      <c r="D88" s="83" t="s">
        <v>177</v>
      </c>
      <c r="E88" s="100"/>
      <c r="F88" s="84"/>
    </row>
    <row r="89" spans="2:6" s="80" customFormat="1" ht="16">
      <c r="B89" s="83"/>
      <c r="C89" s="100"/>
      <c r="D89" s="85" t="s">
        <v>133</v>
      </c>
      <c r="E89" s="100"/>
      <c r="F89" s="84"/>
    </row>
    <row r="90" spans="2:6" s="80" customFormat="1" ht="16">
      <c r="B90" s="83"/>
      <c r="C90" s="100"/>
      <c r="D90" s="83" t="s">
        <v>178</v>
      </c>
      <c r="E90" s="100"/>
      <c r="F90" s="84"/>
    </row>
    <row r="91" spans="2:6" s="80" customFormat="1" ht="16">
      <c r="B91" s="83"/>
      <c r="C91" s="100"/>
      <c r="D91" s="83" t="s">
        <v>133</v>
      </c>
      <c r="E91" s="100"/>
      <c r="F91" s="84"/>
    </row>
    <row r="92" spans="2:6" s="80" customFormat="1" ht="16">
      <c r="B92" s="83"/>
      <c r="C92" s="100"/>
      <c r="D92" s="83" t="s">
        <v>179</v>
      </c>
      <c r="E92" s="100"/>
      <c r="F92" s="84"/>
    </row>
    <row r="93" spans="2:6" s="80" customFormat="1" ht="16">
      <c r="B93" s="83" t="s">
        <v>10</v>
      </c>
      <c r="C93" s="83" t="s">
        <v>180</v>
      </c>
      <c r="D93" s="83"/>
      <c r="E93" s="83"/>
      <c r="F93" s="84">
        <v>2</v>
      </c>
    </row>
    <row r="94" spans="2:6" s="80" customFormat="1" ht="16">
      <c r="B94" s="101"/>
      <c r="C94" s="101"/>
      <c r="D94" s="101"/>
      <c r="E94" s="101"/>
      <c r="F94" s="101"/>
    </row>
    <row r="95" spans="2:6" s="88" customFormat="1" ht="20" customHeight="1">
      <c r="B95" s="411" t="s">
        <v>48</v>
      </c>
      <c r="C95" s="412"/>
      <c r="D95" s="412"/>
      <c r="E95" s="413"/>
      <c r="F95" s="102">
        <f>SUM(F96:F116)</f>
        <v>21</v>
      </c>
    </row>
    <row r="96" spans="2:6" s="80" customFormat="1" ht="16">
      <c r="B96" s="82" t="s">
        <v>5</v>
      </c>
      <c r="C96" s="82" t="s">
        <v>181</v>
      </c>
      <c r="D96" s="82"/>
      <c r="E96" s="82"/>
      <c r="F96" s="95" t="s">
        <v>7</v>
      </c>
    </row>
    <row r="97" spans="2:6" s="80" customFormat="1" ht="16">
      <c r="B97" s="82" t="s">
        <v>5</v>
      </c>
      <c r="C97" s="402" t="s">
        <v>182</v>
      </c>
      <c r="D97" s="402"/>
      <c r="E97" s="402"/>
      <c r="F97" s="95" t="s">
        <v>7</v>
      </c>
    </row>
    <row r="98" spans="2:6" s="80" customFormat="1" ht="16">
      <c r="B98" s="82" t="s">
        <v>5</v>
      </c>
      <c r="C98" s="407" t="s">
        <v>183</v>
      </c>
      <c r="D98" s="407"/>
      <c r="E98" s="407"/>
      <c r="F98" s="95" t="s">
        <v>7</v>
      </c>
    </row>
    <row r="99" spans="2:6" s="80" customFormat="1" ht="16">
      <c r="B99" s="82" t="s">
        <v>5</v>
      </c>
      <c r="C99" s="402" t="s">
        <v>184</v>
      </c>
      <c r="D99" s="402"/>
      <c r="E99" s="402"/>
      <c r="F99" s="95" t="s">
        <v>7</v>
      </c>
    </row>
    <row r="100" spans="2:6" s="80" customFormat="1" ht="16">
      <c r="B100" s="83" t="s">
        <v>10</v>
      </c>
      <c r="C100" s="403" t="s">
        <v>185</v>
      </c>
      <c r="D100" s="403"/>
      <c r="E100" s="403"/>
      <c r="F100" s="84">
        <v>13</v>
      </c>
    </row>
    <row r="101" spans="2:6" s="80" customFormat="1" ht="16">
      <c r="B101" s="83"/>
      <c r="C101" s="83"/>
      <c r="D101" s="83" t="s">
        <v>186</v>
      </c>
      <c r="E101" s="83"/>
      <c r="F101" s="84"/>
    </row>
    <row r="102" spans="2:6" s="80" customFormat="1" ht="16">
      <c r="B102" s="83"/>
      <c r="C102" s="83"/>
      <c r="D102" s="85" t="s">
        <v>133</v>
      </c>
      <c r="E102" s="83"/>
      <c r="F102" s="84"/>
    </row>
    <row r="103" spans="2:6" s="80" customFormat="1" ht="16">
      <c r="B103" s="83"/>
      <c r="C103" s="83"/>
      <c r="D103" s="83" t="s">
        <v>187</v>
      </c>
      <c r="E103" s="83"/>
      <c r="F103" s="84"/>
    </row>
    <row r="104" spans="2:6" s="80" customFormat="1" ht="16">
      <c r="B104" s="83"/>
      <c r="C104" s="83"/>
      <c r="D104" s="83" t="s">
        <v>133</v>
      </c>
      <c r="E104" s="83"/>
      <c r="F104" s="84"/>
    </row>
    <row r="105" spans="2:6" s="80" customFormat="1" ht="16">
      <c r="B105" s="83"/>
      <c r="C105" s="83"/>
      <c r="D105" s="83" t="s">
        <v>188</v>
      </c>
      <c r="E105" s="83"/>
      <c r="F105" s="84"/>
    </row>
    <row r="106" spans="2:6" s="80" customFormat="1" ht="16">
      <c r="B106" s="83" t="s">
        <v>10</v>
      </c>
      <c r="C106" s="83" t="s">
        <v>189</v>
      </c>
      <c r="D106" s="83"/>
      <c r="E106" s="83"/>
      <c r="F106" s="84">
        <v>5</v>
      </c>
    </row>
    <row r="107" spans="2:6" s="80" customFormat="1" ht="16">
      <c r="B107" s="83" t="s">
        <v>10</v>
      </c>
      <c r="C107" s="82" t="s">
        <v>190</v>
      </c>
      <c r="D107" s="82"/>
      <c r="E107" s="83"/>
      <c r="F107" s="103">
        <v>2</v>
      </c>
    </row>
    <row r="108" spans="2:6" s="80" customFormat="1" ht="16">
      <c r="B108" s="83"/>
      <c r="C108" s="83"/>
      <c r="D108" s="83" t="s">
        <v>191</v>
      </c>
      <c r="E108" s="83"/>
      <c r="F108" s="103"/>
    </row>
    <row r="109" spans="2:6" s="80" customFormat="1" ht="16">
      <c r="B109" s="83"/>
      <c r="C109" s="83"/>
      <c r="D109" s="85" t="s">
        <v>133</v>
      </c>
      <c r="E109" s="83"/>
      <c r="F109" s="103"/>
    </row>
    <row r="110" spans="2:6" s="80" customFormat="1" ht="16">
      <c r="B110" s="83"/>
      <c r="C110" s="83"/>
      <c r="D110" s="83" t="s">
        <v>192</v>
      </c>
      <c r="E110" s="83"/>
      <c r="F110" s="103"/>
    </row>
    <row r="111" spans="2:6" s="80" customFormat="1" ht="16">
      <c r="B111" s="83"/>
      <c r="C111" s="83"/>
      <c r="D111" s="83" t="s">
        <v>133</v>
      </c>
      <c r="E111" s="83"/>
      <c r="F111" s="103"/>
    </row>
    <row r="112" spans="2:6" s="80" customFormat="1" ht="16">
      <c r="B112" s="83"/>
      <c r="C112" s="83"/>
      <c r="D112" s="83" t="s">
        <v>193</v>
      </c>
      <c r="E112" s="83"/>
      <c r="F112" s="103"/>
    </row>
    <row r="113" spans="2:6" s="80" customFormat="1" ht="16">
      <c r="B113" s="83" t="s">
        <v>10</v>
      </c>
      <c r="C113" s="83" t="s">
        <v>194</v>
      </c>
      <c r="D113" s="104"/>
      <c r="E113" s="104"/>
      <c r="F113" s="105">
        <v>1</v>
      </c>
    </row>
    <row r="114" spans="2:6" s="80" customFormat="1" ht="16">
      <c r="B114" s="83"/>
      <c r="C114" s="83"/>
      <c r="D114" s="83" t="s">
        <v>195</v>
      </c>
      <c r="E114" s="104"/>
      <c r="F114" s="105"/>
    </row>
    <row r="115" spans="2:6" s="80" customFormat="1" ht="16">
      <c r="B115" s="83"/>
      <c r="C115" s="83"/>
      <c r="D115" s="85" t="s">
        <v>125</v>
      </c>
      <c r="E115" s="104"/>
      <c r="F115" s="105"/>
    </row>
    <row r="116" spans="2:6" s="80" customFormat="1" ht="16">
      <c r="B116" s="83"/>
      <c r="C116" s="83"/>
      <c r="D116" s="83" t="s">
        <v>196</v>
      </c>
      <c r="E116" s="92"/>
      <c r="F116" s="84"/>
    </row>
    <row r="117" spans="2:6" s="80" customFormat="1" ht="16">
      <c r="B117" s="106"/>
      <c r="C117" s="106"/>
      <c r="D117" s="106"/>
      <c r="E117" s="107"/>
      <c r="F117" s="108"/>
    </row>
    <row r="118" spans="2:6" s="88" customFormat="1" ht="20" customHeight="1">
      <c r="B118" s="414" t="s">
        <v>197</v>
      </c>
      <c r="C118" s="415"/>
      <c r="D118" s="415"/>
      <c r="E118" s="416"/>
      <c r="F118" s="109">
        <v>10</v>
      </c>
    </row>
    <row r="119" spans="2:6" s="80" customFormat="1" ht="16">
      <c r="B119" s="82" t="s">
        <v>10</v>
      </c>
      <c r="C119" s="110" t="s">
        <v>55</v>
      </c>
      <c r="D119" s="110"/>
      <c r="E119" s="110"/>
      <c r="F119" s="95">
        <v>9</v>
      </c>
    </row>
    <row r="120" spans="2:6" s="80" customFormat="1" ht="16">
      <c r="B120" s="83"/>
      <c r="C120" s="83"/>
      <c r="D120" s="83" t="s">
        <v>198</v>
      </c>
      <c r="E120" s="83"/>
      <c r="F120" s="84"/>
    </row>
    <row r="121" spans="2:6" s="80" customFormat="1" ht="16">
      <c r="B121" s="83"/>
      <c r="C121" s="83"/>
      <c r="D121" s="85" t="s">
        <v>133</v>
      </c>
      <c r="E121" s="83"/>
      <c r="F121" s="84"/>
    </row>
    <row r="122" spans="2:6" s="80" customFormat="1" ht="16">
      <c r="B122" s="83"/>
      <c r="C122" s="83"/>
      <c r="D122" s="83" t="s">
        <v>199</v>
      </c>
      <c r="E122" s="83"/>
      <c r="F122" s="84"/>
    </row>
    <row r="123" spans="2:6" s="80" customFormat="1" ht="16">
      <c r="B123" s="83"/>
      <c r="C123" s="83"/>
      <c r="D123" s="85" t="s">
        <v>133</v>
      </c>
      <c r="E123" s="83"/>
      <c r="F123" s="84"/>
    </row>
    <row r="124" spans="2:6" s="80" customFormat="1" ht="16">
      <c r="B124" s="83"/>
      <c r="C124" s="83"/>
      <c r="D124" s="83" t="s">
        <v>200</v>
      </c>
      <c r="E124" s="83"/>
      <c r="F124" s="84"/>
    </row>
    <row r="125" spans="2:6" s="80" customFormat="1" ht="16">
      <c r="B125" s="83"/>
      <c r="C125" s="83"/>
      <c r="D125" s="83" t="s">
        <v>133</v>
      </c>
      <c r="E125" s="83"/>
      <c r="F125" s="84"/>
    </row>
    <row r="126" spans="2:6" s="80" customFormat="1" ht="16">
      <c r="B126" s="83"/>
      <c r="C126" s="83"/>
      <c r="D126" s="83" t="s">
        <v>201</v>
      </c>
      <c r="E126" s="83"/>
      <c r="F126" s="84"/>
    </row>
    <row r="127" spans="2:6" s="80" customFormat="1" ht="16">
      <c r="B127" s="83"/>
      <c r="C127" s="83"/>
      <c r="D127" s="85" t="s">
        <v>133</v>
      </c>
      <c r="E127" s="83"/>
      <c r="F127" s="84"/>
    </row>
    <row r="128" spans="2:6" s="80" customFormat="1" ht="16">
      <c r="B128" s="83"/>
      <c r="C128" s="83"/>
      <c r="D128" s="83" t="s">
        <v>202</v>
      </c>
      <c r="E128" s="83"/>
      <c r="F128" s="84"/>
    </row>
    <row r="129" spans="1:7" s="80" customFormat="1" ht="16">
      <c r="B129" s="82" t="s">
        <v>10</v>
      </c>
      <c r="C129" s="404" t="s">
        <v>56</v>
      </c>
      <c r="D129" s="404"/>
      <c r="E129" s="404"/>
      <c r="F129" s="111">
        <v>1</v>
      </c>
    </row>
    <row r="130" spans="1:7" s="80" customFormat="1" ht="16">
      <c r="B130" s="386"/>
      <c r="C130" s="387"/>
      <c r="D130" s="387"/>
      <c r="E130" s="387"/>
      <c r="F130" s="388"/>
    </row>
    <row r="131" spans="1:7" s="88" customFormat="1" ht="21" customHeight="1">
      <c r="A131" s="112"/>
      <c r="B131" s="385" t="s">
        <v>57</v>
      </c>
      <c r="C131" s="385"/>
      <c r="D131" s="385"/>
      <c r="E131" s="113" t="s">
        <v>58</v>
      </c>
      <c r="F131" s="114">
        <f xml:space="preserve"> SUM(F5,F17,F28,F40,F50,F85,F95, F118)</f>
        <v>110</v>
      </c>
      <c r="G131" s="115"/>
    </row>
    <row r="132" spans="1:7">
      <c r="B132" s="3"/>
      <c r="C132" s="5"/>
      <c r="D132" s="5"/>
      <c r="E132" s="5"/>
      <c r="F132" s="5"/>
    </row>
  </sheetData>
  <mergeCells count="37">
    <mergeCell ref="C18:E18"/>
    <mergeCell ref="C6:E6"/>
    <mergeCell ref="C7:E7"/>
    <mergeCell ref="C8:E8"/>
    <mergeCell ref="C9:E9"/>
    <mergeCell ref="C10:E10"/>
    <mergeCell ref="B85:E85"/>
    <mergeCell ref="B95:E95"/>
    <mergeCell ref="B118:E118"/>
    <mergeCell ref="C54:E54"/>
    <mergeCell ref="C27:E27"/>
    <mergeCell ref="C29:E29"/>
    <mergeCell ref="C30:E30"/>
    <mergeCell ref="C34:E34"/>
    <mergeCell ref="C35:E35"/>
    <mergeCell ref="C41:E41"/>
    <mergeCell ref="C42:E42"/>
    <mergeCell ref="C43:E43"/>
    <mergeCell ref="C51:E51"/>
    <mergeCell ref="C52:E52"/>
    <mergeCell ref="C53:E53"/>
    <mergeCell ref="B131:D131"/>
    <mergeCell ref="B130:F130"/>
    <mergeCell ref="B5:E5"/>
    <mergeCell ref="B17:E17"/>
    <mergeCell ref="B28:E28"/>
    <mergeCell ref="B40:E40"/>
    <mergeCell ref="B50:E50"/>
    <mergeCell ref="C99:E99"/>
    <mergeCell ref="C100:E100"/>
    <mergeCell ref="C129:E129"/>
    <mergeCell ref="C58:E58"/>
    <mergeCell ref="C64:E64"/>
    <mergeCell ref="C78:E78"/>
    <mergeCell ref="C86:E86"/>
    <mergeCell ref="C97:E97"/>
    <mergeCell ref="C98:E98"/>
  </mergeCells>
  <pageMargins left="0.7" right="0.7" top="0.75" bottom="0.75" header="0.3" footer="0.3"/>
  <pageSetup fitToWidth="0" fitToHeight="0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3FA4E-F8EB-4CCE-BE96-133BB438C8E4}">
  <sheetPr>
    <pageSetUpPr fitToPage="1"/>
  </sheetPr>
  <dimension ref="A1:U64"/>
  <sheetViews>
    <sheetView workbookViewId="0"/>
  </sheetViews>
  <sheetFormatPr baseColWidth="10" defaultColWidth="9.1640625" defaultRowHeight="14"/>
  <cols>
    <col min="1" max="1" width="5.6640625" style="1" customWidth="1"/>
    <col min="2" max="2" width="9.6640625" style="1" customWidth="1"/>
    <col min="3" max="3" width="3.5" style="1" customWidth="1"/>
    <col min="4" max="4" width="71.16406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1.5" style="1" customWidth="1"/>
    <col min="10" max="10" width="5.6640625" style="1" customWidth="1"/>
    <col min="11" max="11" width="9.6640625" style="1" customWidth="1"/>
    <col min="12" max="12" width="3.5" style="1" customWidth="1"/>
    <col min="13" max="13" width="70.6640625" style="1" customWidth="1"/>
    <col min="14" max="14" width="10.6640625" style="1" customWidth="1"/>
    <col min="15" max="17" width="9.1640625" style="1"/>
    <col min="18" max="18" width="41.33203125" style="1" customWidth="1"/>
    <col min="19" max="16384" width="9.1640625" style="1"/>
  </cols>
  <sheetData>
    <row r="1" spans="1:19" ht="43.25" customHeight="1">
      <c r="B1" s="57" t="s">
        <v>65</v>
      </c>
      <c r="C1" s="6"/>
      <c r="D1" s="7"/>
      <c r="E1" s="8"/>
    </row>
    <row r="2" spans="1:19" ht="28.25" customHeight="1">
      <c r="B2" s="60" t="s">
        <v>66</v>
      </c>
      <c r="C2" s="6"/>
      <c r="D2" s="7"/>
      <c r="E2" s="8"/>
    </row>
    <row r="3" spans="1:19" ht="11" customHeight="1">
      <c r="B3" s="12"/>
      <c r="C3" s="12"/>
      <c r="D3" s="12"/>
      <c r="E3" s="11"/>
    </row>
    <row r="4" spans="1:19" ht="22.25" customHeight="1">
      <c r="B4" s="334" t="s">
        <v>2</v>
      </c>
      <c r="C4" s="335"/>
      <c r="D4" s="335"/>
      <c r="E4" s="154">
        <f>SUM(E7:E8)</f>
        <v>2</v>
      </c>
      <c r="F4" s="116" t="s">
        <v>3</v>
      </c>
      <c r="G4" s="116" t="s">
        <v>4</v>
      </c>
      <c r="H4" s="116"/>
      <c r="I4" s="116"/>
      <c r="K4" s="342" t="s">
        <v>30</v>
      </c>
      <c r="L4" s="343"/>
      <c r="M4" s="343"/>
      <c r="N4" s="148">
        <f>SUM(N10:N16)</f>
        <v>33</v>
      </c>
      <c r="O4" s="116"/>
      <c r="P4" s="138" t="s">
        <v>54</v>
      </c>
      <c r="Q4" s="139"/>
      <c r="R4" s="139"/>
      <c r="S4" s="140">
        <v>10</v>
      </c>
    </row>
    <row r="5" spans="1:19" ht="22.25" customHeight="1">
      <c r="B5" s="121" t="s">
        <v>5</v>
      </c>
      <c r="C5" s="330" t="s">
        <v>67</v>
      </c>
      <c r="D5" s="330"/>
      <c r="E5" s="123" t="s">
        <v>7</v>
      </c>
      <c r="F5" s="116"/>
      <c r="G5" s="116">
        <f>SUM(G6:G78)</f>
        <v>18</v>
      </c>
      <c r="H5" s="116"/>
      <c r="I5" s="116"/>
      <c r="K5" s="121" t="s">
        <v>5</v>
      </c>
      <c r="L5" s="330" t="s">
        <v>82</v>
      </c>
      <c r="M5" s="330"/>
      <c r="N5" s="124" t="s">
        <v>7</v>
      </c>
      <c r="O5" s="145"/>
      <c r="P5" s="121" t="s">
        <v>10</v>
      </c>
      <c r="Q5" s="141" t="s">
        <v>55</v>
      </c>
      <c r="R5" s="141"/>
      <c r="S5" s="124">
        <v>9</v>
      </c>
    </row>
    <row r="6" spans="1:19" ht="22.25" customHeight="1" thickBot="1">
      <c r="B6" s="121" t="s">
        <v>5</v>
      </c>
      <c r="C6" s="330" t="s">
        <v>68</v>
      </c>
      <c r="D6" s="330"/>
      <c r="E6" s="123" t="s">
        <v>7</v>
      </c>
      <c r="F6" s="116"/>
      <c r="G6" s="116"/>
      <c r="H6" s="116"/>
      <c r="I6" s="116"/>
      <c r="K6" s="121" t="s">
        <v>5</v>
      </c>
      <c r="L6" s="330" t="s">
        <v>31</v>
      </c>
      <c r="M6" s="330"/>
      <c r="N6" s="124" t="s">
        <v>7</v>
      </c>
      <c r="O6" s="147"/>
      <c r="P6" s="142" t="s">
        <v>10</v>
      </c>
      <c r="Q6" s="143" t="s">
        <v>56</v>
      </c>
      <c r="R6" s="143"/>
      <c r="S6" s="144">
        <v>1</v>
      </c>
    </row>
    <row r="7" spans="1:19" ht="22.25" customHeight="1" thickBot="1">
      <c r="B7" s="122" t="s">
        <v>10</v>
      </c>
      <c r="C7" s="330" t="s">
        <v>69</v>
      </c>
      <c r="D7" s="330"/>
      <c r="E7" s="123">
        <v>1</v>
      </c>
      <c r="F7" s="116"/>
      <c r="G7" s="116"/>
      <c r="H7" s="116"/>
      <c r="I7" s="116"/>
      <c r="K7" s="121" t="s">
        <v>5</v>
      </c>
      <c r="L7" s="330" t="s">
        <v>32</v>
      </c>
      <c r="M7" s="330"/>
      <c r="N7" s="124" t="s">
        <v>7</v>
      </c>
      <c r="O7" s="117"/>
      <c r="P7" s="146"/>
      <c r="Q7" s="146"/>
      <c r="R7" s="146"/>
      <c r="S7" s="146"/>
    </row>
    <row r="8" spans="1:19" ht="22.25" customHeight="1">
      <c r="B8" s="122" t="s">
        <v>10</v>
      </c>
      <c r="C8" s="330" t="s">
        <v>70</v>
      </c>
      <c r="D8" s="330"/>
      <c r="E8" s="123">
        <v>1</v>
      </c>
      <c r="F8" s="116">
        <v>2</v>
      </c>
      <c r="G8" s="116"/>
      <c r="H8" s="116"/>
      <c r="I8" s="116"/>
      <c r="K8" s="122" t="s">
        <v>5</v>
      </c>
      <c r="L8" s="330" t="s">
        <v>33</v>
      </c>
      <c r="M8" s="330"/>
      <c r="N8" s="152" t="s">
        <v>7</v>
      </c>
      <c r="O8" s="116"/>
      <c r="P8" s="327"/>
      <c r="Q8" s="328"/>
      <c r="R8" s="328"/>
      <c r="S8" s="329"/>
    </row>
    <row r="9" spans="1:19" ht="22.25" customHeight="1">
      <c r="B9" s="125"/>
      <c r="C9" s="125"/>
      <c r="D9" s="125"/>
      <c r="E9" s="126"/>
      <c r="F9" s="116">
        <v>2</v>
      </c>
      <c r="G9" s="116"/>
      <c r="H9" s="116"/>
      <c r="I9" s="116"/>
      <c r="K9" s="122" t="s">
        <v>5</v>
      </c>
      <c r="L9" s="331" t="s">
        <v>34</v>
      </c>
      <c r="M9" s="332"/>
      <c r="N9" s="152" t="s">
        <v>7</v>
      </c>
      <c r="O9" s="116"/>
      <c r="P9" s="149" t="s">
        <v>57</v>
      </c>
      <c r="Q9" s="149"/>
      <c r="R9" s="150" t="s">
        <v>58</v>
      </c>
      <c r="S9" s="151">
        <f>SUM(S4,N27,N18,N4,E28,E18,E10,E4)</f>
        <v>110</v>
      </c>
    </row>
    <row r="10" spans="1:19" s="9" customFormat="1" ht="22.25" customHeight="1">
      <c r="A10" s="1"/>
      <c r="B10" s="336" t="s">
        <v>12</v>
      </c>
      <c r="C10" s="337"/>
      <c r="D10" s="337"/>
      <c r="E10" s="155">
        <f>SUM(E11:E16)</f>
        <v>15</v>
      </c>
      <c r="F10" s="116"/>
      <c r="G10" s="116"/>
      <c r="H10" s="116"/>
      <c r="I10" s="116"/>
      <c r="J10" s="1"/>
      <c r="K10" s="122" t="s">
        <v>10</v>
      </c>
      <c r="L10" s="331" t="s">
        <v>35</v>
      </c>
      <c r="M10" s="332"/>
      <c r="N10" s="123">
        <v>5</v>
      </c>
    </row>
    <row r="11" spans="1:19" s="13" customFormat="1" ht="22.25" customHeight="1">
      <c r="B11" s="122" t="s">
        <v>10</v>
      </c>
      <c r="C11" s="121" t="s">
        <v>13</v>
      </c>
      <c r="D11" s="121"/>
      <c r="E11" s="123">
        <v>1</v>
      </c>
      <c r="F11" s="156"/>
      <c r="G11" s="156"/>
      <c r="H11" s="117"/>
      <c r="I11" s="117"/>
      <c r="J11" s="1"/>
      <c r="K11" s="122" t="s">
        <v>10</v>
      </c>
      <c r="L11" s="153" t="s">
        <v>36</v>
      </c>
      <c r="M11" s="153"/>
      <c r="N11" s="123">
        <v>5</v>
      </c>
    </row>
    <row r="12" spans="1:19" ht="22.25" customHeight="1">
      <c r="B12" s="122" t="s">
        <v>14</v>
      </c>
      <c r="C12" s="121" t="s">
        <v>15</v>
      </c>
      <c r="D12" s="121"/>
      <c r="E12" s="123">
        <v>2</v>
      </c>
      <c r="F12" s="116"/>
      <c r="G12" s="116"/>
      <c r="H12" s="116"/>
      <c r="I12" s="116"/>
      <c r="J12" s="13"/>
      <c r="K12" s="122" t="s">
        <v>10</v>
      </c>
      <c r="L12" s="330" t="s">
        <v>37</v>
      </c>
      <c r="M12" s="333"/>
      <c r="N12" s="152">
        <v>10</v>
      </c>
    </row>
    <row r="13" spans="1:19" ht="22.25" customHeight="1">
      <c r="B13" s="122" t="s">
        <v>14</v>
      </c>
      <c r="C13" s="121" t="s">
        <v>16</v>
      </c>
      <c r="D13" s="121"/>
      <c r="E13" s="123">
        <v>6</v>
      </c>
      <c r="F13" s="116"/>
      <c r="G13" s="116"/>
      <c r="H13" s="116"/>
      <c r="I13" s="116"/>
      <c r="K13" s="122" t="s">
        <v>10</v>
      </c>
      <c r="L13" s="330" t="s">
        <v>38</v>
      </c>
      <c r="M13" s="333"/>
      <c r="N13" s="123">
        <v>5</v>
      </c>
    </row>
    <row r="14" spans="1:19" ht="22.25" customHeight="1">
      <c r="B14" s="122" t="s">
        <v>14</v>
      </c>
      <c r="C14" s="121" t="s">
        <v>71</v>
      </c>
      <c r="D14" s="121"/>
      <c r="E14" s="123">
        <v>2</v>
      </c>
      <c r="F14" s="116">
        <v>2</v>
      </c>
      <c r="G14" s="116"/>
      <c r="H14" s="116" t="s">
        <v>17</v>
      </c>
      <c r="I14" s="116"/>
      <c r="K14" s="122" t="s">
        <v>10</v>
      </c>
      <c r="L14" s="330" t="s">
        <v>83</v>
      </c>
      <c r="M14" s="333"/>
      <c r="N14" s="123">
        <v>4</v>
      </c>
    </row>
    <row r="15" spans="1:19" s="13" customFormat="1" ht="22.25" customHeight="1">
      <c r="B15" s="122" t="s">
        <v>14</v>
      </c>
      <c r="C15" s="121" t="s">
        <v>72</v>
      </c>
      <c r="D15" s="121"/>
      <c r="E15" s="123">
        <v>2</v>
      </c>
      <c r="F15" s="117"/>
      <c r="G15" s="117"/>
      <c r="H15" s="117"/>
      <c r="I15" s="117"/>
      <c r="J15" s="1"/>
      <c r="K15" s="122" t="s">
        <v>10</v>
      </c>
      <c r="L15" s="330" t="s">
        <v>40</v>
      </c>
      <c r="M15" s="333"/>
      <c r="N15" s="123">
        <v>2</v>
      </c>
    </row>
    <row r="16" spans="1:19" ht="22.25" customHeight="1">
      <c r="A16" s="13"/>
      <c r="B16" s="122" t="s">
        <v>14</v>
      </c>
      <c r="C16" s="121" t="s">
        <v>19</v>
      </c>
      <c r="D16" s="121"/>
      <c r="E16" s="123">
        <v>2</v>
      </c>
      <c r="F16" s="116"/>
      <c r="G16" s="116"/>
      <c r="H16" s="116"/>
      <c r="I16" s="116"/>
      <c r="K16" s="122" t="s">
        <v>10</v>
      </c>
      <c r="L16" s="331" t="s">
        <v>41</v>
      </c>
      <c r="M16" s="332"/>
      <c r="N16" s="123">
        <v>2</v>
      </c>
    </row>
    <row r="17" spans="1:14" ht="22.25" customHeight="1">
      <c r="A17" s="13"/>
      <c r="B17" s="122"/>
      <c r="C17" s="122"/>
      <c r="D17" s="122"/>
      <c r="E17" s="123"/>
      <c r="F17" s="116"/>
      <c r="G17" s="116"/>
      <c r="H17" s="116"/>
      <c r="I17" s="116"/>
    </row>
    <row r="18" spans="1:14" ht="22.25" customHeight="1">
      <c r="A18" s="13"/>
      <c r="B18" s="166" t="s">
        <v>20</v>
      </c>
      <c r="C18" s="167"/>
      <c r="D18" s="167"/>
      <c r="E18" s="132">
        <f>SUM(E21:E26)</f>
        <v>11</v>
      </c>
      <c r="F18" s="116"/>
      <c r="G18" s="116"/>
      <c r="H18" s="116"/>
      <c r="I18" s="116"/>
      <c r="J18" s="117"/>
      <c r="K18" s="118" t="s">
        <v>42</v>
      </c>
      <c r="L18" s="119"/>
      <c r="M18" s="119"/>
      <c r="N18" s="120">
        <f>SUM(N21:N25)</f>
        <v>18</v>
      </c>
    </row>
    <row r="19" spans="1:14" ht="22.25" customHeight="1">
      <c r="B19" s="121" t="s">
        <v>5</v>
      </c>
      <c r="C19" s="121" t="s">
        <v>73</v>
      </c>
      <c r="D19" s="121"/>
      <c r="E19" s="130" t="s">
        <v>7</v>
      </c>
      <c r="F19" s="116"/>
      <c r="G19" s="116"/>
      <c r="H19" s="116"/>
      <c r="I19" s="116"/>
      <c r="J19" s="116"/>
      <c r="K19" s="122" t="s">
        <v>5</v>
      </c>
      <c r="L19" s="122" t="s">
        <v>85</v>
      </c>
      <c r="M19" s="122"/>
      <c r="N19" s="123" t="s">
        <v>7</v>
      </c>
    </row>
    <row r="20" spans="1:14" ht="22.25" customHeight="1">
      <c r="B20" s="122" t="s">
        <v>5</v>
      </c>
      <c r="C20" s="122" t="s">
        <v>74</v>
      </c>
      <c r="D20" s="122"/>
      <c r="E20" s="123" t="s">
        <v>7</v>
      </c>
      <c r="F20" s="116"/>
      <c r="G20" s="116"/>
      <c r="H20" s="116" t="s">
        <v>96</v>
      </c>
      <c r="I20" s="116"/>
      <c r="J20" s="116"/>
      <c r="K20" s="122" t="s">
        <v>5</v>
      </c>
      <c r="L20" s="122" t="s">
        <v>86</v>
      </c>
      <c r="M20" s="122"/>
      <c r="N20" s="123" t="s">
        <v>7</v>
      </c>
    </row>
    <row r="21" spans="1:14" s="13" customFormat="1" ht="22.25" customHeight="1">
      <c r="A21" s="1"/>
      <c r="B21" s="122" t="s">
        <v>10</v>
      </c>
      <c r="C21" s="122" t="s">
        <v>75</v>
      </c>
      <c r="D21" s="122"/>
      <c r="E21" s="123">
        <v>2</v>
      </c>
      <c r="F21" s="117"/>
      <c r="G21" s="117"/>
      <c r="H21" s="117"/>
      <c r="I21" s="117"/>
      <c r="J21" s="116"/>
      <c r="K21" s="122" t="s">
        <v>10</v>
      </c>
      <c r="L21" s="121" t="s">
        <v>44</v>
      </c>
      <c r="M21" s="121"/>
      <c r="N21" s="123">
        <v>3</v>
      </c>
    </row>
    <row r="22" spans="1:14" ht="22.25" customHeight="1">
      <c r="B22" s="122" t="s">
        <v>10</v>
      </c>
      <c r="C22" s="122" t="s">
        <v>76</v>
      </c>
      <c r="D22" s="122"/>
      <c r="E22" s="123">
        <v>1</v>
      </c>
      <c r="F22" s="116"/>
      <c r="G22" s="116"/>
      <c r="H22" s="116"/>
      <c r="I22" s="116"/>
      <c r="J22" s="116"/>
      <c r="K22" s="122" t="s">
        <v>10</v>
      </c>
      <c r="L22" s="121" t="s">
        <v>87</v>
      </c>
      <c r="M22" s="116"/>
      <c r="N22" s="123">
        <v>6</v>
      </c>
    </row>
    <row r="23" spans="1:14" ht="22.25" customHeight="1">
      <c r="B23" s="122" t="s">
        <v>10</v>
      </c>
      <c r="C23" s="122" t="s">
        <v>22</v>
      </c>
      <c r="D23" s="122"/>
      <c r="E23" s="123">
        <v>3</v>
      </c>
      <c r="F23" s="116"/>
      <c r="G23" s="116"/>
      <c r="H23" s="116"/>
      <c r="I23" s="116"/>
      <c r="J23" s="116"/>
      <c r="K23" s="122" t="s">
        <v>10</v>
      </c>
      <c r="L23" s="121" t="s">
        <v>61</v>
      </c>
      <c r="M23" s="116"/>
      <c r="N23" s="123">
        <v>2</v>
      </c>
    </row>
    <row r="24" spans="1:14" ht="22.25" customHeight="1">
      <c r="B24" s="122" t="s">
        <v>10</v>
      </c>
      <c r="C24" s="122" t="s">
        <v>74</v>
      </c>
      <c r="D24" s="122"/>
      <c r="E24" s="123">
        <v>2</v>
      </c>
      <c r="F24" s="116"/>
      <c r="G24" s="116"/>
      <c r="H24" s="116"/>
      <c r="I24" s="116"/>
      <c r="J24" s="116"/>
      <c r="K24" s="122" t="s">
        <v>10</v>
      </c>
      <c r="L24" s="121" t="s">
        <v>88</v>
      </c>
      <c r="M24" s="116"/>
      <c r="N24" s="123">
        <v>5</v>
      </c>
    </row>
    <row r="25" spans="1:14" ht="22.25" customHeight="1">
      <c r="B25" s="122" t="s">
        <v>10</v>
      </c>
      <c r="C25" s="122" t="s">
        <v>23</v>
      </c>
      <c r="D25" s="122"/>
      <c r="E25" s="123">
        <v>2</v>
      </c>
      <c r="F25" s="116"/>
      <c r="G25" s="116">
        <v>4</v>
      </c>
      <c r="H25" s="116"/>
      <c r="I25" s="116"/>
      <c r="J25" s="116"/>
      <c r="K25" s="121" t="s">
        <v>10</v>
      </c>
      <c r="L25" s="121" t="s">
        <v>84</v>
      </c>
      <c r="M25" s="121"/>
      <c r="N25" s="124">
        <v>2</v>
      </c>
    </row>
    <row r="26" spans="1:14" s="13" customFormat="1" ht="22.25" customHeight="1">
      <c r="A26" s="1"/>
      <c r="B26" s="122" t="s">
        <v>10</v>
      </c>
      <c r="C26" s="122" t="s">
        <v>77</v>
      </c>
      <c r="D26" s="122"/>
      <c r="E26" s="123">
        <v>1</v>
      </c>
      <c r="F26" s="117"/>
      <c r="G26" s="117"/>
      <c r="H26" s="117"/>
      <c r="I26" s="117"/>
      <c r="J26" s="117"/>
      <c r="K26" s="9"/>
      <c r="L26" s="9"/>
      <c r="M26" s="9"/>
      <c r="N26" s="9"/>
    </row>
    <row r="27" spans="1:14" ht="22.25" customHeight="1">
      <c r="A27" s="13"/>
      <c r="B27" s="122"/>
      <c r="C27" s="136"/>
      <c r="D27" s="136"/>
      <c r="E27" s="123"/>
      <c r="F27" s="116"/>
      <c r="G27" s="116"/>
      <c r="H27" s="116"/>
      <c r="I27" s="116"/>
      <c r="J27" s="116"/>
      <c r="K27" s="127" t="s">
        <v>48</v>
      </c>
      <c r="L27" s="128"/>
      <c r="M27" s="128"/>
      <c r="N27" s="129">
        <f>SUM(N31:N36)</f>
        <v>13</v>
      </c>
    </row>
    <row r="28" spans="1:14" ht="22.25" customHeight="1">
      <c r="B28" s="168" t="s">
        <v>25</v>
      </c>
      <c r="C28" s="169"/>
      <c r="D28" s="169"/>
      <c r="E28" s="137">
        <f>SUM(E31:E33)</f>
        <v>8</v>
      </c>
      <c r="F28" s="116"/>
      <c r="G28" s="116"/>
      <c r="H28" s="116"/>
      <c r="I28" s="116"/>
      <c r="J28" s="116"/>
      <c r="K28" s="121" t="s">
        <v>5</v>
      </c>
      <c r="L28" s="121" t="s">
        <v>89</v>
      </c>
      <c r="M28" s="121"/>
      <c r="N28" s="124" t="s">
        <v>7</v>
      </c>
    </row>
    <row r="29" spans="1:14" ht="22.25" customHeight="1">
      <c r="B29" s="121" t="s">
        <v>5</v>
      </c>
      <c r="C29" s="122" t="s">
        <v>78</v>
      </c>
      <c r="D29" s="122"/>
      <c r="E29" s="130" t="s">
        <v>7</v>
      </c>
      <c r="F29" s="116"/>
      <c r="G29" s="116">
        <v>14</v>
      </c>
      <c r="H29" s="116"/>
      <c r="I29" s="116"/>
      <c r="J29" s="116"/>
      <c r="K29" s="121" t="s">
        <v>5</v>
      </c>
      <c r="L29" s="121" t="s">
        <v>90</v>
      </c>
      <c r="M29" s="121"/>
      <c r="N29" s="124" t="s">
        <v>7</v>
      </c>
    </row>
    <row r="30" spans="1:14" ht="22.25" customHeight="1">
      <c r="B30" s="121" t="s">
        <v>5</v>
      </c>
      <c r="C30" s="122" t="s">
        <v>79</v>
      </c>
      <c r="D30" s="122"/>
      <c r="E30" s="130" t="s">
        <v>7</v>
      </c>
      <c r="F30" s="116"/>
      <c r="G30" s="116"/>
      <c r="H30" s="116"/>
      <c r="I30" s="116"/>
      <c r="J30" s="116"/>
      <c r="K30" s="121" t="s">
        <v>5</v>
      </c>
      <c r="L30" s="131" t="s">
        <v>91</v>
      </c>
      <c r="M30" s="131"/>
      <c r="N30" s="124" t="s">
        <v>7</v>
      </c>
    </row>
    <row r="31" spans="1:14" ht="22.25" customHeight="1">
      <c r="B31" s="122" t="s">
        <v>10</v>
      </c>
      <c r="C31" s="122" t="s">
        <v>80</v>
      </c>
      <c r="D31" s="122"/>
      <c r="E31" s="123">
        <v>5</v>
      </c>
      <c r="F31" s="116">
        <v>8</v>
      </c>
      <c r="G31" s="116"/>
      <c r="H31" s="116"/>
      <c r="I31" s="116"/>
      <c r="J31" s="116"/>
      <c r="K31" s="122" t="s">
        <v>10</v>
      </c>
      <c r="L31" s="122" t="s">
        <v>89</v>
      </c>
      <c r="M31" s="122"/>
      <c r="N31" s="123">
        <v>2</v>
      </c>
    </row>
    <row r="32" spans="1:14" ht="22.25" customHeight="1">
      <c r="A32" s="13"/>
      <c r="B32" s="122" t="s">
        <v>10</v>
      </c>
      <c r="C32" s="122" t="s">
        <v>81</v>
      </c>
      <c r="D32" s="122"/>
      <c r="E32" s="123">
        <v>1</v>
      </c>
      <c r="F32" s="116">
        <v>3</v>
      </c>
      <c r="G32" s="116"/>
      <c r="H32" s="116" t="s">
        <v>29</v>
      </c>
      <c r="I32" s="116"/>
      <c r="J32" s="116"/>
      <c r="K32" s="122" t="s">
        <v>10</v>
      </c>
      <c r="L32" s="122" t="s">
        <v>93</v>
      </c>
      <c r="M32" s="122"/>
      <c r="N32" s="123">
        <v>5</v>
      </c>
    </row>
    <row r="33" spans="1:21" ht="22.25" customHeight="1">
      <c r="A33" s="13"/>
      <c r="B33" s="122" t="s">
        <v>10</v>
      </c>
      <c r="C33" s="122" t="s">
        <v>27</v>
      </c>
      <c r="D33" s="122"/>
      <c r="E33" s="123">
        <v>2</v>
      </c>
      <c r="F33" s="116"/>
      <c r="G33" s="116"/>
      <c r="H33" s="116"/>
      <c r="I33" s="116"/>
      <c r="J33" s="116"/>
      <c r="K33" s="122" t="s">
        <v>10</v>
      </c>
      <c r="L33" s="121" t="s">
        <v>94</v>
      </c>
      <c r="M33" s="121"/>
      <c r="N33" s="133">
        <v>1</v>
      </c>
    </row>
    <row r="34" spans="1:21" ht="22.25" customHeight="1">
      <c r="A34" s="13"/>
      <c r="B34" s="136"/>
      <c r="C34" s="136"/>
      <c r="D34" s="136"/>
      <c r="E34" s="123"/>
      <c r="F34" s="116"/>
      <c r="G34" s="116"/>
      <c r="H34" s="116"/>
      <c r="I34" s="116"/>
      <c r="J34" s="116"/>
      <c r="K34" s="122" t="s">
        <v>10</v>
      </c>
      <c r="L34" s="122" t="s">
        <v>95</v>
      </c>
      <c r="M34" s="134"/>
      <c r="N34" s="135">
        <v>1</v>
      </c>
    </row>
    <row r="35" spans="1:21" s="9" customFormat="1" ht="18">
      <c r="I35" s="1"/>
      <c r="J35" s="116"/>
      <c r="K35" s="122" t="s">
        <v>10</v>
      </c>
      <c r="L35" s="122" t="s">
        <v>52</v>
      </c>
      <c r="M35" s="134"/>
      <c r="N35" s="135">
        <v>2</v>
      </c>
    </row>
    <row r="36" spans="1:21" s="13" customFormat="1" ht="20" customHeight="1">
      <c r="A36" s="1"/>
      <c r="B36" s="9"/>
      <c r="C36" s="9"/>
      <c r="D36" s="9"/>
      <c r="E36" s="9"/>
      <c r="J36" s="116"/>
      <c r="K36" s="122" t="s">
        <v>10</v>
      </c>
      <c r="L36" s="122" t="s">
        <v>53</v>
      </c>
      <c r="M36" s="134"/>
      <c r="N36" s="135">
        <v>2</v>
      </c>
    </row>
    <row r="37" spans="1:21" s="9" customFormat="1">
      <c r="I37" s="1"/>
    </row>
    <row r="38" spans="1:21" s="9" customFormat="1" ht="16">
      <c r="I38" s="1"/>
      <c r="J38" s="117"/>
    </row>
    <row r="39" spans="1:21" s="9" customFormat="1" ht="18">
      <c r="I39" s="1"/>
      <c r="J39" s="116"/>
      <c r="K39" s="116"/>
      <c r="L39" s="116"/>
      <c r="M39" s="116"/>
      <c r="N39" s="116"/>
    </row>
    <row r="40" spans="1:21" s="9" customFormat="1">
      <c r="B40" s="13"/>
      <c r="C40" s="13"/>
      <c r="D40" s="13"/>
      <c r="E40" s="13"/>
      <c r="I40" s="1"/>
    </row>
    <row r="41" spans="1:21" s="13" customFormat="1" ht="20" customHeight="1">
      <c r="B41" s="9"/>
      <c r="C41" s="9"/>
      <c r="D41" s="9"/>
      <c r="E41" s="9"/>
      <c r="Q41" s="116"/>
      <c r="R41" s="116"/>
      <c r="S41" s="116"/>
      <c r="T41" s="116"/>
      <c r="U41" s="116"/>
    </row>
    <row r="42" spans="1:21" s="9" customFormat="1" ht="18">
      <c r="I42" s="1"/>
      <c r="Q42" s="116"/>
      <c r="R42" s="116"/>
      <c r="S42" s="116"/>
      <c r="T42" s="116"/>
      <c r="U42" s="116"/>
    </row>
    <row r="43" spans="1:21" s="9" customFormat="1" ht="18">
      <c r="I43" s="1"/>
      <c r="Q43" s="116"/>
      <c r="R43" s="116"/>
      <c r="S43" s="116"/>
      <c r="T43" s="116"/>
      <c r="U43" s="116"/>
    </row>
    <row r="44" spans="1:21" s="9" customFormat="1" ht="18">
      <c r="I44" s="1"/>
      <c r="Q44" s="116"/>
      <c r="R44" s="116"/>
      <c r="S44" s="116"/>
      <c r="T44" s="116"/>
      <c r="U44" s="116"/>
    </row>
    <row r="45" spans="1:21" s="9" customFormat="1" ht="18">
      <c r="I45" s="1"/>
      <c r="Q45" s="116"/>
      <c r="R45" s="116"/>
      <c r="S45" s="116"/>
      <c r="T45" s="116"/>
      <c r="U45" s="116"/>
    </row>
    <row r="46" spans="1:21" s="9" customFormat="1" ht="18">
      <c r="I46" s="1"/>
      <c r="Q46" s="116"/>
      <c r="R46" s="116"/>
      <c r="S46" s="116"/>
      <c r="T46" s="116"/>
      <c r="U46" s="116"/>
    </row>
    <row r="47" spans="1:21" s="9" customFormat="1" ht="18">
      <c r="I47" s="1"/>
      <c r="R47" s="116"/>
      <c r="S47" s="116"/>
      <c r="T47" s="116"/>
      <c r="U47" s="116"/>
    </row>
    <row r="48" spans="1:21" s="9" customFormat="1" ht="18">
      <c r="I48" s="1"/>
      <c r="Q48" s="13"/>
      <c r="R48" s="116"/>
      <c r="S48" s="116"/>
      <c r="T48" s="116"/>
      <c r="U48" s="116"/>
    </row>
    <row r="49" spans="1:21" s="9" customFormat="1">
      <c r="B49" s="1"/>
      <c r="C49" s="1"/>
      <c r="D49" s="1"/>
      <c r="E49" s="1"/>
      <c r="I49" s="1"/>
    </row>
    <row r="50" spans="1:21" s="9" customFormat="1">
      <c r="A50" s="13"/>
      <c r="B50" s="1"/>
      <c r="C50" s="1"/>
      <c r="D50" s="1"/>
      <c r="E50" s="1"/>
      <c r="I50" s="1"/>
      <c r="R50" s="13"/>
      <c r="S50" s="13"/>
      <c r="T50" s="13"/>
      <c r="U50" s="13"/>
    </row>
    <row r="51" spans="1:21" s="13" customFormat="1" ht="20" customHeight="1">
      <c r="A51" s="1"/>
      <c r="B51" s="1"/>
      <c r="C51" s="1"/>
      <c r="D51" s="1"/>
      <c r="E51" s="1"/>
      <c r="J51" s="9"/>
      <c r="K51" s="9"/>
      <c r="L51" s="9"/>
      <c r="M51" s="9"/>
      <c r="N51" s="9"/>
      <c r="Q51" s="9"/>
      <c r="R51" s="9"/>
      <c r="S51" s="9"/>
      <c r="T51" s="9"/>
      <c r="U51" s="9"/>
    </row>
    <row r="52" spans="1:21" s="9" customFormat="1">
      <c r="A52" s="1"/>
      <c r="B52" s="1"/>
      <c r="C52" s="1"/>
      <c r="D52" s="1"/>
      <c r="E52" s="1"/>
      <c r="I52" s="1"/>
    </row>
    <row r="53" spans="1:21" s="9" customFormat="1">
      <c r="A53" s="1"/>
      <c r="B53" s="1"/>
      <c r="C53" s="1"/>
      <c r="D53" s="1"/>
      <c r="E53" s="1"/>
      <c r="I53" s="1"/>
      <c r="Q53" s="13"/>
    </row>
    <row r="54" spans="1:21" s="9" customFormat="1">
      <c r="A54" s="1"/>
      <c r="B54" s="1"/>
      <c r="C54" s="1"/>
      <c r="D54" s="1"/>
      <c r="E54" s="1"/>
      <c r="I54" s="1"/>
      <c r="J54" s="13"/>
    </row>
    <row r="55" spans="1:21" s="13" customFormat="1" ht="21" customHeight="1">
      <c r="A55" s="1"/>
      <c r="B55" s="1"/>
      <c r="C55" s="1"/>
      <c r="D55" s="1"/>
      <c r="E55" s="1"/>
      <c r="F55" s="17"/>
      <c r="J55" s="9"/>
      <c r="K55" s="9"/>
      <c r="L55" s="9"/>
      <c r="M55" s="9"/>
      <c r="N55" s="9"/>
      <c r="Q55" s="9"/>
    </row>
    <row r="56" spans="1:21" s="9" customFormat="1">
      <c r="A56" s="1"/>
      <c r="B56" s="1"/>
      <c r="C56" s="1"/>
      <c r="D56" s="1"/>
      <c r="E56" s="1"/>
      <c r="I56" s="1"/>
      <c r="K56" s="13"/>
      <c r="L56" s="13"/>
      <c r="M56" s="13"/>
      <c r="N56" s="13"/>
    </row>
    <row r="57" spans="1:21">
      <c r="J57" s="9"/>
      <c r="K57" s="9"/>
      <c r="L57" s="9"/>
      <c r="M57" s="9"/>
      <c r="N57" s="9"/>
      <c r="Q57" s="9"/>
      <c r="R57" s="9"/>
      <c r="S57" s="9"/>
      <c r="T57" s="9"/>
      <c r="U57" s="9"/>
    </row>
    <row r="58" spans="1:21">
      <c r="J58" s="13"/>
      <c r="K58" s="9"/>
      <c r="L58" s="9"/>
      <c r="M58" s="9"/>
      <c r="N58" s="9"/>
      <c r="Q58" s="9"/>
      <c r="R58" s="9"/>
      <c r="S58" s="9"/>
      <c r="T58" s="9"/>
      <c r="U58" s="9"/>
    </row>
    <row r="59" spans="1:21">
      <c r="J59" s="9"/>
      <c r="K59" s="9"/>
      <c r="L59" s="9"/>
      <c r="M59" s="9"/>
      <c r="N59" s="9"/>
      <c r="Q59" s="9"/>
      <c r="R59" s="9"/>
      <c r="S59" s="9"/>
      <c r="T59" s="9"/>
      <c r="U59" s="9"/>
    </row>
    <row r="60" spans="1:21">
      <c r="A60" s="13"/>
      <c r="K60" s="13"/>
      <c r="L60" s="13"/>
      <c r="M60" s="13"/>
      <c r="N60" s="13"/>
    </row>
    <row r="61" spans="1:21">
      <c r="K61" s="9"/>
      <c r="L61" s="9"/>
      <c r="M61" s="9"/>
      <c r="N61" s="9"/>
    </row>
    <row r="64" spans="1:21">
      <c r="A64" s="16"/>
    </row>
  </sheetData>
  <mergeCells count="19">
    <mergeCell ref="C7:D7"/>
    <mergeCell ref="L7:M7"/>
    <mergeCell ref="C8:D8"/>
    <mergeCell ref="L8:M8"/>
    <mergeCell ref="B4:D4"/>
    <mergeCell ref="K4:M4"/>
    <mergeCell ref="C5:D5"/>
    <mergeCell ref="L5:M5"/>
    <mergeCell ref="C6:D6"/>
    <mergeCell ref="L6:M6"/>
    <mergeCell ref="P8:S8"/>
    <mergeCell ref="L14:M14"/>
    <mergeCell ref="L15:M15"/>
    <mergeCell ref="L16:M16"/>
    <mergeCell ref="B10:D10"/>
    <mergeCell ref="L10:M10"/>
    <mergeCell ref="L12:M12"/>
    <mergeCell ref="L13:M13"/>
    <mergeCell ref="L9:M9"/>
  </mergeCells>
  <pageMargins left="0.7" right="0.7" top="0.75" bottom="0.75" header="0.3" footer="0.3"/>
  <pageSetup scale="2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E986-B3C9-7C47-8924-0FB752C7A61C}">
  <dimension ref="A1:Y35"/>
  <sheetViews>
    <sheetView zoomScaleNormal="100" workbookViewId="0"/>
  </sheetViews>
  <sheetFormatPr baseColWidth="10" defaultColWidth="8.83203125" defaultRowHeight="15"/>
  <cols>
    <col min="1" max="3" width="7.33203125" style="220" customWidth="1"/>
    <col min="4" max="4" width="1" style="221" customWidth="1"/>
    <col min="5" max="5" width="9.1640625" style="221" customWidth="1"/>
    <col min="6" max="6" width="43.83203125" style="221" customWidth="1"/>
    <col min="7" max="7" width="8.1640625" style="222" customWidth="1"/>
    <col min="8" max="8" width="8.83203125" style="221" customWidth="1"/>
    <col min="9" max="11" width="7.33203125" style="223" customWidth="1"/>
    <col min="12" max="12" width="1" style="221" customWidth="1"/>
    <col min="13" max="13" width="8.83203125" style="221" customWidth="1"/>
    <col min="14" max="14" width="34.6640625" style="221" customWidth="1"/>
    <col min="15" max="15" width="8.1640625" style="222" customWidth="1"/>
    <col min="16" max="16" width="8.83203125" style="222" customWidth="1"/>
    <col min="17" max="19" width="7.33203125" style="224" customWidth="1"/>
    <col min="20" max="20" width="1" style="221" customWidth="1"/>
    <col min="21" max="21" width="9.1640625" style="221" customWidth="1"/>
    <col min="22" max="22" width="34.6640625" style="221" customWidth="1"/>
    <col min="23" max="23" width="8.1640625" style="222" customWidth="1"/>
    <col min="24" max="16384" width="8.83203125" style="221"/>
  </cols>
  <sheetData>
    <row r="1" spans="1:25" ht="21" customHeight="1"/>
    <row r="2" spans="1:25" ht="21" customHeight="1">
      <c r="B2" s="277" t="s">
        <v>275</v>
      </c>
    </row>
    <row r="3" spans="1:25" ht="21" customHeight="1">
      <c r="B3" s="252" t="s">
        <v>276</v>
      </c>
      <c r="G3" s="214"/>
      <c r="H3" s="214"/>
      <c r="I3" s="215"/>
      <c r="J3" s="215"/>
      <c r="K3" s="215"/>
      <c r="L3" s="214"/>
      <c r="M3" s="214"/>
      <c r="N3" s="214"/>
      <c r="O3" s="214"/>
      <c r="P3" s="214"/>
      <c r="Q3" s="215"/>
      <c r="R3" s="215"/>
      <c r="S3" s="215"/>
      <c r="T3" s="214"/>
      <c r="U3" s="214"/>
      <c r="V3" s="214"/>
      <c r="W3" s="214"/>
      <c r="X3" s="214"/>
      <c r="Y3" s="214"/>
    </row>
    <row r="4" spans="1:25" ht="40" customHeight="1">
      <c r="A4" s="221"/>
      <c r="B4" s="221"/>
      <c r="C4" s="221"/>
      <c r="D4" s="224"/>
      <c r="E4" s="214"/>
      <c r="F4" s="216"/>
      <c r="G4" s="216"/>
      <c r="H4" s="216"/>
      <c r="I4" s="221"/>
      <c r="J4" s="221"/>
      <c r="K4" s="221"/>
      <c r="L4" s="216"/>
      <c r="M4" s="216"/>
      <c r="N4" s="216"/>
      <c r="O4" s="216"/>
      <c r="P4" s="216"/>
      <c r="Q4" s="221"/>
      <c r="R4" s="221"/>
      <c r="S4" s="221"/>
      <c r="T4" s="216"/>
      <c r="U4" s="216"/>
      <c r="V4" s="216"/>
      <c r="W4" s="216"/>
      <c r="X4" s="216"/>
      <c r="Y4" s="216"/>
    </row>
    <row r="5" spans="1:25" ht="25" customHeight="1">
      <c r="A5" s="237" t="s">
        <v>269</v>
      </c>
      <c r="B5" s="239" t="s">
        <v>270</v>
      </c>
      <c r="C5" s="239" t="s">
        <v>271</v>
      </c>
      <c r="D5" s="238"/>
      <c r="E5" s="326" t="s">
        <v>0</v>
      </c>
      <c r="F5" s="326"/>
      <c r="G5" s="326"/>
      <c r="H5" s="203"/>
      <c r="I5" s="237" t="s">
        <v>269</v>
      </c>
      <c r="J5" s="239" t="s">
        <v>270</v>
      </c>
      <c r="K5" s="239" t="s">
        <v>271</v>
      </c>
      <c r="L5" s="238"/>
      <c r="M5" s="326" t="s">
        <v>1</v>
      </c>
      <c r="N5" s="326"/>
      <c r="O5" s="326"/>
      <c r="P5" s="203"/>
      <c r="Q5" s="237" t="s">
        <v>269</v>
      </c>
      <c r="R5" s="239" t="s">
        <v>270</v>
      </c>
      <c r="S5" s="239" t="s">
        <v>271</v>
      </c>
      <c r="T5" s="238"/>
      <c r="U5" s="326" t="s">
        <v>265</v>
      </c>
      <c r="V5" s="326"/>
      <c r="W5" s="326"/>
      <c r="X5" s="225"/>
      <c r="Y5" s="225"/>
    </row>
    <row r="6" spans="1:25" ht="22" customHeight="1">
      <c r="A6" s="279" t="s">
        <v>272</v>
      </c>
      <c r="B6" s="281"/>
      <c r="C6" s="282"/>
      <c r="D6" s="240"/>
      <c r="E6" s="202" t="s">
        <v>264</v>
      </c>
      <c r="F6" s="197" t="s">
        <v>9</v>
      </c>
      <c r="G6" s="196" t="s">
        <v>7</v>
      </c>
      <c r="H6" s="209"/>
      <c r="I6" s="280" t="s">
        <v>272</v>
      </c>
      <c r="J6" s="283"/>
      <c r="K6" s="284"/>
      <c r="L6" s="240"/>
      <c r="M6" s="202" t="s">
        <v>264</v>
      </c>
      <c r="N6" s="217" t="s">
        <v>6</v>
      </c>
      <c r="O6" s="196" t="s">
        <v>7</v>
      </c>
      <c r="P6" s="210"/>
      <c r="Q6" s="279" t="s">
        <v>272</v>
      </c>
      <c r="R6" s="281"/>
      <c r="S6" s="282"/>
      <c r="T6" s="240"/>
      <c r="U6" s="202" t="s">
        <v>262</v>
      </c>
      <c r="V6" s="197" t="s">
        <v>11</v>
      </c>
      <c r="W6" s="296">
        <v>1</v>
      </c>
      <c r="Y6" s="226"/>
    </row>
    <row r="7" spans="1:25" ht="22" customHeight="1">
      <c r="A7" s="237">
        <f>'ID+C credit category view'!A9</f>
        <v>0</v>
      </c>
      <c r="B7" s="245">
        <f>'ID+C credit category view'!B9</f>
        <v>0</v>
      </c>
      <c r="C7" s="245">
        <f>'ID+C credit category view'!C9</f>
        <v>0</v>
      </c>
      <c r="D7" s="240"/>
      <c r="E7" s="202" t="s">
        <v>262</v>
      </c>
      <c r="F7" s="197" t="s">
        <v>11</v>
      </c>
      <c r="G7" s="196">
        <v>1</v>
      </c>
      <c r="H7" s="209"/>
      <c r="I7" s="279" t="s">
        <v>272</v>
      </c>
      <c r="J7" s="289"/>
      <c r="K7" s="290"/>
      <c r="L7" s="240"/>
      <c r="M7" s="202" t="s">
        <v>264</v>
      </c>
      <c r="N7" s="197" t="s">
        <v>8</v>
      </c>
      <c r="O7" s="196" t="s">
        <v>7</v>
      </c>
      <c r="P7" s="210"/>
      <c r="Q7" s="237">
        <f>'ID+C credit category view'!A12</f>
        <v>0</v>
      </c>
      <c r="R7" s="239">
        <f>'ID+C credit category view'!B12</f>
        <v>0</v>
      </c>
      <c r="S7" s="239">
        <f>'ID+C credit category view'!C12</f>
        <v>0</v>
      </c>
      <c r="T7" s="240"/>
      <c r="U7" s="201" t="s">
        <v>263</v>
      </c>
      <c r="V7" s="197" t="s">
        <v>16</v>
      </c>
      <c r="W7" s="296">
        <v>8</v>
      </c>
      <c r="Y7" s="226"/>
    </row>
    <row r="8" spans="1:25" ht="22" customHeight="1">
      <c r="A8" s="237">
        <f>'ID+C credit category view'!A12</f>
        <v>0</v>
      </c>
      <c r="B8" s="237">
        <f>'ID+C credit category view'!B12</f>
        <v>0</v>
      </c>
      <c r="C8" s="237">
        <f>'ID+C credit category view'!C12</f>
        <v>0</v>
      </c>
      <c r="D8" s="240"/>
      <c r="E8" s="201" t="s">
        <v>261</v>
      </c>
      <c r="F8" s="197" t="s">
        <v>16</v>
      </c>
      <c r="G8" s="196">
        <v>8</v>
      </c>
      <c r="H8" s="209"/>
      <c r="I8" s="237">
        <f>'ID+C credit category view'!A9</f>
        <v>0</v>
      </c>
      <c r="J8" s="245">
        <f>'ID+C credit category view'!B9</f>
        <v>0</v>
      </c>
      <c r="K8" s="245">
        <f>'ID+C credit category view'!C9</f>
        <v>0</v>
      </c>
      <c r="L8" s="240"/>
      <c r="M8" s="202" t="s">
        <v>262</v>
      </c>
      <c r="N8" s="197" t="s">
        <v>11</v>
      </c>
      <c r="O8" s="196">
        <v>1</v>
      </c>
      <c r="P8" s="210"/>
      <c r="Q8" s="279" t="s">
        <v>272</v>
      </c>
      <c r="R8" s="281"/>
      <c r="S8" s="282"/>
      <c r="T8" s="240"/>
      <c r="U8" s="200" t="s">
        <v>260</v>
      </c>
      <c r="V8" s="197" t="s">
        <v>26</v>
      </c>
      <c r="W8" s="296" t="s">
        <v>7</v>
      </c>
      <c r="Y8" s="226"/>
    </row>
    <row r="9" spans="1:25" ht="22" customHeight="1">
      <c r="A9" s="237">
        <f>'ID+C credit category view'!A13</f>
        <v>0</v>
      </c>
      <c r="B9" s="237">
        <f>'ID+C credit category view'!B13</f>
        <v>0</v>
      </c>
      <c r="C9" s="237">
        <f>'ID+C credit category view'!C13</f>
        <v>0</v>
      </c>
      <c r="D9" s="241"/>
      <c r="E9" s="201" t="s">
        <v>261</v>
      </c>
      <c r="F9" s="197" t="s">
        <v>18</v>
      </c>
      <c r="G9" s="196">
        <v>4</v>
      </c>
      <c r="H9" s="209"/>
      <c r="I9" s="237">
        <f>'ID+C credit category view'!A12</f>
        <v>0</v>
      </c>
      <c r="J9" s="237">
        <f>'ID+C credit category view'!B12</f>
        <v>0</v>
      </c>
      <c r="K9" s="237">
        <f>'ID+C credit category view'!C12</f>
        <v>0</v>
      </c>
      <c r="L9" s="241"/>
      <c r="M9" s="201" t="s">
        <v>261</v>
      </c>
      <c r="N9" s="197" t="s">
        <v>16</v>
      </c>
      <c r="O9" s="196">
        <v>8</v>
      </c>
      <c r="P9" s="210"/>
      <c r="Q9" s="237">
        <f>'ID+C credit category view'!A18</f>
        <v>0</v>
      </c>
      <c r="R9" s="245">
        <f>'ID+C credit category view'!B18</f>
        <v>0</v>
      </c>
      <c r="S9" s="245">
        <f>'ID+C credit category view'!C18</f>
        <v>0</v>
      </c>
      <c r="T9" s="241"/>
      <c r="U9" s="200" t="s">
        <v>259</v>
      </c>
      <c r="V9" s="197" t="s">
        <v>27</v>
      </c>
      <c r="W9" s="296">
        <v>2</v>
      </c>
      <c r="Y9" s="226"/>
    </row>
    <row r="10" spans="1:25" ht="22" customHeight="1">
      <c r="A10" s="237">
        <f>'ID+C credit category view'!A14</f>
        <v>0</v>
      </c>
      <c r="B10" s="239">
        <f>'ID+C credit category view'!B14</f>
        <v>0</v>
      </c>
      <c r="C10" s="239">
        <f>'ID+C credit category view'!C14</f>
        <v>0</v>
      </c>
      <c r="D10" s="242"/>
      <c r="E10" s="201" t="s">
        <v>261</v>
      </c>
      <c r="F10" s="197" t="s">
        <v>19</v>
      </c>
      <c r="G10" s="196">
        <v>2</v>
      </c>
      <c r="H10" s="209"/>
      <c r="I10" s="237">
        <f>'ID+C credit category view'!A13</f>
        <v>0</v>
      </c>
      <c r="J10" s="237">
        <f>'ID+C credit category view'!B13</f>
        <v>0</v>
      </c>
      <c r="K10" s="237">
        <f>'ID+C credit category view'!C13</f>
        <v>0</v>
      </c>
      <c r="L10" s="242"/>
      <c r="M10" s="201" t="s">
        <v>261</v>
      </c>
      <c r="N10" s="197" t="s">
        <v>18</v>
      </c>
      <c r="O10" s="196">
        <v>4</v>
      </c>
      <c r="P10" s="210"/>
      <c r="Q10" s="237">
        <f>'ID+C credit category view'!A19</f>
        <v>0</v>
      </c>
      <c r="R10" s="239">
        <f>'ID+C credit category view'!B19</f>
        <v>0</v>
      </c>
      <c r="S10" s="239">
        <f>'ID+C credit category view'!C19</f>
        <v>0</v>
      </c>
      <c r="T10" s="242"/>
      <c r="U10" s="200" t="s">
        <v>259</v>
      </c>
      <c r="V10" s="197" t="s">
        <v>28</v>
      </c>
      <c r="W10" s="296">
        <v>8</v>
      </c>
    </row>
    <row r="11" spans="1:25" ht="22" customHeight="1">
      <c r="A11" s="279" t="s">
        <v>272</v>
      </c>
      <c r="B11" s="281"/>
      <c r="C11" s="282"/>
      <c r="D11" s="242"/>
      <c r="E11" s="200" t="s">
        <v>260</v>
      </c>
      <c r="F11" s="197" t="s">
        <v>26</v>
      </c>
      <c r="G11" s="196" t="s">
        <v>7</v>
      </c>
      <c r="H11" s="209"/>
      <c r="I11" s="237">
        <f>'ID+C credit category view'!A18</f>
        <v>0</v>
      </c>
      <c r="J11" s="237">
        <f>'ID+C credit category view'!B18</f>
        <v>0</v>
      </c>
      <c r="K11" s="237">
        <f>'ID+C credit category view'!C18</f>
        <v>0</v>
      </c>
      <c r="L11" s="242"/>
      <c r="M11" s="200" t="s">
        <v>259</v>
      </c>
      <c r="N11" s="197" t="s">
        <v>27</v>
      </c>
      <c r="O11" s="196">
        <v>2</v>
      </c>
      <c r="P11" s="210"/>
      <c r="Q11" s="279" t="s">
        <v>272</v>
      </c>
      <c r="R11" s="281"/>
      <c r="S11" s="282"/>
      <c r="T11" s="242"/>
      <c r="U11" s="198" t="s">
        <v>252</v>
      </c>
      <c r="V11" s="197" t="s">
        <v>43</v>
      </c>
      <c r="W11" s="296" t="s">
        <v>7</v>
      </c>
    </row>
    <row r="12" spans="1:25" ht="22" customHeight="1">
      <c r="A12" s="237">
        <f>'ID+C credit category view'!A18</f>
        <v>0</v>
      </c>
      <c r="B12" s="245">
        <f>'ID+C credit category view'!B18</f>
        <v>0</v>
      </c>
      <c r="C12" s="245">
        <f>'ID+C credit category view'!C18</f>
        <v>0</v>
      </c>
      <c r="D12" s="242"/>
      <c r="E12" s="200" t="s">
        <v>259</v>
      </c>
      <c r="F12" s="197" t="s">
        <v>27</v>
      </c>
      <c r="G12" s="196">
        <v>2</v>
      </c>
      <c r="H12" s="209"/>
      <c r="I12" s="237">
        <f>'ID+C credit category view'!A39</f>
        <v>0</v>
      </c>
      <c r="J12" s="237">
        <f>'ID+C credit category view'!B39</f>
        <v>0</v>
      </c>
      <c r="K12" s="237">
        <f>'ID+C credit category view'!C39</f>
        <v>0</v>
      </c>
      <c r="L12" s="242"/>
      <c r="M12" s="198" t="s">
        <v>249</v>
      </c>
      <c r="N12" s="197" t="s">
        <v>61</v>
      </c>
      <c r="O12" s="196">
        <v>4</v>
      </c>
      <c r="P12" s="210"/>
      <c r="Q12" s="237">
        <f>'ID+C credit category view'!A37</f>
        <v>0</v>
      </c>
      <c r="R12" s="245">
        <f>'ID+C credit category view'!B37</f>
        <v>0</v>
      </c>
      <c r="S12" s="245">
        <f>'ID+C credit category view'!C37</f>
        <v>0</v>
      </c>
      <c r="T12" s="242"/>
      <c r="U12" s="198" t="s">
        <v>249</v>
      </c>
      <c r="V12" s="197" t="s">
        <v>62</v>
      </c>
      <c r="W12" s="296">
        <v>4</v>
      </c>
    </row>
    <row r="13" spans="1:25" ht="22" customHeight="1">
      <c r="A13" s="237">
        <f>'ID+C credit category view'!A19</f>
        <v>0</v>
      </c>
      <c r="B13" s="239">
        <f>'ID+C credit category view'!B19</f>
        <v>0</v>
      </c>
      <c r="C13" s="239">
        <f>'ID+C credit category view'!C19</f>
        <v>0</v>
      </c>
      <c r="D13" s="242"/>
      <c r="E13" s="200" t="s">
        <v>259</v>
      </c>
      <c r="F13" s="197" t="s">
        <v>28</v>
      </c>
      <c r="G13" s="196">
        <v>8</v>
      </c>
      <c r="H13" s="209"/>
      <c r="I13" s="237">
        <f>'ID+C credit category view'!A40</f>
        <v>0</v>
      </c>
      <c r="J13" s="239">
        <f>'ID+C credit category view'!B40</f>
        <v>0</v>
      </c>
      <c r="K13" s="239">
        <f>'ID+C credit category view'!C40</f>
        <v>0</v>
      </c>
      <c r="L13" s="242"/>
      <c r="M13" s="198" t="s">
        <v>249</v>
      </c>
      <c r="N13" s="197" t="s">
        <v>250</v>
      </c>
      <c r="O13" s="196">
        <v>10</v>
      </c>
      <c r="P13" s="210"/>
      <c r="Q13" s="237">
        <f>'ID+C credit category view'!A40</f>
        <v>0</v>
      </c>
      <c r="R13" s="237">
        <f>'ID+C credit category view'!B40</f>
        <v>0</v>
      </c>
      <c r="S13" s="237">
        <f>'ID+C credit category view'!C40</f>
        <v>0</v>
      </c>
      <c r="T13" s="242"/>
      <c r="U13" s="198" t="s">
        <v>249</v>
      </c>
      <c r="V13" s="197" t="s">
        <v>250</v>
      </c>
      <c r="W13" s="296">
        <v>10</v>
      </c>
    </row>
    <row r="14" spans="1:25" ht="22" customHeight="1">
      <c r="A14" s="279" t="s">
        <v>272</v>
      </c>
      <c r="B14" s="285"/>
      <c r="C14" s="286"/>
      <c r="D14" s="242"/>
      <c r="E14" s="218" t="s">
        <v>255</v>
      </c>
      <c r="F14" s="197" t="s">
        <v>258</v>
      </c>
      <c r="G14" s="196" t="s">
        <v>7</v>
      </c>
      <c r="H14" s="209"/>
      <c r="I14" s="279" t="s">
        <v>272</v>
      </c>
      <c r="J14" s="285"/>
      <c r="K14" s="286"/>
      <c r="L14" s="242"/>
      <c r="M14" s="199" t="s">
        <v>256</v>
      </c>
      <c r="N14" s="197" t="s">
        <v>257</v>
      </c>
      <c r="O14" s="196" t="s">
        <v>7</v>
      </c>
      <c r="P14" s="210"/>
      <c r="Q14" s="237">
        <f>'ID+C credit category view'!A41</f>
        <v>0</v>
      </c>
      <c r="R14" s="239">
        <f>'ID+C credit category view'!B41</f>
        <v>0</v>
      </c>
      <c r="S14" s="239">
        <f>'ID+C credit category view'!C41</f>
        <v>0</v>
      </c>
      <c r="T14" s="242"/>
      <c r="U14" s="198" t="s">
        <v>249</v>
      </c>
      <c r="V14" s="197" t="s">
        <v>47</v>
      </c>
      <c r="W14" s="296">
        <v>4</v>
      </c>
    </row>
    <row r="15" spans="1:25" ht="22" customHeight="1">
      <c r="A15" s="279" t="s">
        <v>272</v>
      </c>
      <c r="B15" s="287"/>
      <c r="C15" s="288"/>
      <c r="D15" s="242"/>
      <c r="E15" s="218" t="s">
        <v>255</v>
      </c>
      <c r="F15" s="197" t="s">
        <v>31</v>
      </c>
      <c r="G15" s="196" t="s">
        <v>7</v>
      </c>
      <c r="H15" s="209"/>
      <c r="I15" s="279" t="s">
        <v>272</v>
      </c>
      <c r="J15" s="287"/>
      <c r="K15" s="288"/>
      <c r="L15" s="242"/>
      <c r="M15" s="199" t="s">
        <v>256</v>
      </c>
      <c r="N15" s="197" t="s">
        <v>49</v>
      </c>
      <c r="O15" s="196" t="s">
        <v>7</v>
      </c>
      <c r="P15" s="210"/>
      <c r="Q15" s="279" t="s">
        <v>272</v>
      </c>
      <c r="R15" s="281"/>
      <c r="S15" s="282"/>
      <c r="T15" s="242"/>
      <c r="U15" s="199" t="s">
        <v>256</v>
      </c>
      <c r="V15" s="197" t="s">
        <v>90</v>
      </c>
      <c r="W15" s="296" t="s">
        <v>7</v>
      </c>
    </row>
    <row r="16" spans="1:25" ht="22" customHeight="1">
      <c r="A16" s="279" t="s">
        <v>272</v>
      </c>
      <c r="B16" s="287"/>
      <c r="C16" s="288"/>
      <c r="D16" s="242"/>
      <c r="E16" s="218" t="s">
        <v>255</v>
      </c>
      <c r="F16" s="197" t="s">
        <v>32</v>
      </c>
      <c r="G16" s="196" t="s">
        <v>7</v>
      </c>
      <c r="H16" s="209"/>
      <c r="I16" s="279" t="s">
        <v>272</v>
      </c>
      <c r="J16" s="289"/>
      <c r="K16" s="290"/>
      <c r="L16" s="242"/>
      <c r="M16" s="199" t="s">
        <v>256</v>
      </c>
      <c r="N16" s="297" t="s">
        <v>90</v>
      </c>
      <c r="O16" s="296" t="s">
        <v>7</v>
      </c>
      <c r="P16" s="194"/>
      <c r="Q16" s="239"/>
      <c r="R16" s="243"/>
      <c r="S16" s="243"/>
      <c r="T16" s="244"/>
      <c r="U16" s="195"/>
      <c r="V16" s="195"/>
      <c r="W16" s="194"/>
    </row>
    <row r="17" spans="1:23" ht="22" customHeight="1">
      <c r="A17" s="279" t="s">
        <v>272</v>
      </c>
      <c r="B17" s="287"/>
      <c r="C17" s="288"/>
      <c r="D17" s="242"/>
      <c r="E17" s="218" t="s">
        <v>255</v>
      </c>
      <c r="F17" s="197" t="s">
        <v>33</v>
      </c>
      <c r="G17" s="196" t="s">
        <v>7</v>
      </c>
      <c r="H17" s="209"/>
      <c r="I17" s="237">
        <f>'ID+C credit category view'!A47</f>
        <v>0</v>
      </c>
      <c r="J17" s="245">
        <f>'ID+C credit category view'!B47</f>
        <v>0</v>
      </c>
      <c r="K17" s="245">
        <f>'ID+C credit category view'!C47</f>
        <v>0</v>
      </c>
      <c r="L17" s="242"/>
      <c r="M17" s="199" t="s">
        <v>254</v>
      </c>
      <c r="N17" s="297" t="s">
        <v>50</v>
      </c>
      <c r="O17" s="296">
        <v>2</v>
      </c>
      <c r="P17" s="210"/>
      <c r="Q17" s="244"/>
      <c r="R17" s="244"/>
      <c r="S17" s="244"/>
      <c r="T17" s="244"/>
      <c r="W17" s="221"/>
    </row>
    <row r="18" spans="1:23" ht="22" customHeight="1">
      <c r="A18" s="279" t="s">
        <v>272</v>
      </c>
      <c r="B18" s="289"/>
      <c r="C18" s="290"/>
      <c r="D18" s="242"/>
      <c r="E18" s="218" t="s">
        <v>255</v>
      </c>
      <c r="F18" s="197" t="s">
        <v>34</v>
      </c>
      <c r="G18" s="196" t="s">
        <v>7</v>
      </c>
      <c r="H18" s="209"/>
      <c r="I18" s="237">
        <f>'ID+C credit category view'!A48</f>
        <v>0</v>
      </c>
      <c r="J18" s="237">
        <f>'ID+C credit category view'!B48</f>
        <v>0</v>
      </c>
      <c r="K18" s="237">
        <f>'ID+C credit category view'!C48</f>
        <v>0</v>
      </c>
      <c r="L18" s="242"/>
      <c r="M18" s="199" t="s">
        <v>254</v>
      </c>
      <c r="N18" s="297" t="s">
        <v>51</v>
      </c>
      <c r="O18" s="296">
        <v>7</v>
      </c>
      <c r="P18" s="194"/>
      <c r="Q18" s="245"/>
      <c r="R18" s="245"/>
      <c r="S18" s="245"/>
      <c r="T18" s="244"/>
      <c r="U18" s="195"/>
      <c r="V18" s="195"/>
      <c r="W18" s="194"/>
    </row>
    <row r="19" spans="1:23" ht="22" customHeight="1">
      <c r="A19" s="237">
        <f>'ID+C credit category view'!A27</f>
        <v>0</v>
      </c>
      <c r="B19" s="245">
        <f>'ID+C credit category view'!B27</f>
        <v>0</v>
      </c>
      <c r="C19" s="245">
        <f>'ID+C credit category view'!C27</f>
        <v>0</v>
      </c>
      <c r="D19" s="242"/>
      <c r="E19" s="218" t="s">
        <v>253</v>
      </c>
      <c r="F19" s="197" t="s">
        <v>35</v>
      </c>
      <c r="G19" s="196">
        <v>5</v>
      </c>
      <c r="H19" s="209"/>
      <c r="I19" s="237">
        <f>'ID+C credit category view'!A49</f>
        <v>0</v>
      </c>
      <c r="J19" s="237">
        <f>'ID+C credit category view'!B49</f>
        <v>0</v>
      </c>
      <c r="K19" s="237">
        <f>'ID+C credit category view'!C49</f>
        <v>0</v>
      </c>
      <c r="L19" s="242"/>
      <c r="M19" s="199" t="s">
        <v>254</v>
      </c>
      <c r="N19" s="297" t="s">
        <v>64</v>
      </c>
      <c r="O19" s="296">
        <v>2</v>
      </c>
      <c r="P19" s="194"/>
      <c r="Q19" s="237"/>
      <c r="R19" s="237"/>
      <c r="S19" s="237"/>
      <c r="T19" s="244"/>
      <c r="U19" s="195"/>
      <c r="V19" s="195"/>
      <c r="W19" s="194"/>
    </row>
    <row r="20" spans="1:23" ht="22" customHeight="1">
      <c r="A20" s="237">
        <f>'ID+C credit category view'!A28</f>
        <v>0</v>
      </c>
      <c r="B20" s="237">
        <f>'ID+C credit category view'!B28</f>
        <v>0</v>
      </c>
      <c r="C20" s="237">
        <f>'ID+C credit category view'!C28</f>
        <v>0</v>
      </c>
      <c r="D20" s="242"/>
      <c r="E20" s="218" t="s">
        <v>253</v>
      </c>
      <c r="F20" s="197" t="s">
        <v>37</v>
      </c>
      <c r="G20" s="196">
        <v>12</v>
      </c>
      <c r="H20" s="209"/>
      <c r="I20" s="237">
        <f>'ID+C credit category view'!A50</f>
        <v>0</v>
      </c>
      <c r="J20" s="237">
        <f>'ID+C credit category view'!B50</f>
        <v>0</v>
      </c>
      <c r="K20" s="237">
        <f>'ID+C credit category view'!C50</f>
        <v>0</v>
      </c>
      <c r="L20" s="242"/>
      <c r="M20" s="199" t="s">
        <v>254</v>
      </c>
      <c r="N20" s="297" t="s">
        <v>52</v>
      </c>
      <c r="O20" s="296">
        <v>3</v>
      </c>
      <c r="P20" s="194"/>
      <c r="Q20" s="237"/>
      <c r="R20" s="237"/>
      <c r="S20" s="237"/>
      <c r="T20" s="244"/>
      <c r="U20" s="195"/>
      <c r="V20" s="195"/>
      <c r="W20" s="194"/>
    </row>
    <row r="21" spans="1:23" ht="22" customHeight="1">
      <c r="A21" s="237">
        <f>'ID+C credit category view'!A29</f>
        <v>0</v>
      </c>
      <c r="B21" s="237">
        <f>'ID+C credit category view'!B29</f>
        <v>0</v>
      </c>
      <c r="C21" s="237">
        <f>'ID+C credit category view'!C29</f>
        <v>0</v>
      </c>
      <c r="D21" s="242"/>
      <c r="E21" s="218" t="s">
        <v>253</v>
      </c>
      <c r="F21" s="197" t="s">
        <v>38</v>
      </c>
      <c r="G21" s="196">
        <v>5</v>
      </c>
      <c r="H21" s="209"/>
      <c r="I21" s="237">
        <f>'ID+C credit category view'!A51</f>
        <v>0</v>
      </c>
      <c r="J21" s="237">
        <f>'ID+C credit category view'!B51</f>
        <v>0</v>
      </c>
      <c r="K21" s="237">
        <f>'ID+C credit category view'!C51</f>
        <v>0</v>
      </c>
      <c r="L21" s="242"/>
      <c r="M21" s="199" t="s">
        <v>254</v>
      </c>
      <c r="N21" s="297" t="s">
        <v>53</v>
      </c>
      <c r="O21" s="296">
        <v>4</v>
      </c>
      <c r="P21" s="194"/>
      <c r="Q21" s="237"/>
      <c r="R21" s="237"/>
      <c r="S21" s="237"/>
      <c r="T21" s="244"/>
      <c r="U21" s="195"/>
      <c r="V21" s="195"/>
      <c r="W21" s="194"/>
    </row>
    <row r="22" spans="1:23" ht="22" customHeight="1">
      <c r="A22" s="237">
        <f>'ID+C credit category view'!A30</f>
        <v>0</v>
      </c>
      <c r="B22" s="237">
        <f>'ID+C credit category view'!B30</f>
        <v>0</v>
      </c>
      <c r="C22" s="237">
        <f>'ID+C credit category view'!C30</f>
        <v>0</v>
      </c>
      <c r="D22" s="242"/>
      <c r="E22" s="218" t="s">
        <v>253</v>
      </c>
      <c r="F22" s="197" t="s">
        <v>39</v>
      </c>
      <c r="G22" s="196">
        <v>4</v>
      </c>
      <c r="H22" s="195"/>
      <c r="I22" s="248"/>
      <c r="J22" s="248"/>
      <c r="K22" s="248"/>
      <c r="L22" s="244"/>
      <c r="M22" s="195"/>
      <c r="N22" s="297"/>
      <c r="O22" s="298"/>
      <c r="P22" s="194"/>
      <c r="Q22" s="237"/>
      <c r="R22" s="237"/>
      <c r="S22" s="237"/>
      <c r="T22" s="244"/>
      <c r="U22" s="195"/>
      <c r="V22" s="195"/>
      <c r="W22" s="194"/>
    </row>
    <row r="23" spans="1:23" ht="22" customHeight="1">
      <c r="A23" s="237">
        <f>'ID+C credit category view'!A31</f>
        <v>0</v>
      </c>
      <c r="B23" s="237">
        <f>'ID+C credit category view'!B31</f>
        <v>0</v>
      </c>
      <c r="C23" s="237">
        <f>'ID+C credit category view'!C31</f>
        <v>0</v>
      </c>
      <c r="D23" s="242"/>
      <c r="E23" s="218" t="s">
        <v>253</v>
      </c>
      <c r="F23" s="197" t="s">
        <v>40</v>
      </c>
      <c r="G23" s="196">
        <v>3</v>
      </c>
      <c r="H23" s="209"/>
      <c r="I23" s="244"/>
      <c r="J23" s="244"/>
      <c r="K23" s="244"/>
      <c r="L23" s="244"/>
      <c r="O23" s="221"/>
      <c r="P23" s="194"/>
      <c r="Q23" s="237"/>
      <c r="R23" s="237"/>
      <c r="S23" s="237"/>
      <c r="T23" s="244"/>
      <c r="U23" s="195"/>
      <c r="V23" s="195"/>
      <c r="W23" s="194"/>
    </row>
    <row r="24" spans="1:23" ht="22" customHeight="1">
      <c r="A24" s="237">
        <f>'ID+C credit category view'!A32</f>
        <v>0</v>
      </c>
      <c r="B24" s="239">
        <f>'ID+C credit category view'!B32</f>
        <v>0</v>
      </c>
      <c r="C24" s="239">
        <f>'ID+C credit category view'!C32</f>
        <v>0</v>
      </c>
      <c r="D24" s="242"/>
      <c r="E24" s="218" t="s">
        <v>253</v>
      </c>
      <c r="F24" s="197" t="s">
        <v>41</v>
      </c>
      <c r="G24" s="196">
        <v>2</v>
      </c>
      <c r="H24" s="195"/>
      <c r="I24" s="246"/>
      <c r="J24" s="246"/>
      <c r="K24" s="246"/>
      <c r="L24" s="244"/>
      <c r="M24" s="195"/>
      <c r="N24" s="195"/>
      <c r="O24" s="194"/>
      <c r="P24" s="194"/>
      <c r="Q24" s="237"/>
      <c r="R24" s="237"/>
      <c r="S24" s="237"/>
      <c r="T24" s="244"/>
      <c r="U24" s="195"/>
      <c r="V24" s="195"/>
      <c r="W24" s="194"/>
    </row>
    <row r="25" spans="1:23" ht="22" customHeight="1">
      <c r="A25" s="279" t="s">
        <v>272</v>
      </c>
      <c r="B25" s="285"/>
      <c r="C25" s="286"/>
      <c r="D25" s="242"/>
      <c r="E25" s="198" t="s">
        <v>252</v>
      </c>
      <c r="F25" s="197" t="s">
        <v>43</v>
      </c>
      <c r="G25" s="196" t="s">
        <v>7</v>
      </c>
      <c r="H25" s="195"/>
      <c r="I25" s="238"/>
      <c r="J25" s="238"/>
      <c r="K25" s="238"/>
      <c r="L25" s="244"/>
      <c r="M25" s="195"/>
      <c r="N25" s="195"/>
      <c r="O25" s="194"/>
      <c r="P25" s="194"/>
      <c r="Q25" s="237"/>
      <c r="R25" s="237"/>
      <c r="S25" s="237"/>
      <c r="T25" s="244"/>
      <c r="U25" s="195"/>
      <c r="V25" s="195"/>
      <c r="W25" s="194"/>
    </row>
    <row r="26" spans="1:23" ht="22" customHeight="1">
      <c r="A26" s="279" t="s">
        <v>272</v>
      </c>
      <c r="B26" s="289"/>
      <c r="C26" s="290"/>
      <c r="D26" s="242"/>
      <c r="E26" s="198" t="s">
        <v>252</v>
      </c>
      <c r="F26" s="197" t="s">
        <v>251</v>
      </c>
      <c r="G26" s="196" t="s">
        <v>7</v>
      </c>
      <c r="H26" s="195"/>
      <c r="I26" s="238"/>
      <c r="J26" s="238"/>
      <c r="K26" s="238"/>
      <c r="L26" s="244"/>
      <c r="M26" s="195"/>
      <c r="N26" s="195"/>
      <c r="O26" s="194"/>
      <c r="P26" s="194"/>
      <c r="Q26" s="237"/>
      <c r="R26" s="237"/>
      <c r="S26" s="237"/>
      <c r="T26" s="244"/>
      <c r="U26" s="195"/>
      <c r="V26" s="195"/>
      <c r="W26" s="194"/>
    </row>
    <row r="27" spans="1:23" ht="22" customHeight="1">
      <c r="A27" s="237">
        <f>'ID+C credit category view'!A37</f>
        <v>0</v>
      </c>
      <c r="B27" s="245">
        <f>'ID+C credit category view'!B37</f>
        <v>0</v>
      </c>
      <c r="C27" s="245">
        <f>'ID+C credit category view'!C37</f>
        <v>0</v>
      </c>
      <c r="D27" s="242"/>
      <c r="E27" s="198" t="s">
        <v>249</v>
      </c>
      <c r="F27" s="197" t="s">
        <v>62</v>
      </c>
      <c r="G27" s="196">
        <v>4</v>
      </c>
      <c r="H27" s="195"/>
      <c r="I27" s="238"/>
      <c r="J27" s="238"/>
      <c r="K27" s="238"/>
      <c r="L27" s="244"/>
      <c r="M27" s="195"/>
      <c r="N27" s="195"/>
      <c r="O27" s="194"/>
      <c r="P27" s="194"/>
      <c r="Q27" s="237"/>
      <c r="R27" s="237"/>
      <c r="S27" s="237"/>
      <c r="T27" s="244"/>
      <c r="U27" s="195"/>
      <c r="V27" s="195"/>
      <c r="W27" s="194"/>
    </row>
    <row r="28" spans="1:23" ht="22" customHeight="1">
      <c r="A28" s="237">
        <f>'ID+C credit category view'!A38</f>
        <v>0</v>
      </c>
      <c r="B28" s="237">
        <f>'ID+C credit category view'!B38</f>
        <v>0</v>
      </c>
      <c r="C28" s="237">
        <f>'ID+C credit category view'!C38</f>
        <v>0</v>
      </c>
      <c r="D28" s="242"/>
      <c r="E28" s="198" t="s">
        <v>249</v>
      </c>
      <c r="F28" s="197" t="s">
        <v>45</v>
      </c>
      <c r="G28" s="196">
        <v>4</v>
      </c>
      <c r="H28" s="195"/>
      <c r="I28" s="238"/>
      <c r="J28" s="238"/>
      <c r="K28" s="238"/>
      <c r="L28" s="244"/>
      <c r="M28" s="195"/>
      <c r="N28" s="195"/>
      <c r="O28" s="194"/>
      <c r="P28" s="194"/>
      <c r="Q28" s="237"/>
      <c r="R28" s="237"/>
      <c r="S28" s="237"/>
      <c r="T28" s="244"/>
      <c r="U28" s="195"/>
      <c r="V28" s="195"/>
      <c r="W28" s="194"/>
    </row>
    <row r="29" spans="1:23" ht="22" customHeight="1">
      <c r="A29" s="237">
        <f>'ID+C credit category view'!A40</f>
        <v>0</v>
      </c>
      <c r="B29" s="237">
        <f>'ID+C credit category view'!B40</f>
        <v>0</v>
      </c>
      <c r="C29" s="237">
        <f>'ID+C credit category view'!C40</f>
        <v>0</v>
      </c>
      <c r="D29" s="242"/>
      <c r="E29" s="198" t="s">
        <v>249</v>
      </c>
      <c r="F29" s="197" t="s">
        <v>250</v>
      </c>
      <c r="G29" s="196">
        <v>10</v>
      </c>
      <c r="H29" s="195"/>
      <c r="I29" s="238"/>
      <c r="J29" s="238"/>
      <c r="K29" s="238"/>
      <c r="L29" s="244"/>
      <c r="M29" s="195"/>
      <c r="N29" s="195"/>
      <c r="O29" s="194"/>
      <c r="P29" s="194"/>
      <c r="Q29" s="237"/>
      <c r="R29" s="237"/>
      <c r="S29" s="237"/>
      <c r="T29" s="244"/>
      <c r="U29" s="195"/>
      <c r="V29" s="195"/>
      <c r="W29" s="194"/>
    </row>
    <row r="30" spans="1:23" ht="22" customHeight="1">
      <c r="A30" s="237">
        <f>'ID+C credit category view'!A41</f>
        <v>0</v>
      </c>
      <c r="B30" s="237">
        <f>'ID+C credit category view'!B41</f>
        <v>0</v>
      </c>
      <c r="C30" s="237">
        <f>'ID+C credit category view'!C41</f>
        <v>0</v>
      </c>
      <c r="D30" s="242"/>
      <c r="E30" s="198" t="s">
        <v>249</v>
      </c>
      <c r="F30" s="197" t="s">
        <v>47</v>
      </c>
      <c r="G30" s="196">
        <v>4</v>
      </c>
      <c r="H30" s="195"/>
      <c r="I30" s="238"/>
      <c r="J30" s="238"/>
      <c r="K30" s="238"/>
      <c r="L30" s="244"/>
      <c r="M30" s="195"/>
      <c r="N30" s="195"/>
      <c r="O30" s="194"/>
      <c r="Q30" s="244"/>
      <c r="R30" s="244"/>
      <c r="S30" s="244"/>
      <c r="T30" s="244"/>
      <c r="W30" s="221"/>
    </row>
    <row r="31" spans="1:23" ht="22" customHeight="1">
      <c r="A31" s="278"/>
      <c r="B31" s="278"/>
      <c r="C31" s="278"/>
      <c r="D31" s="242"/>
      <c r="I31" s="247"/>
      <c r="J31" s="247"/>
      <c r="K31" s="247"/>
      <c r="L31" s="244"/>
      <c r="Q31" s="293"/>
      <c r="R31" s="293"/>
      <c r="S31" s="293"/>
      <c r="T31" s="244"/>
      <c r="W31" s="221"/>
    </row>
    <row r="32" spans="1:23" ht="22" customHeight="1">
      <c r="A32" s="237">
        <f>SUM(A6:A30)</f>
        <v>0</v>
      </c>
      <c r="B32" s="237">
        <f t="shared" ref="B32:C32" si="0">SUM(B6:B30)</f>
        <v>0</v>
      </c>
      <c r="C32" s="237">
        <f t="shared" si="0"/>
        <v>0</v>
      </c>
      <c r="D32" s="242"/>
      <c r="E32" s="325" t="s">
        <v>57</v>
      </c>
      <c r="F32" s="325"/>
      <c r="G32" s="219"/>
      <c r="H32" s="291"/>
      <c r="I32" s="237">
        <f>SUM(I6:I30)</f>
        <v>0</v>
      </c>
      <c r="J32" s="237">
        <f t="shared" ref="J32" si="1">SUM(J6:J30)</f>
        <v>0</v>
      </c>
      <c r="K32" s="237">
        <f>SUM(K6:K30)</f>
        <v>0</v>
      </c>
      <c r="L32" s="242"/>
      <c r="M32" s="325" t="s">
        <v>57</v>
      </c>
      <c r="N32" s="325"/>
      <c r="O32" s="219"/>
      <c r="P32" s="231"/>
      <c r="Q32" s="237">
        <f>SUM(Q6:Q30)</f>
        <v>0</v>
      </c>
      <c r="R32" s="237">
        <f t="shared" ref="R32:S32" si="2">SUM(R6:R30)</f>
        <v>0</v>
      </c>
      <c r="S32" s="237">
        <f t="shared" si="2"/>
        <v>0</v>
      </c>
      <c r="T32" s="242"/>
      <c r="U32" s="325" t="s">
        <v>57</v>
      </c>
      <c r="V32" s="325"/>
      <c r="W32" s="219"/>
    </row>
    <row r="33" spans="1:23" ht="22" customHeight="1">
      <c r="A33" s="230"/>
      <c r="B33" s="230"/>
      <c r="C33" s="230"/>
      <c r="I33" s="292"/>
      <c r="J33" s="292"/>
      <c r="K33" s="292"/>
      <c r="P33" s="231"/>
      <c r="Q33" s="237"/>
      <c r="R33" s="237"/>
      <c r="S33" s="237"/>
      <c r="T33" s="242"/>
    </row>
    <row r="34" spans="1:23" ht="22" customHeight="1">
      <c r="P34" s="231"/>
      <c r="Q34" s="237">
        <f>'ID+C credit category view'!A57</f>
        <v>0</v>
      </c>
      <c r="R34" s="237">
        <f>'ID+C credit category view'!B57</f>
        <v>0</v>
      </c>
      <c r="S34" s="237">
        <f>'ID+C credit category view'!C57</f>
        <v>0</v>
      </c>
      <c r="T34" s="242"/>
      <c r="U34" s="219" t="s">
        <v>274</v>
      </c>
      <c r="V34" s="219"/>
      <c r="W34" s="219"/>
    </row>
    <row r="35" spans="1:23">
      <c r="G35" s="227"/>
      <c r="H35" s="228"/>
      <c r="Q35" s="229"/>
      <c r="R35" s="229"/>
      <c r="S35" s="229"/>
    </row>
  </sheetData>
  <mergeCells count="6">
    <mergeCell ref="M32:N32"/>
    <mergeCell ref="U32:V32"/>
    <mergeCell ref="E32:F32"/>
    <mergeCell ref="E5:G5"/>
    <mergeCell ref="M5:O5"/>
    <mergeCell ref="U5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A316-AFA2-4844-8E6D-E706FEE140F4}">
  <dimension ref="A1:K78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9" style="1" customWidth="1"/>
    <col min="4" max="4" width="42.6640625" style="1" customWidth="1"/>
    <col min="5" max="5" width="28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1:11" ht="63" customHeight="1">
      <c r="B1" s="20" t="s">
        <v>65</v>
      </c>
      <c r="C1" s="6"/>
      <c r="D1" s="7"/>
      <c r="E1" s="7"/>
      <c r="F1" s="8"/>
    </row>
    <row r="2" spans="1:11" ht="21">
      <c r="B2" s="10" t="s">
        <v>66</v>
      </c>
      <c r="C2" s="6"/>
      <c r="D2" s="7"/>
      <c r="E2" s="7"/>
      <c r="F2" s="8"/>
    </row>
    <row r="3" spans="1:11" ht="16">
      <c r="B3" s="2"/>
      <c r="C3" s="7"/>
      <c r="D3" s="7"/>
      <c r="E3" s="7"/>
      <c r="F3" s="11"/>
    </row>
    <row r="4" spans="1:11">
      <c r="B4" s="12"/>
      <c r="C4" s="12"/>
      <c r="D4" s="12"/>
      <c r="E4" s="12"/>
      <c r="F4" s="11"/>
    </row>
    <row r="5" spans="1:11" ht="16">
      <c r="C5" s="334" t="s">
        <v>2</v>
      </c>
      <c r="D5" s="335"/>
      <c r="E5" s="335"/>
      <c r="F5" s="154">
        <f>SUM(F8:F9)</f>
        <v>2</v>
      </c>
      <c r="G5" s="9" t="s">
        <v>3</v>
      </c>
      <c r="H5" s="9" t="s">
        <v>4</v>
      </c>
    </row>
    <row r="6" spans="1:11" ht="16">
      <c r="C6" s="121" t="s">
        <v>5</v>
      </c>
      <c r="D6" s="330" t="s">
        <v>67</v>
      </c>
      <c r="E6" s="330"/>
      <c r="F6" s="123" t="s">
        <v>7</v>
      </c>
      <c r="H6" s="9">
        <f>SUM(H7:H79)</f>
        <v>18</v>
      </c>
    </row>
    <row r="7" spans="1:11" ht="16">
      <c r="C7" s="121" t="s">
        <v>5</v>
      </c>
      <c r="D7" s="330" t="s">
        <v>68</v>
      </c>
      <c r="E7" s="330"/>
      <c r="F7" s="123" t="s">
        <v>7</v>
      </c>
    </row>
    <row r="8" spans="1:11" ht="16">
      <c r="C8" s="122" t="s">
        <v>10</v>
      </c>
      <c r="D8" s="330" t="s">
        <v>69</v>
      </c>
      <c r="E8" s="330"/>
      <c r="F8" s="123">
        <v>1</v>
      </c>
    </row>
    <row r="9" spans="1:11" ht="16">
      <c r="C9" s="122" t="s">
        <v>10</v>
      </c>
      <c r="D9" s="330" t="s">
        <v>70</v>
      </c>
      <c r="E9" s="330"/>
      <c r="F9" s="123">
        <v>1</v>
      </c>
      <c r="G9" s="9">
        <v>2</v>
      </c>
    </row>
    <row r="10" spans="1:11" ht="18">
      <c r="C10" s="125"/>
      <c r="D10" s="125"/>
      <c r="E10" s="125"/>
      <c r="F10" s="126"/>
      <c r="G10" s="9">
        <v>2</v>
      </c>
    </row>
    <row r="11" spans="1:11" s="9" customFormat="1" ht="16">
      <c r="A11" s="1"/>
      <c r="B11" s="1"/>
      <c r="C11" s="336" t="s">
        <v>12</v>
      </c>
      <c r="D11" s="337"/>
      <c r="E11" s="337"/>
      <c r="F11" s="155">
        <f>SUM(F13:F18)</f>
        <v>15</v>
      </c>
      <c r="J11" s="1"/>
      <c r="K11" s="1"/>
    </row>
    <row r="12" spans="1:11" s="13" customFormat="1" ht="20" customHeight="1">
      <c r="C12" s="121" t="s">
        <v>5</v>
      </c>
      <c r="D12" s="331" t="s">
        <v>13</v>
      </c>
      <c r="E12" s="331"/>
      <c r="F12" s="130" t="s">
        <v>7</v>
      </c>
    </row>
    <row r="13" spans="1:11" ht="16">
      <c r="C13" s="122" t="s">
        <v>10</v>
      </c>
      <c r="D13" s="331" t="s">
        <v>13</v>
      </c>
      <c r="E13" s="331"/>
      <c r="F13" s="123">
        <v>1</v>
      </c>
    </row>
    <row r="14" spans="1:11" ht="16">
      <c r="C14" s="122" t="s">
        <v>14</v>
      </c>
      <c r="D14" s="121" t="s">
        <v>15</v>
      </c>
      <c r="E14" s="121"/>
      <c r="F14" s="123">
        <v>2</v>
      </c>
    </row>
    <row r="15" spans="1:11" ht="16">
      <c r="C15" s="122" t="s">
        <v>14</v>
      </c>
      <c r="D15" s="121" t="s">
        <v>16</v>
      </c>
      <c r="E15" s="121"/>
      <c r="F15" s="123">
        <v>6</v>
      </c>
      <c r="G15" s="9">
        <v>2</v>
      </c>
      <c r="I15" s="9" t="s">
        <v>17</v>
      </c>
    </row>
    <row r="16" spans="1:11" s="13" customFormat="1" ht="20" customHeight="1">
      <c r="C16" s="122" t="s">
        <v>14</v>
      </c>
      <c r="D16" s="121" t="s">
        <v>71</v>
      </c>
      <c r="E16" s="121"/>
      <c r="F16" s="123">
        <v>2</v>
      </c>
    </row>
    <row r="17" spans="2:9" ht="16">
      <c r="B17" s="13"/>
      <c r="C17" s="122" t="s">
        <v>14</v>
      </c>
      <c r="D17" s="121" t="s">
        <v>72</v>
      </c>
      <c r="E17" s="121"/>
      <c r="F17" s="123">
        <v>2</v>
      </c>
    </row>
    <row r="18" spans="2:9" ht="16">
      <c r="B18" s="13"/>
      <c r="C18" s="122" t="s">
        <v>14</v>
      </c>
      <c r="D18" s="121" t="s">
        <v>19</v>
      </c>
      <c r="E18" s="121"/>
      <c r="F18" s="123">
        <v>2</v>
      </c>
    </row>
    <row r="19" spans="2:9" ht="16">
      <c r="B19" s="13"/>
      <c r="C19" s="122"/>
      <c r="D19" s="330"/>
      <c r="E19" s="330"/>
      <c r="F19" s="123"/>
    </row>
    <row r="20" spans="2:9" ht="16">
      <c r="B20" s="13"/>
      <c r="C20" s="338" t="s">
        <v>20</v>
      </c>
      <c r="D20" s="339"/>
      <c r="E20" s="339"/>
      <c r="F20" s="132">
        <f>SUM(F23:F28)</f>
        <v>11</v>
      </c>
    </row>
    <row r="21" spans="2:9" ht="16">
      <c r="C21" s="121" t="s">
        <v>5</v>
      </c>
      <c r="D21" s="331" t="s">
        <v>73</v>
      </c>
      <c r="E21" s="331"/>
      <c r="F21" s="130" t="s">
        <v>7</v>
      </c>
      <c r="I21" s="9" t="s">
        <v>21</v>
      </c>
    </row>
    <row r="22" spans="2:9" s="13" customFormat="1" ht="20" customHeight="1">
      <c r="B22" s="1"/>
      <c r="C22" s="122" t="s">
        <v>5</v>
      </c>
      <c r="D22" s="330" t="s">
        <v>74</v>
      </c>
      <c r="E22" s="330"/>
      <c r="F22" s="123" t="s">
        <v>7</v>
      </c>
    </row>
    <row r="23" spans="2:9" ht="16">
      <c r="C23" s="122" t="s">
        <v>10</v>
      </c>
      <c r="D23" s="122" t="s">
        <v>75</v>
      </c>
      <c r="E23" s="122"/>
      <c r="F23" s="123">
        <v>2</v>
      </c>
    </row>
    <row r="24" spans="2:9" ht="16">
      <c r="C24" s="122" t="s">
        <v>10</v>
      </c>
      <c r="D24" s="122" t="s">
        <v>76</v>
      </c>
      <c r="E24" s="122"/>
      <c r="F24" s="123">
        <v>1</v>
      </c>
    </row>
    <row r="25" spans="2:9" ht="16">
      <c r="C25" s="122" t="s">
        <v>10</v>
      </c>
      <c r="D25" s="122" t="s">
        <v>22</v>
      </c>
      <c r="E25" s="122"/>
      <c r="F25" s="123">
        <v>3</v>
      </c>
    </row>
    <row r="26" spans="2:9" ht="16">
      <c r="C26" s="122" t="s">
        <v>10</v>
      </c>
      <c r="D26" s="122" t="s">
        <v>74</v>
      </c>
      <c r="E26" s="122"/>
      <c r="F26" s="123">
        <v>2</v>
      </c>
      <c r="H26" s="9">
        <v>4</v>
      </c>
    </row>
    <row r="27" spans="2:9" s="13" customFormat="1" ht="20" customHeight="1">
      <c r="B27" s="1"/>
      <c r="C27" s="122" t="s">
        <v>10</v>
      </c>
      <c r="D27" s="330" t="s">
        <v>23</v>
      </c>
      <c r="E27" s="330"/>
      <c r="F27" s="123">
        <v>2</v>
      </c>
    </row>
    <row r="28" spans="2:9" ht="14" customHeight="1">
      <c r="C28" s="122" t="s">
        <v>10</v>
      </c>
      <c r="D28" s="330" t="s">
        <v>77</v>
      </c>
      <c r="E28" s="330"/>
      <c r="F28" s="123">
        <v>1</v>
      </c>
    </row>
    <row r="29" spans="2:9" ht="16">
      <c r="B29" s="13"/>
      <c r="C29" s="122"/>
      <c r="D29" s="136"/>
      <c r="E29" s="136"/>
      <c r="F29" s="123"/>
    </row>
    <row r="30" spans="2:9" ht="16">
      <c r="C30" s="340" t="s">
        <v>25</v>
      </c>
      <c r="D30" s="341"/>
      <c r="E30" s="341"/>
      <c r="F30" s="137">
        <f>SUM(F33:F35)</f>
        <v>8</v>
      </c>
      <c r="H30" s="9">
        <v>14</v>
      </c>
    </row>
    <row r="31" spans="2:9" ht="16">
      <c r="C31" s="121" t="s">
        <v>5</v>
      </c>
      <c r="D31" s="330" t="s">
        <v>78</v>
      </c>
      <c r="E31" s="330"/>
      <c r="F31" s="130" t="s">
        <v>7</v>
      </c>
    </row>
    <row r="32" spans="2:9" ht="16">
      <c r="C32" s="121" t="s">
        <v>5</v>
      </c>
      <c r="D32" s="330" t="s">
        <v>79</v>
      </c>
      <c r="E32" s="330"/>
      <c r="F32" s="130" t="s">
        <v>7</v>
      </c>
      <c r="G32" s="9">
        <v>8</v>
      </c>
    </row>
    <row r="33" spans="1:11" ht="16">
      <c r="C33" s="122" t="s">
        <v>10</v>
      </c>
      <c r="D33" s="330" t="s">
        <v>80</v>
      </c>
      <c r="E33" s="330"/>
      <c r="F33" s="123">
        <v>5</v>
      </c>
      <c r="G33" s="9">
        <v>3</v>
      </c>
      <c r="I33" s="9" t="s">
        <v>29</v>
      </c>
    </row>
    <row r="34" spans="1:11" ht="16">
      <c r="B34" s="13"/>
      <c r="C34" s="122" t="s">
        <v>10</v>
      </c>
      <c r="D34" s="122" t="s">
        <v>81</v>
      </c>
      <c r="E34" s="122"/>
      <c r="F34" s="123">
        <v>1</v>
      </c>
    </row>
    <row r="35" spans="1:11" ht="16">
      <c r="B35" s="13"/>
      <c r="C35" s="122" t="s">
        <v>10</v>
      </c>
      <c r="D35" s="122" t="s">
        <v>27</v>
      </c>
      <c r="E35" s="122"/>
      <c r="F35" s="123">
        <v>2</v>
      </c>
    </row>
    <row r="36" spans="1:11" s="9" customFormat="1">
      <c r="A36" s="1"/>
      <c r="B36" s="14"/>
      <c r="C36" s="14"/>
      <c r="D36" s="14"/>
      <c r="E36" s="14"/>
      <c r="F36" s="15"/>
      <c r="J36" s="1"/>
      <c r="K36" s="1"/>
    </row>
    <row r="37" spans="1:11" s="13" customFormat="1" ht="20" customHeight="1">
      <c r="B37" s="1"/>
      <c r="C37" s="342" t="s">
        <v>30</v>
      </c>
      <c r="D37" s="343"/>
      <c r="E37" s="343"/>
      <c r="F37" s="148">
        <f>SUM(F43:F49)</f>
        <v>33</v>
      </c>
    </row>
    <row r="38" spans="1:11" s="9" customFormat="1" ht="16">
      <c r="A38" s="1"/>
      <c r="B38" s="1"/>
      <c r="C38" s="121" t="s">
        <v>5</v>
      </c>
      <c r="D38" s="330" t="s">
        <v>82</v>
      </c>
      <c r="E38" s="330"/>
      <c r="F38" s="124" t="s">
        <v>7</v>
      </c>
      <c r="J38" s="1"/>
      <c r="K38" s="1"/>
    </row>
    <row r="39" spans="1:11" s="9" customFormat="1" ht="16">
      <c r="A39" s="1"/>
      <c r="B39" s="1"/>
      <c r="C39" s="121" t="s">
        <v>5</v>
      </c>
      <c r="D39" s="330" t="s">
        <v>31</v>
      </c>
      <c r="E39" s="330"/>
      <c r="F39" s="124" t="s">
        <v>7</v>
      </c>
      <c r="J39" s="1"/>
      <c r="K39" s="1"/>
    </row>
    <row r="40" spans="1:11" s="9" customFormat="1" ht="16">
      <c r="A40" s="1"/>
      <c r="B40" s="1"/>
      <c r="C40" s="121" t="s">
        <v>5</v>
      </c>
      <c r="D40" s="330" t="s">
        <v>32</v>
      </c>
      <c r="E40" s="330"/>
      <c r="F40" s="124" t="s">
        <v>7</v>
      </c>
      <c r="J40" s="1"/>
      <c r="K40" s="1"/>
    </row>
    <row r="41" spans="1:11" s="9" customFormat="1" ht="16">
      <c r="A41" s="1"/>
      <c r="B41" s="1"/>
      <c r="C41" s="122" t="s">
        <v>5</v>
      </c>
      <c r="D41" s="330" t="s">
        <v>33</v>
      </c>
      <c r="E41" s="330"/>
      <c r="F41" s="152" t="s">
        <v>7</v>
      </c>
      <c r="J41" s="1"/>
      <c r="K41" s="1"/>
    </row>
    <row r="42" spans="1:11" s="13" customFormat="1" ht="20" customHeight="1">
      <c r="B42" s="1"/>
      <c r="C42" s="122" t="s">
        <v>5</v>
      </c>
      <c r="D42" s="331" t="s">
        <v>34</v>
      </c>
      <c r="E42" s="332"/>
      <c r="F42" s="152" t="s">
        <v>7</v>
      </c>
    </row>
    <row r="43" spans="1:11" s="9" customFormat="1" ht="16">
      <c r="A43" s="1"/>
      <c r="B43" s="1"/>
      <c r="C43" s="122" t="s">
        <v>10</v>
      </c>
      <c r="D43" s="331" t="s">
        <v>35</v>
      </c>
      <c r="E43" s="332"/>
      <c r="F43" s="123">
        <v>5</v>
      </c>
      <c r="J43" s="1"/>
      <c r="K43" s="1"/>
    </row>
    <row r="44" spans="1:11" s="9" customFormat="1" ht="16">
      <c r="A44" s="1"/>
      <c r="B44" s="1"/>
      <c r="C44" s="122" t="s">
        <v>10</v>
      </c>
      <c r="D44" s="153" t="s">
        <v>36</v>
      </c>
      <c r="E44" s="153"/>
      <c r="F44" s="123">
        <v>5</v>
      </c>
      <c r="J44" s="1"/>
      <c r="K44" s="1"/>
    </row>
    <row r="45" spans="1:11" s="9" customFormat="1" ht="16">
      <c r="A45" s="1"/>
      <c r="B45" s="13"/>
      <c r="C45" s="122" t="s">
        <v>10</v>
      </c>
      <c r="D45" s="330" t="s">
        <v>37</v>
      </c>
      <c r="E45" s="333"/>
      <c r="F45" s="152">
        <v>10</v>
      </c>
      <c r="J45" s="1"/>
      <c r="K45" s="1"/>
    </row>
    <row r="46" spans="1:11" s="9" customFormat="1" ht="16">
      <c r="A46" s="1"/>
      <c r="B46" s="1"/>
      <c r="C46" s="122" t="s">
        <v>10</v>
      </c>
      <c r="D46" s="330" t="s">
        <v>38</v>
      </c>
      <c r="E46" s="333"/>
      <c r="F46" s="123">
        <v>5</v>
      </c>
      <c r="J46" s="1"/>
      <c r="K46" s="1"/>
    </row>
    <row r="47" spans="1:11" s="9" customFormat="1" ht="16">
      <c r="A47" s="1"/>
      <c r="B47" s="1"/>
      <c r="C47" s="122" t="s">
        <v>10</v>
      </c>
      <c r="D47" s="330" t="s">
        <v>83</v>
      </c>
      <c r="E47" s="333"/>
      <c r="F47" s="123">
        <v>4</v>
      </c>
      <c r="J47" s="1"/>
      <c r="K47" s="1"/>
    </row>
    <row r="48" spans="1:11" s="9" customFormat="1" ht="16">
      <c r="A48" s="1"/>
      <c r="B48" s="1"/>
      <c r="C48" s="122" t="s">
        <v>10</v>
      </c>
      <c r="D48" s="330" t="s">
        <v>40</v>
      </c>
      <c r="E48" s="333"/>
      <c r="F48" s="123">
        <v>2</v>
      </c>
      <c r="J48" s="1"/>
      <c r="K48" s="1"/>
    </row>
    <row r="49" spans="1:11" s="9" customFormat="1" ht="16">
      <c r="A49" s="1"/>
      <c r="B49" s="1"/>
      <c r="C49" s="122" t="s">
        <v>10</v>
      </c>
      <c r="D49" s="331" t="s">
        <v>41</v>
      </c>
      <c r="E49" s="332"/>
      <c r="F49" s="123">
        <v>2</v>
      </c>
      <c r="J49" s="1"/>
      <c r="K49" s="1"/>
    </row>
    <row r="50" spans="1:11" s="9" customFormat="1">
      <c r="A50" s="1"/>
      <c r="B50" s="1"/>
      <c r="C50" s="1"/>
      <c r="D50" s="1"/>
      <c r="E50" s="1"/>
      <c r="F50" s="1"/>
      <c r="J50" s="1"/>
      <c r="K50" s="1"/>
    </row>
    <row r="51" spans="1:11" s="9" customFormat="1" ht="16">
      <c r="A51" s="1"/>
      <c r="B51" s="117"/>
      <c r="C51" s="118" t="s">
        <v>42</v>
      </c>
      <c r="D51" s="119"/>
      <c r="E51" s="119"/>
      <c r="F51" s="120">
        <f>SUM(F55:F59)</f>
        <v>18</v>
      </c>
      <c r="J51" s="1"/>
      <c r="K51" s="1"/>
    </row>
    <row r="52" spans="1:11" s="13" customFormat="1" ht="20" customHeight="1">
      <c r="B52" s="116"/>
      <c r="C52" s="121" t="s">
        <v>5</v>
      </c>
      <c r="D52" s="121" t="s">
        <v>84</v>
      </c>
      <c r="E52" s="121"/>
      <c r="F52" s="124" t="s">
        <v>7</v>
      </c>
    </row>
    <row r="53" spans="1:11" s="9" customFormat="1" ht="18">
      <c r="A53" s="1"/>
      <c r="B53" s="116"/>
      <c r="C53" s="122" t="s">
        <v>5</v>
      </c>
      <c r="D53" s="122" t="s">
        <v>85</v>
      </c>
      <c r="E53" s="122"/>
      <c r="F53" s="123" t="s">
        <v>7</v>
      </c>
      <c r="J53" s="1"/>
      <c r="K53" s="1"/>
    </row>
    <row r="54" spans="1:11" s="9" customFormat="1" ht="18">
      <c r="A54" s="1"/>
      <c r="B54" s="116"/>
      <c r="C54" s="122" t="s">
        <v>5</v>
      </c>
      <c r="D54" s="122" t="s">
        <v>86</v>
      </c>
      <c r="E54" s="122"/>
      <c r="F54" s="123" t="s">
        <v>7</v>
      </c>
      <c r="J54" s="1"/>
      <c r="K54" s="1"/>
    </row>
    <row r="55" spans="1:11" s="9" customFormat="1" ht="18">
      <c r="A55" s="1"/>
      <c r="B55" s="116"/>
      <c r="C55" s="122" t="s">
        <v>10</v>
      </c>
      <c r="D55" s="121" t="s">
        <v>44</v>
      </c>
      <c r="E55" s="121"/>
      <c r="F55" s="123">
        <v>3</v>
      </c>
      <c r="J55" s="1"/>
      <c r="K55" s="1"/>
    </row>
    <row r="56" spans="1:11" s="13" customFormat="1" ht="21" customHeight="1">
      <c r="A56" s="16"/>
      <c r="B56" s="116"/>
      <c r="C56" s="122" t="s">
        <v>10</v>
      </c>
      <c r="D56" s="121" t="s">
        <v>87</v>
      </c>
      <c r="E56" s="116"/>
      <c r="F56" s="123">
        <v>6</v>
      </c>
      <c r="G56" s="17"/>
    </row>
    <row r="57" spans="1:11" s="9" customFormat="1" ht="18">
      <c r="A57" s="1"/>
      <c r="B57" s="116"/>
      <c r="C57" s="122" t="s">
        <v>10</v>
      </c>
      <c r="D57" s="121" t="s">
        <v>61</v>
      </c>
      <c r="E57" s="116"/>
      <c r="F57" s="123">
        <v>2</v>
      </c>
      <c r="J57" s="1"/>
      <c r="K57" s="1"/>
    </row>
    <row r="58" spans="1:11" ht="18">
      <c r="B58" s="116"/>
      <c r="C58" s="122" t="s">
        <v>10</v>
      </c>
      <c r="D58" s="121" t="s">
        <v>88</v>
      </c>
      <c r="E58" s="116"/>
      <c r="F58" s="123">
        <v>5</v>
      </c>
    </row>
    <row r="59" spans="1:11" ht="18">
      <c r="B59" s="116"/>
      <c r="C59" s="121" t="s">
        <v>10</v>
      </c>
      <c r="D59" s="121" t="s">
        <v>84</v>
      </c>
      <c r="E59" s="121"/>
      <c r="F59" s="124">
        <v>2</v>
      </c>
    </row>
    <row r="60" spans="1:11" ht="16">
      <c r="B60" s="117"/>
      <c r="C60" s="9"/>
      <c r="D60" s="9"/>
      <c r="E60" s="9"/>
      <c r="F60" s="9"/>
    </row>
    <row r="61" spans="1:11" ht="18">
      <c r="B61" s="116"/>
      <c r="C61" s="127" t="s">
        <v>48</v>
      </c>
      <c r="D61" s="128"/>
      <c r="E61" s="128"/>
      <c r="F61" s="129">
        <f>SUM(F66:F71)</f>
        <v>13</v>
      </c>
    </row>
    <row r="62" spans="1:11" ht="18">
      <c r="B62" s="116"/>
      <c r="C62" s="121" t="s">
        <v>5</v>
      </c>
      <c r="D62" s="121" t="s">
        <v>89</v>
      </c>
      <c r="E62" s="121"/>
      <c r="F62" s="124" t="s">
        <v>7</v>
      </c>
    </row>
    <row r="63" spans="1:11" ht="18">
      <c r="B63" s="116"/>
      <c r="C63" s="121" t="s">
        <v>5</v>
      </c>
      <c r="D63" s="121" t="s">
        <v>90</v>
      </c>
      <c r="E63" s="121"/>
      <c r="F63" s="124" t="s">
        <v>7</v>
      </c>
    </row>
    <row r="64" spans="1:11" ht="18">
      <c r="B64" s="116"/>
      <c r="C64" s="121" t="s">
        <v>5</v>
      </c>
      <c r="D64" s="131" t="s">
        <v>91</v>
      </c>
      <c r="E64" s="131"/>
      <c r="F64" s="124" t="s">
        <v>7</v>
      </c>
    </row>
    <row r="65" spans="2:6" ht="18">
      <c r="B65" s="116"/>
      <c r="C65" s="121" t="s">
        <v>5</v>
      </c>
      <c r="D65" s="121" t="s">
        <v>92</v>
      </c>
      <c r="E65" s="121"/>
      <c r="F65" s="124" t="s">
        <v>7</v>
      </c>
    </row>
    <row r="66" spans="2:6" ht="18">
      <c r="B66" s="116"/>
      <c r="C66" s="122" t="s">
        <v>10</v>
      </c>
      <c r="D66" s="122" t="s">
        <v>89</v>
      </c>
      <c r="E66" s="122"/>
      <c r="F66" s="123">
        <v>2</v>
      </c>
    </row>
    <row r="67" spans="2:6" ht="18">
      <c r="B67" s="116"/>
      <c r="C67" s="122" t="s">
        <v>10</v>
      </c>
      <c r="D67" s="122" t="s">
        <v>93</v>
      </c>
      <c r="E67" s="122"/>
      <c r="F67" s="123">
        <v>5</v>
      </c>
    </row>
    <row r="68" spans="2:6" ht="18">
      <c r="B68" s="116"/>
      <c r="C68" s="122" t="s">
        <v>10</v>
      </c>
      <c r="D68" s="121" t="s">
        <v>94</v>
      </c>
      <c r="E68" s="121"/>
      <c r="F68" s="133">
        <v>1</v>
      </c>
    </row>
    <row r="69" spans="2:6" ht="18">
      <c r="B69" s="116"/>
      <c r="C69" s="122" t="s">
        <v>10</v>
      </c>
      <c r="D69" s="122" t="s">
        <v>95</v>
      </c>
      <c r="E69" s="134"/>
      <c r="F69" s="135">
        <v>1</v>
      </c>
    </row>
    <row r="70" spans="2:6" ht="18">
      <c r="B70" s="116"/>
      <c r="C70" s="122" t="s">
        <v>10</v>
      </c>
      <c r="D70" s="122" t="s">
        <v>52</v>
      </c>
      <c r="E70" s="134"/>
      <c r="F70" s="135">
        <v>2</v>
      </c>
    </row>
    <row r="71" spans="2:6" ht="16">
      <c r="B71" s="117"/>
      <c r="C71" s="122" t="s">
        <v>10</v>
      </c>
      <c r="D71" s="122" t="s">
        <v>53</v>
      </c>
      <c r="E71" s="134"/>
      <c r="F71" s="135">
        <v>2</v>
      </c>
    </row>
    <row r="73" spans="2:6" ht="18">
      <c r="B73" s="116"/>
      <c r="C73" s="138" t="s">
        <v>54</v>
      </c>
      <c r="D73" s="139"/>
      <c r="E73" s="139"/>
      <c r="F73" s="140">
        <v>10</v>
      </c>
    </row>
    <row r="74" spans="2:6" ht="18">
      <c r="B74" s="145"/>
      <c r="C74" s="121" t="s">
        <v>10</v>
      </c>
      <c r="D74" s="141" t="s">
        <v>55</v>
      </c>
      <c r="E74" s="141"/>
      <c r="F74" s="124">
        <v>9</v>
      </c>
    </row>
    <row r="75" spans="2:6" ht="17" thickBot="1">
      <c r="B75" s="147"/>
      <c r="C75" s="142" t="s">
        <v>10</v>
      </c>
      <c r="D75" s="143" t="s">
        <v>56</v>
      </c>
      <c r="E75" s="143"/>
      <c r="F75" s="144">
        <v>1</v>
      </c>
    </row>
    <row r="76" spans="2:6" ht="19" thickBot="1">
      <c r="B76" s="117"/>
      <c r="C76" s="146"/>
      <c r="D76" s="146"/>
      <c r="E76" s="146"/>
      <c r="F76" s="146"/>
    </row>
    <row r="77" spans="2:6" ht="18">
      <c r="B77" s="116"/>
      <c r="C77" s="327"/>
      <c r="D77" s="328"/>
      <c r="E77" s="328"/>
      <c r="F77" s="329"/>
    </row>
    <row r="78" spans="2:6" ht="18">
      <c r="B78" s="116"/>
      <c r="C78" s="149" t="s">
        <v>57</v>
      </c>
      <c r="D78" s="149"/>
      <c r="E78" s="150" t="s">
        <v>58</v>
      </c>
      <c r="F78" s="151">
        <f>SUM(F73,F11,F5,F20,F30,F37,F51,F61,)</f>
        <v>110</v>
      </c>
    </row>
  </sheetData>
  <mergeCells count="31">
    <mergeCell ref="D22:E22"/>
    <mergeCell ref="D27:E27"/>
    <mergeCell ref="D28:E28"/>
    <mergeCell ref="D31:E31"/>
    <mergeCell ref="D46:E46"/>
    <mergeCell ref="C30:E30"/>
    <mergeCell ref="D32:E32"/>
    <mergeCell ref="D33:E33"/>
    <mergeCell ref="C37:E37"/>
    <mergeCell ref="D38:E38"/>
    <mergeCell ref="D39:E39"/>
    <mergeCell ref="C11:E11"/>
    <mergeCell ref="D12:E12"/>
    <mergeCell ref="D13:E13"/>
    <mergeCell ref="D19:E19"/>
    <mergeCell ref="D21:E21"/>
    <mergeCell ref="C20:E20"/>
    <mergeCell ref="C5:E5"/>
    <mergeCell ref="D6:E6"/>
    <mergeCell ref="D7:E7"/>
    <mergeCell ref="D8:E8"/>
    <mergeCell ref="D9:E9"/>
    <mergeCell ref="C77:F77"/>
    <mergeCell ref="D40:E40"/>
    <mergeCell ref="D41:E41"/>
    <mergeCell ref="D42:E42"/>
    <mergeCell ref="D43:E43"/>
    <mergeCell ref="D45:E45"/>
    <mergeCell ref="D47:E47"/>
    <mergeCell ref="D48:E48"/>
    <mergeCell ref="D49:E49"/>
  </mergeCells>
  <pageMargins left="0.7" right="0.7" top="0.75" bottom="0.75" header="0.3" footer="0.3"/>
  <pageSetup fitToWidth="0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8AA0-B7FA-8949-AAB6-0C5B0FFA3D77}">
  <sheetPr>
    <pageSetUpPr fitToPage="1"/>
  </sheetPr>
  <dimension ref="A1:V64"/>
  <sheetViews>
    <sheetView workbookViewId="0"/>
  </sheetViews>
  <sheetFormatPr baseColWidth="10" defaultColWidth="9.1640625" defaultRowHeight="14"/>
  <cols>
    <col min="1" max="1" width="5.6640625" style="1" customWidth="1"/>
    <col min="2" max="2" width="9.6640625" style="1" customWidth="1"/>
    <col min="3" max="3" width="3.5" style="1" customWidth="1"/>
    <col min="4" max="4" width="71.16406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1.5" style="1" customWidth="1"/>
    <col min="10" max="10" width="5.6640625" style="1" customWidth="1"/>
    <col min="11" max="11" width="9.6640625" style="1" customWidth="1"/>
    <col min="12" max="12" width="3.5" style="1" customWidth="1"/>
    <col min="13" max="13" width="70.6640625" style="1" customWidth="1"/>
    <col min="14" max="14" width="10.6640625" style="1" customWidth="1"/>
    <col min="15" max="18" width="9.1640625" style="1"/>
    <col min="19" max="19" width="41.33203125" style="1" customWidth="1"/>
    <col min="20" max="16384" width="9.1640625" style="1"/>
  </cols>
  <sheetData>
    <row r="1" spans="1:20" ht="43.25" customHeight="1">
      <c r="B1" s="57" t="s">
        <v>65</v>
      </c>
      <c r="C1" s="6"/>
      <c r="D1" s="7"/>
      <c r="E1" s="8"/>
    </row>
    <row r="2" spans="1:20" ht="28.25" customHeight="1">
      <c r="B2" s="60" t="s">
        <v>66</v>
      </c>
      <c r="C2" s="6"/>
      <c r="D2" s="7"/>
      <c r="E2" s="8"/>
    </row>
    <row r="3" spans="1:20" ht="11" customHeight="1">
      <c r="B3" s="12"/>
      <c r="C3" s="12"/>
      <c r="D3" s="12"/>
      <c r="E3" s="11"/>
    </row>
    <row r="4" spans="1:20" ht="22.25" customHeight="1">
      <c r="B4" s="334" t="s">
        <v>2</v>
      </c>
      <c r="C4" s="335"/>
      <c r="D4" s="335"/>
      <c r="E4" s="154">
        <f>SUM(E7:E8)</f>
        <v>2</v>
      </c>
      <c r="F4" s="116" t="s">
        <v>3</v>
      </c>
      <c r="G4" s="116" t="s">
        <v>4</v>
      </c>
      <c r="H4" s="116"/>
      <c r="I4" s="116"/>
      <c r="K4" s="342" t="s">
        <v>30</v>
      </c>
      <c r="L4" s="343"/>
      <c r="M4" s="343"/>
      <c r="N4" s="148">
        <f>SUM(N10:N16)</f>
        <v>33</v>
      </c>
      <c r="P4" s="116"/>
      <c r="Q4" s="138" t="s">
        <v>54</v>
      </c>
      <c r="R4" s="139"/>
      <c r="S4" s="139"/>
      <c r="T4" s="140">
        <v>10</v>
      </c>
    </row>
    <row r="5" spans="1:20" ht="22.25" customHeight="1">
      <c r="B5" s="121" t="s">
        <v>5</v>
      </c>
      <c r="C5" s="330" t="s">
        <v>67</v>
      </c>
      <c r="D5" s="330"/>
      <c r="E5" s="123" t="s">
        <v>7</v>
      </c>
      <c r="F5" s="116"/>
      <c r="G5" s="116">
        <f>SUM(G6:G78)</f>
        <v>18</v>
      </c>
      <c r="H5" s="116"/>
      <c r="I5" s="116"/>
      <c r="K5" s="121" t="s">
        <v>5</v>
      </c>
      <c r="L5" s="330" t="s">
        <v>82</v>
      </c>
      <c r="M5" s="330"/>
      <c r="N5" s="124" t="s">
        <v>7</v>
      </c>
      <c r="P5" s="145"/>
      <c r="Q5" s="121" t="s">
        <v>10</v>
      </c>
      <c r="R5" s="141" t="s">
        <v>55</v>
      </c>
      <c r="S5" s="141"/>
      <c r="T5" s="124">
        <v>9</v>
      </c>
    </row>
    <row r="6" spans="1:20" ht="22.25" customHeight="1" thickBot="1">
      <c r="B6" s="121" t="s">
        <v>5</v>
      </c>
      <c r="C6" s="330" t="s">
        <v>68</v>
      </c>
      <c r="D6" s="330"/>
      <c r="E6" s="123" t="s">
        <v>7</v>
      </c>
      <c r="F6" s="116"/>
      <c r="G6" s="116"/>
      <c r="H6" s="116"/>
      <c r="I6" s="116"/>
      <c r="K6" s="121" t="s">
        <v>5</v>
      </c>
      <c r="L6" s="330" t="s">
        <v>31</v>
      </c>
      <c r="M6" s="330"/>
      <c r="N6" s="124" t="s">
        <v>7</v>
      </c>
      <c r="P6" s="147"/>
      <c r="Q6" s="142" t="s">
        <v>10</v>
      </c>
      <c r="R6" s="143" t="s">
        <v>56</v>
      </c>
      <c r="S6" s="143"/>
      <c r="T6" s="144">
        <v>1</v>
      </c>
    </row>
    <row r="7" spans="1:20" ht="22.25" customHeight="1" thickBot="1">
      <c r="B7" s="122" t="s">
        <v>10</v>
      </c>
      <c r="C7" s="330" t="s">
        <v>69</v>
      </c>
      <c r="D7" s="330"/>
      <c r="E7" s="123">
        <v>1</v>
      </c>
      <c r="F7" s="116"/>
      <c r="G7" s="116"/>
      <c r="H7" s="116"/>
      <c r="I7" s="116"/>
      <c r="K7" s="121" t="s">
        <v>5</v>
      </c>
      <c r="L7" s="330" t="s">
        <v>32</v>
      </c>
      <c r="M7" s="330"/>
      <c r="N7" s="124" t="s">
        <v>7</v>
      </c>
      <c r="P7" s="117"/>
      <c r="Q7" s="146"/>
      <c r="R7" s="146"/>
      <c r="S7" s="146"/>
      <c r="T7" s="146"/>
    </row>
    <row r="8" spans="1:20" ht="22.25" customHeight="1">
      <c r="B8" s="122" t="s">
        <v>10</v>
      </c>
      <c r="C8" s="330" t="s">
        <v>70</v>
      </c>
      <c r="D8" s="330"/>
      <c r="E8" s="123">
        <v>1</v>
      </c>
      <c r="F8" s="116">
        <v>2</v>
      </c>
      <c r="G8" s="116"/>
      <c r="H8" s="116"/>
      <c r="I8" s="116"/>
      <c r="K8" s="122" t="s">
        <v>5</v>
      </c>
      <c r="L8" s="330" t="s">
        <v>33</v>
      </c>
      <c r="M8" s="330"/>
      <c r="N8" s="152" t="s">
        <v>7</v>
      </c>
      <c r="P8" s="116"/>
      <c r="Q8" s="327"/>
      <c r="R8" s="328"/>
      <c r="S8" s="328"/>
      <c r="T8" s="329"/>
    </row>
    <row r="9" spans="1:20" ht="22.25" customHeight="1">
      <c r="B9" s="125"/>
      <c r="C9" s="125"/>
      <c r="D9" s="125"/>
      <c r="E9" s="126"/>
      <c r="F9" s="116">
        <v>2</v>
      </c>
      <c r="G9" s="116"/>
      <c r="H9" s="116"/>
      <c r="I9" s="116"/>
      <c r="K9" s="122" t="s">
        <v>5</v>
      </c>
      <c r="L9" s="331" t="s">
        <v>34</v>
      </c>
      <c r="M9" s="332"/>
      <c r="N9" s="152" t="s">
        <v>7</v>
      </c>
      <c r="P9" s="116"/>
      <c r="Q9" s="149" t="s">
        <v>57</v>
      </c>
      <c r="R9" s="149"/>
      <c r="S9" s="150" t="s">
        <v>58</v>
      </c>
      <c r="T9" s="151">
        <f>SUM(T4,N28,N18,N4,E29,E19,E10,E4)</f>
        <v>110</v>
      </c>
    </row>
    <row r="10" spans="1:20" s="9" customFormat="1" ht="22.25" customHeight="1">
      <c r="A10" s="1"/>
      <c r="B10" s="336" t="s">
        <v>12</v>
      </c>
      <c r="C10" s="337"/>
      <c r="D10" s="337"/>
      <c r="E10" s="155">
        <f>SUM(E12:E17)</f>
        <v>15</v>
      </c>
      <c r="F10" s="116"/>
      <c r="G10" s="116"/>
      <c r="H10" s="116"/>
      <c r="I10" s="116"/>
      <c r="J10" s="1"/>
      <c r="K10" s="122" t="s">
        <v>10</v>
      </c>
      <c r="L10" s="331" t="s">
        <v>35</v>
      </c>
      <c r="M10" s="332"/>
      <c r="N10" s="123">
        <v>5</v>
      </c>
    </row>
    <row r="11" spans="1:20" s="13" customFormat="1" ht="22.25" customHeight="1">
      <c r="B11" s="121" t="s">
        <v>5</v>
      </c>
      <c r="C11" s="331" t="s">
        <v>13</v>
      </c>
      <c r="D11" s="331"/>
      <c r="E11" s="130" t="s">
        <v>7</v>
      </c>
      <c r="F11" s="156"/>
      <c r="G11" s="156"/>
      <c r="H11" s="117"/>
      <c r="I11" s="117"/>
      <c r="J11" s="1"/>
      <c r="K11" s="122" t="s">
        <v>10</v>
      </c>
      <c r="L11" s="153" t="s">
        <v>36</v>
      </c>
      <c r="M11" s="153"/>
      <c r="N11" s="123">
        <v>5</v>
      </c>
    </row>
    <row r="12" spans="1:20" ht="22.25" customHeight="1">
      <c r="B12" s="122" t="s">
        <v>10</v>
      </c>
      <c r="C12" s="331" t="s">
        <v>13</v>
      </c>
      <c r="D12" s="331"/>
      <c r="E12" s="123">
        <v>1</v>
      </c>
      <c r="F12" s="116"/>
      <c r="G12" s="116"/>
      <c r="H12" s="116"/>
      <c r="I12" s="116"/>
      <c r="J12" s="13"/>
      <c r="K12" s="122" t="s">
        <v>10</v>
      </c>
      <c r="L12" s="330" t="s">
        <v>37</v>
      </c>
      <c r="M12" s="333"/>
      <c r="N12" s="152">
        <v>10</v>
      </c>
    </row>
    <row r="13" spans="1:20" ht="22.25" customHeight="1">
      <c r="B13" s="122" t="s">
        <v>14</v>
      </c>
      <c r="C13" s="121" t="s">
        <v>15</v>
      </c>
      <c r="D13" s="121"/>
      <c r="E13" s="123">
        <v>2</v>
      </c>
      <c r="F13" s="116"/>
      <c r="G13" s="116"/>
      <c r="H13" s="116"/>
      <c r="I13" s="116"/>
      <c r="K13" s="122" t="s">
        <v>10</v>
      </c>
      <c r="L13" s="330" t="s">
        <v>38</v>
      </c>
      <c r="M13" s="333"/>
      <c r="N13" s="123">
        <v>5</v>
      </c>
    </row>
    <row r="14" spans="1:20" ht="22.25" customHeight="1">
      <c r="B14" s="122" t="s">
        <v>14</v>
      </c>
      <c r="C14" s="121" t="s">
        <v>16</v>
      </c>
      <c r="D14" s="121"/>
      <c r="E14" s="123">
        <v>6</v>
      </c>
      <c r="F14" s="116">
        <v>2</v>
      </c>
      <c r="G14" s="116"/>
      <c r="H14" s="116" t="s">
        <v>17</v>
      </c>
      <c r="I14" s="116"/>
      <c r="K14" s="122" t="s">
        <v>10</v>
      </c>
      <c r="L14" s="330" t="s">
        <v>83</v>
      </c>
      <c r="M14" s="333"/>
      <c r="N14" s="123">
        <v>4</v>
      </c>
    </row>
    <row r="15" spans="1:20" s="13" customFormat="1" ht="22.25" customHeight="1">
      <c r="B15" s="122" t="s">
        <v>14</v>
      </c>
      <c r="C15" s="121" t="s">
        <v>71</v>
      </c>
      <c r="D15" s="121"/>
      <c r="E15" s="123">
        <v>2</v>
      </c>
      <c r="F15" s="117"/>
      <c r="G15" s="117"/>
      <c r="H15" s="117"/>
      <c r="I15" s="117"/>
      <c r="J15" s="1"/>
      <c r="K15" s="122" t="s">
        <v>10</v>
      </c>
      <c r="L15" s="330" t="s">
        <v>40</v>
      </c>
      <c r="M15" s="333"/>
      <c r="N15" s="123">
        <v>2</v>
      </c>
    </row>
    <row r="16" spans="1:20" ht="22.25" customHeight="1">
      <c r="A16" s="13"/>
      <c r="B16" s="122" t="s">
        <v>14</v>
      </c>
      <c r="C16" s="121" t="s">
        <v>72</v>
      </c>
      <c r="D16" s="121"/>
      <c r="E16" s="123">
        <v>2</v>
      </c>
      <c r="F16" s="116"/>
      <c r="G16" s="116"/>
      <c r="H16" s="116"/>
      <c r="I16" s="116"/>
      <c r="K16" s="122" t="s">
        <v>10</v>
      </c>
      <c r="L16" s="331" t="s">
        <v>41</v>
      </c>
      <c r="M16" s="332"/>
      <c r="N16" s="123">
        <v>2</v>
      </c>
    </row>
    <row r="17" spans="1:14" ht="22.25" customHeight="1">
      <c r="A17" s="13"/>
      <c r="B17" s="122" t="s">
        <v>14</v>
      </c>
      <c r="C17" s="121" t="s">
        <v>19</v>
      </c>
      <c r="D17" s="121"/>
      <c r="E17" s="123">
        <v>2</v>
      </c>
      <c r="F17" s="116"/>
      <c r="G17" s="116"/>
      <c r="H17" s="116"/>
      <c r="I17" s="116"/>
    </row>
    <row r="18" spans="1:14" ht="22.25" customHeight="1">
      <c r="A18" s="13"/>
      <c r="B18" s="122"/>
      <c r="C18" s="330"/>
      <c r="D18" s="330"/>
      <c r="E18" s="123"/>
      <c r="F18" s="116"/>
      <c r="G18" s="116"/>
      <c r="H18" s="116"/>
      <c r="I18" s="116"/>
      <c r="J18" s="117"/>
      <c r="K18" s="118" t="s">
        <v>42</v>
      </c>
      <c r="L18" s="119"/>
      <c r="M18" s="119"/>
      <c r="N18" s="120">
        <f>SUM(N22:N26)</f>
        <v>18</v>
      </c>
    </row>
    <row r="19" spans="1:14" ht="22.25" customHeight="1">
      <c r="A19" s="13"/>
      <c r="B19" s="338" t="s">
        <v>20</v>
      </c>
      <c r="C19" s="339"/>
      <c r="D19" s="339"/>
      <c r="E19" s="132">
        <f>SUM(E22:E27)</f>
        <v>11</v>
      </c>
      <c r="F19" s="116"/>
      <c r="G19" s="116"/>
      <c r="H19" s="116"/>
      <c r="I19" s="116"/>
      <c r="J19" s="116"/>
      <c r="K19" s="121" t="s">
        <v>5</v>
      </c>
      <c r="L19" s="121" t="s">
        <v>84</v>
      </c>
      <c r="M19" s="121"/>
      <c r="N19" s="124" t="s">
        <v>7</v>
      </c>
    </row>
    <row r="20" spans="1:14" ht="22.25" customHeight="1">
      <c r="B20" s="121" t="s">
        <v>5</v>
      </c>
      <c r="C20" s="331" t="s">
        <v>73</v>
      </c>
      <c r="D20" s="331"/>
      <c r="E20" s="130" t="s">
        <v>7</v>
      </c>
      <c r="F20" s="116"/>
      <c r="G20" s="116"/>
      <c r="H20" s="116" t="s">
        <v>96</v>
      </c>
      <c r="I20" s="116"/>
      <c r="J20" s="116"/>
      <c r="K20" s="122" t="s">
        <v>5</v>
      </c>
      <c r="L20" s="122" t="s">
        <v>85</v>
      </c>
      <c r="M20" s="122"/>
      <c r="N20" s="123" t="s">
        <v>7</v>
      </c>
    </row>
    <row r="21" spans="1:14" s="13" customFormat="1" ht="22.25" customHeight="1">
      <c r="A21" s="1"/>
      <c r="B21" s="122" t="s">
        <v>5</v>
      </c>
      <c r="C21" s="330" t="s">
        <v>74</v>
      </c>
      <c r="D21" s="330"/>
      <c r="E21" s="123" t="s">
        <v>7</v>
      </c>
      <c r="F21" s="117"/>
      <c r="G21" s="117"/>
      <c r="H21" s="117"/>
      <c r="I21" s="117"/>
      <c r="J21" s="116"/>
      <c r="K21" s="122" t="s">
        <v>5</v>
      </c>
      <c r="L21" s="122" t="s">
        <v>86</v>
      </c>
      <c r="M21" s="122"/>
      <c r="N21" s="123" t="s">
        <v>7</v>
      </c>
    </row>
    <row r="22" spans="1:14" ht="22.25" customHeight="1">
      <c r="B22" s="122" t="s">
        <v>10</v>
      </c>
      <c r="C22" s="122" t="s">
        <v>75</v>
      </c>
      <c r="D22" s="122"/>
      <c r="E22" s="123">
        <v>2</v>
      </c>
      <c r="F22" s="116"/>
      <c r="G22" s="116"/>
      <c r="H22" s="116"/>
      <c r="I22" s="116"/>
      <c r="J22" s="116"/>
      <c r="K22" s="122" t="s">
        <v>10</v>
      </c>
      <c r="L22" s="121" t="s">
        <v>44</v>
      </c>
      <c r="M22" s="121"/>
      <c r="N22" s="123">
        <v>3</v>
      </c>
    </row>
    <row r="23" spans="1:14" ht="22.25" customHeight="1">
      <c r="B23" s="122" t="s">
        <v>10</v>
      </c>
      <c r="C23" s="122" t="s">
        <v>76</v>
      </c>
      <c r="D23" s="122"/>
      <c r="E23" s="123">
        <v>1</v>
      </c>
      <c r="F23" s="116"/>
      <c r="G23" s="116"/>
      <c r="H23" s="116"/>
      <c r="I23" s="116"/>
      <c r="J23" s="116"/>
      <c r="K23" s="122" t="s">
        <v>10</v>
      </c>
      <c r="L23" s="121" t="s">
        <v>87</v>
      </c>
      <c r="M23" s="116"/>
      <c r="N23" s="123">
        <v>6</v>
      </c>
    </row>
    <row r="24" spans="1:14" ht="22.25" customHeight="1">
      <c r="B24" s="122" t="s">
        <v>10</v>
      </c>
      <c r="C24" s="122" t="s">
        <v>22</v>
      </c>
      <c r="D24" s="122"/>
      <c r="E24" s="123">
        <v>3</v>
      </c>
      <c r="F24" s="116"/>
      <c r="G24" s="116"/>
      <c r="H24" s="116"/>
      <c r="I24" s="116"/>
      <c r="J24" s="116"/>
      <c r="K24" s="122" t="s">
        <v>10</v>
      </c>
      <c r="L24" s="121" t="s">
        <v>61</v>
      </c>
      <c r="M24" s="116"/>
      <c r="N24" s="123">
        <v>2</v>
      </c>
    </row>
    <row r="25" spans="1:14" ht="22.25" customHeight="1">
      <c r="B25" s="122" t="s">
        <v>10</v>
      </c>
      <c r="C25" s="122" t="s">
        <v>74</v>
      </c>
      <c r="D25" s="122"/>
      <c r="E25" s="123">
        <v>2</v>
      </c>
      <c r="F25" s="116"/>
      <c r="G25" s="116">
        <v>4</v>
      </c>
      <c r="H25" s="116"/>
      <c r="I25" s="116"/>
      <c r="J25" s="116"/>
      <c r="K25" s="122" t="s">
        <v>10</v>
      </c>
      <c r="L25" s="121" t="s">
        <v>88</v>
      </c>
      <c r="M25" s="116"/>
      <c r="N25" s="123">
        <v>5</v>
      </c>
    </row>
    <row r="26" spans="1:14" s="13" customFormat="1" ht="22.25" customHeight="1">
      <c r="A26" s="1"/>
      <c r="B26" s="122" t="s">
        <v>10</v>
      </c>
      <c r="C26" s="330" t="s">
        <v>23</v>
      </c>
      <c r="D26" s="330"/>
      <c r="E26" s="123">
        <v>2</v>
      </c>
      <c r="F26" s="117"/>
      <c r="G26" s="117"/>
      <c r="H26" s="117"/>
      <c r="I26" s="117"/>
      <c r="J26" s="116"/>
      <c r="K26" s="121" t="s">
        <v>10</v>
      </c>
      <c r="L26" s="121" t="s">
        <v>84</v>
      </c>
      <c r="M26" s="121"/>
      <c r="N26" s="124">
        <v>2</v>
      </c>
    </row>
    <row r="27" spans="1:14" ht="22.25" customHeight="1">
      <c r="B27" s="122" t="s">
        <v>10</v>
      </c>
      <c r="C27" s="330" t="s">
        <v>77</v>
      </c>
      <c r="D27" s="330"/>
      <c r="E27" s="123">
        <v>1</v>
      </c>
      <c r="F27" s="116"/>
      <c r="G27" s="116"/>
      <c r="H27" s="116"/>
      <c r="I27" s="116"/>
      <c r="J27" s="117"/>
      <c r="K27" s="9"/>
      <c r="L27" s="9"/>
      <c r="M27" s="9"/>
      <c r="N27" s="9"/>
    </row>
    <row r="28" spans="1:14" ht="22.25" customHeight="1">
      <c r="A28" s="13"/>
      <c r="B28" s="122"/>
      <c r="C28" s="136"/>
      <c r="D28" s="136"/>
      <c r="E28" s="123"/>
      <c r="F28" s="116"/>
      <c r="G28" s="116"/>
      <c r="H28" s="116"/>
      <c r="I28" s="116"/>
      <c r="J28" s="116"/>
      <c r="K28" s="127" t="s">
        <v>48</v>
      </c>
      <c r="L28" s="128"/>
      <c r="M28" s="128"/>
      <c r="N28" s="129">
        <f>SUM(N33:N38)</f>
        <v>13</v>
      </c>
    </row>
    <row r="29" spans="1:14" ht="22.25" customHeight="1">
      <c r="B29" s="340" t="s">
        <v>25</v>
      </c>
      <c r="C29" s="341"/>
      <c r="D29" s="341"/>
      <c r="E29" s="137">
        <f>SUM(E32:E34)</f>
        <v>8</v>
      </c>
      <c r="F29" s="116"/>
      <c r="G29" s="116">
        <v>14</v>
      </c>
      <c r="H29" s="116"/>
      <c r="I29" s="116"/>
      <c r="J29" s="116"/>
      <c r="K29" s="121" t="s">
        <v>5</v>
      </c>
      <c r="L29" s="121" t="s">
        <v>89</v>
      </c>
      <c r="M29" s="121"/>
      <c r="N29" s="124" t="s">
        <v>7</v>
      </c>
    </row>
    <row r="30" spans="1:14" ht="22.25" customHeight="1">
      <c r="B30" s="121" t="s">
        <v>5</v>
      </c>
      <c r="C30" s="330" t="s">
        <v>78</v>
      </c>
      <c r="D30" s="330"/>
      <c r="E30" s="130" t="s">
        <v>7</v>
      </c>
      <c r="F30" s="116"/>
      <c r="G30" s="116"/>
      <c r="H30" s="116"/>
      <c r="I30" s="116"/>
      <c r="J30" s="116"/>
      <c r="K30" s="121" t="s">
        <v>5</v>
      </c>
      <c r="L30" s="121" t="s">
        <v>90</v>
      </c>
      <c r="M30" s="121"/>
      <c r="N30" s="124" t="s">
        <v>7</v>
      </c>
    </row>
    <row r="31" spans="1:14" ht="22.25" customHeight="1">
      <c r="B31" s="121" t="s">
        <v>5</v>
      </c>
      <c r="C31" s="330" t="s">
        <v>79</v>
      </c>
      <c r="D31" s="330"/>
      <c r="E31" s="130" t="s">
        <v>7</v>
      </c>
      <c r="F31" s="116">
        <v>8</v>
      </c>
      <c r="G31" s="116"/>
      <c r="H31" s="116"/>
      <c r="I31" s="116"/>
      <c r="J31" s="116"/>
      <c r="K31" s="121" t="s">
        <v>5</v>
      </c>
      <c r="L31" s="131" t="s">
        <v>91</v>
      </c>
      <c r="M31" s="131"/>
      <c r="N31" s="124" t="s">
        <v>7</v>
      </c>
    </row>
    <row r="32" spans="1:14" ht="22.25" customHeight="1">
      <c r="B32" s="122" t="s">
        <v>10</v>
      </c>
      <c r="C32" s="330" t="s">
        <v>80</v>
      </c>
      <c r="D32" s="330"/>
      <c r="E32" s="123">
        <v>5</v>
      </c>
      <c r="F32" s="116">
        <v>3</v>
      </c>
      <c r="G32" s="116"/>
      <c r="H32" s="116" t="s">
        <v>29</v>
      </c>
      <c r="I32" s="116"/>
      <c r="J32" s="116"/>
      <c r="K32" s="121" t="s">
        <v>5</v>
      </c>
      <c r="L32" s="121" t="s">
        <v>92</v>
      </c>
      <c r="M32" s="121"/>
      <c r="N32" s="124" t="s">
        <v>7</v>
      </c>
    </row>
    <row r="33" spans="1:22" ht="22.25" customHeight="1">
      <c r="A33" s="13"/>
      <c r="B33" s="122" t="s">
        <v>10</v>
      </c>
      <c r="C33" s="122" t="s">
        <v>81</v>
      </c>
      <c r="D33" s="122"/>
      <c r="E33" s="123">
        <v>1</v>
      </c>
      <c r="F33" s="116"/>
      <c r="G33" s="116"/>
      <c r="H33" s="116"/>
      <c r="I33" s="116"/>
      <c r="J33" s="116"/>
      <c r="K33" s="122" t="s">
        <v>10</v>
      </c>
      <c r="L33" s="122" t="s">
        <v>89</v>
      </c>
      <c r="M33" s="122"/>
      <c r="N33" s="123">
        <v>2</v>
      </c>
    </row>
    <row r="34" spans="1:22" ht="22.25" customHeight="1">
      <c r="A34" s="13"/>
      <c r="B34" s="122" t="s">
        <v>10</v>
      </c>
      <c r="C34" s="122" t="s">
        <v>27</v>
      </c>
      <c r="D34" s="122"/>
      <c r="E34" s="123">
        <v>2</v>
      </c>
      <c r="F34" s="116"/>
      <c r="G34" s="116"/>
      <c r="H34" s="116"/>
      <c r="I34" s="116"/>
      <c r="J34" s="116"/>
      <c r="K34" s="122" t="s">
        <v>10</v>
      </c>
      <c r="L34" s="122" t="s">
        <v>93</v>
      </c>
      <c r="M34" s="122"/>
      <c r="N34" s="123">
        <v>5</v>
      </c>
    </row>
    <row r="35" spans="1:22" s="9" customFormat="1" ht="18">
      <c r="A35" s="13"/>
      <c r="B35" s="136"/>
      <c r="C35" s="136"/>
      <c r="D35" s="136"/>
      <c r="E35" s="123"/>
      <c r="I35" s="1"/>
      <c r="J35" s="116"/>
      <c r="K35" s="122" t="s">
        <v>10</v>
      </c>
      <c r="L35" s="121" t="s">
        <v>94</v>
      </c>
      <c r="M35" s="121"/>
      <c r="N35" s="133">
        <v>1</v>
      </c>
    </row>
    <row r="36" spans="1:22" s="13" customFormat="1" ht="20" customHeight="1">
      <c r="A36" s="1"/>
      <c r="B36" s="9"/>
      <c r="C36" s="9"/>
      <c r="D36" s="9"/>
      <c r="E36" s="9"/>
      <c r="J36" s="116"/>
      <c r="K36" s="122" t="s">
        <v>10</v>
      </c>
      <c r="L36" s="122" t="s">
        <v>95</v>
      </c>
      <c r="M36" s="134"/>
      <c r="N36" s="135">
        <v>1</v>
      </c>
    </row>
    <row r="37" spans="1:22" s="9" customFormat="1" ht="18">
      <c r="I37" s="1"/>
      <c r="J37" s="116"/>
      <c r="K37" s="122" t="s">
        <v>10</v>
      </c>
      <c r="L37" s="122" t="s">
        <v>52</v>
      </c>
      <c r="M37" s="134"/>
      <c r="N37" s="135">
        <v>2</v>
      </c>
    </row>
    <row r="38" spans="1:22" s="9" customFormat="1" ht="16">
      <c r="I38" s="1"/>
      <c r="J38" s="117"/>
      <c r="K38" s="122" t="s">
        <v>10</v>
      </c>
      <c r="L38" s="122" t="s">
        <v>53</v>
      </c>
      <c r="M38" s="134"/>
      <c r="N38" s="135">
        <v>2</v>
      </c>
    </row>
    <row r="39" spans="1:22" s="9" customFormat="1" ht="18">
      <c r="I39" s="1"/>
      <c r="J39" s="116"/>
      <c r="K39" s="116"/>
      <c r="L39" s="116"/>
      <c r="M39" s="116"/>
      <c r="N39" s="116"/>
      <c r="O39" s="19"/>
    </row>
    <row r="40" spans="1:22" s="9" customFormat="1">
      <c r="B40" s="13"/>
      <c r="C40" s="13"/>
      <c r="D40" s="13"/>
      <c r="E40" s="13"/>
      <c r="I40" s="1"/>
    </row>
    <row r="41" spans="1:22" s="13" customFormat="1" ht="20" customHeight="1">
      <c r="B41" s="9"/>
      <c r="C41" s="9"/>
      <c r="D41" s="9"/>
      <c r="E41" s="9"/>
      <c r="R41" s="116"/>
      <c r="S41" s="116"/>
      <c r="T41" s="116"/>
      <c r="U41" s="116"/>
      <c r="V41" s="116"/>
    </row>
    <row r="42" spans="1:22" s="9" customFormat="1" ht="18">
      <c r="I42" s="1"/>
      <c r="R42" s="116"/>
      <c r="S42" s="116"/>
      <c r="T42" s="116"/>
      <c r="U42" s="116"/>
      <c r="V42" s="116"/>
    </row>
    <row r="43" spans="1:22" s="9" customFormat="1" ht="18">
      <c r="I43" s="1"/>
      <c r="R43" s="116"/>
      <c r="S43" s="116"/>
      <c r="T43" s="116"/>
      <c r="U43" s="116"/>
      <c r="V43" s="116"/>
    </row>
    <row r="44" spans="1:22" s="9" customFormat="1" ht="18">
      <c r="I44" s="1"/>
      <c r="R44" s="116"/>
      <c r="S44" s="116"/>
      <c r="T44" s="116"/>
      <c r="U44" s="116"/>
      <c r="V44" s="116"/>
    </row>
    <row r="45" spans="1:22" s="9" customFormat="1" ht="18">
      <c r="I45" s="1"/>
      <c r="R45" s="116"/>
      <c r="S45" s="116"/>
      <c r="T45" s="116"/>
      <c r="U45" s="116"/>
      <c r="V45" s="116"/>
    </row>
    <row r="46" spans="1:22" s="9" customFormat="1" ht="18">
      <c r="I46" s="1"/>
      <c r="R46" s="116"/>
      <c r="S46" s="116"/>
      <c r="T46" s="116"/>
      <c r="U46" s="116"/>
      <c r="V46" s="116"/>
    </row>
    <row r="47" spans="1:22" s="9" customFormat="1" ht="18">
      <c r="I47" s="1"/>
      <c r="S47" s="116"/>
      <c r="T47" s="116"/>
      <c r="U47" s="116"/>
      <c r="V47" s="116"/>
    </row>
    <row r="48" spans="1:22" s="9" customFormat="1" ht="18">
      <c r="I48" s="1"/>
      <c r="R48" s="13"/>
      <c r="S48" s="116"/>
      <c r="T48" s="116"/>
      <c r="U48" s="116"/>
      <c r="V48" s="116"/>
    </row>
    <row r="49" spans="1:22" s="9" customFormat="1">
      <c r="B49" s="1"/>
      <c r="C49" s="1"/>
      <c r="D49" s="1"/>
      <c r="E49" s="1"/>
      <c r="I49" s="1"/>
    </row>
    <row r="50" spans="1:22" s="9" customFormat="1">
      <c r="A50" s="13"/>
      <c r="B50" s="1"/>
      <c r="C50" s="1"/>
      <c r="D50" s="1"/>
      <c r="E50" s="1"/>
      <c r="I50" s="1"/>
      <c r="S50" s="13"/>
      <c r="T50" s="13"/>
      <c r="U50" s="13"/>
      <c r="V50" s="13"/>
    </row>
    <row r="51" spans="1:22" s="13" customFormat="1" ht="20" customHeight="1">
      <c r="A51" s="1"/>
      <c r="B51" s="1"/>
      <c r="C51" s="1"/>
      <c r="D51" s="1"/>
      <c r="E51" s="1"/>
      <c r="J51" s="9"/>
      <c r="K51" s="9"/>
      <c r="L51" s="9"/>
      <c r="M51" s="9"/>
      <c r="N51" s="9"/>
      <c r="R51" s="9"/>
      <c r="S51" s="9"/>
      <c r="T51" s="9"/>
      <c r="U51" s="9"/>
      <c r="V51" s="9"/>
    </row>
    <row r="52" spans="1:22" s="9" customFormat="1">
      <c r="A52" s="1"/>
      <c r="B52" s="1"/>
      <c r="C52" s="1"/>
      <c r="D52" s="1"/>
      <c r="E52" s="1"/>
      <c r="I52" s="1"/>
    </row>
    <row r="53" spans="1:22" s="9" customFormat="1">
      <c r="A53" s="1"/>
      <c r="B53" s="1"/>
      <c r="C53" s="1"/>
      <c r="D53" s="1"/>
      <c r="E53" s="1"/>
      <c r="I53" s="1"/>
      <c r="R53" s="13"/>
    </row>
    <row r="54" spans="1:22" s="9" customFormat="1">
      <c r="A54" s="1"/>
      <c r="B54" s="1"/>
      <c r="C54" s="1"/>
      <c r="D54" s="1"/>
      <c r="E54" s="1"/>
      <c r="I54" s="1"/>
      <c r="J54" s="13"/>
    </row>
    <row r="55" spans="1:22" s="13" customFormat="1" ht="21" customHeight="1">
      <c r="A55" s="1"/>
      <c r="B55" s="1"/>
      <c r="C55" s="1"/>
      <c r="D55" s="1"/>
      <c r="E55" s="1"/>
      <c r="F55" s="17"/>
      <c r="J55" s="9"/>
      <c r="K55" s="9"/>
      <c r="L55" s="9"/>
      <c r="M55" s="9"/>
      <c r="N55" s="9"/>
      <c r="R55" s="9"/>
    </row>
    <row r="56" spans="1:22" s="9" customFormat="1">
      <c r="A56" s="1"/>
      <c r="B56" s="1"/>
      <c r="C56" s="1"/>
      <c r="D56" s="1"/>
      <c r="E56" s="1"/>
      <c r="I56" s="1"/>
      <c r="K56" s="13"/>
      <c r="L56" s="13"/>
      <c r="M56" s="13"/>
      <c r="N56" s="13"/>
    </row>
    <row r="57" spans="1:22">
      <c r="J57" s="9"/>
      <c r="K57" s="9"/>
      <c r="L57" s="9"/>
      <c r="M57" s="9"/>
      <c r="N57" s="9"/>
      <c r="R57" s="9"/>
      <c r="S57" s="9"/>
      <c r="T57" s="9"/>
      <c r="U57" s="9"/>
      <c r="V57" s="9"/>
    </row>
    <row r="58" spans="1:22">
      <c r="J58" s="13"/>
      <c r="K58" s="9"/>
      <c r="L58" s="9"/>
      <c r="M58" s="9"/>
      <c r="N58" s="9"/>
      <c r="R58" s="9"/>
      <c r="S58" s="9"/>
      <c r="T58" s="9"/>
      <c r="U58" s="9"/>
      <c r="V58" s="9"/>
    </row>
    <row r="59" spans="1:22">
      <c r="J59" s="9"/>
      <c r="K59" s="9"/>
      <c r="L59" s="9"/>
      <c r="M59" s="9"/>
      <c r="N59" s="9"/>
      <c r="R59" s="9"/>
      <c r="S59" s="9"/>
      <c r="T59" s="9"/>
      <c r="U59" s="9"/>
      <c r="V59" s="9"/>
    </row>
    <row r="60" spans="1:22">
      <c r="A60" s="13"/>
      <c r="K60" s="13"/>
      <c r="L60" s="13"/>
      <c r="M60" s="13"/>
      <c r="N60" s="13"/>
    </row>
    <row r="61" spans="1:22">
      <c r="K61" s="9"/>
      <c r="L61" s="9"/>
      <c r="M61" s="9"/>
      <c r="N61" s="9"/>
    </row>
    <row r="64" spans="1:22">
      <c r="A64" s="16"/>
    </row>
  </sheetData>
  <mergeCells count="31">
    <mergeCell ref="L15:M15"/>
    <mergeCell ref="L16:M16"/>
    <mergeCell ref="L13:M13"/>
    <mergeCell ref="L14:M14"/>
    <mergeCell ref="C8:D8"/>
    <mergeCell ref="C12:D12"/>
    <mergeCell ref="B4:D4"/>
    <mergeCell ref="C5:D5"/>
    <mergeCell ref="C6:D6"/>
    <mergeCell ref="C7:D7"/>
    <mergeCell ref="C32:D32"/>
    <mergeCell ref="B10:D10"/>
    <mergeCell ref="C11:D11"/>
    <mergeCell ref="C18:D18"/>
    <mergeCell ref="B19:D19"/>
    <mergeCell ref="C20:D20"/>
    <mergeCell ref="C21:D21"/>
    <mergeCell ref="C26:D26"/>
    <mergeCell ref="C27:D27"/>
    <mergeCell ref="B29:D29"/>
    <mergeCell ref="C30:D30"/>
    <mergeCell ref="C31:D31"/>
    <mergeCell ref="Q8:T8"/>
    <mergeCell ref="L10:M10"/>
    <mergeCell ref="L12:M12"/>
    <mergeCell ref="K4:M4"/>
    <mergeCell ref="L5:M5"/>
    <mergeCell ref="L6:M6"/>
    <mergeCell ref="L7:M7"/>
    <mergeCell ref="L8:M8"/>
    <mergeCell ref="L9:M9"/>
  </mergeCells>
  <pageMargins left="0.7" right="0.7" top="0.75" bottom="0.75" header="0.3" footer="0.3"/>
  <pageSetup scale="2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D971-82F7-456C-9938-1E320EBC4B63}">
  <dimension ref="A1:K80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9" style="1" customWidth="1"/>
    <col min="4" max="4" width="42.6640625" style="1" customWidth="1"/>
    <col min="5" max="5" width="28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1:11" ht="63" customHeight="1">
      <c r="B1" s="20" t="s">
        <v>97</v>
      </c>
      <c r="C1" s="6"/>
      <c r="D1" s="7"/>
      <c r="E1" s="7"/>
      <c r="F1" s="8"/>
    </row>
    <row r="2" spans="1:11" ht="21">
      <c r="B2" s="10" t="s">
        <v>66</v>
      </c>
      <c r="C2" s="6"/>
      <c r="D2" s="7"/>
      <c r="E2" s="7"/>
      <c r="F2" s="8"/>
    </row>
    <row r="3" spans="1:11" ht="16">
      <c r="B3" s="2"/>
      <c r="C3" s="7"/>
      <c r="D3" s="7"/>
      <c r="E3" s="7"/>
      <c r="F3" s="11"/>
    </row>
    <row r="4" spans="1:11">
      <c r="B4" s="12"/>
      <c r="C4" s="12"/>
      <c r="D4" s="12"/>
      <c r="E4" s="12"/>
      <c r="F4" s="11"/>
    </row>
    <row r="5" spans="1:11" ht="16">
      <c r="C5" s="334" t="s">
        <v>2</v>
      </c>
      <c r="D5" s="335"/>
      <c r="E5" s="335"/>
      <c r="F5" s="154">
        <f>SUM(F9:F11)</f>
        <v>8</v>
      </c>
      <c r="G5" s="9" t="s">
        <v>3</v>
      </c>
      <c r="H5" s="9" t="s">
        <v>4</v>
      </c>
    </row>
    <row r="6" spans="1:11" ht="16">
      <c r="C6" s="121" t="s">
        <v>5</v>
      </c>
      <c r="D6" s="330" t="s">
        <v>67</v>
      </c>
      <c r="E6" s="330"/>
      <c r="F6" s="123" t="s">
        <v>7</v>
      </c>
      <c r="H6" s="9">
        <f>SUM(H7:H79)</f>
        <v>18</v>
      </c>
    </row>
    <row r="7" spans="1:11" ht="16">
      <c r="C7" s="121" t="s">
        <v>5</v>
      </c>
      <c r="D7" s="330" t="s">
        <v>68</v>
      </c>
      <c r="E7" s="330"/>
      <c r="F7" s="123" t="s">
        <v>7</v>
      </c>
    </row>
    <row r="8" spans="1:11" ht="16">
      <c r="C8" s="121" t="s">
        <v>5</v>
      </c>
      <c r="D8" s="122" t="s">
        <v>59</v>
      </c>
      <c r="E8" s="122"/>
      <c r="F8" s="123" t="s">
        <v>7</v>
      </c>
    </row>
    <row r="9" spans="1:11" ht="16">
      <c r="C9" s="121" t="s">
        <v>10</v>
      </c>
      <c r="D9" s="122" t="s">
        <v>60</v>
      </c>
      <c r="E9" s="122"/>
      <c r="F9" s="123">
        <v>6</v>
      </c>
      <c r="G9" s="9">
        <v>2</v>
      </c>
    </row>
    <row r="10" spans="1:11" ht="16">
      <c r="C10" s="122" t="s">
        <v>10</v>
      </c>
      <c r="D10" s="330" t="s">
        <v>69</v>
      </c>
      <c r="E10" s="330"/>
      <c r="F10" s="123">
        <v>1</v>
      </c>
      <c r="G10" s="9">
        <v>2</v>
      </c>
    </row>
    <row r="11" spans="1:11" s="9" customFormat="1" ht="16">
      <c r="A11" s="1"/>
      <c r="B11" s="1"/>
      <c r="C11" s="122" t="s">
        <v>10</v>
      </c>
      <c r="D11" s="330" t="s">
        <v>70</v>
      </c>
      <c r="E11" s="330"/>
      <c r="F11" s="123">
        <v>1</v>
      </c>
      <c r="J11" s="1"/>
      <c r="K11" s="1"/>
    </row>
    <row r="12" spans="1:11" s="13" customFormat="1" ht="20" customHeight="1">
      <c r="C12" s="125"/>
      <c r="D12" s="125"/>
      <c r="E12" s="125"/>
      <c r="F12" s="126"/>
    </row>
    <row r="13" spans="1:11" ht="16">
      <c r="C13" s="336" t="s">
        <v>12</v>
      </c>
      <c r="D13" s="337"/>
      <c r="E13" s="337"/>
      <c r="F13" s="155">
        <f>SUM(F15:F20)</f>
        <v>15</v>
      </c>
    </row>
    <row r="14" spans="1:11" ht="16">
      <c r="C14" s="121" t="s">
        <v>5</v>
      </c>
      <c r="D14" s="331" t="s">
        <v>13</v>
      </c>
      <c r="E14" s="331"/>
      <c r="F14" s="130" t="s">
        <v>7</v>
      </c>
    </row>
    <row r="15" spans="1:11" ht="16">
      <c r="C15" s="122" t="s">
        <v>10</v>
      </c>
      <c r="D15" s="331" t="s">
        <v>13</v>
      </c>
      <c r="E15" s="331"/>
      <c r="F15" s="123">
        <v>1</v>
      </c>
      <c r="G15" s="9">
        <v>2</v>
      </c>
      <c r="I15" s="9" t="s">
        <v>17</v>
      </c>
    </row>
    <row r="16" spans="1:11" s="13" customFormat="1" ht="20" customHeight="1">
      <c r="C16" s="122" t="s">
        <v>14</v>
      </c>
      <c r="D16" s="121" t="s">
        <v>15</v>
      </c>
      <c r="E16" s="121"/>
      <c r="F16" s="123">
        <v>2</v>
      </c>
    </row>
    <row r="17" spans="2:9" ht="16">
      <c r="B17" s="13"/>
      <c r="C17" s="122" t="s">
        <v>14</v>
      </c>
      <c r="D17" s="121" t="s">
        <v>16</v>
      </c>
      <c r="E17" s="121"/>
      <c r="F17" s="123">
        <v>6</v>
      </c>
    </row>
    <row r="18" spans="2:9" ht="16">
      <c r="B18" s="13"/>
      <c r="C18" s="122" t="s">
        <v>14</v>
      </c>
      <c r="D18" s="121" t="s">
        <v>71</v>
      </c>
      <c r="E18" s="121"/>
      <c r="F18" s="123">
        <v>2</v>
      </c>
    </row>
    <row r="19" spans="2:9" ht="16">
      <c r="B19" s="13"/>
      <c r="C19" s="122" t="s">
        <v>14</v>
      </c>
      <c r="D19" s="121" t="s">
        <v>72</v>
      </c>
      <c r="E19" s="121"/>
      <c r="F19" s="123">
        <v>2</v>
      </c>
    </row>
    <row r="20" spans="2:9" ht="16">
      <c r="B20" s="13"/>
      <c r="C20" s="122" t="s">
        <v>14</v>
      </c>
      <c r="D20" s="121" t="s">
        <v>19</v>
      </c>
      <c r="E20" s="121"/>
      <c r="F20" s="123">
        <v>2</v>
      </c>
    </row>
    <row r="21" spans="2:9" ht="16">
      <c r="C21" s="122"/>
      <c r="D21" s="330"/>
      <c r="E21" s="330"/>
      <c r="F21" s="123"/>
      <c r="I21" s="9" t="s">
        <v>21</v>
      </c>
    </row>
    <row r="22" spans="2:9" s="13" customFormat="1" ht="20" customHeight="1">
      <c r="B22" s="1"/>
      <c r="C22" s="338" t="s">
        <v>20</v>
      </c>
      <c r="D22" s="339"/>
      <c r="E22" s="339"/>
      <c r="F22" s="132">
        <f>SUM(F25:F30)</f>
        <v>11</v>
      </c>
    </row>
    <row r="23" spans="2:9" ht="16">
      <c r="C23" s="121" t="s">
        <v>5</v>
      </c>
      <c r="D23" s="331" t="s">
        <v>73</v>
      </c>
      <c r="E23" s="331"/>
      <c r="F23" s="130" t="s">
        <v>7</v>
      </c>
    </row>
    <row r="24" spans="2:9" ht="16">
      <c r="C24" s="122" t="s">
        <v>5</v>
      </c>
      <c r="D24" s="330" t="s">
        <v>74</v>
      </c>
      <c r="E24" s="330"/>
      <c r="F24" s="123" t="s">
        <v>7</v>
      </c>
    </row>
    <row r="25" spans="2:9" ht="16">
      <c r="C25" s="122" t="s">
        <v>10</v>
      </c>
      <c r="D25" s="122" t="s">
        <v>75</v>
      </c>
      <c r="E25" s="122"/>
      <c r="F25" s="123">
        <v>2</v>
      </c>
    </row>
    <row r="26" spans="2:9" ht="16">
      <c r="C26" s="122" t="s">
        <v>10</v>
      </c>
      <c r="D26" s="122" t="s">
        <v>76</v>
      </c>
      <c r="E26" s="122"/>
      <c r="F26" s="123">
        <v>1</v>
      </c>
      <c r="H26" s="9">
        <v>4</v>
      </c>
    </row>
    <row r="27" spans="2:9" s="13" customFormat="1" ht="20" customHeight="1">
      <c r="B27" s="1"/>
      <c r="C27" s="122" t="s">
        <v>10</v>
      </c>
      <c r="D27" s="122" t="s">
        <v>22</v>
      </c>
      <c r="E27" s="122"/>
      <c r="F27" s="123">
        <v>3</v>
      </c>
    </row>
    <row r="28" spans="2:9" ht="14" customHeight="1">
      <c r="C28" s="122" t="s">
        <v>10</v>
      </c>
      <c r="D28" s="122" t="s">
        <v>74</v>
      </c>
      <c r="E28" s="122"/>
      <c r="F28" s="123">
        <v>2</v>
      </c>
    </row>
    <row r="29" spans="2:9" ht="16">
      <c r="B29" s="13"/>
      <c r="C29" s="122" t="s">
        <v>10</v>
      </c>
      <c r="D29" s="330" t="s">
        <v>23</v>
      </c>
      <c r="E29" s="330"/>
      <c r="F29" s="123">
        <v>2</v>
      </c>
    </row>
    <row r="30" spans="2:9" ht="16">
      <c r="C30" s="122" t="s">
        <v>10</v>
      </c>
      <c r="D30" s="330" t="s">
        <v>77</v>
      </c>
      <c r="E30" s="330"/>
      <c r="F30" s="123">
        <v>1</v>
      </c>
      <c r="H30" s="9">
        <v>14</v>
      </c>
    </row>
    <row r="31" spans="2:9" ht="16">
      <c r="C31" s="122"/>
      <c r="D31" s="136"/>
      <c r="E31" s="136"/>
      <c r="F31" s="123"/>
    </row>
    <row r="32" spans="2:9" ht="16">
      <c r="C32" s="340" t="s">
        <v>25</v>
      </c>
      <c r="D32" s="341"/>
      <c r="E32" s="341"/>
      <c r="F32" s="137">
        <f>SUM(F35:F37)</f>
        <v>8</v>
      </c>
      <c r="G32" s="9">
        <v>8</v>
      </c>
    </row>
    <row r="33" spans="1:11" ht="16">
      <c r="C33" s="121" t="s">
        <v>5</v>
      </c>
      <c r="D33" s="330" t="s">
        <v>78</v>
      </c>
      <c r="E33" s="330"/>
      <c r="F33" s="130" t="s">
        <v>7</v>
      </c>
      <c r="G33" s="9">
        <v>3</v>
      </c>
      <c r="I33" s="9" t="s">
        <v>29</v>
      </c>
    </row>
    <row r="34" spans="1:11" ht="16">
      <c r="B34" s="13"/>
      <c r="C34" s="121" t="s">
        <v>5</v>
      </c>
      <c r="D34" s="330" t="s">
        <v>79</v>
      </c>
      <c r="E34" s="330"/>
      <c r="F34" s="130" t="s">
        <v>7</v>
      </c>
    </row>
    <row r="35" spans="1:11" ht="16">
      <c r="B35" s="13"/>
      <c r="C35" s="122" t="s">
        <v>10</v>
      </c>
      <c r="D35" s="330" t="s">
        <v>80</v>
      </c>
      <c r="E35" s="330"/>
      <c r="F35" s="123">
        <v>5</v>
      </c>
    </row>
    <row r="36" spans="1:11" s="9" customFormat="1" ht="16">
      <c r="A36" s="1"/>
      <c r="B36" s="14"/>
      <c r="C36" s="122" t="s">
        <v>10</v>
      </c>
      <c r="D36" s="122" t="s">
        <v>81</v>
      </c>
      <c r="E36" s="122"/>
      <c r="F36" s="123">
        <v>1</v>
      </c>
      <c r="J36" s="1"/>
      <c r="K36" s="1"/>
    </row>
    <row r="37" spans="1:11" s="13" customFormat="1" ht="20" customHeight="1">
      <c r="B37" s="1"/>
      <c r="C37" s="122" t="s">
        <v>10</v>
      </c>
      <c r="D37" s="122" t="s">
        <v>27</v>
      </c>
      <c r="E37" s="122"/>
      <c r="F37" s="123">
        <v>2</v>
      </c>
    </row>
    <row r="38" spans="1:11" s="9" customFormat="1">
      <c r="A38" s="1"/>
      <c r="B38" s="1"/>
      <c r="C38" s="14"/>
      <c r="D38" s="14"/>
      <c r="E38" s="14"/>
      <c r="F38" s="15"/>
      <c r="J38" s="1"/>
      <c r="K38" s="1"/>
    </row>
    <row r="39" spans="1:11" s="9" customFormat="1" ht="16">
      <c r="A39" s="1"/>
      <c r="B39" s="1"/>
      <c r="C39" s="342" t="s">
        <v>30</v>
      </c>
      <c r="D39" s="343"/>
      <c r="E39" s="343"/>
      <c r="F39" s="148">
        <f>SUM(F45:F51)</f>
        <v>27</v>
      </c>
      <c r="J39" s="1"/>
      <c r="K39" s="1"/>
    </row>
    <row r="40" spans="1:11" s="9" customFormat="1" ht="16">
      <c r="A40" s="1"/>
      <c r="B40" s="1"/>
      <c r="C40" s="121" t="s">
        <v>5</v>
      </c>
      <c r="D40" s="330" t="s">
        <v>82</v>
      </c>
      <c r="E40" s="330"/>
      <c r="F40" s="124" t="s">
        <v>7</v>
      </c>
      <c r="J40" s="1"/>
      <c r="K40" s="1"/>
    </row>
    <row r="41" spans="1:11" s="9" customFormat="1" ht="16">
      <c r="A41" s="1"/>
      <c r="B41" s="1"/>
      <c r="C41" s="121" t="s">
        <v>5</v>
      </c>
      <c r="D41" s="330" t="s">
        <v>31</v>
      </c>
      <c r="E41" s="330"/>
      <c r="F41" s="124" t="s">
        <v>7</v>
      </c>
      <c r="J41" s="1"/>
      <c r="K41" s="1"/>
    </row>
    <row r="42" spans="1:11" s="13" customFormat="1" ht="20" customHeight="1">
      <c r="B42" s="1"/>
      <c r="C42" s="121" t="s">
        <v>5</v>
      </c>
      <c r="D42" s="330" t="s">
        <v>32</v>
      </c>
      <c r="E42" s="330"/>
      <c r="F42" s="124" t="s">
        <v>7</v>
      </c>
    </row>
    <row r="43" spans="1:11" s="9" customFormat="1" ht="16">
      <c r="A43" s="1"/>
      <c r="B43" s="1"/>
      <c r="C43" s="122" t="s">
        <v>5</v>
      </c>
      <c r="D43" s="330" t="s">
        <v>33</v>
      </c>
      <c r="E43" s="330"/>
      <c r="F43" s="152" t="s">
        <v>7</v>
      </c>
      <c r="J43" s="1"/>
      <c r="K43" s="1"/>
    </row>
    <row r="44" spans="1:11" s="9" customFormat="1" ht="16">
      <c r="A44" s="1"/>
      <c r="B44" s="1"/>
      <c r="C44" s="122" t="s">
        <v>5</v>
      </c>
      <c r="D44" s="331" t="s">
        <v>34</v>
      </c>
      <c r="E44" s="332"/>
      <c r="F44" s="152" t="s">
        <v>7</v>
      </c>
      <c r="J44" s="1"/>
      <c r="K44" s="1"/>
    </row>
    <row r="45" spans="1:11" s="9" customFormat="1" ht="16">
      <c r="A45" s="1"/>
      <c r="B45" s="13"/>
      <c r="C45" s="122" t="s">
        <v>10</v>
      </c>
      <c r="D45" s="331" t="s">
        <v>35</v>
      </c>
      <c r="E45" s="332"/>
      <c r="F45" s="123">
        <v>4</v>
      </c>
      <c r="J45" s="1"/>
      <c r="K45" s="1"/>
    </row>
    <row r="46" spans="1:11" s="9" customFormat="1" ht="16">
      <c r="A46" s="1"/>
      <c r="B46" s="1"/>
      <c r="C46" s="122" t="s">
        <v>10</v>
      </c>
      <c r="D46" s="153" t="s">
        <v>36</v>
      </c>
      <c r="E46" s="153"/>
      <c r="F46" s="123">
        <v>5</v>
      </c>
      <c r="J46" s="1"/>
      <c r="K46" s="1"/>
    </row>
    <row r="47" spans="1:11" s="9" customFormat="1" ht="16">
      <c r="A47" s="1"/>
      <c r="B47" s="1"/>
      <c r="C47" s="122" t="s">
        <v>10</v>
      </c>
      <c r="D47" s="330" t="s">
        <v>37</v>
      </c>
      <c r="E47" s="333"/>
      <c r="F47" s="152">
        <v>7</v>
      </c>
      <c r="J47" s="1"/>
      <c r="K47" s="1"/>
    </row>
    <row r="48" spans="1:11" s="9" customFormat="1" ht="16">
      <c r="A48" s="1"/>
      <c r="B48" s="1"/>
      <c r="C48" s="122" t="s">
        <v>10</v>
      </c>
      <c r="D48" s="330" t="s">
        <v>38</v>
      </c>
      <c r="E48" s="333"/>
      <c r="F48" s="123">
        <v>4</v>
      </c>
      <c r="J48" s="1"/>
      <c r="K48" s="1"/>
    </row>
    <row r="49" spans="1:11" s="9" customFormat="1" ht="16">
      <c r="A49" s="1"/>
      <c r="B49" s="1"/>
      <c r="C49" s="122" t="s">
        <v>10</v>
      </c>
      <c r="D49" s="330" t="s">
        <v>83</v>
      </c>
      <c r="E49" s="333"/>
      <c r="F49" s="123">
        <v>3</v>
      </c>
      <c r="J49" s="1"/>
      <c r="K49" s="1"/>
    </row>
    <row r="50" spans="1:11" s="9" customFormat="1" ht="16">
      <c r="A50" s="1"/>
      <c r="B50" s="1"/>
      <c r="C50" s="122" t="s">
        <v>10</v>
      </c>
      <c r="D50" s="330" t="s">
        <v>40</v>
      </c>
      <c r="E50" s="333"/>
      <c r="F50" s="123">
        <v>2</v>
      </c>
      <c r="J50" s="1"/>
      <c r="K50" s="1"/>
    </row>
    <row r="51" spans="1:11" s="9" customFormat="1" ht="16">
      <c r="A51" s="1"/>
      <c r="B51" s="117"/>
      <c r="C51" s="122" t="s">
        <v>10</v>
      </c>
      <c r="D51" s="331" t="s">
        <v>41</v>
      </c>
      <c r="E51" s="332"/>
      <c r="F51" s="123">
        <v>2</v>
      </c>
      <c r="J51" s="1"/>
      <c r="K51" s="1"/>
    </row>
    <row r="52" spans="1:11" s="13" customFormat="1" ht="20" customHeight="1">
      <c r="B52" s="116"/>
      <c r="C52" s="1"/>
      <c r="D52" s="1"/>
      <c r="E52" s="1"/>
      <c r="F52" s="1"/>
    </row>
    <row r="53" spans="1:11" s="9" customFormat="1" ht="18">
      <c r="A53" s="1"/>
      <c r="B53" s="116"/>
      <c r="C53" s="118" t="s">
        <v>42</v>
      </c>
      <c r="D53" s="119"/>
      <c r="E53" s="119"/>
      <c r="F53" s="120">
        <f>SUM(F56:F61)</f>
        <v>22</v>
      </c>
      <c r="J53" s="1"/>
      <c r="K53" s="1"/>
    </row>
    <row r="54" spans="1:11" s="9" customFormat="1" ht="18">
      <c r="A54" s="1"/>
      <c r="B54" s="116"/>
      <c r="C54" s="122" t="s">
        <v>5</v>
      </c>
      <c r="D54" s="122" t="s">
        <v>85</v>
      </c>
      <c r="E54" s="122"/>
      <c r="F54" s="123" t="s">
        <v>7</v>
      </c>
      <c r="J54" s="1"/>
      <c r="K54" s="1"/>
    </row>
    <row r="55" spans="1:11" s="9" customFormat="1" ht="18">
      <c r="A55" s="1"/>
      <c r="B55" s="116"/>
      <c r="C55" s="122" t="s">
        <v>5</v>
      </c>
      <c r="D55" s="122" t="s">
        <v>86</v>
      </c>
      <c r="E55" s="122"/>
      <c r="F55" s="123" t="s">
        <v>7</v>
      </c>
      <c r="J55" s="1"/>
      <c r="K55" s="1"/>
    </row>
    <row r="56" spans="1:11" s="13" customFormat="1" ht="21" customHeight="1">
      <c r="A56" s="16"/>
      <c r="B56" s="116"/>
      <c r="C56" s="122" t="s">
        <v>10</v>
      </c>
      <c r="D56" s="122" t="s">
        <v>98</v>
      </c>
      <c r="E56" s="122"/>
      <c r="F56" s="123">
        <v>2</v>
      </c>
      <c r="G56" s="17"/>
    </row>
    <row r="57" spans="1:11" s="9" customFormat="1" ht="18">
      <c r="A57" s="1"/>
      <c r="B57" s="116"/>
      <c r="C57" s="122" t="s">
        <v>10</v>
      </c>
      <c r="D57" s="121" t="s">
        <v>44</v>
      </c>
      <c r="E57" s="121"/>
      <c r="F57" s="123">
        <v>5</v>
      </c>
      <c r="J57" s="1"/>
      <c r="K57" s="1"/>
    </row>
    <row r="58" spans="1:11" ht="18">
      <c r="B58" s="116"/>
      <c r="C58" s="122" t="s">
        <v>10</v>
      </c>
      <c r="D58" s="121" t="s">
        <v>87</v>
      </c>
      <c r="E58" s="116"/>
      <c r="F58" s="123">
        <v>6</v>
      </c>
    </row>
    <row r="59" spans="1:11" ht="18">
      <c r="B59" s="116"/>
      <c r="C59" s="122" t="s">
        <v>10</v>
      </c>
      <c r="D59" s="121" t="s">
        <v>61</v>
      </c>
      <c r="E59" s="116"/>
      <c r="F59" s="123">
        <v>2</v>
      </c>
    </row>
    <row r="60" spans="1:11" ht="18">
      <c r="B60" s="117"/>
      <c r="C60" s="122" t="s">
        <v>10</v>
      </c>
      <c r="D60" s="121" t="s">
        <v>88</v>
      </c>
      <c r="E60" s="116"/>
      <c r="F60" s="123">
        <v>5</v>
      </c>
    </row>
    <row r="61" spans="1:11" ht="18">
      <c r="B61" s="116"/>
      <c r="C61" s="121" t="s">
        <v>10</v>
      </c>
      <c r="D61" s="121" t="s">
        <v>84</v>
      </c>
      <c r="E61" s="121"/>
      <c r="F61" s="124">
        <v>2</v>
      </c>
    </row>
    <row r="62" spans="1:11" ht="18">
      <c r="B62" s="116"/>
      <c r="C62" s="9"/>
      <c r="D62" s="9"/>
      <c r="E62" s="9"/>
      <c r="F62" s="9"/>
    </row>
    <row r="63" spans="1:11" ht="18">
      <c r="B63" s="116"/>
      <c r="C63" s="127" t="s">
        <v>48</v>
      </c>
      <c r="D63" s="128"/>
      <c r="E63" s="128"/>
      <c r="F63" s="129">
        <f>SUM(F68:F73)</f>
        <v>13</v>
      </c>
    </row>
    <row r="64" spans="1:11" ht="18">
      <c r="B64" s="116"/>
      <c r="C64" s="121" t="s">
        <v>5</v>
      </c>
      <c r="D64" s="121" t="s">
        <v>89</v>
      </c>
      <c r="E64" s="121"/>
      <c r="F64" s="124" t="s">
        <v>7</v>
      </c>
    </row>
    <row r="65" spans="2:6" ht="18">
      <c r="B65" s="116"/>
      <c r="C65" s="121" t="s">
        <v>5</v>
      </c>
      <c r="D65" s="121" t="s">
        <v>90</v>
      </c>
      <c r="E65" s="121"/>
      <c r="F65" s="124" t="s">
        <v>7</v>
      </c>
    </row>
    <row r="66" spans="2:6" ht="18">
      <c r="B66" s="116"/>
      <c r="C66" s="121" t="s">
        <v>5</v>
      </c>
      <c r="D66" s="131" t="s">
        <v>91</v>
      </c>
      <c r="E66" s="131"/>
      <c r="F66" s="124" t="s">
        <v>7</v>
      </c>
    </row>
    <row r="67" spans="2:6" ht="18">
      <c r="B67" s="116"/>
      <c r="C67" s="121" t="s">
        <v>5</v>
      </c>
      <c r="D67" s="121" t="s">
        <v>92</v>
      </c>
      <c r="E67" s="121"/>
      <c r="F67" s="124" t="s">
        <v>7</v>
      </c>
    </row>
    <row r="68" spans="2:6" ht="18">
      <c r="B68" s="116"/>
      <c r="C68" s="122" t="s">
        <v>10</v>
      </c>
      <c r="D68" s="122" t="s">
        <v>89</v>
      </c>
      <c r="E68" s="122"/>
      <c r="F68" s="123">
        <v>2</v>
      </c>
    </row>
    <row r="69" spans="2:6" ht="18">
      <c r="B69" s="116"/>
      <c r="C69" s="122" t="s">
        <v>10</v>
      </c>
      <c r="D69" s="122" t="s">
        <v>93</v>
      </c>
      <c r="E69" s="122"/>
      <c r="F69" s="123">
        <v>5</v>
      </c>
    </row>
    <row r="70" spans="2:6" ht="18">
      <c r="B70" s="116"/>
      <c r="C70" s="122" t="s">
        <v>10</v>
      </c>
      <c r="D70" s="121" t="s">
        <v>99</v>
      </c>
      <c r="E70" s="121"/>
      <c r="F70" s="133">
        <v>1</v>
      </c>
    </row>
    <row r="71" spans="2:6" ht="16">
      <c r="B71" s="117"/>
      <c r="C71" s="122" t="s">
        <v>10</v>
      </c>
      <c r="D71" s="122" t="s">
        <v>95</v>
      </c>
      <c r="E71" s="134"/>
      <c r="F71" s="135">
        <v>1</v>
      </c>
    </row>
    <row r="72" spans="2:6" ht="16">
      <c r="C72" s="122" t="s">
        <v>10</v>
      </c>
      <c r="D72" s="122" t="s">
        <v>52</v>
      </c>
      <c r="E72" s="134"/>
      <c r="F72" s="135">
        <v>2</v>
      </c>
    </row>
    <row r="73" spans="2:6" ht="18">
      <c r="B73" s="116"/>
      <c r="C73" s="122" t="s">
        <v>10</v>
      </c>
      <c r="D73" s="122" t="s">
        <v>53</v>
      </c>
      <c r="E73" s="134"/>
      <c r="F73" s="135">
        <v>2</v>
      </c>
    </row>
    <row r="74" spans="2:6" ht="18">
      <c r="B74" s="145"/>
    </row>
    <row r="75" spans="2:6" ht="16">
      <c r="B75" s="147"/>
      <c r="C75" s="138" t="s">
        <v>54</v>
      </c>
      <c r="D75" s="139"/>
      <c r="E75" s="139"/>
      <c r="F75" s="140">
        <v>10</v>
      </c>
    </row>
    <row r="76" spans="2:6" ht="16">
      <c r="B76" s="117"/>
      <c r="C76" s="121" t="s">
        <v>10</v>
      </c>
      <c r="D76" s="141" t="s">
        <v>55</v>
      </c>
      <c r="E76" s="141"/>
      <c r="F76" s="124">
        <v>9</v>
      </c>
    </row>
    <row r="77" spans="2:6" ht="19" thickBot="1">
      <c r="B77" s="116"/>
      <c r="C77" s="142" t="s">
        <v>10</v>
      </c>
      <c r="D77" s="143" t="s">
        <v>56</v>
      </c>
      <c r="E77" s="143"/>
      <c r="F77" s="144">
        <v>1</v>
      </c>
    </row>
    <row r="78" spans="2:6" ht="19" thickBot="1">
      <c r="B78" s="116"/>
      <c r="C78" s="146"/>
      <c r="D78" s="146"/>
      <c r="E78" s="146"/>
      <c r="F78" s="146"/>
    </row>
    <row r="79" spans="2:6" ht="18">
      <c r="C79" s="327"/>
      <c r="D79" s="328"/>
      <c r="E79" s="328"/>
      <c r="F79" s="329"/>
    </row>
    <row r="80" spans="2:6" ht="16">
      <c r="C80" s="149" t="s">
        <v>57</v>
      </c>
      <c r="D80" s="149"/>
      <c r="E80" s="150" t="s">
        <v>58</v>
      </c>
      <c r="F80" s="151">
        <f>SUM(F75,F13,F5,F22,F32,F39,F53,F63,)</f>
        <v>114</v>
      </c>
    </row>
  </sheetData>
  <mergeCells count="31">
    <mergeCell ref="D24:E24"/>
    <mergeCell ref="C5:E5"/>
    <mergeCell ref="D6:E6"/>
    <mergeCell ref="D7:E7"/>
    <mergeCell ref="D10:E10"/>
    <mergeCell ref="D11:E11"/>
    <mergeCell ref="C13:E13"/>
    <mergeCell ref="D14:E14"/>
    <mergeCell ref="D15:E15"/>
    <mergeCell ref="D21:E21"/>
    <mergeCell ref="C22:E22"/>
    <mergeCell ref="D23:E23"/>
    <mergeCell ref="D44:E44"/>
    <mergeCell ref="D29:E29"/>
    <mergeCell ref="D30:E30"/>
    <mergeCell ref="C32:E32"/>
    <mergeCell ref="D33:E33"/>
    <mergeCell ref="D34:E34"/>
    <mergeCell ref="D35:E35"/>
    <mergeCell ref="C39:E39"/>
    <mergeCell ref="D40:E40"/>
    <mergeCell ref="D41:E41"/>
    <mergeCell ref="D42:E42"/>
    <mergeCell ref="D43:E43"/>
    <mergeCell ref="C79:F79"/>
    <mergeCell ref="D45:E45"/>
    <mergeCell ref="D47:E47"/>
    <mergeCell ref="D48:E48"/>
    <mergeCell ref="D49:E49"/>
    <mergeCell ref="D50:E50"/>
    <mergeCell ref="D51:E51"/>
  </mergeCells>
  <pageMargins left="0.7" right="0.7" top="0.75" bottom="0.75" header="0.3" footer="0.3"/>
  <pageSetup fitToWidth="0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38D1-1EA4-45AD-A216-BFC91BB1ADE5}">
  <dimension ref="A1:K61"/>
  <sheetViews>
    <sheetView workbookViewId="0"/>
  </sheetViews>
  <sheetFormatPr baseColWidth="10" defaultColWidth="9.1640625" defaultRowHeight="14"/>
  <cols>
    <col min="1" max="1" width="5.6640625" style="1" customWidth="1"/>
    <col min="2" max="2" width="6.5" style="1" customWidth="1"/>
    <col min="3" max="3" width="9" style="1" customWidth="1"/>
    <col min="4" max="4" width="42.6640625" style="1" customWidth="1"/>
    <col min="5" max="5" width="28.5" style="1" customWidth="1"/>
    <col min="6" max="6" width="11" style="1" customWidth="1"/>
    <col min="7" max="7" width="10.6640625" style="9" hidden="1" customWidth="1"/>
    <col min="8" max="8" width="9.1640625" style="9" hidden="1" customWidth="1"/>
    <col min="9" max="9" width="0" style="9" hidden="1" customWidth="1"/>
    <col min="10" max="16384" width="9.1640625" style="1"/>
  </cols>
  <sheetData>
    <row r="1" spans="1:11" ht="63" customHeight="1">
      <c r="B1" s="20" t="s">
        <v>100</v>
      </c>
      <c r="C1" s="6"/>
      <c r="D1" s="7"/>
      <c r="E1" s="7"/>
      <c r="F1" s="8"/>
    </row>
    <row r="2" spans="1:11" ht="21">
      <c r="B2" s="10" t="s">
        <v>66</v>
      </c>
      <c r="C2" s="6"/>
      <c r="D2" s="7"/>
      <c r="E2" s="7"/>
      <c r="F2" s="8"/>
    </row>
    <row r="3" spans="1:11" ht="16">
      <c r="B3" s="2"/>
      <c r="C3" s="7"/>
      <c r="D3" s="7"/>
      <c r="E3" s="7"/>
      <c r="F3" s="11"/>
    </row>
    <row r="4" spans="1:11">
      <c r="B4" s="12"/>
      <c r="C4" s="12"/>
      <c r="D4" s="12"/>
      <c r="E4" s="12"/>
      <c r="F4" s="11"/>
    </row>
    <row r="5" spans="1:11" ht="16">
      <c r="C5" s="334" t="s">
        <v>2</v>
      </c>
      <c r="D5" s="335"/>
      <c r="E5" s="335"/>
      <c r="F5" s="154">
        <f>SUM(F8:F9)</f>
        <v>2</v>
      </c>
      <c r="G5" s="9" t="s">
        <v>3</v>
      </c>
      <c r="H5" s="9" t="s">
        <v>4</v>
      </c>
    </row>
    <row r="6" spans="1:11" ht="16">
      <c r="C6" s="121" t="s">
        <v>5</v>
      </c>
      <c r="D6" s="330" t="s">
        <v>67</v>
      </c>
      <c r="E6" s="330"/>
      <c r="F6" s="123" t="s">
        <v>7</v>
      </c>
      <c r="H6" s="9">
        <f>SUM(H7:H61)</f>
        <v>14</v>
      </c>
    </row>
    <row r="7" spans="1:11" ht="16">
      <c r="C7" s="121" t="s">
        <v>5</v>
      </c>
      <c r="D7" s="330" t="s">
        <v>68</v>
      </c>
      <c r="E7" s="330"/>
      <c r="F7" s="123" t="s">
        <v>7</v>
      </c>
    </row>
    <row r="8" spans="1:11" ht="16">
      <c r="C8" s="122" t="s">
        <v>10</v>
      </c>
      <c r="D8" s="330" t="s">
        <v>69</v>
      </c>
      <c r="E8" s="330"/>
      <c r="F8" s="123">
        <v>1</v>
      </c>
    </row>
    <row r="9" spans="1:11" ht="16">
      <c r="C9" s="122" t="s">
        <v>10</v>
      </c>
      <c r="D9" s="330" t="s">
        <v>70</v>
      </c>
      <c r="E9" s="330"/>
      <c r="F9" s="123">
        <v>1</v>
      </c>
      <c r="G9" s="9">
        <v>2</v>
      </c>
    </row>
    <row r="10" spans="1:11" ht="18">
      <c r="C10" s="125"/>
      <c r="D10" s="125"/>
      <c r="E10" s="125"/>
      <c r="F10" s="126"/>
      <c r="G10" s="9">
        <v>2</v>
      </c>
    </row>
    <row r="11" spans="1:11" s="9" customFormat="1" ht="16">
      <c r="A11" s="1"/>
      <c r="B11" s="1"/>
      <c r="C11" s="336" t="s">
        <v>12</v>
      </c>
      <c r="D11" s="337"/>
      <c r="E11" s="337"/>
      <c r="F11" s="155">
        <f>SUM(F12:F15)</f>
        <v>12</v>
      </c>
      <c r="J11" s="1"/>
      <c r="K11" s="1"/>
    </row>
    <row r="12" spans="1:11" ht="16">
      <c r="C12" s="122" t="s">
        <v>14</v>
      </c>
      <c r="D12" s="121" t="s">
        <v>16</v>
      </c>
      <c r="E12" s="121"/>
      <c r="F12" s="123">
        <v>6</v>
      </c>
      <c r="G12" s="9">
        <v>2</v>
      </c>
      <c r="I12" s="9" t="s">
        <v>17</v>
      </c>
    </row>
    <row r="13" spans="1:11" s="13" customFormat="1" ht="20" customHeight="1">
      <c r="C13" s="122" t="s">
        <v>14</v>
      </c>
      <c r="D13" s="121" t="s">
        <v>71</v>
      </c>
      <c r="E13" s="121"/>
      <c r="F13" s="123">
        <v>2</v>
      </c>
    </row>
    <row r="14" spans="1:11" ht="16">
      <c r="B14" s="13"/>
      <c r="C14" s="122" t="s">
        <v>14</v>
      </c>
      <c r="D14" s="121" t="s">
        <v>72</v>
      </c>
      <c r="E14" s="121"/>
      <c r="F14" s="123">
        <v>2</v>
      </c>
    </row>
    <row r="15" spans="1:11" ht="16">
      <c r="B15" s="13"/>
      <c r="C15" s="122" t="s">
        <v>14</v>
      </c>
      <c r="D15" s="121" t="s">
        <v>19</v>
      </c>
      <c r="E15" s="121"/>
      <c r="F15" s="123">
        <v>2</v>
      </c>
    </row>
    <row r="16" spans="1:11" ht="16">
      <c r="B16" s="13"/>
      <c r="C16" s="122"/>
      <c r="D16" s="136"/>
      <c r="E16" s="136"/>
      <c r="F16" s="123"/>
    </row>
    <row r="17" spans="1:11" ht="16">
      <c r="C17" s="340" t="s">
        <v>25</v>
      </c>
      <c r="D17" s="341"/>
      <c r="E17" s="341"/>
      <c r="F17" s="137">
        <f>SUM(F19:F21)</f>
        <v>8</v>
      </c>
      <c r="H17" s="9">
        <v>14</v>
      </c>
    </row>
    <row r="18" spans="1:11" ht="16">
      <c r="C18" s="121" t="s">
        <v>5</v>
      </c>
      <c r="D18" s="330" t="s">
        <v>79</v>
      </c>
      <c r="E18" s="330"/>
      <c r="F18" s="130" t="s">
        <v>7</v>
      </c>
      <c r="G18" s="9">
        <v>8</v>
      </c>
    </row>
    <row r="19" spans="1:11" ht="16">
      <c r="C19" s="122" t="s">
        <v>10</v>
      </c>
      <c r="D19" s="330" t="s">
        <v>80</v>
      </c>
      <c r="E19" s="330"/>
      <c r="F19" s="123">
        <v>5</v>
      </c>
      <c r="G19" s="9">
        <v>3</v>
      </c>
      <c r="I19" s="9" t="s">
        <v>29</v>
      </c>
    </row>
    <row r="20" spans="1:11" ht="16">
      <c r="B20" s="13"/>
      <c r="C20" s="122" t="s">
        <v>10</v>
      </c>
      <c r="D20" s="122" t="s">
        <v>81</v>
      </c>
      <c r="E20" s="122"/>
      <c r="F20" s="123">
        <v>1</v>
      </c>
    </row>
    <row r="21" spans="1:11" ht="16">
      <c r="B21" s="13"/>
      <c r="C21" s="122" t="s">
        <v>10</v>
      </c>
      <c r="D21" s="122" t="s">
        <v>27</v>
      </c>
      <c r="E21" s="122"/>
      <c r="F21" s="123">
        <v>2</v>
      </c>
    </row>
    <row r="22" spans="1:11" s="9" customFormat="1">
      <c r="A22" s="1"/>
      <c r="B22" s="14"/>
      <c r="C22" s="14"/>
      <c r="D22" s="14"/>
      <c r="E22" s="14"/>
      <c r="F22" s="15"/>
      <c r="J22" s="1"/>
      <c r="K22" s="1"/>
    </row>
    <row r="23" spans="1:11" s="13" customFormat="1" ht="20" customHeight="1">
      <c r="B23" s="1"/>
      <c r="C23" s="342" t="s">
        <v>30</v>
      </c>
      <c r="D23" s="343"/>
      <c r="E23" s="343"/>
      <c r="F23" s="148">
        <f>SUM(F28:F33)</f>
        <v>30</v>
      </c>
    </row>
    <row r="24" spans="1:11" s="9" customFormat="1" ht="16">
      <c r="A24" s="1"/>
      <c r="B24" s="1"/>
      <c r="C24" s="121" t="s">
        <v>5</v>
      </c>
      <c r="D24" s="330" t="s">
        <v>31</v>
      </c>
      <c r="E24" s="330"/>
      <c r="F24" s="124" t="s">
        <v>7</v>
      </c>
      <c r="J24" s="1"/>
      <c r="K24" s="1"/>
    </row>
    <row r="25" spans="1:11" s="9" customFormat="1" ht="16">
      <c r="A25" s="1"/>
      <c r="B25" s="1"/>
      <c r="C25" s="121" t="s">
        <v>5</v>
      </c>
      <c r="D25" s="330" t="s">
        <v>32</v>
      </c>
      <c r="E25" s="330"/>
      <c r="F25" s="124" t="s">
        <v>7</v>
      </c>
      <c r="J25" s="1"/>
      <c r="K25" s="1"/>
    </row>
    <row r="26" spans="1:11" s="9" customFormat="1" ht="16">
      <c r="A26" s="1"/>
      <c r="B26" s="1"/>
      <c r="C26" s="122" t="s">
        <v>5</v>
      </c>
      <c r="D26" s="330" t="s">
        <v>33</v>
      </c>
      <c r="E26" s="330"/>
      <c r="F26" s="152" t="s">
        <v>7</v>
      </c>
      <c r="J26" s="1"/>
      <c r="K26" s="1"/>
    </row>
    <row r="27" spans="1:11" s="13" customFormat="1" ht="20" customHeight="1">
      <c r="B27" s="1"/>
      <c r="C27" s="122" t="s">
        <v>5</v>
      </c>
      <c r="D27" s="331" t="s">
        <v>34</v>
      </c>
      <c r="E27" s="332"/>
      <c r="F27" s="152" t="s">
        <v>7</v>
      </c>
    </row>
    <row r="28" spans="1:11" s="9" customFormat="1" ht="16">
      <c r="A28" s="1"/>
      <c r="B28" s="1"/>
      <c r="C28" s="122" t="s">
        <v>10</v>
      </c>
      <c r="D28" s="331" t="s">
        <v>35</v>
      </c>
      <c r="E28" s="332"/>
      <c r="F28" s="123">
        <v>5</v>
      </c>
      <c r="J28" s="1"/>
      <c r="K28" s="1"/>
    </row>
    <row r="29" spans="1:11" s="9" customFormat="1" ht="16">
      <c r="A29" s="1"/>
      <c r="B29" s="13"/>
      <c r="C29" s="122" t="s">
        <v>10</v>
      </c>
      <c r="D29" s="330" t="s">
        <v>37</v>
      </c>
      <c r="E29" s="333"/>
      <c r="F29" s="152">
        <v>12</v>
      </c>
      <c r="J29" s="1"/>
      <c r="K29" s="1"/>
    </row>
    <row r="30" spans="1:11" s="9" customFormat="1" ht="16">
      <c r="A30" s="1"/>
      <c r="B30" s="1"/>
      <c r="C30" s="122" t="s">
        <v>10</v>
      </c>
      <c r="D30" s="330" t="s">
        <v>38</v>
      </c>
      <c r="E30" s="333"/>
      <c r="F30" s="123">
        <v>5</v>
      </c>
      <c r="J30" s="1"/>
      <c r="K30" s="1"/>
    </row>
    <row r="31" spans="1:11" s="9" customFormat="1" ht="16">
      <c r="A31" s="1"/>
      <c r="B31" s="1"/>
      <c r="C31" s="122" t="s">
        <v>10</v>
      </c>
      <c r="D31" s="330" t="s">
        <v>83</v>
      </c>
      <c r="E31" s="333"/>
      <c r="F31" s="123">
        <v>3</v>
      </c>
      <c r="J31" s="1"/>
      <c r="K31" s="1"/>
    </row>
    <row r="32" spans="1:11" s="9" customFormat="1" ht="16">
      <c r="A32" s="1"/>
      <c r="B32" s="1"/>
      <c r="C32" s="122" t="s">
        <v>10</v>
      </c>
      <c r="D32" s="330" t="s">
        <v>40</v>
      </c>
      <c r="E32" s="333"/>
      <c r="F32" s="123">
        <v>3</v>
      </c>
      <c r="J32" s="1"/>
      <c r="K32" s="1"/>
    </row>
    <row r="33" spans="1:11" s="9" customFormat="1" ht="16">
      <c r="A33" s="1"/>
      <c r="B33" s="1"/>
      <c r="C33" s="122" t="s">
        <v>10</v>
      </c>
      <c r="D33" s="331" t="s">
        <v>41</v>
      </c>
      <c r="E33" s="332"/>
      <c r="F33" s="123">
        <v>2</v>
      </c>
      <c r="J33" s="1"/>
      <c r="K33" s="1"/>
    </row>
    <row r="34" spans="1:11" s="9" customFormat="1">
      <c r="A34" s="1"/>
      <c r="B34" s="1"/>
      <c r="C34" s="1"/>
      <c r="D34" s="1"/>
      <c r="E34" s="1"/>
      <c r="F34" s="1"/>
      <c r="J34" s="1"/>
      <c r="K34" s="1"/>
    </row>
    <row r="35" spans="1:11" s="9" customFormat="1" ht="16">
      <c r="A35" s="1"/>
      <c r="B35" s="117"/>
      <c r="C35" s="118" t="s">
        <v>42</v>
      </c>
      <c r="D35" s="119"/>
      <c r="E35" s="119"/>
      <c r="F35" s="120">
        <f>SUM(F38:F42)</f>
        <v>18</v>
      </c>
      <c r="J35" s="1"/>
      <c r="K35" s="1"/>
    </row>
    <row r="36" spans="1:11" s="9" customFormat="1" ht="18">
      <c r="A36" s="1"/>
      <c r="B36" s="116"/>
      <c r="C36" s="122" t="s">
        <v>5</v>
      </c>
      <c r="D36" s="122" t="s">
        <v>101</v>
      </c>
      <c r="E36" s="122"/>
      <c r="F36" s="123" t="s">
        <v>7</v>
      </c>
      <c r="J36" s="1"/>
      <c r="K36" s="1"/>
    </row>
    <row r="37" spans="1:11" s="9" customFormat="1" ht="18">
      <c r="A37" s="1"/>
      <c r="B37" s="116"/>
      <c r="C37" s="122" t="s">
        <v>5</v>
      </c>
      <c r="D37" s="122" t="s">
        <v>102</v>
      </c>
      <c r="E37" s="122"/>
      <c r="F37" s="123" t="s">
        <v>7</v>
      </c>
      <c r="J37" s="1"/>
      <c r="K37" s="1"/>
    </row>
    <row r="38" spans="1:11" s="13" customFormat="1" ht="21" customHeight="1">
      <c r="A38" s="16"/>
      <c r="B38" s="116"/>
      <c r="C38" s="122" t="s">
        <v>10</v>
      </c>
      <c r="D38" s="121" t="s">
        <v>103</v>
      </c>
      <c r="E38" s="121"/>
      <c r="F38" s="123">
        <v>3</v>
      </c>
      <c r="G38" s="17"/>
    </row>
    <row r="39" spans="1:11" s="9" customFormat="1" ht="18">
      <c r="A39" s="1"/>
      <c r="B39" s="116"/>
      <c r="C39" s="122" t="s">
        <v>10</v>
      </c>
      <c r="D39" s="121" t="s">
        <v>104</v>
      </c>
      <c r="E39" s="116"/>
      <c r="F39" s="123">
        <v>6</v>
      </c>
      <c r="J39" s="1"/>
      <c r="K39" s="1"/>
    </row>
    <row r="40" spans="1:11" ht="18">
      <c r="B40" s="116"/>
      <c r="C40" s="122" t="s">
        <v>10</v>
      </c>
      <c r="D40" s="121" t="s">
        <v>61</v>
      </c>
      <c r="E40" s="116"/>
      <c r="F40" s="123">
        <v>2</v>
      </c>
    </row>
    <row r="41" spans="1:11" ht="18">
      <c r="B41" s="116"/>
      <c r="C41" s="122" t="s">
        <v>10</v>
      </c>
      <c r="D41" s="121" t="s">
        <v>88</v>
      </c>
      <c r="E41" s="116"/>
      <c r="F41" s="123">
        <v>5</v>
      </c>
    </row>
    <row r="42" spans="1:11" ht="16">
      <c r="B42" s="117"/>
      <c r="C42" s="121" t="s">
        <v>10</v>
      </c>
      <c r="D42" s="121" t="s">
        <v>84</v>
      </c>
      <c r="E42" s="121"/>
      <c r="F42" s="124">
        <v>2</v>
      </c>
    </row>
    <row r="43" spans="1:11" ht="18">
      <c r="B43" s="116"/>
      <c r="C43" s="9"/>
      <c r="D43" s="9"/>
      <c r="E43" s="9"/>
      <c r="F43" s="9"/>
    </row>
    <row r="44" spans="1:11" ht="18">
      <c r="B44" s="116"/>
      <c r="C44" s="127" t="s">
        <v>48</v>
      </c>
      <c r="D44" s="128"/>
      <c r="E44" s="128"/>
      <c r="F44" s="129">
        <f>SUM(F49:F54)</f>
        <v>13</v>
      </c>
    </row>
    <row r="45" spans="1:11" ht="18">
      <c r="B45" s="116"/>
      <c r="C45" s="121" t="s">
        <v>5</v>
      </c>
      <c r="D45" s="121" t="s">
        <v>89</v>
      </c>
      <c r="E45" s="121"/>
      <c r="F45" s="124" t="s">
        <v>7</v>
      </c>
    </row>
    <row r="46" spans="1:11" ht="18">
      <c r="B46" s="116"/>
      <c r="C46" s="121" t="s">
        <v>5</v>
      </c>
      <c r="D46" s="121" t="s">
        <v>90</v>
      </c>
      <c r="E46" s="121"/>
      <c r="F46" s="124" t="s">
        <v>7</v>
      </c>
    </row>
    <row r="47" spans="1:11" s="9" customFormat="1" ht="18">
      <c r="A47" s="1"/>
      <c r="B47" s="116"/>
      <c r="C47" s="121" t="s">
        <v>5</v>
      </c>
      <c r="D47" s="131" t="s">
        <v>91</v>
      </c>
      <c r="E47" s="131"/>
      <c r="F47" s="124" t="s">
        <v>7</v>
      </c>
      <c r="J47" s="1"/>
      <c r="K47" s="1"/>
    </row>
    <row r="48" spans="1:11" s="9" customFormat="1" ht="18">
      <c r="A48" s="1"/>
      <c r="B48" s="116"/>
      <c r="C48" s="121" t="s">
        <v>5</v>
      </c>
      <c r="D48" s="121" t="s">
        <v>92</v>
      </c>
      <c r="E48" s="121"/>
      <c r="F48" s="124" t="s">
        <v>7</v>
      </c>
      <c r="J48" s="1"/>
      <c r="K48" s="1"/>
    </row>
    <row r="49" spans="1:11" s="9" customFormat="1" ht="18">
      <c r="A49" s="1"/>
      <c r="B49" s="116"/>
      <c r="C49" s="122" t="s">
        <v>10</v>
      </c>
      <c r="D49" s="122" t="s">
        <v>89</v>
      </c>
      <c r="E49" s="122"/>
      <c r="F49" s="123">
        <v>2</v>
      </c>
      <c r="J49" s="1"/>
      <c r="K49" s="1"/>
    </row>
    <row r="50" spans="1:11" s="9" customFormat="1" ht="18">
      <c r="A50" s="1"/>
      <c r="B50" s="116"/>
      <c r="C50" s="122" t="s">
        <v>10</v>
      </c>
      <c r="D50" s="122" t="s">
        <v>93</v>
      </c>
      <c r="E50" s="122"/>
      <c r="F50" s="123">
        <v>5</v>
      </c>
      <c r="J50" s="1"/>
      <c r="K50" s="1"/>
    </row>
    <row r="51" spans="1:11" s="9" customFormat="1" ht="18">
      <c r="A51" s="1"/>
      <c r="B51" s="116"/>
      <c r="C51" s="122" t="s">
        <v>10</v>
      </c>
      <c r="D51" s="121" t="s">
        <v>94</v>
      </c>
      <c r="E51" s="121"/>
      <c r="F51" s="133">
        <v>1</v>
      </c>
      <c r="J51" s="1"/>
      <c r="K51" s="1"/>
    </row>
    <row r="52" spans="1:11" s="9" customFormat="1" ht="18">
      <c r="A52" s="1"/>
      <c r="B52" s="116"/>
      <c r="C52" s="122" t="s">
        <v>10</v>
      </c>
      <c r="D52" s="122" t="s">
        <v>95</v>
      </c>
      <c r="E52" s="134"/>
      <c r="F52" s="135">
        <v>1</v>
      </c>
      <c r="J52" s="1"/>
      <c r="K52" s="1"/>
    </row>
    <row r="53" spans="1:11" s="9" customFormat="1" ht="16">
      <c r="A53" s="1"/>
      <c r="B53" s="117"/>
      <c r="C53" s="122" t="s">
        <v>10</v>
      </c>
      <c r="D53" s="122" t="s">
        <v>52</v>
      </c>
      <c r="E53" s="134"/>
      <c r="F53" s="135">
        <v>2</v>
      </c>
      <c r="J53" s="1"/>
      <c r="K53" s="1"/>
    </row>
    <row r="54" spans="1:11" ht="16">
      <c r="C54" s="122" t="s">
        <v>10</v>
      </c>
      <c r="D54" s="122" t="s">
        <v>53</v>
      </c>
      <c r="E54" s="134"/>
      <c r="F54" s="135">
        <v>2</v>
      </c>
    </row>
    <row r="55" spans="1:11" s="9" customFormat="1" ht="18">
      <c r="A55" s="1"/>
      <c r="B55" s="116"/>
      <c r="C55" s="1"/>
      <c r="D55" s="1"/>
      <c r="E55" s="1"/>
      <c r="F55" s="1"/>
      <c r="J55" s="1"/>
      <c r="K55" s="1"/>
    </row>
    <row r="56" spans="1:11" s="9" customFormat="1" ht="18">
      <c r="A56" s="1"/>
      <c r="B56" s="145"/>
      <c r="C56" s="138" t="s">
        <v>54</v>
      </c>
      <c r="D56" s="139"/>
      <c r="E56" s="139"/>
      <c r="F56" s="140">
        <v>10</v>
      </c>
      <c r="J56" s="1"/>
      <c r="K56" s="1"/>
    </row>
    <row r="57" spans="1:11" s="9" customFormat="1" ht="16">
      <c r="A57" s="1"/>
      <c r="B57" s="147"/>
      <c r="C57" s="121" t="s">
        <v>10</v>
      </c>
      <c r="D57" s="141" t="s">
        <v>55</v>
      </c>
      <c r="E57" s="141"/>
      <c r="F57" s="124">
        <v>9</v>
      </c>
      <c r="J57" s="1"/>
      <c r="K57" s="1"/>
    </row>
    <row r="58" spans="1:11" s="9" customFormat="1" ht="17" thickBot="1">
      <c r="A58" s="1"/>
      <c r="B58" s="117"/>
      <c r="C58" s="142" t="s">
        <v>10</v>
      </c>
      <c r="D58" s="143" t="s">
        <v>56</v>
      </c>
      <c r="E58" s="143"/>
      <c r="F58" s="144">
        <v>1</v>
      </c>
      <c r="J58" s="1"/>
      <c r="K58" s="1"/>
    </row>
    <row r="59" spans="1:11" s="9" customFormat="1" ht="19" thickBot="1">
      <c r="A59" s="1"/>
      <c r="B59" s="116"/>
      <c r="C59" s="146"/>
      <c r="D59" s="146"/>
      <c r="E59" s="146"/>
      <c r="F59" s="146"/>
      <c r="J59" s="1"/>
      <c r="K59" s="1"/>
    </row>
    <row r="60" spans="1:11" s="9" customFormat="1" ht="18">
      <c r="A60" s="1"/>
      <c r="B60" s="116"/>
      <c r="C60" s="327"/>
      <c r="D60" s="328"/>
      <c r="E60" s="328"/>
      <c r="F60" s="329"/>
      <c r="J60" s="1"/>
      <c r="K60" s="1"/>
    </row>
    <row r="61" spans="1:11" ht="16">
      <c r="C61" s="149" t="s">
        <v>57</v>
      </c>
      <c r="D61" s="149"/>
      <c r="E61" s="150" t="s">
        <v>58</v>
      </c>
      <c r="F61" s="151">
        <f>SUM(F56,F11,F5,F17,F23,F35,F44,)</f>
        <v>93</v>
      </c>
    </row>
  </sheetData>
  <mergeCells count="21">
    <mergeCell ref="C17:E17"/>
    <mergeCell ref="D18:E18"/>
    <mergeCell ref="D19:E19"/>
    <mergeCell ref="C5:E5"/>
    <mergeCell ref="D6:E6"/>
    <mergeCell ref="D7:E7"/>
    <mergeCell ref="D8:E8"/>
    <mergeCell ref="D9:E9"/>
    <mergeCell ref="C11:E11"/>
    <mergeCell ref="C23:E23"/>
    <mergeCell ref="D24:E24"/>
    <mergeCell ref="D25:E25"/>
    <mergeCell ref="D26:E26"/>
    <mergeCell ref="D27:E27"/>
    <mergeCell ref="C60:F60"/>
    <mergeCell ref="D28:E28"/>
    <mergeCell ref="D29:E29"/>
    <mergeCell ref="D30:E30"/>
    <mergeCell ref="D31:E31"/>
    <mergeCell ref="D32:E32"/>
    <mergeCell ref="D33:E33"/>
  </mergeCells>
  <pageMargins left="0.7" right="0.7" top="0.75" bottom="0.75" header="0.3" footer="0.3"/>
  <pageSetup fitToWidth="0" fitToHeight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4997-C453-9C46-BCCF-FFD8474CF525}">
  <dimension ref="A1:S65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60.16406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74.332031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A1" s="18"/>
      <c r="B1" s="78" t="s">
        <v>65</v>
      </c>
      <c r="C1" s="73"/>
      <c r="D1" s="73"/>
      <c r="E1" s="74"/>
      <c r="F1" s="75"/>
      <c r="G1" s="75"/>
      <c r="H1" s="75"/>
      <c r="I1" s="76"/>
      <c r="J1" s="76"/>
      <c r="K1" s="76"/>
      <c r="L1" s="76"/>
      <c r="M1" s="76"/>
      <c r="N1" s="76"/>
      <c r="O1" s="76"/>
      <c r="P1" s="76"/>
      <c r="Q1" s="76"/>
      <c r="R1" s="76"/>
      <c r="S1" s="27"/>
    </row>
    <row r="2" spans="1:19" ht="35">
      <c r="A2" s="18"/>
      <c r="B2" s="79" t="s">
        <v>66</v>
      </c>
      <c r="C2" s="73"/>
      <c r="D2" s="73"/>
      <c r="E2" s="74"/>
      <c r="F2" s="75"/>
      <c r="G2" s="75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27"/>
    </row>
    <row r="3" spans="1:19" ht="36" thickBot="1">
      <c r="B3" s="77"/>
      <c r="C3" s="68"/>
      <c r="D3" s="68"/>
      <c r="E3" s="69"/>
      <c r="F3" s="70"/>
      <c r="G3" s="70"/>
      <c r="H3" s="70"/>
      <c r="I3" s="71"/>
      <c r="J3" s="72"/>
      <c r="K3" s="72"/>
      <c r="L3" s="72"/>
      <c r="M3" s="72"/>
      <c r="N3" s="72"/>
      <c r="O3" s="71"/>
      <c r="P3" s="71"/>
      <c r="Q3" s="71"/>
      <c r="R3" s="71"/>
    </row>
    <row r="4" spans="1:19" ht="28.25" customHeight="1" thickBot="1">
      <c r="A4" s="21"/>
      <c r="B4" s="348" t="s">
        <v>105</v>
      </c>
      <c r="C4" s="349"/>
      <c r="D4" s="349"/>
      <c r="E4" s="350"/>
      <c r="F4" s="24"/>
      <c r="G4" s="24"/>
      <c r="H4" s="25"/>
      <c r="I4" s="26"/>
      <c r="N4" s="62"/>
      <c r="S4" s="27"/>
    </row>
    <row r="5" spans="1:19" ht="20" customHeight="1">
      <c r="B5" s="30" t="s">
        <v>5</v>
      </c>
      <c r="C5" s="347" t="s">
        <v>106</v>
      </c>
      <c r="D5" s="347"/>
      <c r="E5" s="33" t="s">
        <v>7</v>
      </c>
      <c r="F5" s="28"/>
      <c r="G5" s="28">
        <f>SUM(G6:G77)</f>
        <v>18</v>
      </c>
      <c r="H5" s="28"/>
      <c r="I5" s="28"/>
      <c r="N5" s="28"/>
    </row>
    <row r="6" spans="1:19" ht="20" customHeight="1">
      <c r="B6" s="30" t="s">
        <v>5</v>
      </c>
      <c r="C6" s="31" t="s">
        <v>107</v>
      </c>
      <c r="D6" s="31"/>
      <c r="E6" s="40" t="s">
        <v>7</v>
      </c>
      <c r="F6" s="28"/>
      <c r="G6" s="28"/>
      <c r="H6" s="28"/>
      <c r="I6" s="28"/>
      <c r="N6" s="28"/>
    </row>
    <row r="7" spans="1:19" ht="20" customHeight="1">
      <c r="B7" s="30" t="s">
        <v>5</v>
      </c>
      <c r="C7" s="346" t="s">
        <v>31</v>
      </c>
      <c r="D7" s="346"/>
      <c r="E7" s="40" t="s">
        <v>7</v>
      </c>
      <c r="F7" s="28"/>
      <c r="G7" s="28"/>
      <c r="H7" s="28"/>
      <c r="I7" s="28"/>
      <c r="N7" s="28"/>
    </row>
    <row r="8" spans="1:19" ht="20" customHeight="1">
      <c r="B8" s="31" t="s">
        <v>5</v>
      </c>
      <c r="C8" s="31" t="s">
        <v>108</v>
      </c>
      <c r="D8" s="31"/>
      <c r="E8" s="31" t="s">
        <v>7</v>
      </c>
      <c r="F8" s="28">
        <v>2</v>
      </c>
      <c r="G8" s="28"/>
      <c r="H8" s="28"/>
      <c r="I8" s="28"/>
      <c r="N8" s="28"/>
    </row>
    <row r="9" spans="1:19" ht="20" customHeight="1">
      <c r="B9" s="30" t="s">
        <v>5</v>
      </c>
      <c r="C9" s="30" t="s">
        <v>33</v>
      </c>
      <c r="D9" s="30"/>
      <c r="E9" s="30" t="s">
        <v>7</v>
      </c>
      <c r="F9" s="28">
        <v>2</v>
      </c>
      <c r="G9" s="28"/>
      <c r="H9" s="28"/>
      <c r="I9" s="28"/>
      <c r="N9" s="28"/>
    </row>
    <row r="10" spans="1:19" s="9" customFormat="1" ht="20" customHeight="1">
      <c r="A10" s="1"/>
      <c r="B10" s="30" t="s">
        <v>5</v>
      </c>
      <c r="C10" s="30" t="s">
        <v>34</v>
      </c>
      <c r="D10" s="30"/>
      <c r="E10" s="30" t="s">
        <v>7</v>
      </c>
      <c r="F10" s="28"/>
      <c r="G10" s="28"/>
      <c r="H10" s="28"/>
      <c r="I10" s="28"/>
      <c r="N10" s="28"/>
    </row>
    <row r="11" spans="1:19" s="13" customFormat="1" ht="20" customHeight="1">
      <c r="B11" s="30" t="s">
        <v>5</v>
      </c>
      <c r="C11" s="30" t="s">
        <v>86</v>
      </c>
      <c r="D11" s="30"/>
      <c r="E11" s="30" t="s">
        <v>7</v>
      </c>
      <c r="F11" s="28"/>
      <c r="G11" s="28"/>
      <c r="H11" s="28"/>
      <c r="I11" s="28"/>
      <c r="N11" s="28"/>
    </row>
    <row r="12" spans="1:19" ht="20" customHeight="1">
      <c r="B12" s="30" t="s">
        <v>10</v>
      </c>
      <c r="C12" s="30" t="s">
        <v>69</v>
      </c>
      <c r="D12" s="30"/>
      <c r="E12" s="40">
        <v>1</v>
      </c>
      <c r="F12" s="28"/>
      <c r="G12" s="28"/>
      <c r="H12" s="28"/>
      <c r="I12" s="28"/>
      <c r="N12" s="28"/>
    </row>
    <row r="13" spans="1:19" ht="20" customHeight="1">
      <c r="B13" s="30" t="s">
        <v>10</v>
      </c>
      <c r="C13" s="30" t="s">
        <v>16</v>
      </c>
      <c r="D13" s="30"/>
      <c r="E13" s="40">
        <v>6</v>
      </c>
      <c r="F13" s="28"/>
      <c r="G13" s="28"/>
      <c r="H13" s="28"/>
      <c r="I13" s="28"/>
      <c r="N13" s="28"/>
    </row>
    <row r="14" spans="1:19" ht="20" customHeight="1">
      <c r="B14" s="30" t="s">
        <v>10</v>
      </c>
      <c r="C14" s="30" t="s">
        <v>19</v>
      </c>
      <c r="D14" s="30"/>
      <c r="E14" s="40">
        <v>2</v>
      </c>
      <c r="F14" s="28">
        <v>2</v>
      </c>
      <c r="G14" s="28"/>
      <c r="H14" s="28" t="s">
        <v>17</v>
      </c>
      <c r="I14" s="28"/>
      <c r="N14" s="42"/>
    </row>
    <row r="15" spans="1:19" s="13" customFormat="1" ht="20" customHeight="1">
      <c r="B15" s="30" t="s">
        <v>10</v>
      </c>
      <c r="C15" s="30" t="s">
        <v>35</v>
      </c>
      <c r="D15" s="30"/>
      <c r="E15" s="40">
        <v>5</v>
      </c>
      <c r="F15" s="28"/>
      <c r="G15" s="28"/>
      <c r="H15" s="28"/>
      <c r="I15" s="28"/>
      <c r="N15" s="42"/>
    </row>
    <row r="16" spans="1:19" ht="20" customHeight="1">
      <c r="B16" s="30" t="s">
        <v>10</v>
      </c>
      <c r="C16" s="30" t="s">
        <v>36</v>
      </c>
      <c r="D16" s="30"/>
      <c r="E16" s="40">
        <v>5</v>
      </c>
      <c r="F16" s="28"/>
      <c r="G16" s="28"/>
      <c r="H16" s="28"/>
      <c r="I16" s="28"/>
      <c r="N16" s="42"/>
    </row>
    <row r="17" spans="2:14" ht="20" customHeight="1">
      <c r="B17" s="30" t="s">
        <v>10</v>
      </c>
      <c r="C17" s="30" t="s">
        <v>37</v>
      </c>
      <c r="D17" s="30"/>
      <c r="E17" s="40">
        <v>10</v>
      </c>
      <c r="F17" s="28"/>
      <c r="G17" s="28"/>
      <c r="H17" s="28"/>
      <c r="I17" s="28"/>
      <c r="N17" s="42"/>
    </row>
    <row r="18" spans="2:14" ht="20" customHeight="1">
      <c r="B18" s="30" t="s">
        <v>10</v>
      </c>
      <c r="C18" s="30" t="s">
        <v>38</v>
      </c>
      <c r="D18" s="30"/>
      <c r="E18" s="40">
        <v>5</v>
      </c>
      <c r="F18" s="28"/>
      <c r="G18" s="28"/>
      <c r="H18" s="28"/>
      <c r="I18" s="28"/>
      <c r="N18" s="45"/>
    </row>
    <row r="19" spans="2:14" ht="20" customHeight="1">
      <c r="B19" s="30" t="s">
        <v>10</v>
      </c>
      <c r="C19" s="30" t="s">
        <v>83</v>
      </c>
      <c r="D19" s="30"/>
      <c r="E19" s="40">
        <v>4</v>
      </c>
      <c r="F19" s="28"/>
      <c r="G19" s="28"/>
      <c r="H19" s="28"/>
      <c r="I19" s="28"/>
      <c r="N19" s="42"/>
    </row>
    <row r="20" spans="2:14" ht="20" customHeight="1">
      <c r="B20" s="30" t="s">
        <v>10</v>
      </c>
      <c r="C20" s="30" t="s">
        <v>40</v>
      </c>
      <c r="D20" s="30"/>
      <c r="E20" s="40">
        <v>2</v>
      </c>
      <c r="F20" s="28"/>
      <c r="G20" s="28"/>
      <c r="H20" s="28" t="s">
        <v>21</v>
      </c>
      <c r="I20" s="28"/>
      <c r="N20" s="42"/>
    </row>
    <row r="21" spans="2:14" s="13" customFormat="1" ht="20" customHeight="1">
      <c r="B21" s="30" t="s">
        <v>10</v>
      </c>
      <c r="C21" s="30" t="s">
        <v>41</v>
      </c>
      <c r="D21" s="30"/>
      <c r="E21" s="40">
        <v>2</v>
      </c>
      <c r="F21" s="28"/>
      <c r="G21" s="28"/>
      <c r="H21" s="28"/>
      <c r="I21" s="28"/>
      <c r="N21" s="42"/>
    </row>
    <row r="22" spans="2:14" ht="20" customHeight="1">
      <c r="B22" s="30" t="s">
        <v>10</v>
      </c>
      <c r="C22" s="30" t="s">
        <v>87</v>
      </c>
      <c r="D22" s="30"/>
      <c r="E22" s="40">
        <v>6</v>
      </c>
      <c r="F22" s="28"/>
      <c r="G22" s="28"/>
      <c r="H22" s="28"/>
      <c r="I22" s="28"/>
      <c r="N22" s="49"/>
    </row>
    <row r="23" spans="2:14" ht="20" customHeight="1">
      <c r="B23" s="53" t="s">
        <v>57</v>
      </c>
      <c r="C23" s="53"/>
      <c r="D23" s="53"/>
      <c r="E23" s="55">
        <f>SUM(E12:E22)</f>
        <v>48</v>
      </c>
      <c r="F23" s="28"/>
      <c r="G23" s="28"/>
      <c r="H23" s="28"/>
      <c r="I23" s="28"/>
      <c r="N23" s="42"/>
    </row>
    <row r="24" spans="2:14" ht="20" customHeight="1">
      <c r="F24" s="28"/>
      <c r="G24" s="28"/>
      <c r="H24" s="28"/>
      <c r="I24" s="28"/>
      <c r="N24" s="42"/>
    </row>
    <row r="25" spans="2:14" ht="29.5" customHeight="1">
      <c r="B25" s="351" t="s">
        <v>1</v>
      </c>
      <c r="C25" s="351"/>
      <c r="D25" s="351"/>
      <c r="E25" s="352"/>
      <c r="F25" s="28"/>
      <c r="G25" s="28">
        <v>4</v>
      </c>
      <c r="H25" s="28"/>
      <c r="I25" s="28"/>
      <c r="N25" s="42"/>
    </row>
    <row r="26" spans="2:14" s="13" customFormat="1" ht="20" customHeight="1">
      <c r="B26" s="30" t="s">
        <v>5</v>
      </c>
      <c r="C26" s="346" t="s">
        <v>109</v>
      </c>
      <c r="D26" s="346"/>
      <c r="E26" s="32" t="s">
        <v>7</v>
      </c>
      <c r="F26" s="28"/>
      <c r="G26" s="28"/>
      <c r="H26" s="28"/>
      <c r="I26" s="28"/>
      <c r="J26" s="1"/>
      <c r="K26" s="1"/>
      <c r="L26" s="1"/>
      <c r="M26" s="1"/>
      <c r="N26" s="42"/>
    </row>
    <row r="27" spans="2:14" ht="20" customHeight="1">
      <c r="B27" s="30" t="s">
        <v>5</v>
      </c>
      <c r="C27" s="346" t="s">
        <v>68</v>
      </c>
      <c r="D27" s="346"/>
      <c r="E27" s="32" t="s">
        <v>7</v>
      </c>
      <c r="F27" s="28"/>
      <c r="G27" s="28"/>
      <c r="H27" s="28"/>
      <c r="I27" s="28"/>
      <c r="N27" s="42"/>
    </row>
    <row r="28" spans="2:14" ht="20" customHeight="1">
      <c r="B28" s="30" t="s">
        <v>5</v>
      </c>
      <c r="C28" s="30" t="s">
        <v>89</v>
      </c>
      <c r="D28" s="30"/>
      <c r="E28" s="30" t="s">
        <v>7</v>
      </c>
      <c r="F28" s="22"/>
      <c r="G28" s="22"/>
      <c r="H28" s="22"/>
      <c r="I28" s="23"/>
      <c r="N28" s="13"/>
    </row>
    <row r="29" spans="2:14" ht="20" customHeight="1">
      <c r="B29" s="30" t="s">
        <v>5</v>
      </c>
      <c r="C29" s="30" t="s">
        <v>63</v>
      </c>
      <c r="D29" s="30"/>
      <c r="E29" s="30" t="s">
        <v>7</v>
      </c>
      <c r="F29" s="22"/>
      <c r="G29" s="22">
        <v>14</v>
      </c>
      <c r="H29" s="22"/>
      <c r="I29" s="23"/>
      <c r="N29" s="9"/>
    </row>
    <row r="30" spans="2:14" ht="20" customHeight="1">
      <c r="B30" s="30" t="s">
        <v>5</v>
      </c>
      <c r="C30" s="30" t="s">
        <v>91</v>
      </c>
      <c r="D30" s="30"/>
      <c r="E30" s="30" t="s">
        <v>7</v>
      </c>
      <c r="F30" s="22"/>
      <c r="G30" s="22"/>
      <c r="H30" s="22"/>
      <c r="I30" s="23"/>
      <c r="N30" s="9"/>
    </row>
    <row r="31" spans="2:14" ht="20" customHeight="1">
      <c r="B31" s="30" t="s">
        <v>10</v>
      </c>
      <c r="C31" s="30" t="s">
        <v>110</v>
      </c>
      <c r="D31" s="30"/>
      <c r="E31" s="40">
        <v>1</v>
      </c>
      <c r="F31" s="22">
        <v>3</v>
      </c>
      <c r="G31" s="22"/>
      <c r="H31" s="22" t="s">
        <v>29</v>
      </c>
      <c r="I31" s="23"/>
      <c r="N31" s="13"/>
    </row>
    <row r="32" spans="2:14" ht="20" customHeight="1">
      <c r="B32" s="30" t="s">
        <v>10</v>
      </c>
      <c r="C32" s="30" t="s">
        <v>111</v>
      </c>
      <c r="D32" s="30"/>
      <c r="E32" s="40">
        <v>2</v>
      </c>
      <c r="F32" s="22"/>
      <c r="G32" s="22"/>
      <c r="H32" s="22"/>
      <c r="I32" s="23"/>
      <c r="N32" s="9"/>
    </row>
    <row r="33" spans="1:18" ht="20" customHeight="1">
      <c r="B33" s="30" t="s">
        <v>10</v>
      </c>
      <c r="C33" s="30" t="s">
        <v>15</v>
      </c>
      <c r="D33" s="30"/>
      <c r="E33" s="40">
        <v>2</v>
      </c>
      <c r="F33" s="22"/>
      <c r="G33" s="22"/>
      <c r="H33" s="22"/>
      <c r="I33" s="23"/>
    </row>
    <row r="34" spans="1:18" s="9" customFormat="1" ht="20">
      <c r="A34" s="1"/>
      <c r="B34" s="30" t="s">
        <v>10</v>
      </c>
      <c r="C34" s="30" t="s">
        <v>76</v>
      </c>
      <c r="D34" s="30"/>
      <c r="E34" s="40">
        <v>1</v>
      </c>
      <c r="F34" s="22"/>
      <c r="G34" s="22"/>
      <c r="H34" s="22"/>
      <c r="I34" s="23"/>
      <c r="J34" s="1"/>
      <c r="K34" s="1"/>
      <c r="L34" s="1"/>
      <c r="M34" s="1"/>
      <c r="N34" s="1"/>
      <c r="O34" s="1"/>
      <c r="P34" s="1"/>
      <c r="Q34" s="1"/>
      <c r="R34" s="1"/>
    </row>
    <row r="35" spans="1:18" s="13" customFormat="1" ht="20" customHeight="1">
      <c r="B35" s="30" t="s">
        <v>10</v>
      </c>
      <c r="C35" s="30" t="s">
        <v>89</v>
      </c>
      <c r="D35" s="30"/>
      <c r="E35" s="40">
        <v>2</v>
      </c>
      <c r="F35" s="23"/>
      <c r="G35" s="23"/>
      <c r="H35" s="23"/>
      <c r="I35" s="23"/>
      <c r="J35" s="1"/>
      <c r="K35" s="1"/>
      <c r="L35" s="1"/>
      <c r="M35" s="1"/>
      <c r="N35" s="1"/>
      <c r="O35" s="1"/>
      <c r="P35" s="1"/>
      <c r="Q35" s="1"/>
      <c r="R35" s="1"/>
    </row>
    <row r="36" spans="1:18" s="9" customFormat="1" ht="20">
      <c r="A36" s="1"/>
      <c r="B36" s="30" t="s">
        <v>10</v>
      </c>
      <c r="C36" s="30" t="s">
        <v>93</v>
      </c>
      <c r="D36" s="30"/>
      <c r="E36" s="40">
        <v>5</v>
      </c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s="9" customFormat="1" ht="20">
      <c r="A37" s="1"/>
      <c r="B37" s="30" t="s">
        <v>10</v>
      </c>
      <c r="C37" s="30" t="s">
        <v>94</v>
      </c>
      <c r="D37" s="30"/>
      <c r="E37" s="40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9" customFormat="1" ht="20">
      <c r="A38" s="1"/>
      <c r="B38" s="30" t="s">
        <v>10</v>
      </c>
      <c r="C38" s="30" t="s">
        <v>95</v>
      </c>
      <c r="D38" s="30"/>
      <c r="E38" s="40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9" customFormat="1" ht="20">
      <c r="A39" s="1"/>
      <c r="B39" s="30" t="s">
        <v>10</v>
      </c>
      <c r="C39" s="30" t="s">
        <v>52</v>
      </c>
      <c r="D39" s="30"/>
      <c r="E39" s="40">
        <v>2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s="13" customFormat="1" ht="20" customHeight="1">
      <c r="B40" s="30" t="s">
        <v>10</v>
      </c>
      <c r="C40" s="30" t="s">
        <v>53</v>
      </c>
      <c r="D40" s="30"/>
      <c r="E40" s="40">
        <v>2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s="9" customFormat="1" ht="20">
      <c r="A41" s="1"/>
      <c r="B41" s="53" t="s">
        <v>57</v>
      </c>
      <c r="C41" s="53"/>
      <c r="D41" s="53"/>
      <c r="E41" s="55">
        <f>SUM(E31:E40)</f>
        <v>19</v>
      </c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s="9" customFormat="1" ht="15" thickBot="1">
      <c r="A42" s="1"/>
      <c r="B42" s="1"/>
      <c r="C42" s="1"/>
      <c r="D42" s="1"/>
      <c r="E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s="9" customFormat="1" ht="28" thickBot="1">
      <c r="A43" s="1"/>
      <c r="B43" s="353" t="s">
        <v>112</v>
      </c>
      <c r="C43" s="353"/>
      <c r="D43" s="353"/>
      <c r="E43" s="353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s="9" customFormat="1" ht="20">
      <c r="A44" s="1"/>
      <c r="B44" s="30" t="s">
        <v>5</v>
      </c>
      <c r="C44" s="344" t="s">
        <v>13</v>
      </c>
      <c r="D44" s="345"/>
      <c r="E44" s="33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s="9" customFormat="1" ht="20">
      <c r="A45" s="1"/>
      <c r="B45" s="30" t="s">
        <v>5</v>
      </c>
      <c r="C45" s="30" t="s">
        <v>73</v>
      </c>
      <c r="D45" s="30"/>
      <c r="E45" s="30" t="s">
        <v>7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s="9" customFormat="1" ht="20">
      <c r="A46" s="1"/>
      <c r="B46" s="30" t="s">
        <v>5</v>
      </c>
      <c r="C46" s="30" t="s">
        <v>74</v>
      </c>
      <c r="D46" s="30"/>
      <c r="E46" s="30" t="s">
        <v>7</v>
      </c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s="9" customFormat="1" ht="20">
      <c r="A47" s="1"/>
      <c r="B47" s="30" t="s">
        <v>5</v>
      </c>
      <c r="C47" s="30" t="s">
        <v>78</v>
      </c>
      <c r="D47" s="30"/>
      <c r="E47" s="30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s="9" customFormat="1" ht="20">
      <c r="A48" s="1"/>
      <c r="B48" s="30" t="s">
        <v>5</v>
      </c>
      <c r="C48" s="30" t="s">
        <v>79</v>
      </c>
      <c r="D48" s="30"/>
      <c r="E48" s="30" t="s">
        <v>7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s="9" customFormat="1" ht="20">
      <c r="A49" s="1"/>
      <c r="B49" s="30" t="s">
        <v>5</v>
      </c>
      <c r="C49" s="30" t="s">
        <v>84</v>
      </c>
      <c r="D49" s="30"/>
      <c r="E49" s="30" t="s">
        <v>7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s="13" customFormat="1" ht="20" customHeight="1">
      <c r="B50" s="30" t="s">
        <v>5</v>
      </c>
      <c r="C50" s="30" t="s">
        <v>85</v>
      </c>
      <c r="D50" s="30"/>
      <c r="E50" s="30" t="s">
        <v>7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s="9" customFormat="1" ht="20">
      <c r="A51" s="1"/>
      <c r="B51" s="30" t="s">
        <v>10</v>
      </c>
      <c r="C51" s="30" t="s">
        <v>13</v>
      </c>
      <c r="D51" s="30"/>
      <c r="E51" s="40">
        <v>1</v>
      </c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s="9" customFormat="1" ht="20">
      <c r="A52" s="1"/>
      <c r="B52" s="30" t="s">
        <v>10</v>
      </c>
      <c r="C52" s="30" t="s">
        <v>72</v>
      </c>
      <c r="D52" s="30"/>
      <c r="E52" s="40">
        <v>2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s="9" customFormat="1" ht="20">
      <c r="A53" s="1"/>
      <c r="B53" s="30" t="s">
        <v>10</v>
      </c>
      <c r="C53" s="30" t="s">
        <v>75</v>
      </c>
      <c r="D53" s="30"/>
      <c r="E53" s="40">
        <v>2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s="13" customFormat="1" ht="21" customHeight="1">
      <c r="A54" s="16"/>
      <c r="B54" s="30" t="s">
        <v>10</v>
      </c>
      <c r="C54" s="30" t="s">
        <v>22</v>
      </c>
      <c r="D54" s="30"/>
      <c r="E54" s="40">
        <v>3</v>
      </c>
      <c r="F54" s="17"/>
      <c r="J54" s="1"/>
      <c r="K54" s="1"/>
      <c r="L54" s="1"/>
      <c r="M54" s="1"/>
      <c r="N54" s="1"/>
      <c r="O54" s="1"/>
      <c r="P54" s="1"/>
      <c r="Q54" s="1"/>
      <c r="R54" s="1"/>
    </row>
    <row r="55" spans="1:18" s="9" customFormat="1" ht="20">
      <c r="A55" s="1"/>
      <c r="B55" s="30" t="s">
        <v>10</v>
      </c>
      <c r="C55" s="30" t="s">
        <v>74</v>
      </c>
      <c r="D55" s="30"/>
      <c r="E55" s="40">
        <v>2</v>
      </c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20">
      <c r="B56" s="30" t="s">
        <v>10</v>
      </c>
      <c r="C56" s="30" t="s">
        <v>23</v>
      </c>
      <c r="D56" s="30"/>
      <c r="E56" s="40">
        <v>2</v>
      </c>
    </row>
    <row r="57" spans="1:18" ht="20">
      <c r="B57" s="30" t="s">
        <v>10</v>
      </c>
      <c r="C57" s="30" t="s">
        <v>77</v>
      </c>
      <c r="D57" s="30"/>
      <c r="E57" s="40">
        <v>1</v>
      </c>
    </row>
    <row r="58" spans="1:18" ht="20">
      <c r="B58" s="30" t="s">
        <v>10</v>
      </c>
      <c r="C58" s="30" t="s">
        <v>80</v>
      </c>
      <c r="D58" s="30"/>
      <c r="E58" s="40">
        <v>5</v>
      </c>
    </row>
    <row r="59" spans="1:18" ht="20">
      <c r="B59" s="30" t="s">
        <v>10</v>
      </c>
      <c r="C59" s="30" t="s">
        <v>81</v>
      </c>
      <c r="D59" s="30"/>
      <c r="E59" s="40">
        <v>1</v>
      </c>
    </row>
    <row r="60" spans="1:18" ht="20">
      <c r="B60" s="30" t="s">
        <v>10</v>
      </c>
      <c r="C60" s="30" t="s">
        <v>27</v>
      </c>
      <c r="D60" s="30"/>
      <c r="E60" s="40">
        <v>2</v>
      </c>
    </row>
    <row r="61" spans="1:18" ht="20">
      <c r="B61" s="30" t="s">
        <v>10</v>
      </c>
      <c r="C61" s="30" t="s">
        <v>44</v>
      </c>
      <c r="D61" s="30"/>
      <c r="E61" s="40">
        <v>3</v>
      </c>
    </row>
    <row r="62" spans="1:18" ht="20">
      <c r="B62" s="30" t="s">
        <v>10</v>
      </c>
      <c r="C62" s="30" t="s">
        <v>61</v>
      </c>
      <c r="D62" s="30"/>
      <c r="E62" s="40">
        <v>2</v>
      </c>
    </row>
    <row r="63" spans="1:18" ht="20">
      <c r="B63" s="30" t="s">
        <v>10</v>
      </c>
      <c r="C63" s="30" t="s">
        <v>88</v>
      </c>
      <c r="D63" s="30"/>
      <c r="E63" s="40">
        <v>5</v>
      </c>
    </row>
    <row r="64" spans="1:18" ht="20">
      <c r="B64" s="30" t="s">
        <v>10</v>
      </c>
      <c r="C64" s="30" t="s">
        <v>84</v>
      </c>
      <c r="D64" s="30"/>
      <c r="E64" s="40">
        <v>2</v>
      </c>
    </row>
    <row r="65" spans="2:5" ht="20">
      <c r="B65" s="53" t="s">
        <v>57</v>
      </c>
      <c r="C65" s="56"/>
      <c r="D65" s="54" t="s">
        <v>58</v>
      </c>
      <c r="E65" s="55">
        <f>SUM(E51:E64)</f>
        <v>33</v>
      </c>
    </row>
  </sheetData>
  <mergeCells count="8">
    <mergeCell ref="C44:D44"/>
    <mergeCell ref="C27:D27"/>
    <mergeCell ref="C7:D7"/>
    <mergeCell ref="C5:D5"/>
    <mergeCell ref="B4:E4"/>
    <mergeCell ref="B25:E25"/>
    <mergeCell ref="B43:E43"/>
    <mergeCell ref="C26:D26"/>
  </mergeCells>
  <pageMargins left="0.7" right="0.7" top="0.75" bottom="0.75" header="0.3" footer="0.3"/>
  <pageSetup fitToWidth="0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7E9F-FD12-A841-A295-E14E3B4EB39A}">
  <dimension ref="A1:S58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56.33203125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42.66406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B1" s="57" t="s">
        <v>65</v>
      </c>
      <c r="C1" s="58"/>
      <c r="D1" s="58"/>
      <c r="E1" s="59"/>
    </row>
    <row r="2" spans="1:19" ht="35">
      <c r="B2" s="60" t="s">
        <v>66</v>
      </c>
      <c r="C2" s="58"/>
      <c r="D2" s="58"/>
      <c r="E2" s="59" t="s">
        <v>113</v>
      </c>
    </row>
    <row r="3" spans="1:19" ht="36" thickBot="1">
      <c r="B3" s="61"/>
      <c r="C3" s="58"/>
      <c r="D3" s="58"/>
      <c r="E3" s="59"/>
      <c r="I3" s="4"/>
      <c r="O3" s="4"/>
      <c r="P3" s="4"/>
      <c r="Q3" s="4"/>
      <c r="R3" s="4"/>
    </row>
    <row r="4" spans="1:19" ht="28.25" customHeight="1" thickBot="1">
      <c r="A4" s="21"/>
      <c r="B4" s="373" t="s">
        <v>105</v>
      </c>
      <c r="C4" s="374"/>
      <c r="D4" s="374"/>
      <c r="E4" s="375"/>
      <c r="F4" s="24"/>
      <c r="G4" s="24"/>
      <c r="H4" s="25"/>
      <c r="I4" s="26"/>
      <c r="J4" s="378" t="s">
        <v>1</v>
      </c>
      <c r="K4" s="378"/>
      <c r="L4" s="378"/>
      <c r="M4" s="379"/>
      <c r="N4" s="62"/>
      <c r="O4" s="369" t="s">
        <v>112</v>
      </c>
      <c r="P4" s="369"/>
      <c r="Q4" s="369"/>
      <c r="R4" s="369"/>
      <c r="S4" s="27"/>
    </row>
    <row r="5" spans="1:19" ht="20" customHeight="1">
      <c r="B5" s="357" t="s">
        <v>2</v>
      </c>
      <c r="C5" s="357"/>
      <c r="D5" s="357"/>
      <c r="E5" s="165">
        <v>1</v>
      </c>
      <c r="F5" s="66" t="s">
        <v>3</v>
      </c>
      <c r="G5" s="66" t="s">
        <v>4</v>
      </c>
      <c r="H5" s="66"/>
      <c r="I5" s="67"/>
      <c r="J5" s="357" t="s">
        <v>2</v>
      </c>
      <c r="K5" s="357"/>
      <c r="L5" s="357"/>
      <c r="M5" s="157">
        <f>SUM(M8:M8)</f>
        <v>1</v>
      </c>
      <c r="N5" s="28"/>
      <c r="O5" s="363" t="s">
        <v>12</v>
      </c>
      <c r="P5" s="364"/>
      <c r="Q5" s="365"/>
      <c r="R5" s="35">
        <v>3</v>
      </c>
    </row>
    <row r="6" spans="1:19" ht="20" customHeight="1">
      <c r="B6" s="30" t="s">
        <v>5</v>
      </c>
      <c r="C6" s="347" t="s">
        <v>106</v>
      </c>
      <c r="D6" s="347"/>
      <c r="E6" s="32" t="s">
        <v>7</v>
      </c>
      <c r="F6" s="28"/>
      <c r="G6" s="28">
        <f>SUM(G7:G79)</f>
        <v>18</v>
      </c>
      <c r="H6" s="28"/>
      <c r="I6" s="28"/>
      <c r="J6" s="30" t="s">
        <v>5</v>
      </c>
      <c r="K6" s="346" t="s">
        <v>109</v>
      </c>
      <c r="L6" s="346"/>
      <c r="M6" s="32" t="s">
        <v>7</v>
      </c>
      <c r="N6" s="28"/>
      <c r="O6" s="30" t="s">
        <v>5</v>
      </c>
      <c r="P6" s="347" t="s">
        <v>13</v>
      </c>
      <c r="Q6" s="347"/>
      <c r="R6" s="33" t="s">
        <v>7</v>
      </c>
    </row>
    <row r="7" spans="1:19" ht="20" customHeight="1">
      <c r="B7" s="30" t="s">
        <v>10</v>
      </c>
      <c r="C7" s="30" t="s">
        <v>69</v>
      </c>
      <c r="D7" s="30"/>
      <c r="E7" s="40">
        <v>1</v>
      </c>
      <c r="F7" s="28"/>
      <c r="G7" s="28"/>
      <c r="H7" s="28"/>
      <c r="I7" s="28"/>
      <c r="J7" s="30" t="s">
        <v>5</v>
      </c>
      <c r="K7" s="358" t="s">
        <v>68</v>
      </c>
      <c r="L7" s="359"/>
      <c r="M7" s="32" t="s">
        <v>7</v>
      </c>
      <c r="N7" s="28"/>
      <c r="O7" s="31" t="s">
        <v>10</v>
      </c>
      <c r="P7" s="347" t="s">
        <v>13</v>
      </c>
      <c r="Q7" s="347"/>
      <c r="R7" s="32">
        <v>1</v>
      </c>
    </row>
    <row r="8" spans="1:19" ht="20" customHeight="1">
      <c r="B8" s="34"/>
      <c r="C8" s="34"/>
      <c r="D8" s="34"/>
      <c r="E8" s="32"/>
      <c r="F8" s="28"/>
      <c r="G8" s="28"/>
      <c r="H8" s="28"/>
      <c r="I8" s="28"/>
      <c r="J8" s="31" t="s">
        <v>10</v>
      </c>
      <c r="K8" s="346" t="s">
        <v>110</v>
      </c>
      <c r="L8" s="346"/>
      <c r="M8" s="32">
        <v>1</v>
      </c>
      <c r="N8" s="28"/>
      <c r="O8" s="31" t="s">
        <v>10</v>
      </c>
      <c r="P8" s="30" t="s">
        <v>72</v>
      </c>
      <c r="Q8" s="30"/>
      <c r="R8" s="32">
        <v>2</v>
      </c>
    </row>
    <row r="9" spans="1:19" ht="20" customHeight="1">
      <c r="B9" s="363" t="s">
        <v>12</v>
      </c>
      <c r="C9" s="364"/>
      <c r="D9" s="365"/>
      <c r="E9" s="366">
        <f>SUM(E10:E11)</f>
        <v>8</v>
      </c>
      <c r="F9" s="367">
        <f t="shared" ref="F9:G9" si="0">SUM(F13:F17)</f>
        <v>2</v>
      </c>
      <c r="G9" s="368">
        <f t="shared" si="0"/>
        <v>0</v>
      </c>
      <c r="H9" s="28"/>
      <c r="I9" s="28"/>
      <c r="J9" s="158"/>
      <c r="K9" s="159"/>
      <c r="L9" s="161"/>
      <c r="M9" s="32"/>
      <c r="N9" s="28"/>
      <c r="O9" s="13"/>
      <c r="P9" s="13"/>
      <c r="Q9" s="13"/>
      <c r="R9" s="13"/>
    </row>
    <row r="10" spans="1:19" ht="20" customHeight="1">
      <c r="B10" s="30" t="s">
        <v>10</v>
      </c>
      <c r="C10" s="30" t="s">
        <v>16</v>
      </c>
      <c r="D10" s="30"/>
      <c r="E10" s="40">
        <v>6</v>
      </c>
      <c r="F10" s="28">
        <v>2</v>
      </c>
      <c r="G10" s="28"/>
      <c r="H10" s="28"/>
      <c r="I10" s="28"/>
      <c r="J10" s="363" t="s">
        <v>12</v>
      </c>
      <c r="K10" s="364"/>
      <c r="L10" s="365"/>
      <c r="M10" s="35">
        <v>4</v>
      </c>
      <c r="N10" s="28"/>
      <c r="O10" s="380" t="s">
        <v>20</v>
      </c>
      <c r="P10" s="381"/>
      <c r="Q10" s="382"/>
      <c r="R10" s="29">
        <f>SUM(R13:R16)</f>
        <v>8</v>
      </c>
    </row>
    <row r="11" spans="1:19" s="9" customFormat="1" ht="20" customHeight="1">
      <c r="A11" s="1"/>
      <c r="B11" s="30" t="s">
        <v>10</v>
      </c>
      <c r="C11" s="30" t="s">
        <v>19</v>
      </c>
      <c r="D11" s="30"/>
      <c r="E11" s="40">
        <v>2</v>
      </c>
      <c r="F11" s="28"/>
      <c r="G11" s="28"/>
      <c r="H11" s="28"/>
      <c r="I11" s="28"/>
      <c r="J11" s="30" t="s">
        <v>10</v>
      </c>
      <c r="K11" s="30" t="s">
        <v>111</v>
      </c>
      <c r="L11" s="30"/>
      <c r="M11" s="33">
        <v>2</v>
      </c>
      <c r="O11" s="30" t="s">
        <v>5</v>
      </c>
      <c r="P11" s="30" t="s">
        <v>114</v>
      </c>
      <c r="Q11" s="30"/>
      <c r="R11" s="33" t="s">
        <v>7</v>
      </c>
    </row>
    <row r="12" spans="1:19" s="13" customFormat="1" ht="20" customHeight="1">
      <c r="B12" s="30"/>
      <c r="C12" s="30"/>
      <c r="D12" s="30"/>
      <c r="E12" s="40"/>
      <c r="F12" s="28"/>
      <c r="G12" s="28"/>
      <c r="H12" s="28"/>
      <c r="I12" s="28"/>
      <c r="J12" s="30" t="s">
        <v>10</v>
      </c>
      <c r="K12" s="30" t="s">
        <v>15</v>
      </c>
      <c r="L12" s="162"/>
      <c r="M12" s="33">
        <v>2</v>
      </c>
      <c r="O12" s="31" t="s">
        <v>5</v>
      </c>
      <c r="P12" s="30" t="s">
        <v>74</v>
      </c>
      <c r="Q12" s="30"/>
      <c r="R12" s="32" t="s">
        <v>7</v>
      </c>
    </row>
    <row r="13" spans="1:19" ht="20" customHeight="1">
      <c r="B13" s="360" t="s">
        <v>20</v>
      </c>
      <c r="C13" s="361"/>
      <c r="D13" s="362"/>
      <c r="E13" s="37">
        <f>SUM(E14:E14)</f>
        <v>2</v>
      </c>
      <c r="F13" s="28"/>
      <c r="G13" s="28"/>
      <c r="H13" s="28"/>
      <c r="I13" s="28"/>
      <c r="J13" s="158"/>
      <c r="K13" s="159"/>
      <c r="L13" s="161"/>
      <c r="M13" s="32"/>
      <c r="N13" s="28"/>
      <c r="O13" s="31" t="s">
        <v>10</v>
      </c>
      <c r="P13" s="30" t="s">
        <v>75</v>
      </c>
      <c r="Q13" s="159"/>
      <c r="R13" s="160">
        <v>2</v>
      </c>
      <c r="S13" s="13"/>
    </row>
    <row r="14" spans="1:19" ht="20" customHeight="1">
      <c r="B14" s="31" t="s">
        <v>10</v>
      </c>
      <c r="C14" s="34" t="s">
        <v>23</v>
      </c>
      <c r="D14" s="34"/>
      <c r="E14" s="32">
        <v>2</v>
      </c>
      <c r="F14" s="28"/>
      <c r="G14" s="28"/>
      <c r="H14" s="28"/>
      <c r="I14" s="28"/>
      <c r="J14" s="360" t="s">
        <v>20</v>
      </c>
      <c r="K14" s="361"/>
      <c r="L14" s="362"/>
      <c r="M14" s="37">
        <f>SUM(M15:M15)</f>
        <v>1</v>
      </c>
      <c r="N14" s="28"/>
      <c r="O14" s="31" t="s">
        <v>10</v>
      </c>
      <c r="P14" s="30" t="s">
        <v>22</v>
      </c>
      <c r="R14" s="160">
        <v>3</v>
      </c>
    </row>
    <row r="15" spans="1:19" ht="20" customHeight="1">
      <c r="B15" s="31"/>
      <c r="C15" s="34"/>
      <c r="D15" s="34"/>
      <c r="E15" s="32"/>
      <c r="F15" s="28">
        <v>2</v>
      </c>
      <c r="G15" s="28"/>
      <c r="H15" s="28" t="s">
        <v>17</v>
      </c>
      <c r="I15" s="28"/>
      <c r="J15" s="31" t="s">
        <v>10</v>
      </c>
      <c r="K15" s="34" t="s">
        <v>76</v>
      </c>
      <c r="L15" s="34"/>
      <c r="M15" s="32">
        <v>1</v>
      </c>
      <c r="N15" s="42"/>
      <c r="O15" s="31" t="s">
        <v>10</v>
      </c>
      <c r="P15" s="30" t="s">
        <v>74</v>
      </c>
      <c r="Q15" s="13"/>
      <c r="R15" s="160">
        <v>2</v>
      </c>
    </row>
    <row r="16" spans="1:19" s="13" customFormat="1" ht="20" customHeight="1">
      <c r="B16" s="376" t="s">
        <v>30</v>
      </c>
      <c r="C16" s="377"/>
      <c r="D16" s="377"/>
      <c r="E16" s="164">
        <f>SUM(E24:E30)</f>
        <v>33</v>
      </c>
      <c r="F16" s="28"/>
      <c r="G16" s="28"/>
      <c r="H16" s="28"/>
      <c r="I16" s="28"/>
      <c r="J16" s="34"/>
      <c r="K16" s="34"/>
      <c r="L16" s="34"/>
      <c r="M16" s="32"/>
      <c r="N16" s="42"/>
      <c r="O16" s="31" t="s">
        <v>10</v>
      </c>
      <c r="P16" s="30" t="s">
        <v>77</v>
      </c>
      <c r="Q16" s="1"/>
      <c r="R16" s="160">
        <v>1</v>
      </c>
      <c r="S16" s="1"/>
    </row>
    <row r="17" spans="2:19" ht="20" customHeight="1">
      <c r="B17" s="30" t="s">
        <v>5</v>
      </c>
      <c r="C17" s="163" t="s">
        <v>106</v>
      </c>
      <c r="D17" s="163"/>
      <c r="E17" s="32" t="s">
        <v>7</v>
      </c>
      <c r="F17" s="28"/>
      <c r="G17" s="28"/>
      <c r="H17" s="28"/>
      <c r="I17" s="28"/>
      <c r="J17" s="170" t="s">
        <v>48</v>
      </c>
      <c r="K17" s="171"/>
      <c r="L17" s="38"/>
      <c r="M17" s="39">
        <f>SUM(M22:M27)</f>
        <v>13</v>
      </c>
      <c r="N17" s="42"/>
      <c r="O17" s="158"/>
      <c r="P17" s="159"/>
      <c r="Q17" s="161"/>
      <c r="R17" s="32"/>
      <c r="S17" s="13"/>
    </row>
    <row r="18" spans="2:19" ht="20" customHeight="1">
      <c r="B18" s="30" t="s">
        <v>5</v>
      </c>
      <c r="C18" s="34" t="s">
        <v>107</v>
      </c>
      <c r="D18" s="34"/>
      <c r="E18" s="32" t="s">
        <v>7</v>
      </c>
      <c r="F18" s="28"/>
      <c r="G18" s="28"/>
      <c r="H18" s="28"/>
      <c r="I18" s="28"/>
      <c r="J18" s="30" t="s">
        <v>5</v>
      </c>
      <c r="K18" s="30" t="s">
        <v>89</v>
      </c>
      <c r="L18" s="30"/>
      <c r="M18" s="40" t="s">
        <v>7</v>
      </c>
      <c r="N18" s="42"/>
      <c r="O18" s="370" t="s">
        <v>25</v>
      </c>
      <c r="P18" s="371"/>
      <c r="Q18" s="372"/>
      <c r="R18" s="36">
        <f>SUM(R21:R23)</f>
        <v>8</v>
      </c>
    </row>
    <row r="19" spans="2:19" ht="20" customHeight="1">
      <c r="B19" s="30" t="s">
        <v>5</v>
      </c>
      <c r="C19" s="34" t="s">
        <v>31</v>
      </c>
      <c r="D19" s="34"/>
      <c r="E19" s="32" t="s">
        <v>7</v>
      </c>
      <c r="F19" s="28"/>
      <c r="G19" s="28"/>
      <c r="H19" s="28"/>
      <c r="I19" s="28"/>
      <c r="J19" s="30" t="s">
        <v>5</v>
      </c>
      <c r="K19" s="30" t="s">
        <v>63</v>
      </c>
      <c r="L19" s="30"/>
      <c r="M19" s="40" t="s">
        <v>7</v>
      </c>
      <c r="N19" s="45"/>
      <c r="O19" s="30" t="s">
        <v>5</v>
      </c>
      <c r="P19" s="30" t="s">
        <v>78</v>
      </c>
      <c r="Q19" s="30"/>
      <c r="R19" s="33" t="s">
        <v>7</v>
      </c>
    </row>
    <row r="20" spans="2:19" ht="20" customHeight="1">
      <c r="B20" s="31" t="s">
        <v>5</v>
      </c>
      <c r="C20" s="34" t="s">
        <v>108</v>
      </c>
      <c r="D20" s="34"/>
      <c r="E20" s="32" t="s">
        <v>7</v>
      </c>
      <c r="F20" s="28"/>
      <c r="G20" s="28"/>
      <c r="H20" s="28"/>
      <c r="I20" s="28"/>
      <c r="J20" s="30" t="s">
        <v>5</v>
      </c>
      <c r="K20" s="30" t="s">
        <v>91</v>
      </c>
      <c r="L20" s="41"/>
      <c r="M20" s="40" t="s">
        <v>7</v>
      </c>
      <c r="N20" s="42"/>
      <c r="O20" s="30" t="s">
        <v>5</v>
      </c>
      <c r="P20" s="30" t="s">
        <v>79</v>
      </c>
      <c r="Q20" s="30"/>
      <c r="R20" s="33" t="s">
        <v>7</v>
      </c>
    </row>
    <row r="21" spans="2:19" ht="20" customHeight="1">
      <c r="B21" s="30" t="s">
        <v>5</v>
      </c>
      <c r="C21" s="163" t="s">
        <v>33</v>
      </c>
      <c r="D21" s="163"/>
      <c r="E21" s="32" t="s">
        <v>7</v>
      </c>
      <c r="F21" s="28"/>
      <c r="G21" s="28"/>
      <c r="H21" s="28" t="s">
        <v>21</v>
      </c>
      <c r="I21" s="28"/>
      <c r="J21" s="30" t="s">
        <v>5</v>
      </c>
      <c r="K21" s="30" t="s">
        <v>92</v>
      </c>
      <c r="L21" s="30"/>
      <c r="M21" s="40" t="s">
        <v>7</v>
      </c>
      <c r="N21" s="42"/>
      <c r="O21" s="31" t="s">
        <v>10</v>
      </c>
      <c r="P21" s="31" t="s">
        <v>80</v>
      </c>
      <c r="Q21" s="31"/>
      <c r="R21" s="32">
        <v>5</v>
      </c>
    </row>
    <row r="22" spans="2:19" s="13" customFormat="1" ht="20" customHeight="1">
      <c r="B22" s="30" t="s">
        <v>5</v>
      </c>
      <c r="C22" s="163" t="s">
        <v>34</v>
      </c>
      <c r="D22" s="163"/>
      <c r="E22" s="32" t="s">
        <v>7</v>
      </c>
      <c r="F22" s="28"/>
      <c r="G22" s="28"/>
      <c r="H22" s="28"/>
      <c r="I22" s="28"/>
      <c r="J22" s="31" t="s">
        <v>10</v>
      </c>
      <c r="K22" s="30" t="s">
        <v>89</v>
      </c>
      <c r="L22" s="31"/>
      <c r="M22" s="32">
        <v>2</v>
      </c>
      <c r="N22" s="42"/>
      <c r="O22" s="31" t="s">
        <v>10</v>
      </c>
      <c r="P22" s="30" t="s">
        <v>81</v>
      </c>
      <c r="Q22" s="31"/>
      <c r="R22" s="32">
        <v>1</v>
      </c>
      <c r="S22" s="1"/>
    </row>
    <row r="23" spans="2:19" ht="20" customHeight="1">
      <c r="B23" s="30" t="s">
        <v>5</v>
      </c>
      <c r="C23" s="30" t="s">
        <v>86</v>
      </c>
      <c r="D23" s="30"/>
      <c r="E23" s="32" t="s">
        <v>7</v>
      </c>
      <c r="F23" s="28"/>
      <c r="G23" s="28"/>
      <c r="H23" s="28"/>
      <c r="I23" s="28"/>
      <c r="J23" s="31" t="s">
        <v>10</v>
      </c>
      <c r="K23" s="30" t="s">
        <v>93</v>
      </c>
      <c r="L23" s="31"/>
      <c r="M23" s="32">
        <v>5</v>
      </c>
      <c r="N23" s="49"/>
      <c r="O23" s="31" t="s">
        <v>10</v>
      </c>
      <c r="P23" s="30" t="s">
        <v>27</v>
      </c>
      <c r="Q23" s="31"/>
      <c r="R23" s="32">
        <v>2</v>
      </c>
      <c r="S23" s="13"/>
    </row>
    <row r="24" spans="2:19" ht="20" customHeight="1">
      <c r="B24" s="30" t="s">
        <v>10</v>
      </c>
      <c r="C24" s="30" t="s">
        <v>35</v>
      </c>
      <c r="D24" s="30"/>
      <c r="E24" s="40">
        <v>5</v>
      </c>
      <c r="F24" s="28"/>
      <c r="G24" s="28"/>
      <c r="H24" s="28"/>
      <c r="I24" s="28"/>
      <c r="J24" s="31" t="s">
        <v>10</v>
      </c>
      <c r="K24" s="30" t="s">
        <v>94</v>
      </c>
      <c r="L24" s="30"/>
      <c r="M24" s="44">
        <v>1</v>
      </c>
      <c r="N24" s="42"/>
      <c r="O24" s="34"/>
      <c r="P24" s="34"/>
      <c r="Q24" s="34"/>
      <c r="R24" s="32"/>
    </row>
    <row r="25" spans="2:19" ht="20" customHeight="1">
      <c r="B25" s="30" t="s">
        <v>10</v>
      </c>
      <c r="C25" s="30" t="s">
        <v>36</v>
      </c>
      <c r="D25" s="30"/>
      <c r="E25" s="40">
        <v>5</v>
      </c>
      <c r="F25" s="28"/>
      <c r="G25" s="28"/>
      <c r="H25" s="28"/>
      <c r="I25" s="28"/>
      <c r="J25" s="31" t="s">
        <v>10</v>
      </c>
      <c r="K25" s="30" t="s">
        <v>95</v>
      </c>
      <c r="L25" s="46"/>
      <c r="M25" s="47">
        <v>1</v>
      </c>
      <c r="N25" s="42"/>
      <c r="O25" s="63" t="s">
        <v>42</v>
      </c>
      <c r="P25" s="64"/>
      <c r="Q25" s="65"/>
      <c r="R25" s="43">
        <f>SUM(R28:R31)</f>
        <v>12</v>
      </c>
    </row>
    <row r="26" spans="2:19" ht="20" customHeight="1">
      <c r="B26" s="30" t="s">
        <v>10</v>
      </c>
      <c r="C26" s="30" t="s">
        <v>37</v>
      </c>
      <c r="D26" s="30"/>
      <c r="E26" s="40">
        <v>10</v>
      </c>
      <c r="F26" s="28"/>
      <c r="G26" s="28">
        <v>4</v>
      </c>
      <c r="H26" s="28"/>
      <c r="I26" s="28"/>
      <c r="J26" s="31" t="s">
        <v>10</v>
      </c>
      <c r="K26" s="30" t="s">
        <v>52</v>
      </c>
      <c r="L26" s="31"/>
      <c r="M26" s="32">
        <v>2</v>
      </c>
      <c r="N26" s="42"/>
      <c r="O26" s="30" t="s">
        <v>5</v>
      </c>
      <c r="P26" s="30" t="s">
        <v>84</v>
      </c>
      <c r="Q26" s="30"/>
      <c r="R26" s="40" t="s">
        <v>7</v>
      </c>
    </row>
    <row r="27" spans="2:19" s="13" customFormat="1" ht="20" customHeight="1" thickBot="1">
      <c r="B27" s="30" t="s">
        <v>10</v>
      </c>
      <c r="C27" s="30" t="s">
        <v>38</v>
      </c>
      <c r="D27" s="30"/>
      <c r="E27" s="40">
        <v>5</v>
      </c>
      <c r="F27" s="28"/>
      <c r="G27" s="28"/>
      <c r="H27" s="28"/>
      <c r="I27" s="28"/>
      <c r="J27" s="31" t="s">
        <v>10</v>
      </c>
      <c r="K27" s="30" t="s">
        <v>53</v>
      </c>
      <c r="L27" s="48"/>
      <c r="M27" s="32">
        <v>2</v>
      </c>
      <c r="N27" s="42"/>
      <c r="O27" s="30" t="s">
        <v>5</v>
      </c>
      <c r="P27" s="30" t="s">
        <v>85</v>
      </c>
      <c r="Q27" s="31"/>
      <c r="R27" s="40" t="s">
        <v>7</v>
      </c>
      <c r="S27" s="1"/>
    </row>
    <row r="28" spans="2:19" ht="20" customHeight="1">
      <c r="B28" s="30" t="s">
        <v>10</v>
      </c>
      <c r="C28" s="30" t="s">
        <v>83</v>
      </c>
      <c r="D28" s="30"/>
      <c r="E28" s="40">
        <v>4</v>
      </c>
      <c r="F28" s="28"/>
      <c r="G28" s="28"/>
      <c r="H28" s="28"/>
      <c r="I28" s="28"/>
      <c r="J28" s="354"/>
      <c r="K28" s="355"/>
      <c r="L28" s="355"/>
      <c r="M28" s="356"/>
      <c r="N28" s="42"/>
      <c r="O28" s="31" t="s">
        <v>10</v>
      </c>
      <c r="P28" s="30" t="s">
        <v>44</v>
      </c>
      <c r="Q28" s="42"/>
      <c r="R28" s="40">
        <v>3</v>
      </c>
      <c r="S28" s="13"/>
    </row>
    <row r="29" spans="2:19" ht="20" customHeight="1">
      <c r="B29" s="30" t="s">
        <v>10</v>
      </c>
      <c r="C29" s="30" t="s">
        <v>40</v>
      </c>
      <c r="D29" s="30"/>
      <c r="E29" s="40">
        <v>2</v>
      </c>
      <c r="F29" s="22"/>
      <c r="G29" s="22"/>
      <c r="H29" s="22"/>
      <c r="I29" s="23"/>
      <c r="J29" s="53" t="s">
        <v>57</v>
      </c>
      <c r="K29" s="53"/>
      <c r="L29" s="53"/>
      <c r="M29" s="55">
        <f>SUM(M17,M14,M10,M5)</f>
        <v>19</v>
      </c>
      <c r="N29" s="13"/>
      <c r="O29" s="31" t="s">
        <v>10</v>
      </c>
      <c r="P29" s="30" t="s">
        <v>61</v>
      </c>
      <c r="Q29" s="42"/>
      <c r="R29" s="40">
        <v>2</v>
      </c>
    </row>
    <row r="30" spans="2:19" ht="20" customHeight="1">
      <c r="B30" s="30" t="s">
        <v>10</v>
      </c>
      <c r="C30" s="30" t="s">
        <v>41</v>
      </c>
      <c r="D30" s="30"/>
      <c r="E30" s="40">
        <v>2</v>
      </c>
      <c r="F30" s="22"/>
      <c r="G30" s="22">
        <v>14</v>
      </c>
      <c r="H30" s="22"/>
      <c r="I30" s="23"/>
      <c r="N30" s="9"/>
      <c r="O30" s="31" t="s">
        <v>10</v>
      </c>
      <c r="P30" s="30" t="s">
        <v>88</v>
      </c>
      <c r="Q30" s="42"/>
      <c r="R30" s="40">
        <v>5</v>
      </c>
    </row>
    <row r="31" spans="2:19" ht="20" customHeight="1">
      <c r="B31" s="28"/>
      <c r="C31" s="28"/>
      <c r="D31" s="28"/>
      <c r="E31" s="50"/>
      <c r="F31" s="22"/>
      <c r="G31" s="22"/>
      <c r="H31" s="22"/>
      <c r="I31" s="23"/>
      <c r="N31" s="9"/>
      <c r="O31" s="31" t="s">
        <v>10</v>
      </c>
      <c r="P31" s="30" t="s">
        <v>84</v>
      </c>
      <c r="Q31" s="42"/>
      <c r="R31" s="40">
        <v>2</v>
      </c>
    </row>
    <row r="32" spans="2:19" ht="20" customHeight="1">
      <c r="B32" s="172" t="s">
        <v>42</v>
      </c>
      <c r="C32" s="51"/>
      <c r="D32" s="51"/>
      <c r="E32" s="52">
        <f>SUM(E33:E33)</f>
        <v>6</v>
      </c>
      <c r="F32" s="22">
        <v>8</v>
      </c>
      <c r="G32" s="22"/>
      <c r="H32" s="22"/>
      <c r="I32" s="23"/>
      <c r="N32" s="9"/>
      <c r="O32" s="42"/>
      <c r="P32" s="42"/>
      <c r="Q32" s="42"/>
      <c r="R32" s="42"/>
    </row>
    <row r="33" spans="1:19" ht="20" customHeight="1" thickBot="1">
      <c r="B33" s="31" t="s">
        <v>10</v>
      </c>
      <c r="C33" s="30" t="s">
        <v>87</v>
      </c>
      <c r="D33" s="31"/>
      <c r="E33" s="40">
        <v>6</v>
      </c>
      <c r="F33" s="22">
        <v>3</v>
      </c>
      <c r="G33" s="22"/>
      <c r="H33" s="22" t="s">
        <v>29</v>
      </c>
      <c r="I33" s="23"/>
      <c r="N33" s="13"/>
      <c r="O33" s="53" t="s">
        <v>57</v>
      </c>
      <c r="P33" s="56"/>
      <c r="Q33" s="54" t="s">
        <v>58</v>
      </c>
      <c r="R33" s="53">
        <f>SUM(R25,R18,R10,R5)</f>
        <v>31</v>
      </c>
    </row>
    <row r="34" spans="1:19" ht="20" customHeight="1">
      <c r="B34" s="354"/>
      <c r="C34" s="355"/>
      <c r="D34" s="355"/>
      <c r="E34" s="356"/>
      <c r="F34" s="22"/>
      <c r="G34" s="22"/>
      <c r="H34" s="22"/>
      <c r="I34" s="23"/>
      <c r="N34" s="9"/>
    </row>
    <row r="35" spans="1:19" ht="20" customHeight="1">
      <c r="B35" s="53" t="s">
        <v>57</v>
      </c>
      <c r="C35" s="53"/>
      <c r="D35" s="54" t="s">
        <v>115</v>
      </c>
      <c r="E35" s="55">
        <f>SUM(E5,E9,E13,E16,E32)</f>
        <v>50</v>
      </c>
      <c r="F35" s="22"/>
      <c r="G35" s="22"/>
      <c r="H35" s="22"/>
      <c r="I35" s="23"/>
    </row>
    <row r="36" spans="1:19" s="9" customFormat="1">
      <c r="A36" s="1"/>
      <c r="B36" s="1"/>
      <c r="C36" s="1"/>
      <c r="D36" s="1"/>
      <c r="E36" s="1"/>
      <c r="F36" s="22"/>
      <c r="G36" s="22"/>
      <c r="H36" s="22"/>
      <c r="I36" s="23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s="13" customFormat="1" ht="20" customHeight="1">
      <c r="B37" s="1"/>
      <c r="C37" s="1"/>
      <c r="D37" s="1"/>
      <c r="E37" s="1"/>
      <c r="F37" s="23"/>
      <c r="G37" s="23"/>
      <c r="H37" s="23"/>
      <c r="I37" s="23"/>
      <c r="J37" s="1"/>
      <c r="K37" s="1"/>
      <c r="L37" s="1"/>
      <c r="M37" s="1"/>
      <c r="N37" s="1"/>
      <c r="O37" s="1"/>
      <c r="P37" s="1"/>
      <c r="Q37" s="1"/>
      <c r="R37" s="1"/>
      <c r="S37" s="9"/>
    </row>
    <row r="38" spans="1:19" s="9" customFormat="1">
      <c r="A38" s="1"/>
      <c r="B38" s="1"/>
      <c r="C38" s="1"/>
      <c r="D38" s="1"/>
      <c r="E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3"/>
    </row>
    <row r="39" spans="1:19" s="9" customFormat="1">
      <c r="A39" s="1"/>
      <c r="B39" s="1"/>
      <c r="C39" s="1"/>
      <c r="D39" s="1"/>
      <c r="E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9" s="9" customFormat="1">
      <c r="A40" s="1"/>
      <c r="B40" s="1"/>
      <c r="C40" s="1"/>
      <c r="D40" s="1"/>
      <c r="E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9" s="9" customFormat="1">
      <c r="A41" s="1"/>
      <c r="B41" s="1"/>
      <c r="C41" s="1"/>
      <c r="D41" s="1"/>
      <c r="E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9" s="13" customFormat="1" ht="20" customHeight="1">
      <c r="B42" s="1"/>
      <c r="C42" s="1"/>
      <c r="D42" s="1"/>
      <c r="E42" s="1"/>
      <c r="J42" s="1"/>
      <c r="K42" s="1"/>
      <c r="L42" s="1"/>
      <c r="M42" s="1"/>
      <c r="N42" s="1"/>
      <c r="O42" s="1"/>
      <c r="P42" s="1"/>
      <c r="Q42" s="1"/>
      <c r="R42" s="1"/>
      <c r="S42" s="9"/>
    </row>
    <row r="43" spans="1:19" s="9" customFormat="1">
      <c r="A43" s="1"/>
      <c r="B43" s="1"/>
      <c r="C43" s="1"/>
      <c r="D43" s="1"/>
      <c r="E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3"/>
    </row>
    <row r="44" spans="1:19" s="9" customFormat="1">
      <c r="A44" s="1"/>
      <c r="B44" s="1"/>
      <c r="C44" s="1"/>
      <c r="D44" s="1"/>
      <c r="E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9" s="9" customFormat="1">
      <c r="A45" s="1"/>
      <c r="B45" s="1"/>
      <c r="C45" s="1"/>
      <c r="D45" s="1"/>
      <c r="E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9" s="9" customFormat="1">
      <c r="A46" s="1"/>
      <c r="B46" s="1"/>
      <c r="C46" s="1"/>
      <c r="D46" s="1"/>
      <c r="E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9" s="9" customFormat="1">
      <c r="A47" s="1"/>
      <c r="B47" s="1"/>
      <c r="C47" s="1"/>
      <c r="D47" s="1"/>
      <c r="E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9" s="9" customFormat="1">
      <c r="A48" s="1"/>
      <c r="B48" s="1"/>
      <c r="C48" s="1"/>
      <c r="D48" s="1"/>
      <c r="E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9" s="9" customFormat="1">
      <c r="A49" s="1"/>
      <c r="B49" s="1"/>
      <c r="C49" s="1"/>
      <c r="D49" s="1"/>
      <c r="E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9" s="9" customFormat="1">
      <c r="A50" s="1"/>
      <c r="B50" s="1"/>
      <c r="C50" s="1"/>
      <c r="D50" s="1"/>
      <c r="E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9" s="9" customFormat="1">
      <c r="A51" s="1"/>
      <c r="B51" s="1"/>
      <c r="C51" s="1"/>
      <c r="D51" s="1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9" s="13" customFormat="1" ht="20" customHeight="1">
      <c r="B52" s="1"/>
      <c r="C52" s="1"/>
      <c r="D52" s="1"/>
      <c r="E52" s="1"/>
      <c r="J52" s="1"/>
      <c r="K52" s="1"/>
      <c r="L52" s="1"/>
      <c r="M52" s="1"/>
      <c r="N52" s="1"/>
      <c r="O52" s="1"/>
      <c r="P52" s="1"/>
      <c r="Q52" s="1"/>
      <c r="R52" s="1"/>
      <c r="S52" s="9"/>
    </row>
    <row r="53" spans="1:19" s="9" customFormat="1">
      <c r="A53" s="1"/>
      <c r="B53" s="1"/>
      <c r="C53" s="1"/>
      <c r="D53" s="1"/>
      <c r="E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3"/>
    </row>
    <row r="54" spans="1:19" s="9" customFormat="1">
      <c r="A54" s="1"/>
      <c r="B54" s="1"/>
      <c r="C54" s="1"/>
      <c r="D54" s="1"/>
      <c r="E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9" s="9" customFormat="1">
      <c r="A55" s="1"/>
      <c r="B55" s="1"/>
      <c r="C55" s="1"/>
      <c r="D55" s="1"/>
      <c r="E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9" s="13" customFormat="1" ht="21" customHeight="1">
      <c r="A56" s="16"/>
      <c r="B56" s="1"/>
      <c r="C56" s="1"/>
      <c r="D56" s="1"/>
      <c r="E56" s="1"/>
      <c r="F56" s="17"/>
      <c r="J56" s="1"/>
      <c r="K56" s="1"/>
      <c r="L56" s="1"/>
      <c r="M56" s="1"/>
      <c r="N56" s="1"/>
      <c r="O56" s="1"/>
      <c r="P56" s="1"/>
      <c r="Q56" s="1"/>
      <c r="R56" s="1"/>
      <c r="S56" s="9"/>
    </row>
    <row r="57" spans="1:19" s="9" customFormat="1">
      <c r="A57" s="1"/>
      <c r="B57" s="1"/>
      <c r="C57" s="1"/>
      <c r="D57" s="1"/>
      <c r="E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3"/>
    </row>
    <row r="58" spans="1:19">
      <c r="S58" s="9"/>
    </row>
  </sheetData>
  <mergeCells count="22">
    <mergeCell ref="O4:R4"/>
    <mergeCell ref="O18:Q18"/>
    <mergeCell ref="B4:E4"/>
    <mergeCell ref="B16:D16"/>
    <mergeCell ref="B5:D5"/>
    <mergeCell ref="C6:D6"/>
    <mergeCell ref="J4:M4"/>
    <mergeCell ref="O5:Q5"/>
    <mergeCell ref="P6:Q6"/>
    <mergeCell ref="P7:Q7"/>
    <mergeCell ref="O10:Q10"/>
    <mergeCell ref="B34:E34"/>
    <mergeCell ref="J5:L5"/>
    <mergeCell ref="K6:L6"/>
    <mergeCell ref="K7:L7"/>
    <mergeCell ref="K8:L8"/>
    <mergeCell ref="J28:M28"/>
    <mergeCell ref="J14:L14"/>
    <mergeCell ref="J10:L10"/>
    <mergeCell ref="B9:D9"/>
    <mergeCell ref="E9:G9"/>
    <mergeCell ref="B13:D13"/>
  </mergeCells>
  <pageMargins left="0.7" right="0.7" top="0.75" bottom="0.75" header="0.3" footer="0.3"/>
  <pageSetup fitToWidth="0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4141-3B39-4FA7-ACD8-0D7C3F16AEBA}">
  <dimension ref="A1:S69"/>
  <sheetViews>
    <sheetView workbookViewId="0"/>
  </sheetViews>
  <sheetFormatPr baseColWidth="10" defaultColWidth="9.1640625" defaultRowHeight="14"/>
  <cols>
    <col min="1" max="1" width="5.6640625" style="1" customWidth="1"/>
    <col min="2" max="2" width="10.5" style="1" customWidth="1"/>
    <col min="3" max="3" width="3.5" style="1" customWidth="1"/>
    <col min="4" max="4" width="61" style="1" customWidth="1"/>
    <col min="5" max="5" width="11" style="1" customWidth="1"/>
    <col min="6" max="6" width="10.6640625" style="9" hidden="1" customWidth="1"/>
    <col min="7" max="7" width="9.1640625" style="9" hidden="1" customWidth="1"/>
    <col min="8" max="8" width="0" style="9" hidden="1" customWidth="1"/>
    <col min="9" max="9" width="4.1640625" style="1" customWidth="1"/>
    <col min="10" max="10" width="10.5" style="1" customWidth="1"/>
    <col min="11" max="11" width="42.6640625" style="1" customWidth="1"/>
    <col min="12" max="12" width="6.6640625" style="1" customWidth="1"/>
    <col min="13" max="13" width="11" style="1" customWidth="1"/>
    <col min="14" max="14" width="4.1640625" style="1" customWidth="1"/>
    <col min="15" max="15" width="10.5" style="1" customWidth="1"/>
    <col min="16" max="16" width="74.33203125" style="1" customWidth="1"/>
    <col min="17" max="17" width="6.6640625" style="1" customWidth="1"/>
    <col min="18" max="18" width="11" style="1" customWidth="1"/>
    <col min="19" max="16384" width="9.1640625" style="1"/>
  </cols>
  <sheetData>
    <row r="1" spans="1:19" ht="63" customHeight="1">
      <c r="A1" s="18"/>
      <c r="B1" s="78" t="s">
        <v>97</v>
      </c>
      <c r="C1" s="73"/>
      <c r="D1" s="73"/>
      <c r="E1" s="74"/>
      <c r="F1" s="75"/>
      <c r="G1" s="75"/>
      <c r="H1" s="75"/>
      <c r="I1" s="76"/>
      <c r="J1" s="76"/>
      <c r="K1" s="76"/>
      <c r="L1" s="76"/>
      <c r="M1" s="76"/>
      <c r="N1" s="76"/>
      <c r="O1" s="76"/>
      <c r="P1" s="76"/>
      <c r="Q1" s="76"/>
      <c r="R1" s="76"/>
      <c r="S1" s="27"/>
    </row>
    <row r="2" spans="1:19" ht="35">
      <c r="A2" s="18"/>
      <c r="B2" s="79" t="s">
        <v>66</v>
      </c>
      <c r="C2" s="73"/>
      <c r="D2" s="73"/>
      <c r="E2" s="74"/>
      <c r="F2" s="75"/>
      <c r="G2" s="75"/>
      <c r="H2" s="75"/>
      <c r="I2" s="76"/>
      <c r="J2" s="76"/>
      <c r="K2" s="76"/>
      <c r="L2" s="76"/>
      <c r="M2" s="76"/>
      <c r="N2" s="76"/>
      <c r="O2" s="76"/>
      <c r="P2" s="76"/>
      <c r="Q2" s="76"/>
      <c r="R2" s="76"/>
      <c r="S2" s="27"/>
    </row>
    <row r="3" spans="1:19" ht="36" thickBot="1">
      <c r="B3" s="77"/>
      <c r="C3" s="68"/>
      <c r="D3" s="68"/>
      <c r="E3" s="69"/>
      <c r="F3" s="70"/>
      <c r="G3" s="70"/>
      <c r="H3" s="70"/>
      <c r="I3" s="71"/>
      <c r="J3" s="72"/>
      <c r="K3" s="72"/>
      <c r="L3" s="72"/>
      <c r="M3" s="72"/>
      <c r="N3" s="72"/>
      <c r="O3" s="71"/>
      <c r="P3" s="71"/>
      <c r="Q3" s="71"/>
      <c r="R3" s="71"/>
    </row>
    <row r="4" spans="1:19" ht="28.25" customHeight="1" thickBot="1">
      <c r="A4" s="21"/>
      <c r="B4" s="348" t="s">
        <v>105</v>
      </c>
      <c r="C4" s="349"/>
      <c r="D4" s="349"/>
      <c r="E4" s="350"/>
      <c r="F4" s="24"/>
      <c r="G4" s="24"/>
      <c r="H4" s="25"/>
      <c r="I4" s="26"/>
      <c r="N4" s="62"/>
      <c r="S4" s="27"/>
    </row>
    <row r="5" spans="1:19" ht="20" customHeight="1">
      <c r="B5" s="30" t="s">
        <v>5</v>
      </c>
      <c r="C5" s="347" t="s">
        <v>106</v>
      </c>
      <c r="D5" s="347"/>
      <c r="E5" s="33" t="s">
        <v>7</v>
      </c>
      <c r="F5" s="28"/>
      <c r="G5" s="28">
        <f>SUM(G6:G78)</f>
        <v>18</v>
      </c>
      <c r="H5" s="28"/>
      <c r="I5" s="28"/>
      <c r="N5" s="28"/>
    </row>
    <row r="6" spans="1:19" ht="20" customHeight="1">
      <c r="B6" s="30" t="s">
        <v>5</v>
      </c>
      <c r="C6" s="30" t="s">
        <v>59</v>
      </c>
      <c r="D6" s="30"/>
      <c r="E6" s="33" t="s">
        <v>7</v>
      </c>
      <c r="F6" s="28"/>
      <c r="G6" s="28"/>
      <c r="H6" s="28"/>
      <c r="I6" s="28"/>
      <c r="N6" s="28"/>
    </row>
    <row r="7" spans="1:19" ht="20" customHeight="1">
      <c r="B7" s="30" t="s">
        <v>5</v>
      </c>
      <c r="C7" s="31" t="s">
        <v>107</v>
      </c>
      <c r="D7" s="31"/>
      <c r="E7" s="40" t="s">
        <v>7</v>
      </c>
      <c r="F7" s="28"/>
      <c r="G7" s="28"/>
      <c r="H7" s="28"/>
      <c r="I7" s="28"/>
      <c r="N7" s="28"/>
    </row>
    <row r="8" spans="1:19" ht="20" customHeight="1">
      <c r="B8" s="30" t="s">
        <v>5</v>
      </c>
      <c r="C8" s="346" t="s">
        <v>31</v>
      </c>
      <c r="D8" s="346"/>
      <c r="E8" s="40" t="s">
        <v>7</v>
      </c>
      <c r="F8" s="28">
        <v>2</v>
      </c>
      <c r="G8" s="28"/>
      <c r="H8" s="28"/>
      <c r="I8" s="28"/>
      <c r="N8" s="28"/>
    </row>
    <row r="9" spans="1:19" ht="20" customHeight="1">
      <c r="B9" s="31" t="s">
        <v>5</v>
      </c>
      <c r="C9" s="31" t="s">
        <v>108</v>
      </c>
      <c r="D9" s="31"/>
      <c r="E9" s="31" t="s">
        <v>7</v>
      </c>
      <c r="F9" s="28">
        <v>2</v>
      </c>
      <c r="G9" s="28"/>
      <c r="H9" s="28"/>
      <c r="I9" s="28"/>
      <c r="N9" s="28"/>
    </row>
    <row r="10" spans="1:19" s="9" customFormat="1" ht="20" customHeight="1">
      <c r="A10" s="1"/>
      <c r="B10" s="30" t="s">
        <v>5</v>
      </c>
      <c r="C10" s="30" t="s">
        <v>33</v>
      </c>
      <c r="D10" s="30"/>
      <c r="E10" s="30" t="s">
        <v>7</v>
      </c>
      <c r="F10" s="28"/>
      <c r="G10" s="28"/>
      <c r="H10" s="28"/>
      <c r="I10" s="28"/>
      <c r="N10" s="28"/>
    </row>
    <row r="11" spans="1:19" s="13" customFormat="1" ht="20" customHeight="1">
      <c r="B11" s="30" t="s">
        <v>5</v>
      </c>
      <c r="C11" s="30" t="s">
        <v>34</v>
      </c>
      <c r="D11" s="30"/>
      <c r="E11" s="30" t="s">
        <v>7</v>
      </c>
      <c r="F11" s="28"/>
      <c r="G11" s="28"/>
      <c r="H11" s="28"/>
      <c r="I11" s="28"/>
      <c r="N11" s="28"/>
    </row>
    <row r="12" spans="1:19" ht="20" customHeight="1">
      <c r="B12" s="30" t="s">
        <v>5</v>
      </c>
      <c r="C12" s="30" t="s">
        <v>86</v>
      </c>
      <c r="D12" s="30"/>
      <c r="E12" s="30" t="s">
        <v>7</v>
      </c>
      <c r="F12" s="28"/>
      <c r="G12" s="28"/>
      <c r="H12" s="28"/>
      <c r="I12" s="28"/>
      <c r="N12" s="28"/>
    </row>
    <row r="13" spans="1:19" ht="20" customHeight="1">
      <c r="B13" s="30" t="s">
        <v>10</v>
      </c>
      <c r="C13" s="30" t="s">
        <v>60</v>
      </c>
      <c r="D13" s="30"/>
      <c r="E13" s="40">
        <v>6</v>
      </c>
      <c r="F13" s="28"/>
      <c r="G13" s="28"/>
      <c r="H13" s="28"/>
      <c r="I13" s="28"/>
      <c r="N13" s="28"/>
    </row>
    <row r="14" spans="1:19" ht="20" customHeight="1">
      <c r="B14" s="30" t="s">
        <v>10</v>
      </c>
      <c r="C14" s="30" t="s">
        <v>69</v>
      </c>
      <c r="D14" s="30"/>
      <c r="E14" s="40">
        <v>1</v>
      </c>
      <c r="F14" s="28">
        <v>2</v>
      </c>
      <c r="G14" s="28"/>
      <c r="H14" s="28" t="s">
        <v>17</v>
      </c>
      <c r="I14" s="28"/>
      <c r="N14" s="42"/>
    </row>
    <row r="15" spans="1:19" s="13" customFormat="1" ht="20" customHeight="1">
      <c r="B15" s="30" t="s">
        <v>10</v>
      </c>
      <c r="C15" s="30" t="s">
        <v>16</v>
      </c>
      <c r="D15" s="30"/>
      <c r="E15" s="40">
        <v>6</v>
      </c>
      <c r="F15" s="28"/>
      <c r="G15" s="28"/>
      <c r="H15" s="28"/>
      <c r="I15" s="28"/>
      <c r="N15" s="42"/>
    </row>
    <row r="16" spans="1:19" ht="20" customHeight="1">
      <c r="B16" s="30" t="s">
        <v>10</v>
      </c>
      <c r="C16" s="30" t="s">
        <v>19</v>
      </c>
      <c r="D16" s="30"/>
      <c r="E16" s="40">
        <v>2</v>
      </c>
      <c r="F16" s="28"/>
      <c r="G16" s="28"/>
      <c r="H16" s="28"/>
      <c r="I16" s="28"/>
      <c r="N16" s="42"/>
    </row>
    <row r="17" spans="2:14" ht="20" customHeight="1">
      <c r="B17" s="30" t="s">
        <v>10</v>
      </c>
      <c r="C17" s="30" t="s">
        <v>35</v>
      </c>
      <c r="D17" s="30"/>
      <c r="E17" s="40">
        <v>4</v>
      </c>
      <c r="F17" s="28"/>
      <c r="G17" s="28"/>
      <c r="H17" s="28"/>
      <c r="I17" s="28"/>
      <c r="N17" s="42"/>
    </row>
    <row r="18" spans="2:14" ht="20" customHeight="1">
      <c r="B18" s="30" t="s">
        <v>10</v>
      </c>
      <c r="C18" s="30" t="s">
        <v>36</v>
      </c>
      <c r="D18" s="30"/>
      <c r="E18" s="40">
        <v>5</v>
      </c>
      <c r="F18" s="28"/>
      <c r="G18" s="28"/>
      <c r="H18" s="28"/>
      <c r="I18" s="28"/>
      <c r="N18" s="45"/>
    </row>
    <row r="19" spans="2:14" ht="20" customHeight="1">
      <c r="B19" s="30" t="s">
        <v>10</v>
      </c>
      <c r="C19" s="30" t="s">
        <v>37</v>
      </c>
      <c r="D19" s="30"/>
      <c r="E19" s="40">
        <v>7</v>
      </c>
      <c r="F19" s="28"/>
      <c r="G19" s="28"/>
      <c r="H19" s="28"/>
      <c r="I19" s="28"/>
      <c r="N19" s="42"/>
    </row>
    <row r="20" spans="2:14" ht="20" customHeight="1">
      <c r="B20" s="30" t="s">
        <v>10</v>
      </c>
      <c r="C20" s="30" t="s">
        <v>38</v>
      </c>
      <c r="D20" s="30"/>
      <c r="E20" s="40">
        <v>4</v>
      </c>
      <c r="F20" s="28"/>
      <c r="G20" s="28"/>
      <c r="H20" s="28" t="s">
        <v>21</v>
      </c>
      <c r="I20" s="28"/>
      <c r="N20" s="42"/>
    </row>
    <row r="21" spans="2:14" s="13" customFormat="1" ht="20" customHeight="1">
      <c r="B21" s="30" t="s">
        <v>10</v>
      </c>
      <c r="C21" s="30" t="s">
        <v>83</v>
      </c>
      <c r="D21" s="30"/>
      <c r="E21" s="40">
        <v>3</v>
      </c>
      <c r="F21" s="28"/>
      <c r="G21" s="28"/>
      <c r="H21" s="28"/>
      <c r="I21" s="28"/>
      <c r="N21" s="42"/>
    </row>
    <row r="22" spans="2:14" ht="20" customHeight="1">
      <c r="B22" s="30" t="s">
        <v>10</v>
      </c>
      <c r="C22" s="30" t="s">
        <v>40</v>
      </c>
      <c r="D22" s="30"/>
      <c r="E22" s="40">
        <v>2</v>
      </c>
      <c r="F22" s="28"/>
      <c r="G22" s="28"/>
      <c r="H22" s="28"/>
      <c r="I22" s="28"/>
      <c r="N22" s="49"/>
    </row>
    <row r="23" spans="2:14" ht="20" customHeight="1">
      <c r="B23" s="30" t="s">
        <v>10</v>
      </c>
      <c r="C23" s="30" t="s">
        <v>41</v>
      </c>
      <c r="D23" s="30"/>
      <c r="E23" s="40">
        <v>2</v>
      </c>
      <c r="F23" s="28"/>
      <c r="G23" s="28"/>
      <c r="H23" s="28"/>
      <c r="I23" s="28"/>
      <c r="N23" s="42"/>
    </row>
    <row r="24" spans="2:14" ht="20" customHeight="1">
      <c r="B24" s="30" t="s">
        <v>10</v>
      </c>
      <c r="C24" s="30" t="s">
        <v>87</v>
      </c>
      <c r="D24" s="30"/>
      <c r="E24" s="40">
        <v>6</v>
      </c>
      <c r="F24" s="28"/>
      <c r="G24" s="28"/>
      <c r="H24" s="28"/>
      <c r="I24" s="28"/>
      <c r="N24" s="42"/>
    </row>
    <row r="25" spans="2:14" ht="20" customHeight="1">
      <c r="B25" s="53" t="s">
        <v>57</v>
      </c>
      <c r="C25" s="53"/>
      <c r="D25" s="54" t="s">
        <v>115</v>
      </c>
      <c r="E25" s="55">
        <f>SUM(E13:E24)</f>
        <v>48</v>
      </c>
      <c r="F25" s="28"/>
      <c r="G25" s="28">
        <v>4</v>
      </c>
      <c r="H25" s="28"/>
      <c r="I25" s="28"/>
      <c r="N25" s="42"/>
    </row>
    <row r="26" spans="2:14" s="13" customFormat="1" ht="20" customHeight="1">
      <c r="B26" s="1"/>
      <c r="C26" s="1"/>
      <c r="D26" s="1"/>
      <c r="E26" s="1"/>
      <c r="F26" s="28"/>
      <c r="G26" s="28"/>
      <c r="H26" s="28"/>
      <c r="I26" s="28"/>
      <c r="J26" s="1"/>
      <c r="K26" s="1"/>
      <c r="L26" s="1"/>
      <c r="M26" s="1"/>
      <c r="N26" s="42"/>
    </row>
    <row r="27" spans="2:14" ht="28.25" customHeight="1">
      <c r="B27" s="351" t="s">
        <v>1</v>
      </c>
      <c r="C27" s="351"/>
      <c r="D27" s="351"/>
      <c r="E27" s="352"/>
      <c r="F27" s="28"/>
      <c r="G27" s="28"/>
      <c r="H27" s="28"/>
      <c r="I27" s="28"/>
      <c r="N27" s="42"/>
    </row>
    <row r="28" spans="2:14" ht="20" customHeight="1">
      <c r="B28" s="30" t="s">
        <v>5</v>
      </c>
      <c r="C28" s="346" t="s">
        <v>67</v>
      </c>
      <c r="D28" s="346"/>
      <c r="E28" s="32" t="s">
        <v>7</v>
      </c>
      <c r="F28" s="22"/>
      <c r="G28" s="22"/>
      <c r="H28" s="22"/>
      <c r="I28" s="23"/>
      <c r="N28" s="13"/>
    </row>
    <row r="29" spans="2:14" ht="20" customHeight="1">
      <c r="B29" s="30" t="s">
        <v>5</v>
      </c>
      <c r="C29" s="346" t="s">
        <v>68</v>
      </c>
      <c r="D29" s="346"/>
      <c r="E29" s="32" t="s">
        <v>7</v>
      </c>
      <c r="F29" s="22"/>
      <c r="G29" s="22">
        <v>14</v>
      </c>
      <c r="H29" s="22"/>
      <c r="I29" s="23"/>
      <c r="N29" s="9"/>
    </row>
    <row r="30" spans="2:14" ht="20" customHeight="1">
      <c r="B30" s="30" t="s">
        <v>5</v>
      </c>
      <c r="C30" s="30" t="s">
        <v>89</v>
      </c>
      <c r="D30" s="30"/>
      <c r="E30" s="30" t="s">
        <v>7</v>
      </c>
      <c r="F30" s="22"/>
      <c r="G30" s="22"/>
      <c r="H30" s="22"/>
      <c r="I30" s="23"/>
      <c r="N30" s="9"/>
    </row>
    <row r="31" spans="2:14" ht="20" customHeight="1">
      <c r="B31" s="30" t="s">
        <v>5</v>
      </c>
      <c r="C31" s="30" t="s">
        <v>63</v>
      </c>
      <c r="D31" s="30"/>
      <c r="E31" s="30" t="s">
        <v>7</v>
      </c>
      <c r="F31" s="22">
        <v>8</v>
      </c>
      <c r="G31" s="22"/>
      <c r="H31" s="22"/>
      <c r="I31" s="23"/>
      <c r="N31" s="9"/>
    </row>
    <row r="32" spans="2:14" ht="20" customHeight="1">
      <c r="B32" s="30" t="s">
        <v>5</v>
      </c>
      <c r="C32" s="30" t="s">
        <v>91</v>
      </c>
      <c r="D32" s="30"/>
      <c r="E32" s="30" t="s">
        <v>7</v>
      </c>
      <c r="F32" s="22">
        <v>3</v>
      </c>
      <c r="G32" s="22"/>
      <c r="H32" s="22" t="s">
        <v>29</v>
      </c>
      <c r="I32" s="23"/>
      <c r="N32" s="13"/>
    </row>
    <row r="33" spans="1:18" ht="20" customHeight="1">
      <c r="B33" s="30" t="s">
        <v>5</v>
      </c>
      <c r="C33" s="30" t="s">
        <v>92</v>
      </c>
      <c r="D33" s="30"/>
      <c r="E33" s="30" t="s">
        <v>7</v>
      </c>
      <c r="F33" s="22"/>
      <c r="G33" s="22"/>
      <c r="H33" s="22"/>
      <c r="I33" s="23"/>
      <c r="N33" s="9"/>
    </row>
    <row r="34" spans="1:18" ht="20" customHeight="1">
      <c r="B34" s="30" t="s">
        <v>10</v>
      </c>
      <c r="C34" s="30" t="s">
        <v>110</v>
      </c>
      <c r="D34" s="30"/>
      <c r="E34" s="40">
        <v>1</v>
      </c>
      <c r="F34" s="22"/>
      <c r="G34" s="22"/>
      <c r="H34" s="22"/>
      <c r="I34" s="23"/>
    </row>
    <row r="35" spans="1:18" s="9" customFormat="1" ht="20">
      <c r="A35" s="1"/>
      <c r="B35" s="30" t="s">
        <v>10</v>
      </c>
      <c r="C35" s="30" t="s">
        <v>111</v>
      </c>
      <c r="D35" s="30"/>
      <c r="E35" s="40">
        <v>2</v>
      </c>
      <c r="F35" s="22"/>
      <c r="G35" s="22"/>
      <c r="H35" s="22"/>
      <c r="I35" s="23"/>
      <c r="J35" s="1"/>
      <c r="K35" s="1"/>
      <c r="L35" s="1"/>
      <c r="M35" s="1"/>
      <c r="N35" s="1"/>
      <c r="O35" s="1"/>
      <c r="P35" s="1"/>
      <c r="Q35" s="1"/>
      <c r="R35" s="1"/>
    </row>
    <row r="36" spans="1:18" s="13" customFormat="1" ht="20" customHeight="1">
      <c r="B36" s="30" t="s">
        <v>10</v>
      </c>
      <c r="C36" s="30" t="s">
        <v>15</v>
      </c>
      <c r="D36" s="30"/>
      <c r="E36" s="40">
        <v>2</v>
      </c>
      <c r="F36" s="23"/>
      <c r="G36" s="23"/>
      <c r="H36" s="23"/>
      <c r="I36" s="23"/>
      <c r="J36" s="1"/>
      <c r="K36" s="1"/>
      <c r="L36" s="1"/>
      <c r="M36" s="1"/>
      <c r="N36" s="1"/>
      <c r="O36" s="1"/>
      <c r="P36" s="1"/>
      <c r="Q36" s="1"/>
      <c r="R36" s="1"/>
    </row>
    <row r="37" spans="1:18" s="9" customFormat="1" ht="20">
      <c r="A37" s="1"/>
      <c r="B37" s="30" t="s">
        <v>10</v>
      </c>
      <c r="C37" s="30" t="s">
        <v>76</v>
      </c>
      <c r="D37" s="30"/>
      <c r="E37" s="40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s="9" customFormat="1" ht="20">
      <c r="A38" s="1"/>
      <c r="B38" s="30" t="s">
        <v>10</v>
      </c>
      <c r="C38" s="30" t="s">
        <v>89</v>
      </c>
      <c r="D38" s="30"/>
      <c r="E38" s="40">
        <v>2</v>
      </c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s="9" customFormat="1" ht="20">
      <c r="A39" s="1"/>
      <c r="B39" s="30" t="s">
        <v>10</v>
      </c>
      <c r="C39" s="30" t="s">
        <v>93</v>
      </c>
      <c r="D39" s="30"/>
      <c r="E39" s="40">
        <v>5</v>
      </c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s="9" customFormat="1" ht="20">
      <c r="A40" s="1"/>
      <c r="B40" s="30" t="s">
        <v>10</v>
      </c>
      <c r="C40" s="30" t="s">
        <v>99</v>
      </c>
      <c r="D40" s="30"/>
      <c r="E40" s="40">
        <v>1</v>
      </c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s="13" customFormat="1" ht="20" customHeight="1">
      <c r="B41" s="30" t="s">
        <v>10</v>
      </c>
      <c r="C41" s="30" t="s">
        <v>95</v>
      </c>
      <c r="D41" s="30"/>
      <c r="E41" s="40">
        <v>1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 s="9" customFormat="1" ht="20">
      <c r="A42" s="1"/>
      <c r="B42" s="30" t="s">
        <v>10</v>
      </c>
      <c r="C42" s="30" t="s">
        <v>52</v>
      </c>
      <c r="D42" s="30"/>
      <c r="E42" s="40">
        <v>2</v>
      </c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s="9" customFormat="1" ht="20">
      <c r="A43" s="1"/>
      <c r="B43" s="30" t="s">
        <v>10</v>
      </c>
      <c r="C43" s="30" t="s">
        <v>53</v>
      </c>
      <c r="D43" s="30"/>
      <c r="E43" s="40">
        <v>2</v>
      </c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s="9" customFormat="1" ht="20">
      <c r="A44" s="1"/>
      <c r="B44" s="53" t="s">
        <v>57</v>
      </c>
      <c r="C44" s="53"/>
      <c r="D44" s="54" t="s">
        <v>115</v>
      </c>
      <c r="E44" s="55">
        <f>SUM(E34:E43)</f>
        <v>19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s="9" customFormat="1" ht="15" thickBot="1">
      <c r="A45" s="1"/>
      <c r="B45" s="1"/>
      <c r="C45" s="1"/>
      <c r="D45" s="1"/>
      <c r="E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s="9" customFormat="1" ht="28" thickBot="1">
      <c r="A46" s="1"/>
      <c r="B46" s="353" t="s">
        <v>112</v>
      </c>
      <c r="C46" s="353"/>
      <c r="D46" s="353"/>
      <c r="E46" s="353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s="9" customFormat="1" ht="20">
      <c r="A47" s="1"/>
      <c r="B47" s="30" t="s">
        <v>5</v>
      </c>
      <c r="C47" s="347" t="s">
        <v>13</v>
      </c>
      <c r="D47" s="347"/>
      <c r="E47" s="33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s="9" customFormat="1" ht="20">
      <c r="A48" s="1"/>
      <c r="B48" s="30" t="s">
        <v>5</v>
      </c>
      <c r="C48" s="30" t="s">
        <v>73</v>
      </c>
      <c r="D48" s="30"/>
      <c r="E48" s="30" t="s">
        <v>7</v>
      </c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s="9" customFormat="1" ht="20">
      <c r="A49" s="1"/>
      <c r="B49" s="30" t="s">
        <v>5</v>
      </c>
      <c r="C49" s="30" t="s">
        <v>74</v>
      </c>
      <c r="D49" s="30"/>
      <c r="E49" s="30" t="s">
        <v>7</v>
      </c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s="9" customFormat="1" ht="20">
      <c r="A50" s="1"/>
      <c r="B50" s="30" t="s">
        <v>5</v>
      </c>
      <c r="C50" s="30" t="s">
        <v>78</v>
      </c>
      <c r="D50" s="30"/>
      <c r="E50" s="30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s="13" customFormat="1" ht="20" customHeight="1">
      <c r="B51" s="30" t="s">
        <v>5</v>
      </c>
      <c r="C51" s="30" t="s">
        <v>79</v>
      </c>
      <c r="D51" s="30"/>
      <c r="E51" s="30" t="s">
        <v>7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s="9" customFormat="1" ht="20">
      <c r="A52" s="1"/>
      <c r="B52" s="30" t="s">
        <v>5</v>
      </c>
      <c r="C52" s="30" t="s">
        <v>84</v>
      </c>
      <c r="D52" s="30"/>
      <c r="E52" s="30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s="9" customFormat="1" ht="20">
      <c r="A53" s="1"/>
      <c r="B53" s="30" t="s">
        <v>5</v>
      </c>
      <c r="C53" s="30" t="s">
        <v>85</v>
      </c>
      <c r="D53" s="30"/>
      <c r="E53" s="30" t="s">
        <v>7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s="9" customFormat="1" ht="20">
      <c r="A54" s="1"/>
      <c r="B54" s="30" t="s">
        <v>10</v>
      </c>
      <c r="C54" s="30" t="s">
        <v>13</v>
      </c>
      <c r="D54" s="30"/>
      <c r="E54" s="40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s="13" customFormat="1" ht="21" customHeight="1">
      <c r="A55" s="16"/>
      <c r="B55" s="30" t="s">
        <v>10</v>
      </c>
      <c r="C55" s="30" t="s">
        <v>72</v>
      </c>
      <c r="D55" s="30"/>
      <c r="E55" s="40">
        <v>2</v>
      </c>
      <c r="F55" s="17"/>
      <c r="J55" s="1"/>
      <c r="K55" s="1"/>
      <c r="L55" s="1"/>
      <c r="M55" s="1"/>
      <c r="N55" s="1"/>
      <c r="O55" s="1"/>
      <c r="P55" s="1"/>
      <c r="Q55" s="1"/>
      <c r="R55" s="1"/>
    </row>
    <row r="56" spans="1:18" s="9" customFormat="1" ht="20">
      <c r="A56" s="1"/>
      <c r="B56" s="30" t="s">
        <v>10</v>
      </c>
      <c r="C56" s="30" t="s">
        <v>75</v>
      </c>
      <c r="D56" s="30"/>
      <c r="E56" s="40">
        <v>2</v>
      </c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20">
      <c r="B57" s="30" t="s">
        <v>10</v>
      </c>
      <c r="C57" s="30" t="s">
        <v>22</v>
      </c>
      <c r="D57" s="30"/>
      <c r="E57" s="40">
        <v>3</v>
      </c>
    </row>
    <row r="58" spans="1:18" ht="20">
      <c r="B58" s="30" t="s">
        <v>10</v>
      </c>
      <c r="C58" s="30" t="s">
        <v>74</v>
      </c>
      <c r="D58" s="30"/>
      <c r="E58" s="40">
        <v>2</v>
      </c>
    </row>
    <row r="59" spans="1:18" ht="20">
      <c r="B59" s="30" t="s">
        <v>10</v>
      </c>
      <c r="C59" s="30" t="s">
        <v>23</v>
      </c>
      <c r="D59" s="30"/>
      <c r="E59" s="40">
        <v>2</v>
      </c>
    </row>
    <row r="60" spans="1:18" ht="20">
      <c r="B60" s="30" t="s">
        <v>10</v>
      </c>
      <c r="C60" s="30" t="s">
        <v>77</v>
      </c>
      <c r="D60" s="30"/>
      <c r="E60" s="40">
        <v>1</v>
      </c>
    </row>
    <row r="61" spans="1:18" ht="20">
      <c r="B61" s="30" t="s">
        <v>10</v>
      </c>
      <c r="C61" s="30" t="s">
        <v>80</v>
      </c>
      <c r="D61" s="30"/>
      <c r="E61" s="40">
        <v>5</v>
      </c>
    </row>
    <row r="62" spans="1:18" ht="20">
      <c r="B62" s="30" t="s">
        <v>10</v>
      </c>
      <c r="C62" s="30" t="s">
        <v>81</v>
      </c>
      <c r="D62" s="30"/>
      <c r="E62" s="40">
        <v>1</v>
      </c>
    </row>
    <row r="63" spans="1:18" ht="20">
      <c r="B63" s="30" t="s">
        <v>10</v>
      </c>
      <c r="C63" s="30" t="s">
        <v>27</v>
      </c>
      <c r="D63" s="30"/>
      <c r="E63" s="40">
        <v>2</v>
      </c>
    </row>
    <row r="64" spans="1:18" ht="20">
      <c r="B64" s="30" t="s">
        <v>10</v>
      </c>
      <c r="C64" s="30" t="s">
        <v>98</v>
      </c>
      <c r="D64" s="30"/>
      <c r="E64" s="40">
        <v>2</v>
      </c>
    </row>
    <row r="65" spans="2:5" ht="20">
      <c r="B65" s="30" t="s">
        <v>10</v>
      </c>
      <c r="C65" s="30" t="s">
        <v>44</v>
      </c>
      <c r="D65" s="30"/>
      <c r="E65" s="40">
        <v>5</v>
      </c>
    </row>
    <row r="66" spans="2:5" ht="20">
      <c r="B66" s="30" t="s">
        <v>10</v>
      </c>
      <c r="C66" s="30" t="s">
        <v>61</v>
      </c>
      <c r="D66" s="30"/>
      <c r="E66" s="40">
        <v>2</v>
      </c>
    </row>
    <row r="67" spans="2:5" ht="20">
      <c r="B67" s="30" t="s">
        <v>10</v>
      </c>
      <c r="C67" s="30" t="s">
        <v>88</v>
      </c>
      <c r="D67" s="30"/>
      <c r="E67" s="40">
        <v>5</v>
      </c>
    </row>
    <row r="68" spans="2:5" ht="20">
      <c r="B68" s="30" t="s">
        <v>10</v>
      </c>
      <c r="C68" s="30" t="s">
        <v>84</v>
      </c>
      <c r="D68" s="30"/>
      <c r="E68" s="40">
        <v>2</v>
      </c>
    </row>
    <row r="69" spans="2:5" ht="20">
      <c r="B69" s="53" t="s">
        <v>57</v>
      </c>
      <c r="C69" s="56"/>
      <c r="D69" s="54" t="s">
        <v>58</v>
      </c>
      <c r="E69" s="55">
        <f>SUM(E54:E68)</f>
        <v>37</v>
      </c>
    </row>
  </sheetData>
  <mergeCells count="8">
    <mergeCell ref="C47:D47"/>
    <mergeCell ref="C29:D29"/>
    <mergeCell ref="C8:D8"/>
    <mergeCell ref="B4:E4"/>
    <mergeCell ref="B27:E27"/>
    <mergeCell ref="B46:E46"/>
    <mergeCell ref="C5:D5"/>
    <mergeCell ref="C28:D28"/>
  </mergeCells>
  <pageMargins left="0.7" right="0.7" top="0.75" bottom="0.75" header="0.3" footer="0.3"/>
  <pageSetup fitToWidth="0"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f5b7889-32f6-4f7a-ad46-d91d7f417e7c" xsi:nil="true"/>
    <lcf76f155ced4ddcb4097134ff3c332f xmlns="5ff4af7e-cfd7-415a-baed-ead09a9487b3">
      <Terms xmlns="http://schemas.microsoft.com/office/infopath/2007/PartnerControls"/>
    </lcf76f155ced4ddcb4097134ff3c332f>
    <SharedWithUsers xmlns="ff5b7889-32f6-4f7a-ad46-d91d7f417e7c">
      <UserInfo>
        <DisplayName>Melissa Baker</DisplayName>
        <AccountId>29</AccountId>
        <AccountType/>
      </UserInfo>
      <UserInfo>
        <DisplayName>Heather Payson</DisplayName>
        <AccountId>345</AccountId>
        <AccountType/>
      </UserInfo>
      <UserInfo>
        <DisplayName>Corey Enck</DisplayName>
        <AccountId>21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FF25DD9E404D47B4D42F6BE6E7B1CE" ma:contentTypeVersion="18" ma:contentTypeDescription="Create a new document." ma:contentTypeScope="" ma:versionID="231b839fe90db0f361de6089eae25a5a">
  <xsd:schema xmlns:xsd="http://www.w3.org/2001/XMLSchema" xmlns:xs="http://www.w3.org/2001/XMLSchema" xmlns:p="http://schemas.microsoft.com/office/2006/metadata/properties" xmlns:ns2="5ff4af7e-cfd7-415a-baed-ead09a9487b3" xmlns:ns3="ff5b7889-32f6-4f7a-ad46-d91d7f417e7c" targetNamespace="http://schemas.microsoft.com/office/2006/metadata/properties" ma:root="true" ma:fieldsID="0b1d5b03b64ea0f9b4fc32a5dd81a42b" ns2:_="" ns3:_="">
    <xsd:import namespace="5ff4af7e-cfd7-415a-baed-ead09a9487b3"/>
    <xsd:import namespace="ff5b7889-32f6-4f7a-ad46-d91d7f417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4af7e-cfd7-415a-baed-ead09a9487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71b379c-1df0-4d09-9e1f-75e90cd1f6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5b7889-32f6-4f7a-ad46-d91d7f417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3fcc327-06d5-4d54-8212-b6b5f17e5e28}" ma:internalName="TaxCatchAll" ma:showField="CatchAllData" ma:web="ff5b7889-32f6-4f7a-ad46-d91d7f417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170694-86A8-407E-8513-E6EFCE8C6EFA}">
  <ds:schemaRefs>
    <ds:schemaRef ds:uri="http://schemas.microsoft.com/office/2006/metadata/properties"/>
    <ds:schemaRef ds:uri="http://schemas.microsoft.com/office/infopath/2007/PartnerControls"/>
    <ds:schemaRef ds:uri="ff5b7889-32f6-4f7a-ad46-d91d7f417e7c"/>
    <ds:schemaRef ds:uri="5ff4af7e-cfd7-415a-baed-ead09a9487b3"/>
  </ds:schemaRefs>
</ds:datastoreItem>
</file>

<file path=customXml/itemProps2.xml><?xml version="1.0" encoding="utf-8"?>
<ds:datastoreItem xmlns:ds="http://schemas.openxmlformats.org/officeDocument/2006/customXml" ds:itemID="{3BD9EF5B-C834-4965-BA98-FF1968DEE9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18F63C-589E-4341-B1DC-D0649456B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f4af7e-cfd7-415a-baed-ead09a9487b3"/>
    <ds:schemaRef ds:uri="ff5b7889-32f6-4f7a-ad46-d91d7f417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473bd35-a793-4476-b755-d10c6831b239}" enabled="0" method="" siteId="{6473bd35-a793-4476-b755-d10c6831b23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ID+C credit category view</vt:lpstr>
      <vt:lpstr>ID+C impact area view</vt:lpstr>
      <vt:lpstr>Simple_1col NC</vt:lpstr>
      <vt:lpstr>Multiple columns NC</vt:lpstr>
      <vt:lpstr>Simple_1col CS</vt:lpstr>
      <vt:lpstr>Simple_1col CI</vt:lpstr>
      <vt:lpstr>System goals NC</vt:lpstr>
      <vt:lpstr>System goals NC (with CC)</vt:lpstr>
      <vt:lpstr>System goals CS</vt:lpstr>
      <vt:lpstr>System goals CI</vt:lpstr>
      <vt:lpstr>Extended_1col</vt:lpstr>
      <vt:lpstr>Corey's version</vt:lpstr>
    </vt:vector>
  </TitlesOfParts>
  <Manager/>
  <Company>US Green Building Council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Chrissy Ungaro</dc:creator>
  <cp:keywords/>
  <dc:description/>
  <cp:lastModifiedBy>Nora Knox</cp:lastModifiedBy>
  <cp:revision/>
  <dcterms:created xsi:type="dcterms:W3CDTF">2010-11-08T04:39:43Z</dcterms:created>
  <dcterms:modified xsi:type="dcterms:W3CDTF">2025-04-16T11:55:14Z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0x01010001FF25DD9E404D47B4D42F6BE6E7B1CE</vt:lpwstr>
  </property>
  <property fmtid="{D5CDD505-2E9C-101B-9397-08002B2CF9AE}" pid="3" name="MediaServiceImageTags">
    <vt:lpwstr/>
  </property>
</Properties>
</file>