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artaus.sharepoint.com/teams/T-2DOSBLabelling/Shared Documents/Technology Workstream/3. Testing/Test Cases/"/>
    </mc:Choice>
  </mc:AlternateContent>
  <xr:revisionPtr revIDLastSave="961" documentId="13_ncr:1_{5C10884B-018B-4850-8586-937303688648}" xr6:coauthVersionLast="47" xr6:coauthVersionMax="47" xr10:uidLastSave="{35FF8C18-152E-4491-849D-97A6AEA30BFD}"/>
  <bookViews>
    <workbookView xWindow="-120" yWindow="-120" windowWidth="29040" windowHeight="17640" xr2:uid="{AD41FADD-EDA8-4650-8D78-2A8F90559736}"/>
  </bookViews>
  <sheets>
    <sheet name="Test Summary" sheetId="27" r:id="rId1"/>
    <sheet name="Pre-Work" sheetId="57" r:id="rId2"/>
    <sheet name="Xenon All" sheetId="48" r:id="rId3"/>
    <sheet name="Cntl Card" sheetId="2" state="hidden" r:id="rId4"/>
    <sheet name="Test Plan" sheetId="3" state="hidden" r:id="rId5"/>
    <sheet name="Sheet3" sheetId="29" state="hidden" r:id="rId6"/>
  </sheets>
  <definedNames>
    <definedName name="ValidStatus">'Cntl Card'!$B$2:$B$12</definedName>
    <definedName name="Z_35D03442_C94C_492D_B588_819259D0309A_.wvu.Cols" localSheetId="4" hidden="1">'Test Plan'!$E:$E</definedName>
  </definedNames>
  <calcPr calcId="191028"/>
  <customWorkbookViews>
    <customWorkbookView name="Yeap-Heng Lo - Personal View" guid="{35D03442-C94C-492D-B588-819259D0309A}" mergeInterval="0" personalView="1" maximized="1" xWindow="1912" yWindow="-8" windowWidth="1936" windowHeight="1056" activeSheetId="2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7" l="1"/>
  <c r="M7" i="27"/>
  <c r="L7" i="27"/>
  <c r="K7" i="27"/>
  <c r="J7" i="27"/>
  <c r="I7" i="27"/>
  <c r="H7" i="27"/>
  <c r="N4" i="27"/>
  <c r="N7" i="27" s="1"/>
  <c r="J8" i="27" l="1"/>
  <c r="L8" i="27"/>
  <c r="M8" i="27"/>
  <c r="K8" i="27"/>
  <c r="I8" i="27"/>
  <c r="C3" i="3"/>
  <c r="C4" i="3" s="1"/>
  <c r="D132" i="3" s="1"/>
  <c r="E132" i="3" s="1"/>
  <c r="D73" i="3" l="1"/>
  <c r="E73" i="3" s="1"/>
  <c r="D7" i="3"/>
  <c r="E7" i="3" s="1"/>
  <c r="D130" i="3"/>
  <c r="E130" i="3" s="1"/>
  <c r="D34" i="3"/>
  <c r="E34" i="3" s="1"/>
  <c r="D28" i="3"/>
  <c r="E28" i="3" s="1"/>
  <c r="D13" i="3"/>
  <c r="E13" i="3" s="1"/>
  <c r="D11" i="3"/>
  <c r="E11" i="3" s="1"/>
  <c r="D25" i="3"/>
  <c r="E25" i="3" s="1"/>
  <c r="D42" i="3"/>
  <c r="E42" i="3" s="1"/>
  <c r="D20" i="3"/>
  <c r="E20" i="3" s="1"/>
  <c r="D30" i="3"/>
  <c r="E30" i="3" s="1"/>
  <c r="D101" i="3"/>
  <c r="E101" i="3" s="1"/>
  <c r="D63" i="3"/>
  <c r="E63" i="3" s="1"/>
  <c r="D96" i="3"/>
  <c r="E96" i="3" s="1"/>
  <c r="D59" i="3"/>
  <c r="E59" i="3" s="1"/>
  <c r="D29" i="3"/>
  <c r="E29" i="3" s="1"/>
  <c r="D97" i="3"/>
  <c r="E97" i="3" s="1"/>
  <c r="D19" i="3"/>
  <c r="E19" i="3" s="1"/>
  <c r="D72" i="3"/>
  <c r="E72" i="3" s="1"/>
  <c r="D89" i="3"/>
  <c r="E89" i="3" s="1"/>
  <c r="D43" i="3"/>
  <c r="E43" i="3" s="1"/>
  <c r="D84" i="3"/>
  <c r="E84" i="3" s="1"/>
  <c r="D35" i="3"/>
  <c r="E35" i="3" s="1"/>
  <c r="D110" i="3"/>
  <c r="E110" i="3" s="1"/>
  <c r="D37" i="3"/>
  <c r="E37" i="3" s="1"/>
  <c r="D66" i="3"/>
  <c r="E66" i="3" s="1"/>
  <c r="D32" i="3"/>
  <c r="E32" i="3" s="1"/>
  <c r="D54" i="3"/>
  <c r="E54" i="3" s="1"/>
  <c r="D120" i="3"/>
  <c r="E120" i="3" s="1"/>
  <c r="D55" i="3"/>
  <c r="E55" i="3" s="1"/>
  <c r="D40" i="3"/>
  <c r="E40" i="3" s="1"/>
  <c r="D68" i="3"/>
  <c r="E68" i="3" s="1"/>
  <c r="D104" i="3"/>
  <c r="E104" i="3" s="1"/>
  <c r="D21" i="3"/>
  <c r="E21" i="3" s="1"/>
  <c r="D16" i="3"/>
  <c r="E16" i="3" s="1"/>
  <c r="D22" i="3"/>
  <c r="E22" i="3" s="1"/>
  <c r="D107" i="3"/>
  <c r="E107" i="3" s="1"/>
  <c r="D51" i="3"/>
  <c r="E51" i="3" s="1"/>
  <c r="D38" i="3"/>
  <c r="E38" i="3" s="1"/>
  <c r="D9" i="3"/>
  <c r="E9" i="3" s="1"/>
  <c r="D10" i="3"/>
  <c r="E10" i="3" s="1"/>
  <c r="D131" i="3"/>
  <c r="E131" i="3" s="1"/>
  <c r="D125" i="3"/>
  <c r="E125" i="3" s="1"/>
  <c r="D85" i="3"/>
  <c r="E85" i="3" s="1"/>
  <c r="D31" i="3"/>
  <c r="E31" i="3" s="1"/>
  <c r="D80" i="3"/>
  <c r="E80" i="3" s="1"/>
  <c r="D27" i="3"/>
  <c r="E27" i="3" s="1"/>
  <c r="D79" i="3"/>
  <c r="E79" i="3" s="1"/>
  <c r="D33" i="3"/>
  <c r="E33" i="3" s="1"/>
  <c r="D58" i="3"/>
  <c r="E58" i="3" s="1"/>
  <c r="D92" i="3"/>
  <c r="E92" i="3" s="1"/>
  <c r="D88" i="3"/>
  <c r="E88" i="3" s="1"/>
  <c r="D81" i="3"/>
  <c r="E81" i="3" s="1"/>
  <c r="D23" i="3"/>
  <c r="E23" i="3" s="1"/>
  <c r="D26" i="3"/>
  <c r="E26" i="3" s="1"/>
  <c r="D12" i="3"/>
  <c r="E12" i="3" s="1"/>
  <c r="D114" i="3"/>
  <c r="E114" i="3" s="1"/>
  <c r="D93" i="3"/>
  <c r="E93" i="3" s="1"/>
  <c r="D82" i="3"/>
  <c r="E82" i="3" s="1"/>
  <c r="D8" i="3"/>
  <c r="E8" i="3" s="1"/>
  <c r="D121" i="3"/>
  <c r="E121" i="3" s="1"/>
  <c r="D57" i="3"/>
  <c r="E57" i="3" s="1"/>
  <c r="D103" i="3"/>
  <c r="E103" i="3" s="1"/>
  <c r="D106" i="3"/>
  <c r="E106" i="3" s="1"/>
  <c r="D116" i="3"/>
  <c r="E116" i="3" s="1"/>
  <c r="D52" i="3"/>
  <c r="E52" i="3" s="1"/>
  <c r="D99" i="3"/>
  <c r="E99" i="3" s="1"/>
  <c r="D94" i="3"/>
  <c r="E94" i="3" s="1"/>
  <c r="D61" i="3"/>
  <c r="E61" i="3" s="1"/>
  <c r="D102" i="3"/>
  <c r="E102" i="3" s="1"/>
  <c r="D69" i="3"/>
  <c r="E69" i="3" s="1"/>
  <c r="D127" i="3"/>
  <c r="E127" i="3" s="1"/>
  <c r="D126" i="3"/>
  <c r="E126" i="3" s="1"/>
  <c r="D128" i="3"/>
  <c r="E128" i="3" s="1"/>
  <c r="D64" i="3"/>
  <c r="E64" i="3" s="1"/>
  <c r="D123" i="3"/>
  <c r="E123" i="3" s="1"/>
  <c r="D122" i="3"/>
  <c r="E122" i="3" s="1"/>
  <c r="D109" i="3"/>
  <c r="E109" i="3" s="1"/>
  <c r="D15" i="3"/>
  <c r="E15" i="3" s="1"/>
  <c r="D56" i="3"/>
  <c r="E56" i="3" s="1"/>
  <c r="D70" i="3"/>
  <c r="E70" i="3" s="1"/>
  <c r="D65" i="3"/>
  <c r="E65" i="3" s="1"/>
  <c r="D119" i="3"/>
  <c r="E119" i="3" s="1"/>
  <c r="D118" i="3"/>
  <c r="E118" i="3" s="1"/>
  <c r="D124" i="3"/>
  <c r="E124" i="3" s="1"/>
  <c r="D60" i="3"/>
  <c r="E60" i="3" s="1"/>
  <c r="D115" i="3"/>
  <c r="E115" i="3" s="1"/>
  <c r="D46" i="3"/>
  <c r="E46" i="3" s="1"/>
  <c r="D39" i="3"/>
  <c r="E39" i="3" s="1"/>
  <c r="D17" i="3"/>
  <c r="E17" i="3" s="1"/>
  <c r="D76" i="3"/>
  <c r="E76" i="3" s="1"/>
  <c r="D45" i="3"/>
  <c r="E45" i="3" s="1"/>
  <c r="D18" i="3"/>
  <c r="E18" i="3" s="1"/>
  <c r="D75" i="3"/>
  <c r="E75" i="3" s="1"/>
  <c r="D105" i="3"/>
  <c r="E105" i="3" s="1"/>
  <c r="D41" i="3"/>
  <c r="E41" i="3" s="1"/>
  <c r="D71" i="3"/>
  <c r="E71" i="3" s="1"/>
  <c r="D74" i="3"/>
  <c r="E74" i="3" s="1"/>
  <c r="D100" i="3"/>
  <c r="E100" i="3" s="1"/>
  <c r="D36" i="3"/>
  <c r="E36" i="3" s="1"/>
  <c r="D67" i="3"/>
  <c r="E67" i="3" s="1"/>
  <c r="D62" i="3"/>
  <c r="E62" i="3" s="1"/>
  <c r="D111" i="3"/>
  <c r="E111" i="3" s="1"/>
  <c r="D117" i="3"/>
  <c r="E117" i="3" s="1"/>
  <c r="D53" i="3"/>
  <c r="E53" i="3" s="1"/>
  <c r="D95" i="3"/>
  <c r="E95" i="3" s="1"/>
  <c r="D98" i="3"/>
  <c r="E98" i="3" s="1"/>
  <c r="D112" i="3"/>
  <c r="E112" i="3" s="1"/>
  <c r="D48" i="3"/>
  <c r="E48" i="3" s="1"/>
  <c r="D91" i="3"/>
  <c r="E91" i="3" s="1"/>
  <c r="D86" i="3"/>
  <c r="E86" i="3" s="1"/>
  <c r="D77" i="3"/>
  <c r="E77" i="3" s="1"/>
  <c r="D50" i="3"/>
  <c r="E50" i="3" s="1"/>
  <c r="D24" i="3"/>
  <c r="E24" i="3" s="1"/>
  <c r="D113" i="3"/>
  <c r="E113" i="3" s="1"/>
  <c r="D49" i="3"/>
  <c r="E49" i="3" s="1"/>
  <c r="D87" i="3"/>
  <c r="E87" i="3" s="1"/>
  <c r="D90" i="3"/>
  <c r="E90" i="3" s="1"/>
  <c r="D108" i="3"/>
  <c r="E108" i="3" s="1"/>
  <c r="D44" i="3"/>
  <c r="E44" i="3" s="1"/>
  <c r="D83" i="3"/>
  <c r="E83" i="3" s="1"/>
  <c r="D47" i="3"/>
  <c r="E47" i="3" s="1"/>
  <c r="D14" i="3"/>
  <c r="E14" i="3" s="1"/>
  <c r="D129" i="3"/>
  <c r="E129" i="3" s="1"/>
  <c r="D78" i="3"/>
  <c r="E78" i="3" s="1"/>
</calcChain>
</file>

<file path=xl/sharedStrings.xml><?xml version="1.0" encoding="utf-8"?>
<sst xmlns="http://schemas.openxmlformats.org/spreadsheetml/2006/main" count="337" uniqueCount="265">
  <si>
    <t>Xenon Scanner Testing</t>
  </si>
  <si>
    <t>Test  Name</t>
  </si>
  <si>
    <t>Test Purpose</t>
  </si>
  <si>
    <t>Comment</t>
  </si>
  <si>
    <t>DC Team</t>
  </si>
  <si>
    <t>Head Office Team</t>
  </si>
  <si>
    <t>Vendor Team</t>
  </si>
  <si>
    <t>Worksheet Reference</t>
  </si>
  <si>
    <t>Not executed</t>
  </si>
  <si>
    <t>In progress</t>
  </si>
  <si>
    <t>Pass</t>
  </si>
  <si>
    <t>Fail</t>
  </si>
  <si>
    <t>Pending</t>
  </si>
  <si>
    <t>Retest</t>
  </si>
  <si>
    <t>Total</t>
  </si>
  <si>
    <t>Pre-Work</t>
  </si>
  <si>
    <t>Preparation for below tests prior to test day</t>
  </si>
  <si>
    <t>DC Operations</t>
  </si>
  <si>
    <t>Support</t>
  </si>
  <si>
    <t xml:space="preserve"> </t>
  </si>
  <si>
    <t xml:space="preserve">Pre-Work </t>
  </si>
  <si>
    <t>Standard Xenon Scan Tests</t>
  </si>
  <si>
    <t>Minimum verification of all Xenon devices with 1D and 2D</t>
  </si>
  <si>
    <t>All devices</t>
  </si>
  <si>
    <t>Xenon All</t>
  </si>
  <si>
    <t>Percentage</t>
  </si>
  <si>
    <t>Test Sheet</t>
  </si>
  <si>
    <t>Product Required</t>
  </si>
  <si>
    <t>Quantity</t>
  </si>
  <si>
    <t>Label Source</t>
  </si>
  <si>
    <t>Standard Scan</t>
  </si>
  <si>
    <t>91 Labelled carton</t>
  </si>
  <si>
    <t>Current label, each device can scan the same label</t>
  </si>
  <si>
    <t>DC</t>
  </si>
  <si>
    <t>00 Labelled carton</t>
  </si>
  <si>
    <t>1D 92/93 Labelled carton</t>
  </si>
  <si>
    <t>DC Overseas Stock</t>
  </si>
  <si>
    <t>2D 92/93 Labelled carton</t>
  </si>
  <si>
    <r>
      <t xml:space="preserve">DC Overseas Stock, relabelled with PDF generated CBX 2D labels </t>
    </r>
    <r>
      <rPr>
        <i/>
        <sz val="11"/>
        <color theme="1"/>
        <rFont val="Calibri"/>
        <family val="2"/>
        <scheme val="minor"/>
      </rPr>
      <t>for that stock</t>
    </r>
  </si>
  <si>
    <t>Test Name:</t>
  </si>
  <si>
    <t>[All devices]</t>
  </si>
  <si>
    <t>Test steps are below the test cases</t>
  </si>
  <si>
    <t>Sortation Attributes</t>
  </si>
  <si>
    <t>Test Data</t>
  </si>
  <si>
    <t>Results</t>
  </si>
  <si>
    <t>Record Details before testing</t>
  </si>
  <si>
    <t>Test ID</t>
  </si>
  <si>
    <t>Test Scenarios</t>
  </si>
  <si>
    <t>Who</t>
  </si>
  <si>
    <t>Dependency</t>
  </si>
  <si>
    <t>Assigned To</t>
  </si>
  <si>
    <t xml:space="preserve">Date </t>
  </si>
  <si>
    <t>Status</t>
  </si>
  <si>
    <t>Product Type</t>
  </si>
  <si>
    <t>PO#</t>
  </si>
  <si>
    <t>Pick #</t>
  </si>
  <si>
    <t>Keycode</t>
  </si>
  <si>
    <t>Store / Qty</t>
  </si>
  <si>
    <t>Test Steps</t>
  </si>
  <si>
    <t>Expected Result</t>
  </si>
  <si>
    <t>Expected Lane ID Sorted To</t>
  </si>
  <si>
    <t>Sort Lane</t>
  </si>
  <si>
    <t>SSCC</t>
  </si>
  <si>
    <t>Actual Result</t>
  </si>
  <si>
    <t>Special Features of the product</t>
  </si>
  <si>
    <t>Barcode/s</t>
  </si>
  <si>
    <t>Xenon_01</t>
  </si>
  <si>
    <r>
      <rPr>
        <b/>
        <sz val="8"/>
        <color theme="1"/>
        <rFont val="Calibri"/>
        <family val="2"/>
        <scheme val="minor"/>
      </rPr>
      <t>Use scanner to scan a 91 SSCC barcode</t>
    </r>
    <r>
      <rPr>
        <sz val="8"/>
        <color theme="1"/>
        <rFont val="Calibri"/>
        <family val="2"/>
        <scheme val="minor"/>
      </rPr>
      <t xml:space="preserve">
</t>
    </r>
  </si>
  <si>
    <t>DC Operator</t>
  </si>
  <si>
    <t>N/A</t>
  </si>
  <si>
    <t>Any</t>
  </si>
  <si>
    <t xml:space="preserve">As Below
</t>
  </si>
  <si>
    <t>SSCC scans properly.
SCM Enquiry information about the 91 SSCC is displayed.</t>
  </si>
  <si>
    <t>Xenon_02</t>
  </si>
  <si>
    <r>
      <rPr>
        <b/>
        <sz val="8"/>
        <color theme="1"/>
        <rFont val="Calibri"/>
        <family val="2"/>
        <scheme val="minor"/>
      </rPr>
      <t>Use scanner to scan a 00 SSCC barcode</t>
    </r>
    <r>
      <rPr>
        <sz val="8"/>
        <color theme="1"/>
        <rFont val="Calibri"/>
        <family val="2"/>
        <scheme val="minor"/>
      </rPr>
      <t xml:space="preserve">
</t>
    </r>
  </si>
  <si>
    <t>SSCC scans properly.
SCM Enquiry information about the 00 SSCC is displayed.</t>
  </si>
  <si>
    <t>Xenon_03</t>
  </si>
  <si>
    <r>
      <rPr>
        <b/>
        <sz val="8"/>
        <color theme="1"/>
        <rFont val="Calibri"/>
        <family val="2"/>
        <scheme val="minor"/>
      </rPr>
      <t>Use scanner to scan the 93 portion of a 1D 92/93 SSCC barcode</t>
    </r>
    <r>
      <rPr>
        <sz val="8"/>
        <color theme="1"/>
        <rFont val="Calibri"/>
        <family val="2"/>
        <scheme val="minor"/>
      </rPr>
      <t xml:space="preserve">
</t>
    </r>
  </si>
  <si>
    <t>SSCC scans properly.
SCM Enquiry information about the 93 SSCC is displayed.</t>
  </si>
  <si>
    <t>Xenon_04</t>
  </si>
  <si>
    <r>
      <rPr>
        <b/>
        <sz val="8"/>
        <color theme="1"/>
        <rFont val="Calibri"/>
        <family val="2"/>
        <scheme val="minor"/>
      </rPr>
      <t>Use scanner to scan a 2D 92/93 SSCC barcode on a carton</t>
    </r>
    <r>
      <rPr>
        <sz val="8"/>
        <color theme="1"/>
        <rFont val="Calibri"/>
        <family val="2"/>
        <scheme val="minor"/>
      </rPr>
      <t xml:space="preserve">
</t>
    </r>
  </si>
  <si>
    <t>Test Step #</t>
  </si>
  <si>
    <t>Test Step</t>
  </si>
  <si>
    <t>Validation Step</t>
  </si>
  <si>
    <t>Notes</t>
  </si>
  <si>
    <t>Obtain product with appropriate labels, or relabel as necessary.</t>
  </si>
  <si>
    <t>Appropriately labelled product is available</t>
  </si>
  <si>
    <t>Product with appropriate labels applied is available for processing.</t>
  </si>
  <si>
    <t>Enter Option 7 (Manifest/SCM Enquiry)  on the attached PC and put the cursor at the beginning of the SSCC Field</t>
  </si>
  <si>
    <t>Scan the SSCC barcode being tested and press enter on the PC</t>
  </si>
  <si>
    <t>Validate that the SSCC scans ok 
Validate that the SCM Enquiry function displays the SCM properties</t>
  </si>
  <si>
    <t>Appropriate 20 long SSCC shows as scanned.
SCM Enquiry details display</t>
  </si>
  <si>
    <t>Fails if the 92 SSCC is scanned instead (e.g. when scanning the 2D barcode)</t>
  </si>
  <si>
    <t>Test Status</t>
  </si>
  <si>
    <t>NA</t>
  </si>
  <si>
    <t>Test Plan</t>
  </si>
  <si>
    <t>Nbr of days for SIT</t>
  </si>
  <si>
    <t>Total Nbr of SIT Test Cases</t>
  </si>
  <si>
    <t>Nbr of Test Cases / Day</t>
  </si>
  <si>
    <t>Nbr</t>
  </si>
  <si>
    <t>Test Case ID</t>
  </si>
  <si>
    <t>Day</t>
  </si>
  <si>
    <t>Work Field for Conditional Formatting</t>
  </si>
  <si>
    <t>BSCT-Article-01</t>
  </si>
  <si>
    <t>BSCT-Article-02A</t>
  </si>
  <si>
    <t>BSCT-Article-02B</t>
  </si>
  <si>
    <t>BSCT-Article-03</t>
  </si>
  <si>
    <t>BSCT-Article-04</t>
  </si>
  <si>
    <t>BSCT-Article-05</t>
  </si>
  <si>
    <t>BSCT-Article-06</t>
  </si>
  <si>
    <t>BSCT-Article-07</t>
  </si>
  <si>
    <t>BSCT-Article-08</t>
  </si>
  <si>
    <t>BSCT-Article-09</t>
  </si>
  <si>
    <t>BSCT-Article-10</t>
  </si>
  <si>
    <t>BSCT-Article-11</t>
  </si>
  <si>
    <t>BSCT-Article-12</t>
  </si>
  <si>
    <t>BSCT-Article-13</t>
  </si>
  <si>
    <t>BSCT-Article-14</t>
  </si>
  <si>
    <t>RCPTF-Article-01</t>
  </si>
  <si>
    <t>RCPTF-Article-02</t>
  </si>
  <si>
    <t>RCPTF-Article-03</t>
  </si>
  <si>
    <t>RCPTF-Article-04</t>
  </si>
  <si>
    <t>RCPTF-Article-05</t>
  </si>
  <si>
    <t>RCPTF-Article-06</t>
  </si>
  <si>
    <t>DCLNF-Article-01</t>
  </si>
  <si>
    <t>DCLNF-Article-02</t>
  </si>
  <si>
    <t>DCLNF-Article-03</t>
  </si>
  <si>
    <t>DCLNF-Article-04</t>
  </si>
  <si>
    <t>CBSP-Article-01</t>
  </si>
  <si>
    <t>CBSP-Article-02</t>
  </si>
  <si>
    <t>CBSP-Article-03</t>
  </si>
  <si>
    <t>CBSP-Article-04</t>
  </si>
  <si>
    <t>CBSP-Article-05</t>
  </si>
  <si>
    <t>CBSP-Article-06</t>
  </si>
  <si>
    <t>EXBSP-Article-01</t>
  </si>
  <si>
    <t>EXBSP-Article-02</t>
  </si>
  <si>
    <t>EXBSP-Article-03</t>
  </si>
  <si>
    <t>EXBSP-Article-04</t>
  </si>
  <si>
    <t>EXBSP-Article-05</t>
  </si>
  <si>
    <t>EXBSP-Article-06</t>
  </si>
  <si>
    <t>EXBSP-Article-07</t>
  </si>
  <si>
    <t>EXBSP-Article-08</t>
  </si>
  <si>
    <t>EXBSP-Article-09</t>
  </si>
  <si>
    <t>EXBSP-Article-10</t>
  </si>
  <si>
    <t>EXBSP-Article-11</t>
  </si>
  <si>
    <t>EXBSP-Article-12</t>
  </si>
  <si>
    <t>EXBSP-Article-13</t>
  </si>
  <si>
    <t>EXBSP-Article-14</t>
  </si>
  <si>
    <t>EXBSP-Article-15</t>
  </si>
  <si>
    <t>EXBSP-Article-16</t>
  </si>
  <si>
    <t>EXBSP-Article-17</t>
  </si>
  <si>
    <t>EXBSP-Article-18</t>
  </si>
  <si>
    <t>BCR-Article-01</t>
  </si>
  <si>
    <t>BCR-Article-02</t>
  </si>
  <si>
    <t>BCR-Article-03</t>
  </si>
  <si>
    <t>UKN-Article-01</t>
  </si>
  <si>
    <t>UKN-Article-02</t>
  </si>
  <si>
    <t>UKN-Article-03</t>
  </si>
  <si>
    <t>UKN-Article-04</t>
  </si>
  <si>
    <t>UKN-Article-05</t>
  </si>
  <si>
    <t>UKN-Article-06</t>
  </si>
  <si>
    <t>UKN-Article-07</t>
  </si>
  <si>
    <t>NLR-Article-01</t>
  </si>
  <si>
    <t>NLR-Article-02</t>
  </si>
  <si>
    <t>NLR-Article-03</t>
  </si>
  <si>
    <t>NLR-Article-04</t>
  </si>
  <si>
    <t>NLR-Article-05</t>
  </si>
  <si>
    <t>NLR-Article-06</t>
  </si>
  <si>
    <t>NLR-Article-07</t>
  </si>
  <si>
    <t>BT-Demand-01</t>
  </si>
  <si>
    <t>BT-Demand-02</t>
  </si>
  <si>
    <t>BT-Demand-03</t>
  </si>
  <si>
    <t>BT-Demand-06</t>
  </si>
  <si>
    <t>CBSP-Demand-01</t>
  </si>
  <si>
    <t>CBSP-Demand-02</t>
  </si>
  <si>
    <t>CBSP-Demand-03</t>
  </si>
  <si>
    <t>CBSP-Demand-04</t>
  </si>
  <si>
    <t>CBSP-Demand-05</t>
  </si>
  <si>
    <t>CBSP-Demand-06</t>
  </si>
  <si>
    <t>CBSP-Demand-07</t>
  </si>
  <si>
    <t>CBSP-Demand-08</t>
  </si>
  <si>
    <t>CBSP-Demand-09</t>
  </si>
  <si>
    <t>CBSP-Demand-10</t>
  </si>
  <si>
    <t>CBSP-Demand-11</t>
  </si>
  <si>
    <t>CBSP-Demand-12</t>
  </si>
  <si>
    <t>CBSP-Demand-13</t>
  </si>
  <si>
    <t>CBSP-Demand-14</t>
  </si>
  <si>
    <t>CBSP-Demand-15</t>
  </si>
  <si>
    <t>CBSP-Demand-16</t>
  </si>
  <si>
    <t>CBSP-Demand-17</t>
  </si>
  <si>
    <t>CBSP-Demand-18</t>
  </si>
  <si>
    <t>CBSP-Demand-19</t>
  </si>
  <si>
    <t>EXBSP-Demand-01</t>
  </si>
  <si>
    <t>EXBSP-Demand-02</t>
  </si>
  <si>
    <t>EXBSP-Demand-03</t>
  </si>
  <si>
    <t>EXBSP-Demand-04</t>
  </si>
  <si>
    <t>EXBSP-Demand-05</t>
  </si>
  <si>
    <t>EXBSP-Demand-06</t>
  </si>
  <si>
    <t>EXBSP-Demand-07</t>
  </si>
  <si>
    <t>EXBSP-Demand-08</t>
  </si>
  <si>
    <t>EXBSP-Demand-09</t>
  </si>
  <si>
    <t>EXBSP-Demand-10</t>
  </si>
  <si>
    <t>EXBSP-Demand-11</t>
  </si>
  <si>
    <t>EXBSP-Demand-12</t>
  </si>
  <si>
    <t>EXBSP-Demand-13</t>
  </si>
  <si>
    <t>EXBSP-Demand-14</t>
  </si>
  <si>
    <t>EXBSP-Demand-15</t>
  </si>
  <si>
    <t>EXBSP-Demand-16</t>
  </si>
  <si>
    <t>EXBSP-Demand-17</t>
  </si>
  <si>
    <t>EXBSP-Demand-18</t>
  </si>
  <si>
    <t>RUKN-Demand-01</t>
  </si>
  <si>
    <t>RUKN-Demand-02</t>
  </si>
  <si>
    <t>RUKN-Demand-03</t>
  </si>
  <si>
    <t>RUKN-Demand-04</t>
  </si>
  <si>
    <t>RUKN-Demand-05</t>
  </si>
  <si>
    <t>RUKN-Demand-06</t>
  </si>
  <si>
    <t>RUKN-Demand-07</t>
  </si>
  <si>
    <t>INSUF-Demand-01</t>
  </si>
  <si>
    <t>INSUF-Demand-02</t>
  </si>
  <si>
    <t>INSUF-Demand-03</t>
  </si>
  <si>
    <t>FLIP-Article-01</t>
  </si>
  <si>
    <t>FLIP-Article-02</t>
  </si>
  <si>
    <t>FLIP-Demand-01</t>
  </si>
  <si>
    <t>FLIP-Demand-02</t>
  </si>
  <si>
    <t>OTHER-01</t>
  </si>
  <si>
    <t>OTHER-02</t>
  </si>
  <si>
    <t>OTHER-03</t>
  </si>
  <si>
    <t>OTHER-04</t>
  </si>
  <si>
    <t>OTHER-05</t>
  </si>
  <si>
    <t>Receptacle Full - Article Based</t>
  </si>
  <si>
    <t xml:space="preserve">1
</t>
  </si>
  <si>
    <t>Assume the receptacle being full</t>
  </si>
  <si>
    <t>Tompkins</t>
  </si>
  <si>
    <t>This is simulating a chute being full, actual testing of the photoeye will occur in UAT</t>
  </si>
  <si>
    <t>Initiate Closeout of the Receptacle</t>
  </si>
  <si>
    <t>Click on the Close Menu Option, click on the location name and then click on the Close button</t>
  </si>
  <si>
    <t>List of Locations eligible to close will be displayed and after selecting the location and the close button, the screen transitions to the next screen</t>
  </si>
  <si>
    <t xml:space="preserve">Assume you are already logged into the handheld device and you are already scanned into the appropriate Takeaway zone. </t>
  </si>
  <si>
    <t>Continue with Closeout of the Receptacle by following menu prompts</t>
  </si>
  <si>
    <t>Scan the Receptacle KC1 Barcode and click Submit</t>
  </si>
  <si>
    <t>The barcode data will populate in the Scan Container to Close field</t>
  </si>
  <si>
    <t>Finalize the Closeout of the Receptacle</t>
  </si>
  <si>
    <t>Visually inspect the green Container Closed successfully banner appeared</t>
  </si>
  <si>
    <t>The Receptacle will be closed, indicated by the Container closed successfully green banner and the screen will transition to allow you to scan a new receptacle into the location</t>
  </si>
  <si>
    <t>Validate that a Container Status message (87 message is sent to 1WMS)</t>
  </si>
  <si>
    <t>Validate the Container Status message is in IoT log</t>
  </si>
  <si>
    <t>Validate that a Container Status message is sent to 1WMS such as the below example. Validate the Container KC1 barcode, orderID and StagedLocation 
{"companyId":"Kmart","facilityId":"9751P","messageNumber":1234567891,"messageCode":"3004","message
Desc":"CONTAINER_STATUS","orderId":6666,"containerId":"9541234567000000555","containerStatus":"E
XIT_STAGING_LOCATION","stagedLocation":"1A107","userId":"","module":"WI","closeoutReason":"",
"message_ts":"2018-01-29T23:07:02.997"}</t>
  </si>
  <si>
    <t>Receive and Validate 87 Message</t>
  </si>
  <si>
    <t>Kmart</t>
  </si>
  <si>
    <t xml:space="preserve">Check 87 message (Ross how?)
[RG 22/4/20 Option 759 Mailroom will show incoming 87. </t>
  </si>
  <si>
    <t>87 Message matches API format</t>
  </si>
  <si>
    <t>Refer 87 reference guide</t>
  </si>
  <si>
    <t>SIT Test ID</t>
  </si>
  <si>
    <t>Hanger?</t>
  </si>
  <si>
    <t>Wt</t>
  </si>
  <si>
    <t>Cube</t>
  </si>
  <si>
    <t xml:space="preserve">Has Event?
</t>
  </si>
  <si>
    <t>Liq</t>
  </si>
  <si>
    <t>Fragile</t>
  </si>
  <si>
    <t>DG</t>
  </si>
  <si>
    <t xml:space="preserve">Allowable Cluster
</t>
  </si>
  <si>
    <t xml:space="preserve">Package
</t>
  </si>
  <si>
    <t>Test that when the receptacle is full but not removed and is NOT available for sorting</t>
  </si>
  <si>
    <t>Tompkins Only</t>
  </si>
  <si>
    <t>Test that on closing a receptacle  tWes sends -87- message to 1WMS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</si>
</sst>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4" fillId="8" borderId="1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 wrapText="1"/>
    </xf>
    <xf numFmtId="0" fontId="8" fillId="9" borderId="0" xfId="0" applyFont="1" applyFill="1"/>
    <xf numFmtId="0" fontId="9" fillId="10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11" fillId="11" borderId="0" xfId="0" applyFont="1" applyFill="1"/>
    <xf numFmtId="0" fontId="10" fillId="0" borderId="1" xfId="0" applyFont="1" applyBorder="1"/>
    <xf numFmtId="0" fontId="11" fillId="11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2" fillId="0" borderId="0" xfId="0" applyFont="1"/>
    <xf numFmtId="0" fontId="1" fillId="2" borderId="5" xfId="0" applyFont="1" applyFill="1" applyBorder="1" applyAlignment="1">
      <alignment vertical="top"/>
    </xf>
    <xf numFmtId="0" fontId="11" fillId="9" borderId="1" xfId="0" applyFont="1" applyFill="1" applyBorder="1"/>
    <xf numFmtId="0" fontId="11" fillId="9" borderId="1" xfId="0" applyFont="1" applyFill="1" applyBorder="1" applyAlignment="1">
      <alignment wrapText="1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9" fontId="11" fillId="11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top"/>
    </xf>
    <xf numFmtId="0" fontId="5" fillId="13" borderId="6" xfId="0" applyFont="1" applyFill="1" applyBorder="1" applyAlignment="1">
      <alignment vertical="top"/>
    </xf>
    <xf numFmtId="0" fontId="5" fillId="13" borderId="6" xfId="0" applyFont="1" applyFill="1" applyBorder="1" applyAlignment="1">
      <alignment horizontal="left" vertical="top"/>
    </xf>
    <xf numFmtId="0" fontId="3" fillId="13" borderId="6" xfId="0" applyFont="1" applyFill="1" applyBorder="1" applyAlignment="1">
      <alignment vertical="top"/>
    </xf>
    <xf numFmtId="0" fontId="4" fillId="13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14" borderId="1" xfId="0" applyFont="1" applyFill="1" applyBorder="1" applyAlignment="1">
      <alignment vertical="top"/>
    </xf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11" fillId="12" borderId="5" xfId="0" applyFont="1" applyFill="1" applyBorder="1"/>
    <xf numFmtId="0" fontId="11" fillId="12" borderId="5" xfId="0" applyFont="1" applyFill="1" applyBorder="1" applyAlignment="1">
      <alignment wrapText="1"/>
    </xf>
    <xf numFmtId="0" fontId="14" fillId="0" borderId="0" xfId="0" applyFont="1" applyAlignment="1">
      <alignment vertical="top"/>
    </xf>
    <xf numFmtId="0" fontId="5" fillId="15" borderId="1" xfId="0" applyFont="1" applyFill="1" applyBorder="1" applyAlignment="1">
      <alignment vertical="top" wrapText="1"/>
    </xf>
    <xf numFmtId="0" fontId="5" fillId="15" borderId="1" xfId="0" applyFont="1" applyFill="1" applyBorder="1" applyAlignment="1">
      <alignment vertical="top"/>
    </xf>
    <xf numFmtId="0" fontId="7" fillId="16" borderId="0" xfId="0" applyFont="1" applyFill="1"/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13" borderId="6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0" fillId="3" borderId="0" xfId="0" applyFill="1"/>
    <xf numFmtId="0" fontId="7" fillId="16" borderId="0" xfId="0" applyFont="1" applyFill="1" applyAlignment="1">
      <alignment wrapText="1"/>
    </xf>
    <xf numFmtId="0" fontId="3" fillId="17" borderId="1" xfId="0" applyFont="1" applyFill="1" applyBorder="1" applyAlignment="1">
      <alignment vertical="top"/>
    </xf>
    <xf numFmtId="0" fontId="3" fillId="17" borderId="1" xfId="0" applyFont="1" applyFill="1" applyBorder="1" applyAlignment="1">
      <alignment vertical="top" wrapText="1"/>
    </xf>
    <xf numFmtId="0" fontId="5" fillId="14" borderId="11" xfId="0" applyFont="1" applyFill="1" applyBorder="1" applyAlignment="1">
      <alignment horizontal="center" vertical="top"/>
    </xf>
    <xf numFmtId="0" fontId="5" fillId="14" borderId="10" xfId="0" applyFont="1" applyFill="1" applyBorder="1" applyAlignment="1">
      <alignment horizontal="center" vertical="top"/>
    </xf>
    <xf numFmtId="0" fontId="5" fillId="15" borderId="10" xfId="0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4" fillId="13" borderId="6" xfId="0" applyFont="1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  <xf numFmtId="0" fontId="0" fillId="13" borderId="6" xfId="0" applyFill="1" applyBorder="1" applyAlignment="1">
      <alignment vertical="top" wrapText="1"/>
    </xf>
    <xf numFmtId="0" fontId="3" fillId="13" borderId="7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5" fillId="13" borderId="6" xfId="0" applyFont="1" applyFill="1" applyBorder="1" applyAlignment="1">
      <alignment vertical="top"/>
    </xf>
    <xf numFmtId="0" fontId="7" fillId="13" borderId="6" xfId="0" applyFont="1" applyFill="1" applyBorder="1" applyAlignment="1">
      <alignment vertical="top"/>
    </xf>
    <xf numFmtId="0" fontId="5" fillId="13" borderId="7" xfId="0" applyFont="1" applyFill="1" applyBorder="1" applyAlignment="1">
      <alignment vertical="top"/>
    </xf>
    <xf numFmtId="0" fontId="7" fillId="13" borderId="8" xfId="0" applyFont="1" applyFill="1" applyBorder="1" applyAlignment="1">
      <alignment vertical="top"/>
    </xf>
    <xf numFmtId="0" fontId="7" fillId="13" borderId="9" xfId="0" applyFont="1" applyFill="1" applyBorder="1" applyAlignment="1">
      <alignment vertical="top"/>
    </xf>
    <xf numFmtId="0" fontId="15" fillId="13" borderId="7" xfId="0" applyFont="1" applyFill="1" applyBorder="1" applyAlignment="1">
      <alignment vertical="top" wrapText="1"/>
    </xf>
    <xf numFmtId="0" fontId="0" fillId="13" borderId="8" xfId="0" applyFill="1" applyBorder="1" applyAlignment="1">
      <alignment vertical="top"/>
    </xf>
    <xf numFmtId="0" fontId="0" fillId="13" borderId="9" xfId="0" applyFill="1" applyBorder="1" applyAlignment="1">
      <alignment vertical="top"/>
    </xf>
    <xf numFmtId="0" fontId="4" fillId="13" borderId="7" xfId="0" applyFont="1" applyFill="1" applyBorder="1" applyAlignment="1">
      <alignment vertical="top" wrapText="1"/>
    </xf>
    <xf numFmtId="0" fontId="0" fillId="13" borderId="8" xfId="0" applyFill="1" applyBorder="1" applyAlignment="1">
      <alignment vertical="top" wrapText="1"/>
    </xf>
    <xf numFmtId="0" fontId="9" fillId="13" borderId="6" xfId="0" applyFont="1" applyFill="1" applyBorder="1" applyAlignment="1">
      <alignment vertical="top" wrapText="1"/>
    </xf>
    <xf numFmtId="0" fontId="4" fillId="13" borderId="7" xfId="0" applyFont="1" applyFill="1" applyBorder="1" applyAlignment="1">
      <alignment horizontal="left" vertical="top" wrapText="1"/>
    </xf>
    <xf numFmtId="0" fontId="0" fillId="13" borderId="8" xfId="0" applyFill="1" applyBorder="1" applyAlignment="1">
      <alignment horizontal="left" vertical="top" wrapText="1"/>
    </xf>
    <xf numFmtId="0" fontId="0" fillId="13" borderId="9" xfId="0" applyFill="1" applyBorder="1" applyAlignment="1">
      <alignment horizontal="left" vertical="top" wrapText="1"/>
    </xf>
    <xf numFmtId="0" fontId="0" fillId="13" borderId="9" xfId="0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598169</xdr:colOff>
      <xdr:row>17</xdr:row>
      <xdr:rowOff>124777</xdr:rowOff>
    </xdr:from>
    <xdr:to>
      <xdr:col>14</xdr:col>
      <xdr:colOff>136615</xdr:colOff>
      <xdr:row>35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CCDE3-4235-4C9D-AD31-AB50ED288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69" y="9275127"/>
          <a:ext cx="8072846" cy="325659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37</xdr:row>
      <xdr:rowOff>0</xdr:rowOff>
    </xdr:from>
    <xdr:to>
      <xdr:col>10</xdr:col>
      <xdr:colOff>567055</xdr:colOff>
      <xdr:row>56</xdr:row>
      <xdr:rowOff>48660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EABDE3-4324-40C5-B48D-267456CD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12833350"/>
          <a:ext cx="6656705" cy="3547510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619125</xdr:colOff>
      <xdr:row>3</xdr:row>
      <xdr:rowOff>200025</xdr:rowOff>
    </xdr:from>
    <xdr:to>
      <xdr:col>17</xdr:col>
      <xdr:colOff>257175</xdr:colOff>
      <xdr:row>3</xdr:row>
      <xdr:rowOff>1199468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B1D6E-6E48-47C6-B675-2DE449B74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0475" y="835025"/>
          <a:ext cx="1479550" cy="808943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447675</xdr:colOff>
      <xdr:row>4</xdr:row>
      <xdr:rowOff>28576</xdr:rowOff>
    </xdr:from>
    <xdr:to>
      <xdr:col>16</xdr:col>
      <xdr:colOff>238125</xdr:colOff>
      <xdr:row>4</xdr:row>
      <xdr:rowOff>1341085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D330053-4E77-496C-991C-5EC1ABCA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52125" y="1787526"/>
          <a:ext cx="1619250" cy="1122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447674</xdr:colOff>
      <xdr:row>5</xdr:row>
      <xdr:rowOff>66675</xdr:rowOff>
    </xdr:from>
    <xdr:to>
      <xdr:col>16</xdr:col>
      <xdr:colOff>236291</xdr:colOff>
      <xdr:row>5</xdr:row>
      <xdr:rowOff>1177925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F6F369-C677-4DAA-91AA-B6346ED8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2124" y="3006725"/>
          <a:ext cx="1617417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239D-B0E7-4D13-B78C-F75BF8429098}">
  <dimension ref="A1:N8"/>
  <sheetViews>
    <sheetView tabSelected="1" topLeftCell="B1" workbookViewId="0">
      <selection activeCell="H7" sqref="H7"/>
    </sheetView>
  </sheetViews>
  <sheetFormatPr defaultRowHeight="15"/>
  <cols>
    <col min="1" max="1" width="30.7109375" customWidth="1"/>
    <col min="2" max="2" width="47.85546875" style="46" customWidth="1"/>
    <col min="3" max="3" width="30.7109375" style="46" customWidth="1"/>
    <col min="4" max="4" width="19.7109375" customWidth="1"/>
    <col min="5" max="5" width="9.42578125" customWidth="1"/>
    <col min="6" max="6" width="7.7109375" customWidth="1"/>
    <col min="7" max="7" width="24.7109375" style="29" customWidth="1"/>
    <col min="8" max="8" width="9.7109375" style="30" customWidth="1"/>
    <col min="9" max="14" width="9.140625" style="29"/>
  </cols>
  <sheetData>
    <row r="1" spans="1:14">
      <c r="A1" s="69" t="s">
        <v>0</v>
      </c>
    </row>
    <row r="2" spans="1:14" ht="24.75">
      <c r="A2" s="40" t="s">
        <v>1</v>
      </c>
      <c r="B2" s="41" t="s">
        <v>2</v>
      </c>
      <c r="C2" s="41" t="s">
        <v>3</v>
      </c>
      <c r="D2" s="40" t="s">
        <v>4</v>
      </c>
      <c r="E2" s="41" t="s">
        <v>5</v>
      </c>
      <c r="F2" s="41" t="s">
        <v>6</v>
      </c>
      <c r="G2" s="42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3" t="s">
        <v>12</v>
      </c>
      <c r="M2" s="43" t="s">
        <v>13</v>
      </c>
      <c r="N2" s="43" t="s">
        <v>14</v>
      </c>
    </row>
    <row r="3" spans="1:14" s="70" customFormat="1">
      <c r="A3" s="57" t="s">
        <v>15</v>
      </c>
      <c r="B3" s="58" t="s">
        <v>16</v>
      </c>
      <c r="C3" s="58"/>
      <c r="D3" s="57" t="s">
        <v>17</v>
      </c>
      <c r="E3" s="57" t="s">
        <v>18</v>
      </c>
      <c r="F3" s="58" t="s">
        <v>19</v>
      </c>
      <c r="G3" s="57" t="s">
        <v>20</v>
      </c>
      <c r="H3" s="59" t="s">
        <v>19</v>
      </c>
      <c r="I3" s="59"/>
      <c r="J3" s="59"/>
      <c r="K3" s="59"/>
      <c r="L3" s="59"/>
      <c r="M3" s="59"/>
      <c r="N3" s="59" t="s">
        <v>19</v>
      </c>
    </row>
    <row r="4" spans="1:14" s="29" customFormat="1" ht="12">
      <c r="A4" s="32" t="s">
        <v>21</v>
      </c>
      <c r="B4" s="44" t="s">
        <v>22</v>
      </c>
      <c r="C4" s="44" t="s">
        <v>23</v>
      </c>
      <c r="D4" s="57" t="s">
        <v>17</v>
      </c>
      <c r="E4" s="32"/>
      <c r="F4" s="32"/>
      <c r="G4" s="32" t="s">
        <v>24</v>
      </c>
      <c r="H4" s="59">
        <v>0</v>
      </c>
      <c r="I4" s="32"/>
      <c r="J4" s="32">
        <v>4</v>
      </c>
      <c r="K4" s="32"/>
      <c r="L4" s="32"/>
      <c r="M4" s="32"/>
      <c r="N4" s="59">
        <f t="shared" ref="N4" si="0">SUM(H4:M4)</f>
        <v>4</v>
      </c>
    </row>
    <row r="5" spans="1:14" ht="10.5" customHeight="1"/>
    <row r="6" spans="1:14" ht="10.5" customHeight="1"/>
    <row r="7" spans="1:14">
      <c r="G7" s="60" t="s">
        <v>14</v>
      </c>
      <c r="H7" s="61">
        <f t="shared" ref="H7:N7" si="1">SUM(H4:H4)</f>
        <v>0</v>
      </c>
      <c r="I7" s="61">
        <f t="shared" si="1"/>
        <v>0</v>
      </c>
      <c r="J7" s="61">
        <f t="shared" si="1"/>
        <v>4</v>
      </c>
      <c r="K7" s="61">
        <f t="shared" si="1"/>
        <v>0</v>
      </c>
      <c r="L7" s="61">
        <f t="shared" si="1"/>
        <v>0</v>
      </c>
      <c r="M7" s="61">
        <f t="shared" si="1"/>
        <v>0</v>
      </c>
      <c r="N7" s="61">
        <f t="shared" si="1"/>
        <v>4</v>
      </c>
    </row>
    <row r="8" spans="1:14">
      <c r="G8" s="42" t="s">
        <v>25</v>
      </c>
      <c r="H8" s="45">
        <f>ROUNDDOWN(H7/$N$7,0)</f>
        <v>0</v>
      </c>
      <c r="I8" s="45">
        <f t="shared" ref="H8:M8" si="2">ROUNDDOWN(I7/$N$7,0)</f>
        <v>0</v>
      </c>
      <c r="J8" s="45">
        <f t="shared" si="2"/>
        <v>1</v>
      </c>
      <c r="K8" s="45">
        <f t="shared" si="2"/>
        <v>0</v>
      </c>
      <c r="L8" s="45">
        <f t="shared" si="2"/>
        <v>0</v>
      </c>
      <c r="M8" s="45">
        <f t="shared" si="2"/>
        <v>0</v>
      </c>
      <c r="N8" s="42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3751-9925-4497-BCD1-2291909F4138}">
  <dimension ref="A1:E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4.42578125" bestFit="1" customWidth="1"/>
    <col min="2" max="2" width="48.85546875" customWidth="1"/>
    <col min="3" max="3" width="8.7109375" bestFit="1" customWidth="1"/>
    <col min="4" max="4" width="59.85546875" style="46" customWidth="1"/>
    <col min="5" max="5" width="81.42578125" customWidth="1"/>
  </cols>
  <sheetData>
    <row r="1" spans="1:5">
      <c r="A1" s="65" t="s">
        <v>26</v>
      </c>
      <c r="B1" s="65" t="s">
        <v>27</v>
      </c>
      <c r="C1" s="65" t="s">
        <v>28</v>
      </c>
      <c r="D1" s="71" t="s">
        <v>3</v>
      </c>
      <c r="E1" s="65" t="s">
        <v>29</v>
      </c>
    </row>
    <row r="2" spans="1:5">
      <c r="A2" t="s">
        <v>30</v>
      </c>
      <c r="B2" t="s">
        <v>31</v>
      </c>
      <c r="C2">
        <v>1</v>
      </c>
      <c r="D2" s="46" t="s">
        <v>32</v>
      </c>
      <c r="E2" t="s">
        <v>33</v>
      </c>
    </row>
    <row r="3" spans="1:5">
      <c r="A3" t="s">
        <v>30</v>
      </c>
      <c r="B3" t="s">
        <v>34</v>
      </c>
      <c r="C3">
        <v>1</v>
      </c>
      <c r="D3" s="46" t="s">
        <v>32</v>
      </c>
      <c r="E3" t="s">
        <v>33</v>
      </c>
    </row>
    <row r="4" spans="1:5">
      <c r="A4" t="s">
        <v>30</v>
      </c>
      <c r="B4" t="s">
        <v>35</v>
      </c>
      <c r="C4">
        <v>1</v>
      </c>
      <c r="D4" s="46" t="s">
        <v>32</v>
      </c>
      <c r="E4" t="s">
        <v>36</v>
      </c>
    </row>
    <row r="5" spans="1:5">
      <c r="A5" t="s">
        <v>30</v>
      </c>
      <c r="B5" t="s">
        <v>37</v>
      </c>
      <c r="C5">
        <v>1</v>
      </c>
      <c r="D5" s="46" t="s">
        <v>32</v>
      </c>
      <c r="E5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09FB-EA9B-43FF-8FDC-03FDE1D9F4AE}">
  <dimension ref="A1:AG26"/>
  <sheetViews>
    <sheetView workbookViewId="0">
      <pane xSplit="1" ySplit="3" topLeftCell="B4" activePane="bottomRight" state="frozen"/>
      <selection pane="bottomRight" activeCell="F21" sqref="F21"/>
      <selection pane="bottomLeft" activeCell="D9" sqref="D9:G9"/>
      <selection pane="topRight" activeCell="D9" sqref="D9:G9"/>
    </sheetView>
  </sheetViews>
  <sheetFormatPr defaultRowHeight="15"/>
  <cols>
    <col min="1" max="1" width="14.7109375" style="1" customWidth="1"/>
    <col min="2" max="2" width="41.42578125" style="1" customWidth="1"/>
    <col min="3" max="3" width="9.7109375" style="1" customWidth="1"/>
    <col min="4" max="4" width="11.28515625" style="1"/>
    <col min="5" max="5" width="8.28515625" style="1" customWidth="1"/>
    <col min="6" max="6" width="9.42578125" style="1" customWidth="1"/>
    <col min="7" max="7" width="11.28515625" style="1" customWidth="1"/>
    <col min="8" max="8" width="14.28515625" style="1" customWidth="1"/>
    <col min="9" max="9" width="9.140625" style="1" customWidth="1"/>
    <col min="10" max="10" width="9.85546875" style="1" customWidth="1"/>
    <col min="11" max="11" width="10.140625" style="1" customWidth="1"/>
    <col min="12" max="12" width="9.7109375" style="1" customWidth="1"/>
    <col min="13" max="13" width="19.42578125" style="1" customWidth="1"/>
    <col min="14" max="14" width="20.28515625" style="1" customWidth="1"/>
    <col min="15" max="15" width="13.5703125" style="1" customWidth="1"/>
    <col min="16" max="16" width="17.28515625" style="1" customWidth="1"/>
    <col min="17" max="17" width="18.85546875" style="1" customWidth="1"/>
    <col min="18" max="18" width="16.140625" style="1" customWidth="1"/>
    <col min="19" max="19" width="14.28515625" style="1" customWidth="1"/>
    <col min="20" max="20" width="23.5703125" style="1" customWidth="1"/>
    <col min="21" max="21" width="11.28515625" style="1"/>
    <col min="22" max="22" width="28.7109375" style="1" customWidth="1"/>
    <col min="23" max="23" width="21.140625" style="1" customWidth="1"/>
    <col min="24" max="25" width="11.28515625" style="1"/>
    <col min="26" max="26" width="14.5703125" style="1" customWidth="1"/>
    <col min="27" max="33" width="8.7109375" style="1"/>
  </cols>
  <sheetData>
    <row r="1" spans="1:33" ht="21">
      <c r="A1" s="47" t="s">
        <v>39</v>
      </c>
      <c r="B1" s="47" t="s">
        <v>21</v>
      </c>
      <c r="C1" s="62" t="s">
        <v>40</v>
      </c>
      <c r="D1" s="62"/>
      <c r="J1" s="67" t="s">
        <v>41</v>
      </c>
    </row>
    <row r="2" spans="1:33">
      <c r="A2" s="16"/>
      <c r="B2" s="21"/>
      <c r="C2" s="21"/>
      <c r="D2" s="6"/>
      <c r="E2" s="7"/>
      <c r="F2" s="7"/>
      <c r="G2" s="22"/>
      <c r="H2" s="9" t="s">
        <v>42</v>
      </c>
      <c r="I2" s="24"/>
      <c r="J2" s="4"/>
      <c r="K2" s="4" t="s">
        <v>43</v>
      </c>
      <c r="L2" s="8"/>
      <c r="M2" s="10"/>
      <c r="N2" s="13"/>
      <c r="O2" s="11"/>
      <c r="P2" s="74" t="s">
        <v>44</v>
      </c>
      <c r="Q2" s="75"/>
      <c r="R2" s="75"/>
      <c r="S2" s="76" t="s">
        <v>45</v>
      </c>
      <c r="T2" s="77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ht="25.5" customHeight="1">
      <c r="A3" s="18" t="s">
        <v>46</v>
      </c>
      <c r="B3" s="18" t="s">
        <v>47</v>
      </c>
      <c r="C3" s="39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19" t="s">
        <v>53</v>
      </c>
      <c r="I3" s="23" t="s">
        <v>54</v>
      </c>
      <c r="J3" s="23" t="s">
        <v>55</v>
      </c>
      <c r="K3" s="23" t="s">
        <v>56</v>
      </c>
      <c r="L3" s="23" t="s">
        <v>57</v>
      </c>
      <c r="M3" s="20" t="s">
        <v>58</v>
      </c>
      <c r="N3" s="25" t="s">
        <v>59</v>
      </c>
      <c r="O3" s="26" t="s">
        <v>60</v>
      </c>
      <c r="P3" s="56" t="s">
        <v>61</v>
      </c>
      <c r="Q3" s="56" t="s">
        <v>62</v>
      </c>
      <c r="R3" s="56" t="s">
        <v>63</v>
      </c>
      <c r="S3" s="63" t="s">
        <v>64</v>
      </c>
      <c r="T3" s="64" t="s">
        <v>65</v>
      </c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45">
      <c r="A4" s="72" t="s">
        <v>66</v>
      </c>
      <c r="B4" s="73" t="s">
        <v>67</v>
      </c>
      <c r="C4" s="73" t="s">
        <v>68</v>
      </c>
      <c r="D4" s="73" t="s">
        <v>15</v>
      </c>
      <c r="E4" s="72"/>
      <c r="F4" s="72"/>
      <c r="G4" s="72" t="s">
        <v>10</v>
      </c>
      <c r="H4" s="73" t="s">
        <v>69</v>
      </c>
      <c r="I4" s="72"/>
      <c r="J4" s="72" t="s">
        <v>70</v>
      </c>
      <c r="K4" s="72"/>
      <c r="L4" s="73">
        <v>1</v>
      </c>
      <c r="M4" s="73" t="s">
        <v>71</v>
      </c>
      <c r="N4" s="73" t="s">
        <v>72</v>
      </c>
      <c r="O4" s="73"/>
      <c r="P4" s="72"/>
      <c r="Q4" s="72"/>
      <c r="R4" s="72"/>
      <c r="S4" s="72"/>
      <c r="T4" s="72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45">
      <c r="A5" s="72" t="s">
        <v>73</v>
      </c>
      <c r="B5" s="73" t="s">
        <v>74</v>
      </c>
      <c r="C5" s="73" t="s">
        <v>68</v>
      </c>
      <c r="D5" s="73" t="s">
        <v>15</v>
      </c>
      <c r="E5" s="72"/>
      <c r="F5" s="72"/>
      <c r="G5" s="72" t="s">
        <v>10</v>
      </c>
      <c r="H5" s="73" t="s">
        <v>69</v>
      </c>
      <c r="I5" s="72"/>
      <c r="J5" s="72" t="s">
        <v>70</v>
      </c>
      <c r="K5" s="72"/>
      <c r="L5" s="73">
        <v>1</v>
      </c>
      <c r="M5" s="73" t="s">
        <v>71</v>
      </c>
      <c r="N5" s="73" t="s">
        <v>75</v>
      </c>
      <c r="O5" s="73"/>
      <c r="P5" s="72"/>
      <c r="Q5" s="72"/>
      <c r="R5" s="72"/>
      <c r="S5" s="72"/>
      <c r="T5" s="72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45">
      <c r="A6" s="72" t="s">
        <v>76</v>
      </c>
      <c r="B6" s="73" t="s">
        <v>77</v>
      </c>
      <c r="C6" s="73" t="s">
        <v>68</v>
      </c>
      <c r="D6" s="73" t="s">
        <v>15</v>
      </c>
      <c r="E6" s="72"/>
      <c r="F6" s="72"/>
      <c r="G6" s="72" t="s">
        <v>10</v>
      </c>
      <c r="H6" s="73" t="s">
        <v>69</v>
      </c>
      <c r="I6" s="72"/>
      <c r="J6" s="72" t="s">
        <v>70</v>
      </c>
      <c r="K6" s="72"/>
      <c r="L6" s="73">
        <v>1</v>
      </c>
      <c r="M6" s="73" t="s">
        <v>71</v>
      </c>
      <c r="N6" s="73" t="s">
        <v>78</v>
      </c>
      <c r="O6" s="73"/>
      <c r="P6" s="72"/>
      <c r="Q6" s="72"/>
      <c r="R6" s="72"/>
      <c r="S6" s="72"/>
      <c r="T6" s="72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45">
      <c r="A7" s="72" t="s">
        <v>79</v>
      </c>
      <c r="B7" s="73" t="s">
        <v>80</v>
      </c>
      <c r="C7" s="73" t="s">
        <v>68</v>
      </c>
      <c r="D7" s="73" t="s">
        <v>15</v>
      </c>
      <c r="E7" s="72"/>
      <c r="F7" s="72"/>
      <c r="G7" s="72" t="s">
        <v>10</v>
      </c>
      <c r="H7" s="73" t="s">
        <v>69</v>
      </c>
      <c r="I7" s="72"/>
      <c r="J7" s="72" t="s">
        <v>70</v>
      </c>
      <c r="K7" s="72"/>
      <c r="L7" s="73">
        <v>1</v>
      </c>
      <c r="M7" s="73" t="s">
        <v>71</v>
      </c>
      <c r="N7" s="73" t="s">
        <v>78</v>
      </c>
      <c r="O7" s="73"/>
      <c r="P7" s="72"/>
      <c r="Q7" s="72"/>
      <c r="R7" s="72"/>
      <c r="S7" s="72"/>
      <c r="T7" s="72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5.75" thickBot="1">
      <c r="B8" s="66"/>
      <c r="C8" s="66"/>
      <c r="D8" s="66"/>
      <c r="H8" s="66"/>
      <c r="L8" s="66"/>
      <c r="M8" s="66"/>
      <c r="N8" s="66"/>
      <c r="O8" s="66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5.75" thickBot="1">
      <c r="A9" s="48" t="s">
        <v>81</v>
      </c>
      <c r="B9" s="48" t="s">
        <v>82</v>
      </c>
      <c r="C9" s="48" t="s">
        <v>48</v>
      </c>
      <c r="D9" s="84" t="s">
        <v>83</v>
      </c>
      <c r="E9" s="85"/>
      <c r="F9" s="85"/>
      <c r="G9" s="85"/>
      <c r="H9" s="84" t="s">
        <v>59</v>
      </c>
      <c r="I9" s="85"/>
      <c r="J9" s="85"/>
      <c r="K9" s="85"/>
      <c r="L9" s="85"/>
      <c r="M9" s="86" t="s">
        <v>84</v>
      </c>
      <c r="N9" s="87"/>
      <c r="O9" s="88"/>
    </row>
    <row r="10" spans="1:33" ht="33.4" customHeight="1" thickBot="1">
      <c r="A10" s="49">
        <v>1</v>
      </c>
      <c r="B10" s="68" t="s">
        <v>85</v>
      </c>
      <c r="C10" s="50" t="s">
        <v>68</v>
      </c>
      <c r="D10" s="78" t="s">
        <v>86</v>
      </c>
      <c r="E10" s="79"/>
      <c r="F10" s="79"/>
      <c r="G10" s="79"/>
      <c r="H10" s="78" t="s">
        <v>87</v>
      </c>
      <c r="I10" s="80"/>
      <c r="J10" s="80"/>
      <c r="K10" s="80"/>
      <c r="L10" s="80"/>
      <c r="M10" s="89"/>
      <c r="N10" s="82"/>
      <c r="O10" s="83"/>
    </row>
    <row r="11" spans="1:33" ht="33.4" customHeight="1" thickBot="1">
      <c r="A11" s="49">
        <v>2</v>
      </c>
      <c r="B11" s="68" t="s">
        <v>88</v>
      </c>
      <c r="C11" s="50" t="s">
        <v>68</v>
      </c>
      <c r="D11" s="78"/>
      <c r="E11" s="79"/>
      <c r="F11" s="79"/>
      <c r="G11" s="79"/>
      <c r="H11" s="78"/>
      <c r="I11" s="80"/>
      <c r="J11" s="80"/>
      <c r="K11" s="80"/>
      <c r="L11" s="80"/>
      <c r="M11" s="89"/>
      <c r="N11" s="82"/>
      <c r="O11" s="83"/>
    </row>
    <row r="12" spans="1:33" ht="45" customHeight="1" thickBot="1">
      <c r="A12" s="49">
        <v>3</v>
      </c>
      <c r="B12" s="68" t="s">
        <v>89</v>
      </c>
      <c r="C12" s="50" t="s">
        <v>68</v>
      </c>
      <c r="D12" s="78" t="s">
        <v>90</v>
      </c>
      <c r="E12" s="79"/>
      <c r="F12" s="79"/>
      <c r="G12" s="79"/>
      <c r="H12" s="78" t="s">
        <v>91</v>
      </c>
      <c r="I12" s="80"/>
      <c r="J12" s="80"/>
      <c r="K12" s="80"/>
      <c r="L12" s="80"/>
      <c r="M12" s="81" t="s">
        <v>92</v>
      </c>
      <c r="N12" s="82"/>
      <c r="O12" s="83"/>
    </row>
    <row r="20" spans="11:12">
      <c r="K20" s="54"/>
      <c r="L20" s="55"/>
    </row>
    <row r="21" spans="11:12">
      <c r="K21" s="14"/>
      <c r="L21" s="55"/>
    </row>
    <row r="22" spans="11:12">
      <c r="K22" s="14"/>
      <c r="L22" s="55"/>
    </row>
    <row r="23" spans="11:12">
      <c r="K23" s="14"/>
      <c r="L23" s="55"/>
    </row>
    <row r="24" spans="11:12">
      <c r="K24" s="14"/>
      <c r="L24" s="55"/>
    </row>
    <row r="25" spans="11:12">
      <c r="K25" s="14"/>
      <c r="L25" s="55"/>
    </row>
    <row r="26" spans="11:12">
      <c r="K26" s="54"/>
      <c r="L26" s="55"/>
    </row>
  </sheetData>
  <mergeCells count="14">
    <mergeCell ref="P2:R2"/>
    <mergeCell ref="S2:T2"/>
    <mergeCell ref="D12:G12"/>
    <mergeCell ref="H12:L12"/>
    <mergeCell ref="M12:O12"/>
    <mergeCell ref="D9:G9"/>
    <mergeCell ref="H9:L9"/>
    <mergeCell ref="M9:O9"/>
    <mergeCell ref="D10:G10"/>
    <mergeCell ref="H10:L10"/>
    <mergeCell ref="M10:O10"/>
    <mergeCell ref="D11:G11"/>
    <mergeCell ref="H11:L11"/>
    <mergeCell ref="M11:O11"/>
  </mergeCells>
  <phoneticPr fontId="4" type="noConversion"/>
  <dataValidations count="1">
    <dataValidation type="list" allowBlank="1" showInputMessage="1" showErrorMessage="1" sqref="G4:G8" xr:uid="{F10E0D7F-DE39-43B2-898D-3BE30F5DBEE2}">
      <formula1>ValidStatus</formula1>
    </dataValidation>
  </dataValidation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94C6-64CC-4F6D-84CF-394537B74270}">
  <dimension ref="B1:B12"/>
  <sheetViews>
    <sheetView workbookViewId="0">
      <selection activeCell="F10" sqref="F10"/>
    </sheetView>
  </sheetViews>
  <sheetFormatPr defaultRowHeight="15"/>
  <cols>
    <col min="2" max="2" width="13.5703125" customWidth="1"/>
  </cols>
  <sheetData>
    <row r="1" spans="2:2">
      <c r="B1" s="27" t="s">
        <v>93</v>
      </c>
    </row>
    <row r="2" spans="2:2">
      <c r="B2" s="28" t="s">
        <v>8</v>
      </c>
    </row>
    <row r="3" spans="2:2">
      <c r="B3" s="28" t="s">
        <v>9</v>
      </c>
    </row>
    <row r="4" spans="2:2">
      <c r="B4" s="28" t="s">
        <v>10</v>
      </c>
    </row>
    <row r="5" spans="2:2">
      <c r="B5" s="28" t="s">
        <v>11</v>
      </c>
    </row>
    <row r="6" spans="2:2">
      <c r="B6" s="28" t="s">
        <v>12</v>
      </c>
    </row>
    <row r="7" spans="2:2">
      <c r="B7" s="28" t="s">
        <v>13</v>
      </c>
    </row>
    <row r="8" spans="2:2">
      <c r="B8" s="28" t="s">
        <v>94</v>
      </c>
    </row>
    <row r="9" spans="2:2">
      <c r="B9" s="28"/>
    </row>
    <row r="10" spans="2:2">
      <c r="B10" s="28"/>
    </row>
    <row r="11" spans="2:2">
      <c r="B11" s="28"/>
    </row>
    <row r="12" spans="2:2">
      <c r="B12" s="28"/>
    </row>
  </sheetData>
  <customSheetViews>
    <customSheetView guid="{35D03442-C94C-492D-B588-819259D0309A}" state="hidden">
      <selection activeCell="F10" sqref="F10"/>
      <pageMargins left="0" right="0" top="0" bottom="0" header="0" footer="0"/>
      <pageSetup paperSize="9" orientation="portrait" verticalDpi="598" r:id="rId1"/>
    </customSheetView>
  </customSheetViews>
  <pageMargins left="0.7" right="0.7" top="0.75" bottom="0.75" header="0.3" footer="0.3"/>
  <pageSetup paperSize="9" orientation="portrait" verticalDpi="598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9E90-0E86-42D2-B85D-187F41DECCDA}">
  <dimension ref="B1:N230"/>
  <sheetViews>
    <sheetView workbookViewId="0">
      <selection activeCell="G135" sqref="G135"/>
    </sheetView>
  </sheetViews>
  <sheetFormatPr defaultColWidth="8.7109375" defaultRowHeight="15"/>
  <cols>
    <col min="1" max="1" width="8.7109375" style="29"/>
    <col min="2" max="2" width="20.7109375" style="29" customWidth="1"/>
    <col min="3" max="3" width="18.7109375" style="29" customWidth="1"/>
    <col min="4" max="4" width="11.42578125" style="34" customWidth="1"/>
    <col min="5" max="5" width="27.7109375" style="29" hidden="1" customWidth="1"/>
    <col min="6" max="6" width="12.7109375" style="29" customWidth="1"/>
    <col min="7" max="13" width="8.7109375" style="29"/>
    <col min="14" max="14" width="8.7109375" customWidth="1"/>
    <col min="15" max="16384" width="8.7109375" style="29"/>
  </cols>
  <sheetData>
    <row r="1" spans="2:5">
      <c r="C1" s="29" t="s">
        <v>95</v>
      </c>
    </row>
    <row r="2" spans="2:5">
      <c r="B2" s="31" t="s">
        <v>96</v>
      </c>
      <c r="C2" s="32">
        <v>25</v>
      </c>
    </row>
    <row r="3" spans="2:5">
      <c r="B3" s="31" t="s">
        <v>97</v>
      </c>
      <c r="C3" s="32" t="e">
        <f>#REF!</f>
        <v>#REF!</v>
      </c>
    </row>
    <row r="4" spans="2:5">
      <c r="B4" s="31" t="s">
        <v>98</v>
      </c>
      <c r="C4" s="32" t="e">
        <f>ROUNDUP(C3/C2,0)</f>
        <v>#REF!</v>
      </c>
    </row>
    <row r="6" spans="2:5">
      <c r="B6" s="31" t="s">
        <v>99</v>
      </c>
      <c r="C6" s="31" t="s">
        <v>100</v>
      </c>
      <c r="D6" s="33" t="s">
        <v>101</v>
      </c>
      <c r="E6" s="31" t="s">
        <v>102</v>
      </c>
    </row>
    <row r="7" spans="2:5">
      <c r="B7" s="32">
        <v>1</v>
      </c>
      <c r="C7" s="36" t="s">
        <v>103</v>
      </c>
      <c r="D7" s="35" t="e">
        <f>IF(MOD(B7,$C$4)&gt;0,"DAY " &amp; QUOTIENT(B7,$C$4)+1,"DAY " &amp; QUOTIENT(B7,$C$4))</f>
        <v>#REF!</v>
      </c>
      <c r="E7" s="32" t="e">
        <f t="shared" ref="E7:E38" si="0">MOD(MID(D7,5,2),2)</f>
        <v>#REF!</v>
      </c>
    </row>
    <row r="8" spans="2:5">
      <c r="B8" s="32">
        <v>2</v>
      </c>
      <c r="C8" s="36" t="s">
        <v>104</v>
      </c>
      <c r="D8" s="35" t="e">
        <f t="shared" ref="D8:D71" si="1">IF(MOD(B8,$C$4)&gt;0,"DAY " &amp; QUOTIENT(B8,$C$4)+1,"DAY " &amp; QUOTIENT(B8,$C$4))</f>
        <v>#REF!</v>
      </c>
      <c r="E8" s="32" t="e">
        <f t="shared" si="0"/>
        <v>#REF!</v>
      </c>
    </row>
    <row r="9" spans="2:5">
      <c r="B9" s="32">
        <v>3</v>
      </c>
      <c r="C9" s="36" t="s">
        <v>105</v>
      </c>
      <c r="D9" s="35" t="e">
        <f t="shared" si="1"/>
        <v>#REF!</v>
      </c>
      <c r="E9" s="32" t="e">
        <f t="shared" si="0"/>
        <v>#REF!</v>
      </c>
    </row>
    <row r="10" spans="2:5">
      <c r="B10" s="32">
        <v>4</v>
      </c>
      <c r="C10" s="36" t="s">
        <v>106</v>
      </c>
      <c r="D10" s="35" t="e">
        <f t="shared" si="1"/>
        <v>#REF!</v>
      </c>
      <c r="E10" s="32" t="e">
        <f t="shared" si="0"/>
        <v>#REF!</v>
      </c>
    </row>
    <row r="11" spans="2:5">
      <c r="B11" s="32">
        <v>5</v>
      </c>
      <c r="C11" s="36" t="s">
        <v>107</v>
      </c>
      <c r="D11" s="35" t="e">
        <f t="shared" si="1"/>
        <v>#REF!</v>
      </c>
      <c r="E11" s="32" t="e">
        <f t="shared" si="0"/>
        <v>#REF!</v>
      </c>
    </row>
    <row r="12" spans="2:5">
      <c r="B12" s="32">
        <v>6</v>
      </c>
      <c r="C12" s="36" t="s">
        <v>108</v>
      </c>
      <c r="D12" s="35" t="e">
        <f t="shared" si="1"/>
        <v>#REF!</v>
      </c>
      <c r="E12" s="32" t="e">
        <f t="shared" si="0"/>
        <v>#REF!</v>
      </c>
    </row>
    <row r="13" spans="2:5">
      <c r="B13" s="32">
        <v>7</v>
      </c>
      <c r="C13" s="36" t="s">
        <v>109</v>
      </c>
      <c r="D13" s="35" t="e">
        <f t="shared" si="1"/>
        <v>#REF!</v>
      </c>
      <c r="E13" s="32" t="e">
        <f t="shared" si="0"/>
        <v>#REF!</v>
      </c>
    </row>
    <row r="14" spans="2:5">
      <c r="B14" s="32">
        <v>8</v>
      </c>
      <c r="C14" s="36" t="s">
        <v>110</v>
      </c>
      <c r="D14" s="35" t="e">
        <f t="shared" si="1"/>
        <v>#REF!</v>
      </c>
      <c r="E14" s="32" t="e">
        <f t="shared" si="0"/>
        <v>#REF!</v>
      </c>
    </row>
    <row r="15" spans="2:5">
      <c r="B15" s="32">
        <v>9</v>
      </c>
      <c r="C15" s="36" t="s">
        <v>111</v>
      </c>
      <c r="D15" s="35" t="e">
        <f t="shared" si="1"/>
        <v>#REF!</v>
      </c>
      <c r="E15" s="32" t="e">
        <f t="shared" si="0"/>
        <v>#REF!</v>
      </c>
    </row>
    <row r="16" spans="2:5">
      <c r="B16" s="32">
        <v>10</v>
      </c>
      <c r="C16" s="36" t="s">
        <v>112</v>
      </c>
      <c r="D16" s="35" t="e">
        <f t="shared" si="1"/>
        <v>#REF!</v>
      </c>
      <c r="E16" s="32" t="e">
        <f t="shared" si="0"/>
        <v>#REF!</v>
      </c>
    </row>
    <row r="17" spans="2:5">
      <c r="B17" s="32">
        <v>11</v>
      </c>
      <c r="C17" s="36" t="s">
        <v>113</v>
      </c>
      <c r="D17" s="35" t="e">
        <f t="shared" si="1"/>
        <v>#REF!</v>
      </c>
      <c r="E17" s="32" t="e">
        <f t="shared" si="0"/>
        <v>#REF!</v>
      </c>
    </row>
    <row r="18" spans="2:5">
      <c r="B18" s="32">
        <v>12</v>
      </c>
      <c r="C18" s="36" t="s">
        <v>114</v>
      </c>
      <c r="D18" s="35" t="e">
        <f t="shared" si="1"/>
        <v>#REF!</v>
      </c>
      <c r="E18" s="32" t="e">
        <f t="shared" si="0"/>
        <v>#REF!</v>
      </c>
    </row>
    <row r="19" spans="2:5">
      <c r="B19" s="32">
        <v>13</v>
      </c>
      <c r="C19" s="36" t="s">
        <v>115</v>
      </c>
      <c r="D19" s="35" t="e">
        <f t="shared" si="1"/>
        <v>#REF!</v>
      </c>
      <c r="E19" s="32" t="e">
        <f t="shared" si="0"/>
        <v>#REF!</v>
      </c>
    </row>
    <row r="20" spans="2:5">
      <c r="B20" s="32">
        <v>14</v>
      </c>
      <c r="C20" s="36" t="s">
        <v>116</v>
      </c>
      <c r="D20" s="35" t="e">
        <f t="shared" si="1"/>
        <v>#REF!</v>
      </c>
      <c r="E20" s="32" t="e">
        <f t="shared" si="0"/>
        <v>#REF!</v>
      </c>
    </row>
    <row r="21" spans="2:5">
      <c r="B21" s="32">
        <v>15</v>
      </c>
      <c r="C21" s="36" t="s">
        <v>117</v>
      </c>
      <c r="D21" s="35" t="e">
        <f t="shared" si="1"/>
        <v>#REF!</v>
      </c>
      <c r="E21" s="32" t="e">
        <f t="shared" si="0"/>
        <v>#REF!</v>
      </c>
    </row>
    <row r="22" spans="2:5">
      <c r="B22" s="32">
        <v>16</v>
      </c>
      <c r="C22" s="36" t="s">
        <v>118</v>
      </c>
      <c r="D22" s="35" t="e">
        <f t="shared" si="1"/>
        <v>#REF!</v>
      </c>
      <c r="E22" s="32" t="e">
        <f t="shared" si="0"/>
        <v>#REF!</v>
      </c>
    </row>
    <row r="23" spans="2:5">
      <c r="B23" s="32">
        <v>17</v>
      </c>
      <c r="C23" s="36" t="s">
        <v>119</v>
      </c>
      <c r="D23" s="35" t="e">
        <f t="shared" si="1"/>
        <v>#REF!</v>
      </c>
      <c r="E23" s="32" t="e">
        <f t="shared" si="0"/>
        <v>#REF!</v>
      </c>
    </row>
    <row r="24" spans="2:5">
      <c r="B24" s="32">
        <v>18</v>
      </c>
      <c r="C24" s="36" t="s">
        <v>120</v>
      </c>
      <c r="D24" s="35" t="e">
        <f t="shared" si="1"/>
        <v>#REF!</v>
      </c>
      <c r="E24" s="32" t="e">
        <f t="shared" si="0"/>
        <v>#REF!</v>
      </c>
    </row>
    <row r="25" spans="2:5">
      <c r="B25" s="32">
        <v>19</v>
      </c>
      <c r="C25" s="36" t="s">
        <v>121</v>
      </c>
      <c r="D25" s="35" t="e">
        <f t="shared" si="1"/>
        <v>#REF!</v>
      </c>
      <c r="E25" s="32" t="e">
        <f t="shared" si="0"/>
        <v>#REF!</v>
      </c>
    </row>
    <row r="26" spans="2:5">
      <c r="B26" s="32">
        <v>20</v>
      </c>
      <c r="C26" s="36" t="s">
        <v>122</v>
      </c>
      <c r="D26" s="35" t="e">
        <f t="shared" si="1"/>
        <v>#REF!</v>
      </c>
      <c r="E26" s="32" t="e">
        <f t="shared" si="0"/>
        <v>#REF!</v>
      </c>
    </row>
    <row r="27" spans="2:5">
      <c r="B27" s="32">
        <v>21</v>
      </c>
      <c r="C27" s="36" t="s">
        <v>123</v>
      </c>
      <c r="D27" s="35" t="e">
        <f t="shared" si="1"/>
        <v>#REF!</v>
      </c>
      <c r="E27" s="32" t="e">
        <f t="shared" si="0"/>
        <v>#REF!</v>
      </c>
    </row>
    <row r="28" spans="2:5">
      <c r="B28" s="32">
        <v>22</v>
      </c>
      <c r="C28" s="37" t="s">
        <v>124</v>
      </c>
      <c r="D28" s="35" t="e">
        <f t="shared" si="1"/>
        <v>#REF!</v>
      </c>
      <c r="E28" s="32" t="e">
        <f t="shared" si="0"/>
        <v>#REF!</v>
      </c>
    </row>
    <row r="29" spans="2:5">
      <c r="B29" s="32">
        <v>23</v>
      </c>
      <c r="C29" s="37" t="s">
        <v>125</v>
      </c>
      <c r="D29" s="35" t="e">
        <f t="shared" si="1"/>
        <v>#REF!</v>
      </c>
      <c r="E29" s="32" t="e">
        <f t="shared" si="0"/>
        <v>#REF!</v>
      </c>
    </row>
    <row r="30" spans="2:5">
      <c r="B30" s="32">
        <v>24</v>
      </c>
      <c r="C30" s="37" t="s">
        <v>126</v>
      </c>
      <c r="D30" s="35" t="e">
        <f t="shared" si="1"/>
        <v>#REF!</v>
      </c>
      <c r="E30" s="32" t="e">
        <f t="shared" si="0"/>
        <v>#REF!</v>
      </c>
    </row>
    <row r="31" spans="2:5">
      <c r="B31" s="32">
        <v>25</v>
      </c>
      <c r="C31" s="37" t="s">
        <v>127</v>
      </c>
      <c r="D31" s="35" t="e">
        <f t="shared" si="1"/>
        <v>#REF!</v>
      </c>
      <c r="E31" s="32" t="e">
        <f t="shared" si="0"/>
        <v>#REF!</v>
      </c>
    </row>
    <row r="32" spans="2:5">
      <c r="B32" s="32">
        <v>26</v>
      </c>
      <c r="C32" s="36" t="s">
        <v>128</v>
      </c>
      <c r="D32" s="35" t="e">
        <f t="shared" si="1"/>
        <v>#REF!</v>
      </c>
      <c r="E32" s="32" t="e">
        <f t="shared" si="0"/>
        <v>#REF!</v>
      </c>
    </row>
    <row r="33" spans="2:5">
      <c r="B33" s="32">
        <v>27</v>
      </c>
      <c r="C33" s="36" t="s">
        <v>129</v>
      </c>
      <c r="D33" s="35" t="e">
        <f t="shared" si="1"/>
        <v>#REF!</v>
      </c>
      <c r="E33" s="32" t="e">
        <f t="shared" si="0"/>
        <v>#REF!</v>
      </c>
    </row>
    <row r="34" spans="2:5">
      <c r="B34" s="32">
        <v>28</v>
      </c>
      <c r="C34" s="36" t="s">
        <v>130</v>
      </c>
      <c r="D34" s="35" t="e">
        <f t="shared" si="1"/>
        <v>#REF!</v>
      </c>
      <c r="E34" s="32" t="e">
        <f t="shared" si="0"/>
        <v>#REF!</v>
      </c>
    </row>
    <row r="35" spans="2:5">
      <c r="B35" s="32">
        <v>29</v>
      </c>
      <c r="C35" s="36" t="s">
        <v>131</v>
      </c>
      <c r="D35" s="35" t="e">
        <f t="shared" si="1"/>
        <v>#REF!</v>
      </c>
      <c r="E35" s="32" t="e">
        <f t="shared" si="0"/>
        <v>#REF!</v>
      </c>
    </row>
    <row r="36" spans="2:5">
      <c r="B36" s="32">
        <v>30</v>
      </c>
      <c r="C36" s="36" t="s">
        <v>132</v>
      </c>
      <c r="D36" s="35" t="e">
        <f t="shared" si="1"/>
        <v>#REF!</v>
      </c>
      <c r="E36" s="32" t="e">
        <f t="shared" si="0"/>
        <v>#REF!</v>
      </c>
    </row>
    <row r="37" spans="2:5">
      <c r="B37" s="32">
        <v>31</v>
      </c>
      <c r="C37" s="36" t="s">
        <v>133</v>
      </c>
      <c r="D37" s="35" t="e">
        <f t="shared" si="1"/>
        <v>#REF!</v>
      </c>
      <c r="E37" s="32" t="e">
        <f t="shared" si="0"/>
        <v>#REF!</v>
      </c>
    </row>
    <row r="38" spans="2:5">
      <c r="B38" s="32">
        <v>32</v>
      </c>
      <c r="C38" s="36" t="s">
        <v>134</v>
      </c>
      <c r="D38" s="35" t="e">
        <f t="shared" si="1"/>
        <v>#REF!</v>
      </c>
      <c r="E38" s="32" t="e">
        <f t="shared" si="0"/>
        <v>#REF!</v>
      </c>
    </row>
    <row r="39" spans="2:5">
      <c r="B39" s="32">
        <v>33</v>
      </c>
      <c r="C39" s="36" t="s">
        <v>135</v>
      </c>
      <c r="D39" s="35" t="e">
        <f t="shared" si="1"/>
        <v>#REF!</v>
      </c>
      <c r="E39" s="32" t="e">
        <f t="shared" ref="E39:E70" si="2">MOD(MID(D39,5,2),2)</f>
        <v>#REF!</v>
      </c>
    </row>
    <row r="40" spans="2:5">
      <c r="B40" s="32">
        <v>34</v>
      </c>
      <c r="C40" s="36" t="s">
        <v>136</v>
      </c>
      <c r="D40" s="35" t="e">
        <f t="shared" si="1"/>
        <v>#REF!</v>
      </c>
      <c r="E40" s="32" t="e">
        <f t="shared" si="2"/>
        <v>#REF!</v>
      </c>
    </row>
    <row r="41" spans="2:5">
      <c r="B41" s="32">
        <v>35</v>
      </c>
      <c r="C41" s="36" t="s">
        <v>137</v>
      </c>
      <c r="D41" s="35" t="e">
        <f t="shared" si="1"/>
        <v>#REF!</v>
      </c>
      <c r="E41" s="32" t="e">
        <f t="shared" si="2"/>
        <v>#REF!</v>
      </c>
    </row>
    <row r="42" spans="2:5">
      <c r="B42" s="32">
        <v>36</v>
      </c>
      <c r="C42" s="36" t="s">
        <v>138</v>
      </c>
      <c r="D42" s="35" t="e">
        <f t="shared" si="1"/>
        <v>#REF!</v>
      </c>
      <c r="E42" s="32" t="e">
        <f t="shared" si="2"/>
        <v>#REF!</v>
      </c>
    </row>
    <row r="43" spans="2:5">
      <c r="B43" s="32">
        <v>37</v>
      </c>
      <c r="C43" s="36" t="s">
        <v>139</v>
      </c>
      <c r="D43" s="35" t="e">
        <f t="shared" si="1"/>
        <v>#REF!</v>
      </c>
      <c r="E43" s="32" t="e">
        <f t="shared" si="2"/>
        <v>#REF!</v>
      </c>
    </row>
    <row r="44" spans="2:5">
      <c r="B44" s="32">
        <v>38</v>
      </c>
      <c r="C44" s="36" t="s">
        <v>140</v>
      </c>
      <c r="D44" s="35" t="e">
        <f t="shared" si="1"/>
        <v>#REF!</v>
      </c>
      <c r="E44" s="32" t="e">
        <f t="shared" si="2"/>
        <v>#REF!</v>
      </c>
    </row>
    <row r="45" spans="2:5">
      <c r="B45" s="32">
        <v>39</v>
      </c>
      <c r="C45" s="36" t="s">
        <v>141</v>
      </c>
      <c r="D45" s="35" t="e">
        <f t="shared" si="1"/>
        <v>#REF!</v>
      </c>
      <c r="E45" s="32" t="e">
        <f t="shared" si="2"/>
        <v>#REF!</v>
      </c>
    </row>
    <row r="46" spans="2:5">
      <c r="B46" s="32">
        <v>40</v>
      </c>
      <c r="C46" s="36" t="s">
        <v>142</v>
      </c>
      <c r="D46" s="35" t="e">
        <f t="shared" si="1"/>
        <v>#REF!</v>
      </c>
      <c r="E46" s="32" t="e">
        <f t="shared" si="2"/>
        <v>#REF!</v>
      </c>
    </row>
    <row r="47" spans="2:5">
      <c r="B47" s="32">
        <v>41</v>
      </c>
      <c r="C47" s="36" t="s">
        <v>143</v>
      </c>
      <c r="D47" s="35" t="e">
        <f t="shared" si="1"/>
        <v>#REF!</v>
      </c>
      <c r="E47" s="32" t="e">
        <f t="shared" si="2"/>
        <v>#REF!</v>
      </c>
    </row>
    <row r="48" spans="2:5">
      <c r="B48" s="32">
        <v>42</v>
      </c>
      <c r="C48" s="36" t="s">
        <v>144</v>
      </c>
      <c r="D48" s="35" t="e">
        <f t="shared" si="1"/>
        <v>#REF!</v>
      </c>
      <c r="E48" s="32" t="e">
        <f t="shared" si="2"/>
        <v>#REF!</v>
      </c>
    </row>
    <row r="49" spans="2:5">
      <c r="B49" s="32">
        <v>43</v>
      </c>
      <c r="C49" s="36" t="s">
        <v>145</v>
      </c>
      <c r="D49" s="35" t="e">
        <f t="shared" si="1"/>
        <v>#REF!</v>
      </c>
      <c r="E49" s="32" t="e">
        <f t="shared" si="2"/>
        <v>#REF!</v>
      </c>
    </row>
    <row r="50" spans="2:5">
      <c r="B50" s="32">
        <v>44</v>
      </c>
      <c r="C50" s="36" t="s">
        <v>146</v>
      </c>
      <c r="D50" s="35" t="e">
        <f t="shared" si="1"/>
        <v>#REF!</v>
      </c>
      <c r="E50" s="32" t="e">
        <f t="shared" si="2"/>
        <v>#REF!</v>
      </c>
    </row>
    <row r="51" spans="2:5">
      <c r="B51" s="32">
        <v>45</v>
      </c>
      <c r="C51" s="36" t="s">
        <v>147</v>
      </c>
      <c r="D51" s="35" t="e">
        <f t="shared" si="1"/>
        <v>#REF!</v>
      </c>
      <c r="E51" s="32" t="e">
        <f t="shared" si="2"/>
        <v>#REF!</v>
      </c>
    </row>
    <row r="52" spans="2:5">
      <c r="B52" s="32">
        <v>46</v>
      </c>
      <c r="C52" s="36" t="s">
        <v>148</v>
      </c>
      <c r="D52" s="35" t="e">
        <f t="shared" si="1"/>
        <v>#REF!</v>
      </c>
      <c r="E52" s="32" t="e">
        <f t="shared" si="2"/>
        <v>#REF!</v>
      </c>
    </row>
    <row r="53" spans="2:5">
      <c r="B53" s="32">
        <v>47</v>
      </c>
      <c r="C53" s="36" t="s">
        <v>149</v>
      </c>
      <c r="D53" s="35" t="e">
        <f t="shared" si="1"/>
        <v>#REF!</v>
      </c>
      <c r="E53" s="32" t="e">
        <f t="shared" si="2"/>
        <v>#REF!</v>
      </c>
    </row>
    <row r="54" spans="2:5">
      <c r="B54" s="32">
        <v>48</v>
      </c>
      <c r="C54" s="36" t="s">
        <v>150</v>
      </c>
      <c r="D54" s="35" t="e">
        <f t="shared" si="1"/>
        <v>#REF!</v>
      </c>
      <c r="E54" s="32" t="e">
        <f t="shared" si="2"/>
        <v>#REF!</v>
      </c>
    </row>
    <row r="55" spans="2:5">
      <c r="B55" s="32">
        <v>49</v>
      </c>
      <c r="C55" s="36" t="s">
        <v>151</v>
      </c>
      <c r="D55" s="35" t="e">
        <f t="shared" si="1"/>
        <v>#REF!</v>
      </c>
      <c r="E55" s="32" t="e">
        <f t="shared" si="2"/>
        <v>#REF!</v>
      </c>
    </row>
    <row r="56" spans="2:5">
      <c r="B56" s="32">
        <v>50</v>
      </c>
      <c r="C56" s="37" t="s">
        <v>152</v>
      </c>
      <c r="D56" s="35" t="e">
        <f t="shared" si="1"/>
        <v>#REF!</v>
      </c>
      <c r="E56" s="32" t="e">
        <f t="shared" si="2"/>
        <v>#REF!</v>
      </c>
    </row>
    <row r="57" spans="2:5">
      <c r="B57" s="32">
        <v>51</v>
      </c>
      <c r="C57" s="37" t="s">
        <v>153</v>
      </c>
      <c r="D57" s="35" t="e">
        <f t="shared" si="1"/>
        <v>#REF!</v>
      </c>
      <c r="E57" s="32" t="e">
        <f t="shared" si="2"/>
        <v>#REF!</v>
      </c>
    </row>
    <row r="58" spans="2:5">
      <c r="B58" s="32">
        <v>52</v>
      </c>
      <c r="C58" s="37" t="s">
        <v>154</v>
      </c>
      <c r="D58" s="35" t="e">
        <f t="shared" si="1"/>
        <v>#REF!</v>
      </c>
      <c r="E58" s="32" t="e">
        <f t="shared" si="2"/>
        <v>#REF!</v>
      </c>
    </row>
    <row r="59" spans="2:5">
      <c r="B59" s="32">
        <v>53</v>
      </c>
      <c r="C59" s="37" t="s">
        <v>155</v>
      </c>
      <c r="D59" s="35" t="e">
        <f t="shared" si="1"/>
        <v>#REF!</v>
      </c>
      <c r="E59" s="32" t="e">
        <f t="shared" si="2"/>
        <v>#REF!</v>
      </c>
    </row>
    <row r="60" spans="2:5">
      <c r="B60" s="32">
        <v>54</v>
      </c>
      <c r="C60" s="37" t="s">
        <v>156</v>
      </c>
      <c r="D60" s="35" t="e">
        <f t="shared" si="1"/>
        <v>#REF!</v>
      </c>
      <c r="E60" s="32" t="e">
        <f t="shared" si="2"/>
        <v>#REF!</v>
      </c>
    </row>
    <row r="61" spans="2:5">
      <c r="B61" s="32">
        <v>55</v>
      </c>
      <c r="C61" s="37" t="s">
        <v>157</v>
      </c>
      <c r="D61" s="35" t="e">
        <f t="shared" si="1"/>
        <v>#REF!</v>
      </c>
      <c r="E61" s="32" t="e">
        <f t="shared" si="2"/>
        <v>#REF!</v>
      </c>
    </row>
    <row r="62" spans="2:5">
      <c r="B62" s="32">
        <v>56</v>
      </c>
      <c r="C62" s="37" t="s">
        <v>158</v>
      </c>
      <c r="D62" s="35" t="e">
        <f t="shared" si="1"/>
        <v>#REF!</v>
      </c>
      <c r="E62" s="32" t="e">
        <f t="shared" si="2"/>
        <v>#REF!</v>
      </c>
    </row>
    <row r="63" spans="2:5">
      <c r="B63" s="32">
        <v>57</v>
      </c>
      <c r="C63" s="37" t="s">
        <v>159</v>
      </c>
      <c r="D63" s="35" t="e">
        <f t="shared" si="1"/>
        <v>#REF!</v>
      </c>
      <c r="E63" s="32" t="e">
        <f t="shared" si="2"/>
        <v>#REF!</v>
      </c>
    </row>
    <row r="64" spans="2:5">
      <c r="B64" s="32">
        <v>58</v>
      </c>
      <c r="C64" s="37" t="s">
        <v>160</v>
      </c>
      <c r="D64" s="35" t="e">
        <f t="shared" si="1"/>
        <v>#REF!</v>
      </c>
      <c r="E64" s="32" t="e">
        <f t="shared" si="2"/>
        <v>#REF!</v>
      </c>
    </row>
    <row r="65" spans="2:5">
      <c r="B65" s="32">
        <v>59</v>
      </c>
      <c r="C65" s="37" t="s">
        <v>161</v>
      </c>
      <c r="D65" s="35" t="e">
        <f t="shared" si="1"/>
        <v>#REF!</v>
      </c>
      <c r="E65" s="32" t="e">
        <f t="shared" si="2"/>
        <v>#REF!</v>
      </c>
    </row>
    <row r="66" spans="2:5">
      <c r="B66" s="32">
        <v>60</v>
      </c>
      <c r="C66" s="37" t="s">
        <v>162</v>
      </c>
      <c r="D66" s="35" t="e">
        <f t="shared" si="1"/>
        <v>#REF!</v>
      </c>
      <c r="E66" s="32" t="e">
        <f t="shared" si="2"/>
        <v>#REF!</v>
      </c>
    </row>
    <row r="67" spans="2:5">
      <c r="B67" s="32">
        <v>61</v>
      </c>
      <c r="C67" s="37" t="s">
        <v>163</v>
      </c>
      <c r="D67" s="35" t="e">
        <f t="shared" si="1"/>
        <v>#REF!</v>
      </c>
      <c r="E67" s="32" t="e">
        <f t="shared" si="2"/>
        <v>#REF!</v>
      </c>
    </row>
    <row r="68" spans="2:5">
      <c r="B68" s="32">
        <v>62</v>
      </c>
      <c r="C68" s="37" t="s">
        <v>164</v>
      </c>
      <c r="D68" s="35" t="e">
        <f t="shared" si="1"/>
        <v>#REF!</v>
      </c>
      <c r="E68" s="32" t="e">
        <f t="shared" si="2"/>
        <v>#REF!</v>
      </c>
    </row>
    <row r="69" spans="2:5">
      <c r="B69" s="32">
        <v>63</v>
      </c>
      <c r="C69" s="37" t="s">
        <v>165</v>
      </c>
      <c r="D69" s="35" t="e">
        <f t="shared" si="1"/>
        <v>#REF!</v>
      </c>
      <c r="E69" s="32" t="e">
        <f t="shared" si="2"/>
        <v>#REF!</v>
      </c>
    </row>
    <row r="70" spans="2:5">
      <c r="B70" s="32">
        <v>64</v>
      </c>
      <c r="C70" s="37" t="s">
        <v>166</v>
      </c>
      <c r="D70" s="35" t="e">
        <f t="shared" si="1"/>
        <v>#REF!</v>
      </c>
      <c r="E70" s="32" t="e">
        <f t="shared" si="2"/>
        <v>#REF!</v>
      </c>
    </row>
    <row r="71" spans="2:5">
      <c r="B71" s="32">
        <v>65</v>
      </c>
      <c r="C71" s="37" t="s">
        <v>167</v>
      </c>
      <c r="D71" s="35" t="e">
        <f t="shared" si="1"/>
        <v>#REF!</v>
      </c>
      <c r="E71" s="32" t="e">
        <f t="shared" ref="E71:E102" si="3">MOD(MID(D71,5,2),2)</f>
        <v>#REF!</v>
      </c>
    </row>
    <row r="72" spans="2:5">
      <c r="B72" s="32">
        <v>66</v>
      </c>
      <c r="C72" s="37" t="s">
        <v>168</v>
      </c>
      <c r="D72" s="35" t="e">
        <f t="shared" ref="D72:D131" si="4">IF(MOD(B72,$C$4)&gt;0,"DAY " &amp; QUOTIENT(B72,$C$4)+1,"DAY " &amp; QUOTIENT(B72,$C$4))</f>
        <v>#REF!</v>
      </c>
      <c r="E72" s="32" t="e">
        <f t="shared" si="3"/>
        <v>#REF!</v>
      </c>
    </row>
    <row r="73" spans="2:5">
      <c r="B73" s="32">
        <v>67</v>
      </c>
      <c r="C73" s="37" t="s">
        <v>169</v>
      </c>
      <c r="D73" s="35" t="e">
        <f t="shared" si="4"/>
        <v>#REF!</v>
      </c>
      <c r="E73" s="32" t="e">
        <f t="shared" si="3"/>
        <v>#REF!</v>
      </c>
    </row>
    <row r="74" spans="2:5">
      <c r="B74" s="32">
        <v>68</v>
      </c>
      <c r="C74" s="37" t="s">
        <v>170</v>
      </c>
      <c r="D74" s="35" t="e">
        <f t="shared" si="4"/>
        <v>#REF!</v>
      </c>
      <c r="E74" s="32" t="e">
        <f t="shared" si="3"/>
        <v>#REF!</v>
      </c>
    </row>
    <row r="75" spans="2:5">
      <c r="B75" s="32">
        <v>69</v>
      </c>
      <c r="C75" s="37" t="s">
        <v>171</v>
      </c>
      <c r="D75" s="35" t="e">
        <f t="shared" si="4"/>
        <v>#REF!</v>
      </c>
      <c r="E75" s="32" t="e">
        <f t="shared" si="3"/>
        <v>#REF!</v>
      </c>
    </row>
    <row r="76" spans="2:5">
      <c r="B76" s="32">
        <v>70</v>
      </c>
      <c r="C76" s="37" t="s">
        <v>172</v>
      </c>
      <c r="D76" s="35" t="e">
        <f t="shared" si="4"/>
        <v>#REF!</v>
      </c>
      <c r="E76" s="32" t="e">
        <f t="shared" si="3"/>
        <v>#REF!</v>
      </c>
    </row>
    <row r="77" spans="2:5">
      <c r="B77" s="32">
        <v>71</v>
      </c>
      <c r="C77" s="36" t="s">
        <v>173</v>
      </c>
      <c r="D77" s="35" t="e">
        <f t="shared" si="4"/>
        <v>#REF!</v>
      </c>
      <c r="E77" s="32" t="e">
        <f t="shared" si="3"/>
        <v>#REF!</v>
      </c>
    </row>
    <row r="78" spans="2:5">
      <c r="B78" s="32">
        <v>72</v>
      </c>
      <c r="C78" s="36" t="s">
        <v>174</v>
      </c>
      <c r="D78" s="35" t="e">
        <f t="shared" si="4"/>
        <v>#REF!</v>
      </c>
      <c r="E78" s="32" t="e">
        <f t="shared" si="3"/>
        <v>#REF!</v>
      </c>
    </row>
    <row r="79" spans="2:5">
      <c r="B79" s="32">
        <v>73</v>
      </c>
      <c r="C79" s="36" t="s">
        <v>175</v>
      </c>
      <c r="D79" s="35" t="e">
        <f t="shared" si="4"/>
        <v>#REF!</v>
      </c>
      <c r="E79" s="32" t="e">
        <f t="shared" si="3"/>
        <v>#REF!</v>
      </c>
    </row>
    <row r="80" spans="2:5">
      <c r="B80" s="32">
        <v>74</v>
      </c>
      <c r="C80" s="36" t="s">
        <v>176</v>
      </c>
      <c r="D80" s="35" t="e">
        <f t="shared" si="4"/>
        <v>#REF!</v>
      </c>
      <c r="E80" s="32" t="e">
        <f t="shared" si="3"/>
        <v>#REF!</v>
      </c>
    </row>
    <row r="81" spans="2:5">
      <c r="B81" s="32">
        <v>75</v>
      </c>
      <c r="C81" s="36" t="s">
        <v>177</v>
      </c>
      <c r="D81" s="35" t="e">
        <f t="shared" si="4"/>
        <v>#REF!</v>
      </c>
      <c r="E81" s="32" t="e">
        <f t="shared" si="3"/>
        <v>#REF!</v>
      </c>
    </row>
    <row r="82" spans="2:5">
      <c r="B82" s="32">
        <v>76</v>
      </c>
      <c r="C82" s="36" t="s">
        <v>178</v>
      </c>
      <c r="D82" s="35" t="e">
        <f t="shared" si="4"/>
        <v>#REF!</v>
      </c>
      <c r="E82" s="32" t="e">
        <f t="shared" si="3"/>
        <v>#REF!</v>
      </c>
    </row>
    <row r="83" spans="2:5">
      <c r="B83" s="32">
        <v>77</v>
      </c>
      <c r="C83" s="36" t="s">
        <v>179</v>
      </c>
      <c r="D83" s="35" t="e">
        <f t="shared" si="4"/>
        <v>#REF!</v>
      </c>
      <c r="E83" s="32" t="e">
        <f t="shared" si="3"/>
        <v>#REF!</v>
      </c>
    </row>
    <row r="84" spans="2:5">
      <c r="B84" s="32">
        <v>78</v>
      </c>
      <c r="C84" s="36" t="s">
        <v>180</v>
      </c>
      <c r="D84" s="35" t="e">
        <f t="shared" si="4"/>
        <v>#REF!</v>
      </c>
      <c r="E84" s="32" t="e">
        <f t="shared" si="3"/>
        <v>#REF!</v>
      </c>
    </row>
    <row r="85" spans="2:5">
      <c r="B85" s="32">
        <v>79</v>
      </c>
      <c r="C85" s="36" t="s">
        <v>181</v>
      </c>
      <c r="D85" s="35" t="e">
        <f t="shared" si="4"/>
        <v>#REF!</v>
      </c>
      <c r="E85" s="32" t="e">
        <f t="shared" si="3"/>
        <v>#REF!</v>
      </c>
    </row>
    <row r="86" spans="2:5">
      <c r="B86" s="32">
        <v>80</v>
      </c>
      <c r="C86" s="36" t="s">
        <v>182</v>
      </c>
      <c r="D86" s="35" t="e">
        <f t="shared" si="4"/>
        <v>#REF!</v>
      </c>
      <c r="E86" s="32" t="e">
        <f t="shared" si="3"/>
        <v>#REF!</v>
      </c>
    </row>
    <row r="87" spans="2:5">
      <c r="B87" s="32">
        <v>81</v>
      </c>
      <c r="C87" s="36" t="s">
        <v>183</v>
      </c>
      <c r="D87" s="35" t="e">
        <f t="shared" si="4"/>
        <v>#REF!</v>
      </c>
      <c r="E87" s="32" t="e">
        <f t="shared" si="3"/>
        <v>#REF!</v>
      </c>
    </row>
    <row r="88" spans="2:5">
      <c r="B88" s="32">
        <v>82</v>
      </c>
      <c r="C88" s="36" t="s">
        <v>184</v>
      </c>
      <c r="D88" s="35" t="e">
        <f t="shared" si="4"/>
        <v>#REF!</v>
      </c>
      <c r="E88" s="32" t="e">
        <f t="shared" si="3"/>
        <v>#REF!</v>
      </c>
    </row>
    <row r="89" spans="2:5">
      <c r="B89" s="32">
        <v>83</v>
      </c>
      <c r="C89" s="36" t="s">
        <v>185</v>
      </c>
      <c r="D89" s="35" t="e">
        <f t="shared" si="4"/>
        <v>#REF!</v>
      </c>
      <c r="E89" s="32" t="e">
        <f t="shared" si="3"/>
        <v>#REF!</v>
      </c>
    </row>
    <row r="90" spans="2:5">
      <c r="B90" s="32">
        <v>84</v>
      </c>
      <c r="C90" s="36" t="s">
        <v>186</v>
      </c>
      <c r="D90" s="35" t="e">
        <f t="shared" si="4"/>
        <v>#REF!</v>
      </c>
      <c r="E90" s="32" t="e">
        <f t="shared" si="3"/>
        <v>#REF!</v>
      </c>
    </row>
    <row r="91" spans="2:5">
      <c r="B91" s="32">
        <v>85</v>
      </c>
      <c r="C91" s="36" t="s">
        <v>187</v>
      </c>
      <c r="D91" s="35" t="e">
        <f t="shared" si="4"/>
        <v>#REF!</v>
      </c>
      <c r="E91" s="32" t="e">
        <f t="shared" si="3"/>
        <v>#REF!</v>
      </c>
    </row>
    <row r="92" spans="2:5">
      <c r="B92" s="32">
        <v>86</v>
      </c>
      <c r="C92" s="36" t="s">
        <v>188</v>
      </c>
      <c r="D92" s="35" t="e">
        <f t="shared" si="4"/>
        <v>#REF!</v>
      </c>
      <c r="E92" s="32" t="e">
        <f t="shared" si="3"/>
        <v>#REF!</v>
      </c>
    </row>
    <row r="93" spans="2:5">
      <c r="B93" s="32">
        <v>87</v>
      </c>
      <c r="C93" s="36" t="s">
        <v>189</v>
      </c>
      <c r="D93" s="35" t="e">
        <f t="shared" si="4"/>
        <v>#REF!</v>
      </c>
      <c r="E93" s="32" t="e">
        <f t="shared" si="3"/>
        <v>#REF!</v>
      </c>
    </row>
    <row r="94" spans="2:5">
      <c r="B94" s="32">
        <v>88</v>
      </c>
      <c r="C94" s="36" t="s">
        <v>190</v>
      </c>
      <c r="D94" s="35" t="e">
        <f t="shared" si="4"/>
        <v>#REF!</v>
      </c>
      <c r="E94" s="32" t="e">
        <f t="shared" si="3"/>
        <v>#REF!</v>
      </c>
    </row>
    <row r="95" spans="2:5">
      <c r="B95" s="32">
        <v>89</v>
      </c>
      <c r="C95" s="36" t="s">
        <v>191</v>
      </c>
      <c r="D95" s="35" t="e">
        <f t="shared" si="4"/>
        <v>#REF!</v>
      </c>
      <c r="E95" s="32" t="e">
        <f t="shared" si="3"/>
        <v>#REF!</v>
      </c>
    </row>
    <row r="96" spans="2:5">
      <c r="B96" s="32">
        <v>90</v>
      </c>
      <c r="C96" s="36" t="s">
        <v>192</v>
      </c>
      <c r="D96" s="35" t="e">
        <f t="shared" si="4"/>
        <v>#REF!</v>
      </c>
      <c r="E96" s="32" t="e">
        <f t="shared" si="3"/>
        <v>#REF!</v>
      </c>
    </row>
    <row r="97" spans="2:5">
      <c r="B97" s="32">
        <v>91</v>
      </c>
      <c r="C97" s="36" t="s">
        <v>193</v>
      </c>
      <c r="D97" s="35" t="e">
        <f t="shared" si="4"/>
        <v>#REF!</v>
      </c>
      <c r="E97" s="32" t="e">
        <f t="shared" si="3"/>
        <v>#REF!</v>
      </c>
    </row>
    <row r="98" spans="2:5">
      <c r="B98" s="32">
        <v>92</v>
      </c>
      <c r="C98" s="36" t="s">
        <v>194</v>
      </c>
      <c r="D98" s="35" t="e">
        <f t="shared" si="4"/>
        <v>#REF!</v>
      </c>
      <c r="E98" s="32" t="e">
        <f t="shared" si="3"/>
        <v>#REF!</v>
      </c>
    </row>
    <row r="99" spans="2:5">
      <c r="B99" s="32">
        <v>93</v>
      </c>
      <c r="C99" s="36" t="s">
        <v>195</v>
      </c>
      <c r="D99" s="35" t="e">
        <f t="shared" si="4"/>
        <v>#REF!</v>
      </c>
      <c r="E99" s="32" t="e">
        <f t="shared" si="3"/>
        <v>#REF!</v>
      </c>
    </row>
    <row r="100" spans="2:5">
      <c r="B100" s="32">
        <v>94</v>
      </c>
      <c r="C100" s="36" t="s">
        <v>196</v>
      </c>
      <c r="D100" s="35" t="e">
        <f t="shared" si="4"/>
        <v>#REF!</v>
      </c>
      <c r="E100" s="32" t="e">
        <f t="shared" si="3"/>
        <v>#REF!</v>
      </c>
    </row>
    <row r="101" spans="2:5">
      <c r="B101" s="32">
        <v>95</v>
      </c>
      <c r="C101" s="36" t="s">
        <v>197</v>
      </c>
      <c r="D101" s="35" t="e">
        <f t="shared" si="4"/>
        <v>#REF!</v>
      </c>
      <c r="E101" s="32" t="e">
        <f t="shared" si="3"/>
        <v>#REF!</v>
      </c>
    </row>
    <row r="102" spans="2:5">
      <c r="B102" s="32">
        <v>96</v>
      </c>
      <c r="C102" s="36" t="s">
        <v>198</v>
      </c>
      <c r="D102" s="35" t="e">
        <f t="shared" si="4"/>
        <v>#REF!</v>
      </c>
      <c r="E102" s="32" t="e">
        <f t="shared" si="3"/>
        <v>#REF!</v>
      </c>
    </row>
    <row r="103" spans="2:5">
      <c r="B103" s="32">
        <v>97</v>
      </c>
      <c r="C103" s="36" t="s">
        <v>199</v>
      </c>
      <c r="D103" s="35" t="e">
        <f t="shared" si="4"/>
        <v>#REF!</v>
      </c>
      <c r="E103" s="32" t="e">
        <f t="shared" ref="E103:E132" si="5">MOD(MID(D103,5,2),2)</f>
        <v>#REF!</v>
      </c>
    </row>
    <row r="104" spans="2:5">
      <c r="B104" s="32">
        <v>98</v>
      </c>
      <c r="C104" s="36" t="s">
        <v>200</v>
      </c>
      <c r="D104" s="35" t="e">
        <f t="shared" si="4"/>
        <v>#REF!</v>
      </c>
      <c r="E104" s="32" t="e">
        <f t="shared" si="5"/>
        <v>#REF!</v>
      </c>
    </row>
    <row r="105" spans="2:5">
      <c r="B105" s="32">
        <v>99</v>
      </c>
      <c r="C105" s="36" t="s">
        <v>201</v>
      </c>
      <c r="D105" s="35" t="e">
        <f t="shared" si="4"/>
        <v>#REF!</v>
      </c>
      <c r="E105" s="32" t="e">
        <f t="shared" si="5"/>
        <v>#REF!</v>
      </c>
    </row>
    <row r="106" spans="2:5">
      <c r="B106" s="32">
        <v>100</v>
      </c>
      <c r="C106" s="36" t="s">
        <v>202</v>
      </c>
      <c r="D106" s="35" t="e">
        <f t="shared" si="4"/>
        <v>#REF!</v>
      </c>
      <c r="E106" s="32" t="e">
        <f t="shared" si="5"/>
        <v>#REF!</v>
      </c>
    </row>
    <row r="107" spans="2:5">
      <c r="B107" s="32">
        <v>101</v>
      </c>
      <c r="C107" s="36" t="s">
        <v>203</v>
      </c>
      <c r="D107" s="35" t="e">
        <f t="shared" si="4"/>
        <v>#REF!</v>
      </c>
      <c r="E107" s="32" t="e">
        <f t="shared" si="5"/>
        <v>#REF!</v>
      </c>
    </row>
    <row r="108" spans="2:5">
      <c r="B108" s="32">
        <v>102</v>
      </c>
      <c r="C108" s="36" t="s">
        <v>204</v>
      </c>
      <c r="D108" s="35" t="e">
        <f t="shared" si="4"/>
        <v>#REF!</v>
      </c>
      <c r="E108" s="32" t="e">
        <f t="shared" si="5"/>
        <v>#REF!</v>
      </c>
    </row>
    <row r="109" spans="2:5">
      <c r="B109" s="32">
        <v>103</v>
      </c>
      <c r="C109" s="36" t="s">
        <v>205</v>
      </c>
      <c r="D109" s="35" t="e">
        <f t="shared" si="4"/>
        <v>#REF!</v>
      </c>
      <c r="E109" s="32" t="e">
        <f t="shared" si="5"/>
        <v>#REF!</v>
      </c>
    </row>
    <row r="110" spans="2:5">
      <c r="B110" s="32">
        <v>104</v>
      </c>
      <c r="C110" s="36" t="s">
        <v>206</v>
      </c>
      <c r="D110" s="35" t="e">
        <f t="shared" si="4"/>
        <v>#REF!</v>
      </c>
      <c r="E110" s="32" t="e">
        <f t="shared" si="5"/>
        <v>#REF!</v>
      </c>
    </row>
    <row r="111" spans="2:5">
      <c r="B111" s="32">
        <v>105</v>
      </c>
      <c r="C111" s="36" t="s">
        <v>207</v>
      </c>
      <c r="D111" s="35" t="e">
        <f t="shared" si="4"/>
        <v>#REF!</v>
      </c>
      <c r="E111" s="32" t="e">
        <f t="shared" si="5"/>
        <v>#REF!</v>
      </c>
    </row>
    <row r="112" spans="2:5">
      <c r="B112" s="32">
        <v>106</v>
      </c>
      <c r="C112" s="36" t="s">
        <v>208</v>
      </c>
      <c r="D112" s="35" t="e">
        <f t="shared" si="4"/>
        <v>#REF!</v>
      </c>
      <c r="E112" s="32" t="e">
        <f t="shared" si="5"/>
        <v>#REF!</v>
      </c>
    </row>
    <row r="113" spans="2:5">
      <c r="B113" s="32">
        <v>107</v>
      </c>
      <c r="C113" s="36" t="s">
        <v>209</v>
      </c>
      <c r="D113" s="35" t="e">
        <f t="shared" si="4"/>
        <v>#REF!</v>
      </c>
      <c r="E113" s="32" t="e">
        <f t="shared" si="5"/>
        <v>#REF!</v>
      </c>
    </row>
    <row r="114" spans="2:5">
      <c r="B114" s="32">
        <v>108</v>
      </c>
      <c r="C114" s="37" t="s">
        <v>210</v>
      </c>
      <c r="D114" s="35" t="e">
        <f t="shared" si="4"/>
        <v>#REF!</v>
      </c>
      <c r="E114" s="32" t="e">
        <f t="shared" si="5"/>
        <v>#REF!</v>
      </c>
    </row>
    <row r="115" spans="2:5">
      <c r="B115" s="32">
        <v>109</v>
      </c>
      <c r="C115" s="37" t="s">
        <v>211</v>
      </c>
      <c r="D115" s="35" t="e">
        <f t="shared" si="4"/>
        <v>#REF!</v>
      </c>
      <c r="E115" s="32" t="e">
        <f t="shared" si="5"/>
        <v>#REF!</v>
      </c>
    </row>
    <row r="116" spans="2:5">
      <c r="B116" s="32">
        <v>110</v>
      </c>
      <c r="C116" s="37" t="s">
        <v>212</v>
      </c>
      <c r="D116" s="35" t="e">
        <f t="shared" si="4"/>
        <v>#REF!</v>
      </c>
      <c r="E116" s="32" t="e">
        <f t="shared" si="5"/>
        <v>#REF!</v>
      </c>
    </row>
    <row r="117" spans="2:5">
      <c r="B117" s="32">
        <v>111</v>
      </c>
      <c r="C117" s="37" t="s">
        <v>213</v>
      </c>
      <c r="D117" s="35" t="e">
        <f t="shared" si="4"/>
        <v>#REF!</v>
      </c>
      <c r="E117" s="32" t="e">
        <f t="shared" si="5"/>
        <v>#REF!</v>
      </c>
    </row>
    <row r="118" spans="2:5">
      <c r="B118" s="32">
        <v>112</v>
      </c>
      <c r="C118" s="37" t="s">
        <v>214</v>
      </c>
      <c r="D118" s="35" t="e">
        <f t="shared" si="4"/>
        <v>#REF!</v>
      </c>
      <c r="E118" s="32" t="e">
        <f t="shared" si="5"/>
        <v>#REF!</v>
      </c>
    </row>
    <row r="119" spans="2:5">
      <c r="B119" s="32">
        <v>113</v>
      </c>
      <c r="C119" s="37" t="s">
        <v>215</v>
      </c>
      <c r="D119" s="35" t="e">
        <f t="shared" si="4"/>
        <v>#REF!</v>
      </c>
      <c r="E119" s="32" t="e">
        <f t="shared" si="5"/>
        <v>#REF!</v>
      </c>
    </row>
    <row r="120" spans="2:5">
      <c r="B120" s="32">
        <v>114</v>
      </c>
      <c r="C120" s="37" t="s">
        <v>216</v>
      </c>
      <c r="D120" s="35" t="e">
        <f t="shared" si="4"/>
        <v>#REF!</v>
      </c>
      <c r="E120" s="32" t="e">
        <f t="shared" si="5"/>
        <v>#REF!</v>
      </c>
    </row>
    <row r="121" spans="2:5">
      <c r="B121" s="32">
        <v>115</v>
      </c>
      <c r="C121" s="37" t="s">
        <v>217</v>
      </c>
      <c r="D121" s="35" t="e">
        <f t="shared" si="4"/>
        <v>#REF!</v>
      </c>
      <c r="E121" s="32" t="e">
        <f t="shared" si="5"/>
        <v>#REF!</v>
      </c>
    </row>
    <row r="122" spans="2:5">
      <c r="B122" s="32">
        <v>116</v>
      </c>
      <c r="C122" s="37" t="s">
        <v>218</v>
      </c>
      <c r="D122" s="35" t="e">
        <f t="shared" si="4"/>
        <v>#REF!</v>
      </c>
      <c r="E122" s="32" t="e">
        <f t="shared" si="5"/>
        <v>#REF!</v>
      </c>
    </row>
    <row r="123" spans="2:5">
      <c r="B123" s="32">
        <v>117</v>
      </c>
      <c r="C123" s="37" t="s">
        <v>219</v>
      </c>
      <c r="D123" s="35" t="e">
        <f t="shared" si="4"/>
        <v>#REF!</v>
      </c>
      <c r="E123" s="32" t="e">
        <f t="shared" si="5"/>
        <v>#REF!</v>
      </c>
    </row>
    <row r="124" spans="2:5">
      <c r="B124" s="32">
        <v>118</v>
      </c>
      <c r="C124" s="37" t="s">
        <v>220</v>
      </c>
      <c r="D124" s="35" t="e">
        <f t="shared" si="4"/>
        <v>#REF!</v>
      </c>
      <c r="E124" s="32" t="e">
        <f t="shared" si="5"/>
        <v>#REF!</v>
      </c>
    </row>
    <row r="125" spans="2:5">
      <c r="B125" s="32">
        <v>119</v>
      </c>
      <c r="C125" s="37" t="s">
        <v>221</v>
      </c>
      <c r="D125" s="35" t="e">
        <f t="shared" si="4"/>
        <v>#REF!</v>
      </c>
      <c r="E125" s="32" t="e">
        <f t="shared" si="5"/>
        <v>#REF!</v>
      </c>
    </row>
    <row r="126" spans="2:5">
      <c r="B126" s="32">
        <v>120</v>
      </c>
      <c r="C126" s="37" t="s">
        <v>222</v>
      </c>
      <c r="D126" s="35" t="e">
        <f t="shared" si="4"/>
        <v>#REF!</v>
      </c>
      <c r="E126" s="32" t="e">
        <f t="shared" si="5"/>
        <v>#REF!</v>
      </c>
    </row>
    <row r="127" spans="2:5">
      <c r="B127" s="32">
        <v>121</v>
      </c>
      <c r="C127" s="37" t="s">
        <v>223</v>
      </c>
      <c r="D127" s="35" t="e">
        <f t="shared" si="4"/>
        <v>#REF!</v>
      </c>
      <c r="E127" s="32" t="e">
        <f t="shared" si="5"/>
        <v>#REF!</v>
      </c>
    </row>
    <row r="128" spans="2:5">
      <c r="B128" s="32">
        <v>122</v>
      </c>
      <c r="C128" s="36" t="s">
        <v>224</v>
      </c>
      <c r="D128" s="35" t="e">
        <f t="shared" si="4"/>
        <v>#REF!</v>
      </c>
      <c r="E128" s="32" t="e">
        <f t="shared" si="5"/>
        <v>#REF!</v>
      </c>
    </row>
    <row r="129" spans="2:5">
      <c r="B129" s="32">
        <v>123</v>
      </c>
      <c r="C129" s="36" t="s">
        <v>225</v>
      </c>
      <c r="D129" s="35" t="e">
        <f t="shared" si="4"/>
        <v>#REF!</v>
      </c>
      <c r="E129" s="32" t="e">
        <f t="shared" si="5"/>
        <v>#REF!</v>
      </c>
    </row>
    <row r="130" spans="2:5">
      <c r="B130" s="32">
        <v>124</v>
      </c>
      <c r="C130" s="36" t="s">
        <v>226</v>
      </c>
      <c r="D130" s="35" t="e">
        <f t="shared" si="4"/>
        <v>#REF!</v>
      </c>
      <c r="E130" s="32" t="e">
        <f t="shared" si="5"/>
        <v>#REF!</v>
      </c>
    </row>
    <row r="131" spans="2:5">
      <c r="B131" s="32">
        <v>125</v>
      </c>
      <c r="C131" s="36" t="s">
        <v>227</v>
      </c>
      <c r="D131" s="35" t="e">
        <f t="shared" si="4"/>
        <v>#REF!</v>
      </c>
      <c r="E131" s="32" t="e">
        <f t="shared" si="5"/>
        <v>#REF!</v>
      </c>
    </row>
    <row r="132" spans="2:5">
      <c r="B132" s="32">
        <v>126</v>
      </c>
      <c r="C132" s="36" t="s">
        <v>228</v>
      </c>
      <c r="D132" s="35" t="e">
        <f t="shared" ref="D132" si="6">IF(MOD(B132,$C$4)&gt;0,"DAY " &amp; QUOTIENT(B132,$C$4)+1,"DAY " &amp; QUOTIENT(B132,$C$4))</f>
        <v>#REF!</v>
      </c>
      <c r="E132" s="32" t="e">
        <f t="shared" si="5"/>
        <v>#REF!</v>
      </c>
    </row>
    <row r="133" spans="2:5">
      <c r="B133" s="32"/>
      <c r="C133" s="32"/>
      <c r="D133" s="35"/>
      <c r="E133" s="32"/>
    </row>
    <row r="134" spans="2:5">
      <c r="B134" s="32"/>
      <c r="C134" s="32"/>
      <c r="D134" s="35"/>
      <c r="E134" s="32"/>
    </row>
    <row r="135" spans="2:5">
      <c r="B135" s="32"/>
      <c r="C135" s="32"/>
      <c r="D135" s="35"/>
      <c r="E135" s="32"/>
    </row>
    <row r="136" spans="2:5">
      <c r="B136" s="32"/>
      <c r="C136" s="32"/>
      <c r="D136" s="35"/>
      <c r="E136" s="32"/>
    </row>
    <row r="137" spans="2:5">
      <c r="B137" s="32"/>
      <c r="C137" s="32"/>
      <c r="D137" s="35"/>
      <c r="E137" s="32"/>
    </row>
    <row r="138" spans="2:5">
      <c r="B138" s="32"/>
      <c r="C138" s="32"/>
      <c r="D138" s="35"/>
      <c r="E138" s="32"/>
    </row>
    <row r="139" spans="2:5">
      <c r="B139" s="32"/>
      <c r="C139" s="32"/>
      <c r="D139" s="35"/>
      <c r="E139" s="32"/>
    </row>
    <row r="140" spans="2:5">
      <c r="B140" s="32"/>
      <c r="C140" s="32"/>
      <c r="D140" s="35"/>
      <c r="E140" s="32"/>
    </row>
    <row r="141" spans="2:5">
      <c r="B141" s="32"/>
      <c r="C141" s="32"/>
      <c r="D141" s="35"/>
      <c r="E141" s="32"/>
    </row>
    <row r="142" spans="2:5">
      <c r="B142" s="32"/>
      <c r="C142" s="32"/>
      <c r="D142" s="35"/>
      <c r="E142" s="32"/>
    </row>
    <row r="143" spans="2:5">
      <c r="B143" s="32"/>
      <c r="C143" s="32"/>
      <c r="D143" s="35"/>
      <c r="E143" s="32"/>
    </row>
    <row r="144" spans="2:5">
      <c r="B144" s="32"/>
      <c r="C144" s="32"/>
      <c r="D144" s="35"/>
      <c r="E144" s="32"/>
    </row>
    <row r="145" spans="2:5">
      <c r="B145" s="32"/>
      <c r="C145" s="32"/>
      <c r="D145" s="35"/>
      <c r="E145" s="32"/>
    </row>
    <row r="146" spans="2:5">
      <c r="B146" s="32"/>
      <c r="C146" s="32"/>
      <c r="D146" s="35"/>
      <c r="E146" s="32"/>
    </row>
    <row r="147" spans="2:5">
      <c r="B147" s="32"/>
      <c r="C147" s="32"/>
      <c r="D147" s="35"/>
      <c r="E147" s="32"/>
    </row>
    <row r="148" spans="2:5">
      <c r="B148" s="32"/>
      <c r="C148" s="32"/>
      <c r="D148" s="35"/>
      <c r="E148" s="32"/>
    </row>
    <row r="149" spans="2:5">
      <c r="B149" s="32"/>
      <c r="C149" s="32"/>
      <c r="D149" s="35"/>
      <c r="E149" s="32"/>
    </row>
    <row r="150" spans="2:5">
      <c r="B150" s="32"/>
      <c r="C150" s="32"/>
      <c r="D150" s="35"/>
      <c r="E150" s="32"/>
    </row>
    <row r="151" spans="2:5">
      <c r="B151" s="32"/>
      <c r="C151" s="32"/>
      <c r="D151" s="35"/>
      <c r="E151" s="32"/>
    </row>
    <row r="152" spans="2:5">
      <c r="B152" s="32"/>
      <c r="C152" s="32"/>
      <c r="D152" s="35"/>
      <c r="E152" s="32"/>
    </row>
    <row r="153" spans="2:5">
      <c r="B153" s="32"/>
      <c r="C153" s="32"/>
      <c r="D153" s="35"/>
      <c r="E153" s="32"/>
    </row>
    <row r="154" spans="2:5">
      <c r="B154" s="32"/>
      <c r="C154" s="32"/>
      <c r="D154" s="35"/>
      <c r="E154" s="32"/>
    </row>
    <row r="155" spans="2:5">
      <c r="B155" s="32"/>
      <c r="C155" s="32"/>
      <c r="D155" s="35"/>
      <c r="E155" s="32"/>
    </row>
    <row r="156" spans="2:5">
      <c r="B156" s="32"/>
      <c r="C156" s="32"/>
      <c r="D156" s="35"/>
      <c r="E156" s="32"/>
    </row>
    <row r="157" spans="2:5">
      <c r="B157" s="32"/>
      <c r="C157" s="32"/>
      <c r="D157" s="35"/>
      <c r="E157" s="32"/>
    </row>
    <row r="158" spans="2:5">
      <c r="B158" s="32"/>
      <c r="C158" s="32"/>
      <c r="D158" s="35"/>
      <c r="E158" s="32"/>
    </row>
    <row r="159" spans="2:5">
      <c r="B159" s="32"/>
      <c r="C159" s="32"/>
      <c r="D159" s="35"/>
      <c r="E159" s="32"/>
    </row>
    <row r="160" spans="2:5">
      <c r="B160" s="32"/>
      <c r="C160" s="32"/>
      <c r="D160" s="35"/>
      <c r="E160" s="32"/>
    </row>
    <row r="161" spans="2:5">
      <c r="B161" s="32"/>
      <c r="C161" s="32"/>
      <c r="D161" s="35"/>
      <c r="E161" s="32"/>
    </row>
    <row r="162" spans="2:5">
      <c r="B162" s="32"/>
      <c r="C162" s="32"/>
      <c r="D162" s="35"/>
      <c r="E162" s="32"/>
    </row>
    <row r="163" spans="2:5">
      <c r="B163" s="32"/>
      <c r="C163" s="32"/>
      <c r="D163" s="35"/>
      <c r="E163" s="32"/>
    </row>
    <row r="164" spans="2:5">
      <c r="B164" s="32"/>
      <c r="C164" s="32"/>
      <c r="D164" s="35"/>
      <c r="E164" s="32"/>
    </row>
    <row r="165" spans="2:5">
      <c r="B165" s="32"/>
      <c r="C165" s="32"/>
      <c r="D165" s="35"/>
      <c r="E165" s="32"/>
    </row>
    <row r="166" spans="2:5">
      <c r="B166" s="32"/>
      <c r="C166" s="32"/>
      <c r="D166" s="35"/>
      <c r="E166" s="32"/>
    </row>
    <row r="167" spans="2:5">
      <c r="B167" s="32"/>
      <c r="C167" s="32"/>
      <c r="D167" s="35"/>
      <c r="E167" s="32"/>
    </row>
    <row r="168" spans="2:5">
      <c r="B168" s="32"/>
      <c r="C168" s="32"/>
      <c r="D168" s="35"/>
      <c r="E168" s="32"/>
    </row>
    <row r="169" spans="2:5">
      <c r="B169" s="32"/>
      <c r="C169" s="32"/>
      <c r="D169" s="35"/>
      <c r="E169" s="32"/>
    </row>
    <row r="170" spans="2:5">
      <c r="B170" s="32"/>
      <c r="C170" s="32"/>
      <c r="D170" s="35"/>
      <c r="E170" s="32"/>
    </row>
    <row r="171" spans="2:5">
      <c r="B171" s="32"/>
      <c r="C171" s="32"/>
      <c r="D171" s="35"/>
      <c r="E171" s="32"/>
    </row>
    <row r="172" spans="2:5">
      <c r="B172" s="32"/>
      <c r="C172" s="32"/>
      <c r="D172" s="35"/>
      <c r="E172" s="32"/>
    </row>
    <row r="173" spans="2:5">
      <c r="B173" s="32"/>
      <c r="C173" s="32"/>
      <c r="D173" s="35"/>
      <c r="E173" s="32"/>
    </row>
    <row r="174" spans="2:5">
      <c r="B174" s="32"/>
      <c r="C174" s="32"/>
      <c r="D174" s="35"/>
      <c r="E174" s="32"/>
    </row>
    <row r="175" spans="2:5">
      <c r="B175" s="32"/>
      <c r="C175" s="32"/>
      <c r="D175" s="35"/>
      <c r="E175" s="32"/>
    </row>
    <row r="176" spans="2:5">
      <c r="B176" s="32"/>
      <c r="C176" s="32"/>
      <c r="D176" s="35"/>
      <c r="E176" s="32"/>
    </row>
    <row r="177" spans="2:5">
      <c r="B177" s="32"/>
      <c r="C177" s="32"/>
      <c r="D177" s="35"/>
      <c r="E177" s="32"/>
    </row>
    <row r="178" spans="2:5">
      <c r="B178" s="32"/>
      <c r="C178" s="32"/>
      <c r="D178" s="35"/>
      <c r="E178" s="32"/>
    </row>
    <row r="179" spans="2:5">
      <c r="B179" s="32"/>
      <c r="C179" s="32"/>
      <c r="D179" s="35"/>
      <c r="E179" s="32"/>
    </row>
    <row r="180" spans="2:5">
      <c r="B180" s="32"/>
      <c r="C180" s="32"/>
      <c r="D180" s="35"/>
      <c r="E180" s="32"/>
    </row>
    <row r="181" spans="2:5">
      <c r="B181" s="32"/>
      <c r="C181" s="32"/>
      <c r="D181" s="35"/>
      <c r="E181" s="32"/>
    </row>
    <row r="182" spans="2:5">
      <c r="B182" s="32"/>
      <c r="C182" s="32"/>
      <c r="D182" s="35"/>
      <c r="E182" s="32"/>
    </row>
    <row r="183" spans="2:5">
      <c r="B183" s="32"/>
      <c r="C183" s="32"/>
      <c r="D183" s="35"/>
      <c r="E183" s="32"/>
    </row>
    <row r="184" spans="2:5">
      <c r="B184" s="32"/>
      <c r="C184" s="32"/>
      <c r="D184" s="35"/>
      <c r="E184" s="32"/>
    </row>
    <row r="185" spans="2:5">
      <c r="B185" s="32"/>
      <c r="C185" s="32"/>
      <c r="D185" s="35"/>
      <c r="E185" s="32"/>
    </row>
    <row r="186" spans="2:5">
      <c r="B186" s="32"/>
      <c r="C186" s="32"/>
      <c r="D186" s="35"/>
      <c r="E186" s="32"/>
    </row>
    <row r="187" spans="2:5">
      <c r="B187" s="32"/>
      <c r="C187" s="32"/>
      <c r="D187" s="35"/>
      <c r="E187" s="32"/>
    </row>
    <row r="188" spans="2:5">
      <c r="B188" s="32"/>
      <c r="C188" s="32"/>
      <c r="D188" s="35"/>
      <c r="E188" s="32"/>
    </row>
    <row r="189" spans="2:5">
      <c r="B189" s="32"/>
      <c r="C189" s="32"/>
      <c r="D189" s="35"/>
      <c r="E189" s="32"/>
    </row>
    <row r="190" spans="2:5">
      <c r="B190" s="32"/>
      <c r="C190" s="32"/>
      <c r="D190" s="35"/>
      <c r="E190" s="32"/>
    </row>
    <row r="191" spans="2:5">
      <c r="B191" s="32"/>
      <c r="C191" s="32"/>
      <c r="D191" s="35"/>
      <c r="E191" s="32"/>
    </row>
    <row r="192" spans="2:5">
      <c r="B192" s="32"/>
      <c r="C192" s="32"/>
      <c r="D192" s="35"/>
      <c r="E192" s="32"/>
    </row>
    <row r="193" spans="2:5">
      <c r="B193" s="32"/>
      <c r="C193" s="32"/>
      <c r="D193" s="35"/>
      <c r="E193" s="32"/>
    </row>
    <row r="194" spans="2:5">
      <c r="B194" s="32"/>
      <c r="C194" s="32"/>
      <c r="D194" s="35"/>
      <c r="E194" s="32"/>
    </row>
    <row r="195" spans="2:5">
      <c r="B195" s="32"/>
      <c r="C195" s="32"/>
      <c r="D195" s="35"/>
      <c r="E195" s="32"/>
    </row>
    <row r="196" spans="2:5">
      <c r="B196" s="32"/>
      <c r="C196" s="32"/>
      <c r="D196" s="35"/>
      <c r="E196" s="32"/>
    </row>
    <row r="197" spans="2:5">
      <c r="B197" s="32"/>
      <c r="C197" s="32"/>
      <c r="D197" s="35"/>
      <c r="E197" s="32"/>
    </row>
    <row r="198" spans="2:5">
      <c r="B198" s="32"/>
      <c r="C198" s="32"/>
      <c r="D198" s="35"/>
      <c r="E198" s="32"/>
    </row>
    <row r="199" spans="2:5">
      <c r="B199" s="32"/>
      <c r="C199" s="32"/>
      <c r="D199" s="35"/>
      <c r="E199" s="32"/>
    </row>
    <row r="200" spans="2:5">
      <c r="B200" s="32"/>
      <c r="C200" s="32"/>
      <c r="D200" s="35"/>
      <c r="E200" s="32"/>
    </row>
    <row r="201" spans="2:5">
      <c r="B201" s="32"/>
      <c r="C201" s="32"/>
      <c r="D201" s="35"/>
      <c r="E201" s="32"/>
    </row>
    <row r="202" spans="2:5">
      <c r="B202" s="32"/>
      <c r="C202" s="32"/>
      <c r="D202" s="35"/>
      <c r="E202" s="32"/>
    </row>
    <row r="203" spans="2:5">
      <c r="B203" s="32"/>
      <c r="C203" s="32"/>
      <c r="D203" s="35"/>
      <c r="E203" s="32"/>
    </row>
    <row r="204" spans="2:5">
      <c r="B204" s="32"/>
      <c r="C204" s="32"/>
      <c r="D204" s="35"/>
      <c r="E204" s="32"/>
    </row>
    <row r="205" spans="2:5">
      <c r="B205" s="32"/>
      <c r="C205" s="32"/>
      <c r="D205" s="35"/>
      <c r="E205" s="32"/>
    </row>
    <row r="206" spans="2:5">
      <c r="B206" s="32"/>
      <c r="C206" s="32"/>
      <c r="D206" s="35"/>
      <c r="E206" s="32"/>
    </row>
    <row r="207" spans="2:5">
      <c r="B207" s="32"/>
      <c r="C207" s="32"/>
      <c r="D207" s="35"/>
      <c r="E207" s="32"/>
    </row>
    <row r="208" spans="2:5">
      <c r="B208" s="32"/>
      <c r="C208" s="32"/>
      <c r="D208" s="35"/>
      <c r="E208" s="32"/>
    </row>
    <row r="209" spans="2:5">
      <c r="B209" s="32"/>
      <c r="C209" s="32"/>
      <c r="D209" s="35"/>
      <c r="E209" s="32"/>
    </row>
    <row r="210" spans="2:5">
      <c r="B210" s="32"/>
      <c r="C210" s="32"/>
      <c r="D210" s="35"/>
      <c r="E210" s="32"/>
    </row>
    <row r="211" spans="2:5">
      <c r="B211" s="32"/>
      <c r="C211" s="32"/>
      <c r="D211" s="35"/>
      <c r="E211" s="32"/>
    </row>
    <row r="212" spans="2:5">
      <c r="B212" s="32"/>
      <c r="C212" s="32"/>
      <c r="D212" s="35"/>
      <c r="E212" s="32"/>
    </row>
    <row r="213" spans="2:5">
      <c r="B213" s="32"/>
      <c r="C213" s="32"/>
      <c r="D213" s="35"/>
      <c r="E213" s="32"/>
    </row>
    <row r="214" spans="2:5">
      <c r="B214" s="32"/>
      <c r="C214" s="32"/>
      <c r="D214" s="35"/>
      <c r="E214" s="32"/>
    </row>
    <row r="215" spans="2:5">
      <c r="B215" s="32"/>
      <c r="C215" s="32"/>
      <c r="D215" s="35"/>
      <c r="E215" s="32"/>
    </row>
    <row r="216" spans="2:5">
      <c r="B216" s="32"/>
      <c r="C216" s="32"/>
      <c r="D216" s="35"/>
      <c r="E216" s="32"/>
    </row>
    <row r="217" spans="2:5">
      <c r="B217" s="32"/>
      <c r="C217" s="32"/>
      <c r="D217" s="35"/>
      <c r="E217" s="32"/>
    </row>
    <row r="218" spans="2:5">
      <c r="B218" s="32"/>
      <c r="C218" s="32"/>
      <c r="D218" s="35"/>
      <c r="E218" s="32"/>
    </row>
    <row r="219" spans="2:5">
      <c r="B219" s="32"/>
      <c r="C219" s="32"/>
      <c r="D219" s="35"/>
      <c r="E219" s="32"/>
    </row>
    <row r="220" spans="2:5">
      <c r="B220" s="32"/>
      <c r="C220" s="32"/>
      <c r="D220" s="35"/>
      <c r="E220" s="32"/>
    </row>
    <row r="221" spans="2:5">
      <c r="B221" s="32"/>
      <c r="C221" s="32"/>
      <c r="D221" s="35"/>
      <c r="E221" s="32"/>
    </row>
    <row r="222" spans="2:5">
      <c r="B222" s="32"/>
      <c r="C222" s="32"/>
      <c r="D222" s="35"/>
      <c r="E222" s="32"/>
    </row>
    <row r="223" spans="2:5">
      <c r="B223" s="32"/>
      <c r="C223" s="32"/>
      <c r="D223" s="35"/>
      <c r="E223" s="32"/>
    </row>
    <row r="224" spans="2:5">
      <c r="B224" s="32"/>
      <c r="C224" s="32"/>
      <c r="D224" s="35"/>
      <c r="E224" s="32"/>
    </row>
    <row r="225" spans="2:5">
      <c r="B225" s="32"/>
      <c r="C225" s="32"/>
      <c r="D225" s="35"/>
      <c r="E225" s="32"/>
    </row>
    <row r="226" spans="2:5">
      <c r="B226" s="32"/>
      <c r="C226" s="32"/>
      <c r="D226" s="35"/>
      <c r="E226" s="32"/>
    </row>
    <row r="227" spans="2:5">
      <c r="B227" s="32"/>
      <c r="C227" s="32"/>
      <c r="D227" s="35"/>
      <c r="E227" s="32"/>
    </row>
    <row r="228" spans="2:5">
      <c r="B228" s="32"/>
      <c r="C228" s="32"/>
      <c r="D228" s="35"/>
      <c r="E228" s="32"/>
    </row>
    <row r="229" spans="2:5">
      <c r="B229" s="32"/>
      <c r="C229" s="32"/>
      <c r="D229" s="35"/>
      <c r="E229" s="32"/>
    </row>
    <row r="230" spans="2:5">
      <c r="B230" s="32"/>
      <c r="C230" s="32"/>
      <c r="D230" s="35"/>
      <c r="E230" s="32"/>
    </row>
  </sheetData>
  <customSheetViews>
    <customSheetView guid="{35D03442-C94C-492D-B588-819259D0309A}" hiddenColumns="1">
      <selection activeCell="C1" sqref="C1"/>
      <pageMargins left="0" right="0" top="0" bottom="0" header="0" footer="0"/>
      <pageSetup paperSize="9" orientation="portrait" verticalDpi="598" r:id="rId1"/>
    </customSheetView>
  </customSheetViews>
  <conditionalFormatting sqref="B7:E230">
    <cfRule type="expression" dxfId="0" priority="1">
      <formula>$E7=1</formula>
    </cfRule>
  </conditionalFormatting>
  <pageMargins left="0.7" right="0.7" top="0.75" bottom="0.75" header="0.3" footer="0.3"/>
  <pageSetup paperSize="9" orientation="portrait" verticalDpi="598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DCCE-4039-4219-BD53-E0F23CD7AE11}">
  <dimension ref="A1:R16"/>
  <sheetViews>
    <sheetView topLeftCell="A6" workbookViewId="0">
      <selection activeCell="B11" sqref="B11"/>
    </sheetView>
  </sheetViews>
  <sheetFormatPr defaultRowHeight="15"/>
  <cols>
    <col min="1" max="1" width="14.42578125" customWidth="1"/>
    <col min="2" max="2" width="30.7109375" customWidth="1"/>
    <col min="3" max="3" width="11.7109375" customWidth="1"/>
    <col min="7" max="7" width="10.42578125" customWidth="1"/>
  </cols>
  <sheetData>
    <row r="1" spans="1:18" ht="19.5" thickBot="1">
      <c r="A1" s="47" t="s">
        <v>39</v>
      </c>
      <c r="B1" s="47" t="s">
        <v>229</v>
      </c>
      <c r="D1" s="38"/>
    </row>
    <row r="2" spans="1:18" ht="15.6" customHeight="1" thickBot="1">
      <c r="A2" s="48" t="s">
        <v>81</v>
      </c>
      <c r="B2" s="48" t="s">
        <v>82</v>
      </c>
      <c r="C2" s="48" t="s">
        <v>48</v>
      </c>
      <c r="D2" s="84" t="s">
        <v>83</v>
      </c>
      <c r="E2" s="85"/>
      <c r="F2" s="85"/>
      <c r="G2" s="85"/>
      <c r="H2" s="84" t="s">
        <v>59</v>
      </c>
      <c r="I2" s="85"/>
      <c r="J2" s="85"/>
      <c r="K2" s="85"/>
      <c r="L2" s="85"/>
      <c r="M2" s="86" t="s">
        <v>84</v>
      </c>
      <c r="N2" s="87"/>
      <c r="O2" s="87"/>
      <c r="P2" s="90"/>
      <c r="Q2" s="90"/>
      <c r="R2" s="91"/>
    </row>
    <row r="3" spans="1:18" ht="80.650000000000006" customHeight="1" thickBot="1">
      <c r="A3" s="51" t="s">
        <v>230</v>
      </c>
      <c r="B3" s="52" t="s">
        <v>231</v>
      </c>
      <c r="C3" s="51" t="s">
        <v>232</v>
      </c>
      <c r="D3" s="78"/>
      <c r="E3" s="79"/>
      <c r="F3" s="79"/>
      <c r="G3" s="79"/>
      <c r="H3" s="78"/>
      <c r="I3" s="80"/>
      <c r="J3" s="80"/>
      <c r="K3" s="80"/>
      <c r="L3" s="80"/>
      <c r="M3" s="92" t="s">
        <v>233</v>
      </c>
      <c r="N3" s="93"/>
      <c r="O3" s="93"/>
      <c r="P3" s="90"/>
      <c r="Q3" s="90"/>
      <c r="R3" s="91"/>
    </row>
    <row r="4" spans="1:18" ht="103.5" customHeight="1" thickBot="1">
      <c r="A4" s="51">
        <v>2</v>
      </c>
      <c r="B4" s="52" t="s">
        <v>234</v>
      </c>
      <c r="C4" s="51" t="s">
        <v>232</v>
      </c>
      <c r="D4" s="78" t="s">
        <v>235</v>
      </c>
      <c r="E4" s="79"/>
      <c r="F4" s="79"/>
      <c r="G4" s="79"/>
      <c r="H4" s="78" t="s">
        <v>236</v>
      </c>
      <c r="I4" s="94"/>
      <c r="J4" s="94"/>
      <c r="K4" s="94"/>
      <c r="L4" s="94"/>
      <c r="M4" s="92" t="s">
        <v>237</v>
      </c>
      <c r="N4" s="93"/>
      <c r="O4" s="93"/>
      <c r="P4" s="90"/>
      <c r="Q4" s="90"/>
      <c r="R4" s="91"/>
    </row>
    <row r="5" spans="1:18" ht="119.65" customHeight="1" thickBot="1">
      <c r="A5" s="51">
        <v>3</v>
      </c>
      <c r="B5" s="52" t="s">
        <v>238</v>
      </c>
      <c r="C5" s="51" t="s">
        <v>232</v>
      </c>
      <c r="D5" s="78" t="s">
        <v>239</v>
      </c>
      <c r="E5" s="79"/>
      <c r="F5" s="79"/>
      <c r="G5" s="79"/>
      <c r="H5" s="78" t="s">
        <v>240</v>
      </c>
      <c r="I5" s="94"/>
      <c r="J5" s="94"/>
      <c r="K5" s="94"/>
      <c r="L5" s="94"/>
      <c r="M5" s="92"/>
      <c r="N5" s="93"/>
      <c r="O5" s="93"/>
      <c r="P5" s="90"/>
      <c r="Q5" s="90"/>
      <c r="R5" s="91"/>
    </row>
    <row r="6" spans="1:18" ht="119.1" customHeight="1" thickBot="1">
      <c r="A6" s="51">
        <v>4</v>
      </c>
      <c r="B6" s="52" t="s">
        <v>241</v>
      </c>
      <c r="C6" s="51" t="s">
        <v>232</v>
      </c>
      <c r="D6" s="78" t="s">
        <v>242</v>
      </c>
      <c r="E6" s="79"/>
      <c r="F6" s="79"/>
      <c r="G6" s="79"/>
      <c r="H6" s="78" t="s">
        <v>243</v>
      </c>
      <c r="I6" s="94"/>
      <c r="J6" s="94"/>
      <c r="K6" s="94"/>
      <c r="L6" s="94"/>
      <c r="M6" s="92"/>
      <c r="N6" s="93"/>
      <c r="O6" s="93"/>
      <c r="P6" s="90"/>
      <c r="Q6" s="90"/>
      <c r="R6" s="91"/>
    </row>
    <row r="7" spans="1:18" ht="23.25" thickBot="1">
      <c r="A7" s="51">
        <v>5</v>
      </c>
      <c r="B7" s="52" t="s">
        <v>244</v>
      </c>
      <c r="C7" s="51" t="s">
        <v>232</v>
      </c>
      <c r="D7" s="78" t="s">
        <v>245</v>
      </c>
      <c r="E7" s="79"/>
      <c r="F7" s="79"/>
      <c r="G7" s="79"/>
      <c r="H7" s="78" t="s">
        <v>246</v>
      </c>
      <c r="I7" s="80"/>
      <c r="J7" s="80"/>
      <c r="K7" s="80"/>
      <c r="L7" s="80"/>
      <c r="M7" s="92"/>
      <c r="N7" s="93"/>
      <c r="O7" s="93"/>
      <c r="P7" s="90"/>
      <c r="Q7" s="90"/>
      <c r="R7" s="91"/>
    </row>
    <row r="8" spans="1:18" ht="15.75" thickBot="1">
      <c r="A8" s="51">
        <v>5</v>
      </c>
      <c r="B8" s="52" t="s">
        <v>247</v>
      </c>
      <c r="C8" s="51" t="s">
        <v>248</v>
      </c>
      <c r="D8" s="95" t="s">
        <v>249</v>
      </c>
      <c r="E8" s="96"/>
      <c r="F8" s="96"/>
      <c r="G8" s="97"/>
      <c r="H8" s="95" t="s">
        <v>250</v>
      </c>
      <c r="I8" s="93"/>
      <c r="J8" s="93"/>
      <c r="K8" s="93"/>
      <c r="L8" s="98"/>
      <c r="M8" s="92" t="s">
        <v>251</v>
      </c>
      <c r="N8" s="93"/>
      <c r="O8" s="93"/>
      <c r="P8" s="90"/>
      <c r="Q8" s="90"/>
      <c r="R8" s="91"/>
    </row>
    <row r="12" spans="1:18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>
      <c r="A13" s="16"/>
      <c r="B13" s="21"/>
      <c r="C13" s="21"/>
      <c r="D13" s="6"/>
      <c r="E13" s="7"/>
      <c r="F13" s="7"/>
      <c r="G13" s="22"/>
      <c r="H13" s="9"/>
      <c r="I13" s="9"/>
      <c r="J13" s="9"/>
      <c r="K13" s="9"/>
      <c r="L13" s="9"/>
      <c r="M13" s="9" t="s">
        <v>42</v>
      </c>
      <c r="N13" s="9"/>
      <c r="O13" s="9"/>
      <c r="P13" s="9"/>
      <c r="Q13" s="9"/>
      <c r="R13" s="24"/>
    </row>
    <row r="14" spans="1:18" ht="33.75">
      <c r="A14" s="18" t="s">
        <v>252</v>
      </c>
      <c r="B14" s="18" t="s">
        <v>47</v>
      </c>
      <c r="C14" s="39" t="s">
        <v>48</v>
      </c>
      <c r="D14" s="5" t="s">
        <v>49</v>
      </c>
      <c r="E14" s="5" t="s">
        <v>50</v>
      </c>
      <c r="F14" s="5" t="s">
        <v>51</v>
      </c>
      <c r="G14" s="5" t="s">
        <v>52</v>
      </c>
      <c r="H14" s="19" t="s">
        <v>53</v>
      </c>
      <c r="I14" s="17" t="s">
        <v>253</v>
      </c>
      <c r="J14" s="17" t="s">
        <v>254</v>
      </c>
      <c r="K14" s="17" t="s">
        <v>255</v>
      </c>
      <c r="L14" s="17" t="s">
        <v>256</v>
      </c>
      <c r="M14" s="17" t="s">
        <v>257</v>
      </c>
      <c r="N14" s="17" t="s">
        <v>258</v>
      </c>
      <c r="O14" s="17" t="s">
        <v>259</v>
      </c>
      <c r="P14" s="17" t="s">
        <v>260</v>
      </c>
      <c r="Q14" s="17" t="s">
        <v>261</v>
      </c>
      <c r="R14" s="23" t="s">
        <v>54</v>
      </c>
    </row>
    <row r="15" spans="1:18" ht="22.5">
      <c r="A15" s="2" t="s">
        <v>122</v>
      </c>
      <c r="B15" s="53" t="s">
        <v>262</v>
      </c>
      <c r="C15" s="3" t="s">
        <v>263</v>
      </c>
      <c r="D15" s="3" t="s">
        <v>107</v>
      </c>
      <c r="E15" s="2"/>
      <c r="F15" s="2"/>
      <c r="G15" s="2" t="s">
        <v>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2.5">
      <c r="A16" s="2" t="s">
        <v>119</v>
      </c>
      <c r="B16" s="53" t="s">
        <v>264</v>
      </c>
      <c r="C16" s="3" t="s">
        <v>263</v>
      </c>
      <c r="D16" s="3" t="s">
        <v>107</v>
      </c>
      <c r="E16" s="12"/>
      <c r="F16" s="2"/>
      <c r="G16" s="2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mergeCells count="21">
    <mergeCell ref="D8:G8"/>
    <mergeCell ref="H8:L8"/>
    <mergeCell ref="M8:R8"/>
    <mergeCell ref="D6:G6"/>
    <mergeCell ref="H6:L6"/>
    <mergeCell ref="M6:R6"/>
    <mergeCell ref="D7:G7"/>
    <mergeCell ref="H7:L7"/>
    <mergeCell ref="M7:R7"/>
    <mergeCell ref="D4:G4"/>
    <mergeCell ref="H4:L4"/>
    <mergeCell ref="M4:R4"/>
    <mergeCell ref="D5:G5"/>
    <mergeCell ref="H5:L5"/>
    <mergeCell ref="M5:R5"/>
    <mergeCell ref="D2:G2"/>
    <mergeCell ref="H2:L2"/>
    <mergeCell ref="M2:R2"/>
    <mergeCell ref="D3:G3"/>
    <mergeCell ref="H3:L3"/>
    <mergeCell ref="M3:R3"/>
  </mergeCells>
  <dataValidations count="1">
    <dataValidation type="list" allowBlank="1" showInputMessage="1" showErrorMessage="1" sqref="G15:G16" xr:uid="{A8916B04-8222-469F-82D1-4792CF5C4A1D}">
      <formula1>ValidStatus</formula1>
    </dataValidation>
  </dataValidations>
  <pageMargins left="0.7" right="0.7" top="0.75" bottom="0.75" header="0.3" footer="0.3"/>
  <pageSetup paperSize="9" orientation="portrait" verticalDpi="599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620C68A05F240BF9A925F60C0AFB6" ma:contentTypeVersion="13" ma:contentTypeDescription="Create a new document." ma:contentTypeScope="" ma:versionID="76c786084e0bdf91d559b5a48329e27a">
  <xsd:schema xmlns:xsd="http://www.w3.org/2001/XMLSchema" xmlns:xs="http://www.w3.org/2001/XMLSchema" xmlns:p="http://schemas.microsoft.com/office/2006/metadata/properties" xmlns:ns2="42cfbe10-6d39-4340-a1b3-38a886b171d8" xmlns:ns3="c564591c-15a3-4adf-af05-a1858014a694" targetNamespace="http://schemas.microsoft.com/office/2006/metadata/properties" ma:root="true" ma:fieldsID="a4daf089d19bd900e55d5f0238633eb8" ns2:_="" ns3:_="">
    <xsd:import namespace="42cfbe10-6d39-4340-a1b3-38a886b171d8"/>
    <xsd:import namespace="c564591c-15a3-4adf-af05-a1858014a6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fbe10-6d39-4340-a1b3-38a886b17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3821134-7e8e-467b-be76-962851911b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4591c-15a3-4adf-af05-a1858014a6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7eeaba4-89f2-4d45-b2a7-7760562ce99a}" ma:internalName="TaxCatchAll" ma:showField="CatchAllData" ma:web="c564591c-15a3-4adf-af05-a1858014a6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cfbe10-6d39-4340-a1b3-38a886b171d8">
      <Terms xmlns="http://schemas.microsoft.com/office/infopath/2007/PartnerControls"/>
    </lcf76f155ced4ddcb4097134ff3c332f>
    <TaxCatchAll xmlns="c564591c-15a3-4adf-af05-a1858014a694" xsi:nil="true"/>
  </documentManagement>
</p:properties>
</file>

<file path=customXml/itemProps1.xml><?xml version="1.0" encoding="utf-8"?>
<ds:datastoreItem xmlns:ds="http://schemas.openxmlformats.org/officeDocument/2006/customXml" ds:itemID="{A1F0E17C-F863-4C0F-9D80-ECE77EEFF489}"/>
</file>

<file path=customXml/itemProps2.xml><?xml version="1.0" encoding="utf-8"?>
<ds:datastoreItem xmlns:ds="http://schemas.openxmlformats.org/officeDocument/2006/customXml" ds:itemID="{B71DA671-E73E-4F49-AC26-E2C4B6BD6BE4}"/>
</file>

<file path=customXml/itemProps3.xml><?xml version="1.0" encoding="utf-8"?>
<ds:datastoreItem xmlns:ds="http://schemas.openxmlformats.org/officeDocument/2006/customXml" ds:itemID="{D3676D8E-47FB-4510-BFAD-A0CE18A861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Yeap-Heng Lo</dc:creator>
  <cp:keywords/>
  <dc:description/>
  <cp:lastModifiedBy>Balaram Jewoorshetty</cp:lastModifiedBy>
  <cp:revision/>
  <dcterms:created xsi:type="dcterms:W3CDTF">2020-04-06T05:01:33Z</dcterms:created>
  <dcterms:modified xsi:type="dcterms:W3CDTF">2023-09-17T12:10:11Z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0x01010077D620C68A05F240BF9A925F60C0AFB6</vt:lpwstr>
  </property>
  <property fmtid="{D5CDD505-2E9C-101B-9397-08002B2CF9AE}" pid="3" name="MediaServiceImageTags">
    <vt:lpwstr/>
  </property>
</Properties>
</file>