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namedSheetViews/namedSheetView1.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namedSheetViews/namedSheetView2.xml" ContentType="application/vnd.ms-excel.namedsheetviews+xml"/>
  <Override PartName="/xl/namedSheetViews/namedSheetView3.xml" ContentType="application/vnd.ms-excel.namedsheetviews+xml"/>
  <Override PartName="/xl/namedSheetViews/namedSheetView4.xml" ContentType="application/vnd.ms-excel.namedsheetviews+xml"/>
  <Override PartName="/xl/namedSheetViews/namedSheetView5.xml" ContentType="application/vnd.ms-excel.namedsheetview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codeName="ThisWorkbook" defaultThemeVersion="166925"/>
  <mc:AlternateContent xmlns:mc="http://schemas.openxmlformats.org/markup-compatibility/2006">
    <mc:Choice Requires="x15">
      <x15ac:absPath xmlns:x15ac="http://schemas.microsoft.com/office/spreadsheetml/2010/11/ac" url="https://kmartaus.sharepoint.com/teams/T-2DOSBLabelling/Shared Documents/Technology Workstream/3. Testing/Test Cases/Tests by DC/"/>
    </mc:Choice>
  </mc:AlternateContent>
  <xr:revisionPtr revIDLastSave="876" documentId="8_{026194A6-3A8F-4815-9A22-BF0806C83E8A}" xr6:coauthVersionLast="47" xr6:coauthVersionMax="47" xr10:uidLastSave="{230D7C71-1D77-455E-8298-F199DD748107}"/>
  <bookViews>
    <workbookView xWindow="-120" yWindow="-120" windowWidth="29040" windowHeight="15840" firstSheet="5" activeTab="5" xr2:uid="{AD41FADD-EDA8-4650-8D78-2A8F90559736}"/>
  </bookViews>
  <sheets>
    <sheet name="Test Summary" sheetId="27" r:id="rId1"/>
    <sheet name="Pre_Work" sheetId="57" r:id="rId2"/>
    <sheet name="Printers" sheetId="48" r:id="rId3"/>
    <sheet name="AMR_Overhead" sheetId="69" r:id="rId4"/>
    <sheet name="AMR_Manual" sheetId="70" r:id="rId5"/>
    <sheet name="AMR_Dups" sheetId="71" r:id="rId6"/>
    <sheet name="AMR_Compare" sheetId="72" r:id="rId7"/>
    <sheet name="AMR_Volume" sheetId="73" r:id="rId8"/>
    <sheet name="CN80_Standard" sheetId="63" r:id="rId9"/>
    <sheet name="Consolidation" sheetId="64" r:id="rId10"/>
    <sheet name="Cntl Card" sheetId="2" state="hidden" r:id="rId11"/>
  </sheets>
  <definedNames>
    <definedName name="_xlnm._FilterDatabase" localSheetId="1" hidden="1">Pre_Work!$A$1:$F$1</definedName>
    <definedName name="ValidStatus">'Cntl Card'!$B$2:$B$12</definedName>
  </definedNames>
  <calcPr calcId="191028"/>
  <customWorkbookViews>
    <customWorkbookView name="Yeap-Heng Lo - Personal View" guid="{35D03442-C94C-492D-B588-819259D0309A}" mergeInterval="0" personalView="1" maximized="1" xWindow="1912" yWindow="-8" windowWidth="1936" windowHeight="1056" activeSheetId="2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6" i="72" l="1"/>
  <c r="O26" i="72"/>
  <c r="Q26" i="72"/>
  <c r="G10" i="27" l="1" a="1"/>
  <c r="G10" i="27" s="1"/>
  <c r="M9" i="27"/>
  <c r="L9" i="27"/>
  <c r="K9" i="27"/>
  <c r="J9" i="27"/>
  <c r="I9" i="27"/>
  <c r="H9" i="27"/>
  <c r="G9" i="27" a="1"/>
  <c r="G9" i="27" s="1"/>
  <c r="A27" i="57" a="1"/>
  <c r="A27" i="57" s="1"/>
  <c r="M8" i="27"/>
  <c r="L8" i="27"/>
  <c r="K8" i="27"/>
  <c r="J8" i="27"/>
  <c r="I8" i="27"/>
  <c r="H8" i="27"/>
  <c r="M7" i="27"/>
  <c r="L7" i="27"/>
  <c r="K7" i="27"/>
  <c r="J7" i="27"/>
  <c r="I7" i="27"/>
  <c r="H7" i="27"/>
  <c r="G8" i="27" a="1"/>
  <c r="G8" i="27" s="1"/>
  <c r="G7" i="27" a="1"/>
  <c r="G7" i="27" s="1"/>
  <c r="A26" i="57" a="1"/>
  <c r="A26" i="57" s="1"/>
  <c r="A25" i="57" a="1"/>
  <c r="A25" i="57" s="1"/>
  <c r="A19" i="57" a="1"/>
  <c r="A19" i="57" s="1"/>
  <c r="A20" i="57" a="1"/>
  <c r="A20" i="57" s="1"/>
  <c r="A21" i="57" a="1"/>
  <c r="A21" i="57" s="1"/>
  <c r="A22" i="57" a="1"/>
  <c r="A22" i="57" s="1"/>
  <c r="A23" i="57" a="1"/>
  <c r="A23" i="57" s="1"/>
  <c r="A24" i="57" a="1"/>
  <c r="A24" i="57" s="1"/>
  <c r="A18" i="57" a="1"/>
  <c r="A18" i="57" s="1"/>
  <c r="M6" i="27"/>
  <c r="L6" i="27"/>
  <c r="K6" i="27"/>
  <c r="J6" i="27"/>
  <c r="I6" i="27"/>
  <c r="H6" i="27"/>
  <c r="G6" i="27" a="1"/>
  <c r="G6" i="27" s="1"/>
  <c r="A17" i="57" a="1"/>
  <c r="A17" i="57" s="1"/>
  <c r="A13" i="57" a="1"/>
  <c r="A13" i="57" s="1"/>
  <c r="A14" i="57" a="1"/>
  <c r="A14" i="57" s="1"/>
  <c r="A15" i="57" a="1"/>
  <c r="A15" i="57" s="1"/>
  <c r="A16" i="57" a="1"/>
  <c r="A16" i="57" s="1"/>
  <c r="A12" i="57" a="1"/>
  <c r="A12" i="57" s="1"/>
  <c r="A11" i="57" a="1"/>
  <c r="A11" i="57" s="1"/>
  <c r="M5" i="27"/>
  <c r="L5" i="27"/>
  <c r="K5" i="27"/>
  <c r="J5" i="27"/>
  <c r="I5" i="27"/>
  <c r="H5" i="27"/>
  <c r="G5" i="27" a="1"/>
  <c r="G5" i="27" s="1"/>
  <c r="A4" i="57" a="1"/>
  <c r="A4" i="57" s="1"/>
  <c r="A5" i="57" a="1"/>
  <c r="A5" i="57" s="1"/>
  <c r="A6" i="57" a="1"/>
  <c r="A6" i="57" s="1"/>
  <c r="A7" i="57" a="1"/>
  <c r="A7" i="57" s="1"/>
  <c r="A8" i="57" a="1"/>
  <c r="A8" i="57" s="1"/>
  <c r="A9" i="57" a="1"/>
  <c r="A9" i="57" s="1"/>
  <c r="A10" i="57" a="1"/>
  <c r="A10" i="57" s="1"/>
  <c r="A3" i="57" a="1"/>
  <c r="A3" i="57" s="1"/>
  <c r="L26" i="72"/>
  <c r="N9" i="27" l="1"/>
  <c r="N8" i="27"/>
  <c r="N7" i="27"/>
  <c r="N5" i="27"/>
  <c r="N6" i="27"/>
  <c r="G11" i="27" l="1" a="1"/>
  <c r="G11" i="27" s="1"/>
  <c r="A39" i="57" a="1"/>
  <c r="A39" i="57" s="1"/>
  <c r="A40" i="57" a="1"/>
  <c r="A40" i="57" s="1"/>
  <c r="A41" i="57" a="1"/>
  <c r="A41" i="57" s="1"/>
  <c r="A38" i="57" a="1"/>
  <c r="A38" i="57" s="1"/>
  <c r="A36" i="57" a="1"/>
  <c r="A36" i="57" s="1"/>
  <c r="A37" i="57" a="1"/>
  <c r="A37" i="57" s="1"/>
  <c r="A35" i="57" a="1"/>
  <c r="A35" i="57" s="1"/>
  <c r="A29" i="57" a="1"/>
  <c r="A29" i="57" s="1"/>
  <c r="A30" i="57" a="1"/>
  <c r="A30" i="57" s="1"/>
  <c r="A31" i="57" a="1"/>
  <c r="A31" i="57" s="1"/>
  <c r="A32" i="57" a="1"/>
  <c r="A32" i="57" s="1"/>
  <c r="A33" i="57" a="1"/>
  <c r="A33" i="57" s="1"/>
  <c r="A34" i="57" a="1"/>
  <c r="A34" i="57" s="1"/>
  <c r="A28" i="57" a="1"/>
  <c r="A28" i="57" s="1"/>
  <c r="G3" i="27" a="1"/>
  <c r="G3" i="27" s="1"/>
  <c r="G4" i="27" a="1"/>
  <c r="G4" i="27" s="1"/>
  <c r="A2" i="57" a="1"/>
  <c r="A2" i="57" s="1"/>
  <c r="C42" i="57"/>
  <c r="M11" i="27"/>
  <c r="L11" i="27"/>
  <c r="K11" i="27"/>
  <c r="J11" i="27"/>
  <c r="I11" i="27"/>
  <c r="H11" i="27"/>
  <c r="M10" i="27"/>
  <c r="L10" i="27"/>
  <c r="K10" i="27"/>
  <c r="J10" i="27"/>
  <c r="I10" i="27"/>
  <c r="H10" i="27"/>
  <c r="M4" i="27"/>
  <c r="L4" i="27"/>
  <c r="K4" i="27"/>
  <c r="J4" i="27"/>
  <c r="I4" i="27"/>
  <c r="H4" i="27"/>
  <c r="I17" i="27" l="1"/>
  <c r="H17" i="27"/>
  <c r="M17" i="27"/>
  <c r="L17" i="27"/>
  <c r="K17" i="27"/>
  <c r="J17" i="27"/>
  <c r="N11" i="27"/>
  <c r="N10" i="27"/>
  <c r="N4" i="27" l="1"/>
  <c r="N17" i="27" l="1"/>
  <c r="N18" i="27" s="1"/>
  <c r="J18" i="27" l="1"/>
  <c r="K18" i="27"/>
  <c r="L18" i="27"/>
  <c r="M18" i="27"/>
  <c r="H18" i="27"/>
  <c r="I18"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<sst xmlns="http://schemas.openxmlformats.org/spreadsheetml/2006/main" count="1241" uniqueCount="387">
  <si>
    <t>2D Label Testing</t>
  </si>
  <si>
    <t>Test  Name</t>
  </si>
  <si>
    <t>Test Purpose</t>
  </si>
  <si>
    <t>Comment</t>
  </si>
  <si>
    <t>DC Team</t>
  </si>
  <si>
    <t>Head Office Team</t>
  </si>
  <si>
    <t>Vendor Team</t>
  </si>
  <si>
    <t>Worksheet Reference</t>
  </si>
  <si>
    <t>Not executed</t>
  </si>
  <si>
    <t>In progress</t>
  </si>
  <si>
    <t>Pass</t>
  </si>
  <si>
    <t>Fail</t>
  </si>
  <si>
    <t>Pending</t>
  </si>
  <si>
    <t>Retest</t>
  </si>
  <si>
    <t>Total</t>
  </si>
  <si>
    <t>Pre-Work</t>
  </si>
  <si>
    <t>Preparation for below tests prior to test day</t>
  </si>
  <si>
    <t>DC Operations</t>
  </si>
  <si>
    <t>Support</t>
  </si>
  <si>
    <t xml:space="preserve"> </t>
  </si>
  <si>
    <t>Printer test of 2D barcodes</t>
  </si>
  <si>
    <t>Testing printing of 1WMS generated 2D barcodes</t>
  </si>
  <si>
    <t>AMR Overhead</t>
  </si>
  <si>
    <t>Regression test of 1D labels and standard 2D label  tests</t>
  </si>
  <si>
    <t>DC Ops, Sorter Manager</t>
  </si>
  <si>
    <t>AMR Manual</t>
  </si>
  <si>
    <t>AMR Dups</t>
  </si>
  <si>
    <t>Verify duplicate label heirarchy</t>
  </si>
  <si>
    <t>AMR Compare</t>
  </si>
  <si>
    <t>Verify 2D scan versus 1D scan</t>
  </si>
  <si>
    <t>AMR Volume</t>
  </si>
  <si>
    <t>Volume test of 2D scanning on Sorter</t>
  </si>
  <si>
    <t>CN80 Standard</t>
  </si>
  <si>
    <t>Consolidaton Tests</t>
  </si>
  <si>
    <t>Percentage</t>
  </si>
  <si>
    <t>Test Sheet</t>
  </si>
  <si>
    <t>Product Required</t>
  </si>
  <si>
    <t>Quantity</t>
  </si>
  <si>
    <t>Label Source</t>
  </si>
  <si>
    <t>Label Type</t>
  </si>
  <si>
    <t>92/93 UNRES Pick and Pack in 351</t>
  </si>
  <si>
    <t>DC</t>
  </si>
  <si>
    <t>Generated</t>
  </si>
  <si>
    <t>=</t>
  </si>
  <si>
    <t>91 Labelled sortable medium sized carton</t>
  </si>
  <si>
    <t xml:space="preserve">One per induction point per station. Ensure messages are inducted </t>
  </si>
  <si>
    <t>1D 91</t>
  </si>
  <si>
    <t>00 Labelled sortable medium sized carton</t>
  </si>
  <si>
    <t>1D 00</t>
  </si>
  <si>
    <t>1D 92/93 Labelled sortable medium sized carton</t>
  </si>
  <si>
    <t>DC Overseas Stock</t>
  </si>
  <si>
    <t>1D 92/93</t>
  </si>
  <si>
    <r>
      <t xml:space="preserve">2D 92/93 Labelled sortable </t>
    </r>
    <r>
      <rPr>
        <u/>
        <sz val="11"/>
        <color theme="1"/>
        <rFont val="Calibri"/>
        <family val="2"/>
        <scheme val="minor"/>
      </rPr>
      <t>medium</t>
    </r>
    <r>
      <rPr>
        <sz val="11"/>
        <color theme="1"/>
        <rFont val="Calibri"/>
        <family val="2"/>
        <scheme val="minor"/>
      </rPr>
      <t xml:space="preserve"> sized carton</t>
    </r>
  </si>
  <si>
    <r>
      <t xml:space="preserve">DC Overseas Stock, relabelled with PDF generated CBX 2D labels </t>
    </r>
    <r>
      <rPr>
        <i/>
        <sz val="11"/>
        <color theme="1"/>
        <rFont val="Calibri"/>
        <family val="2"/>
        <scheme val="minor"/>
      </rPr>
      <t>for that stock</t>
    </r>
  </si>
  <si>
    <t>2D 92/93</t>
  </si>
  <si>
    <r>
      <t xml:space="preserve">2D 92/93 Labelled sortable </t>
    </r>
    <r>
      <rPr>
        <u/>
        <sz val="11"/>
        <color theme="1"/>
        <rFont val="Calibri"/>
        <family val="2"/>
        <scheme val="minor"/>
      </rPr>
      <t>small</t>
    </r>
    <r>
      <rPr>
        <sz val="11"/>
        <color theme="1"/>
        <rFont val="Calibri"/>
        <family val="2"/>
        <scheme val="minor"/>
      </rPr>
      <t xml:space="preserve"> sized carton</t>
    </r>
  </si>
  <si>
    <r>
      <t xml:space="preserve">2D 92/93 Labelled </t>
    </r>
    <r>
      <rPr>
        <u/>
        <sz val="11"/>
        <color theme="1"/>
        <rFont val="Calibri"/>
        <family val="2"/>
        <scheme val="minor"/>
      </rPr>
      <t>sortable</t>
    </r>
    <r>
      <rPr>
        <sz val="11"/>
        <color theme="1"/>
        <rFont val="Calibri"/>
        <family val="2"/>
        <scheme val="minor"/>
      </rPr>
      <t xml:space="preserve"> </t>
    </r>
    <r>
      <rPr>
        <u/>
        <sz val="11"/>
        <color theme="1"/>
        <rFont val="Calibri"/>
        <family val="2"/>
        <scheme val="minor"/>
      </rPr>
      <t>large</t>
    </r>
    <r>
      <rPr>
        <sz val="11"/>
        <color theme="1"/>
        <rFont val="Calibri"/>
        <family val="2"/>
        <scheme val="minor"/>
      </rPr>
      <t xml:space="preserve"> sized carton</t>
    </r>
  </si>
  <si>
    <r>
      <t xml:space="preserve">2D 92/93 Labelled </t>
    </r>
    <r>
      <rPr>
        <u/>
        <sz val="11"/>
        <color theme="1"/>
        <rFont val="Calibri"/>
        <family val="2"/>
        <scheme val="minor"/>
      </rPr>
      <t>sortable</t>
    </r>
    <r>
      <rPr>
        <sz val="11"/>
        <color theme="1"/>
        <rFont val="Calibri"/>
        <family val="2"/>
        <scheme val="minor"/>
      </rPr>
      <t xml:space="preserve"> apparel polybag </t>
    </r>
  </si>
  <si>
    <r>
      <t xml:space="preserve">2D 92/93 Labelled </t>
    </r>
    <r>
      <rPr>
        <u/>
        <sz val="11"/>
        <color theme="1"/>
        <rFont val="Calibri"/>
        <family val="2"/>
        <scheme val="minor"/>
      </rPr>
      <t>sortable</t>
    </r>
    <r>
      <rPr>
        <sz val="11"/>
        <color theme="1"/>
        <rFont val="Calibri"/>
        <family val="2"/>
        <scheme val="minor"/>
      </rPr>
      <t xml:space="preserve"> Soft GM polybag </t>
    </r>
  </si>
  <si>
    <t>2D 91 Labelled sortable medium sized carton</t>
  </si>
  <si>
    <t>2D 91 Flow</t>
  </si>
  <si>
    <t>2D 92/93 Labelled sortable medium sized carton</t>
  </si>
  <si>
    <t xml:space="preserve">2D 92/93 Labelled sortable polybag </t>
  </si>
  <si>
    <t>2 x2D 92/93 Labelled sorter cartons</t>
  </si>
  <si>
    <t>2 of same label applied.  Inducted. Per induction station.</t>
  </si>
  <si>
    <t>92/93 Labelled carton + 2D label</t>
  </si>
  <si>
    <t>Leave 1D label and apply same as 2D on another side.  Inducted.  Per station.</t>
  </si>
  <si>
    <t>1D 92/93 + 2D 92/93</t>
  </si>
  <si>
    <t>Replace 92/93 label with 2D + add 2D 91 Flow label</t>
  </si>
  <si>
    <t>PnP genuine 92/93 requiring 91 labels.  Both inducted i.e another pick with 92/93 label required.  Per station.</t>
  </si>
  <si>
    <t>Replace 92/93 with 2D; Add 91 Label - DC.  CBX Generated for 2D for that stock</t>
  </si>
  <si>
    <t>2D 92/93 + 2D 91 Flow</t>
  </si>
  <si>
    <t>Local 00 labelled stock + 2D label</t>
  </si>
  <si>
    <t>Both inducted.  2D label can be random i.e. not for this stock.  Per station.</t>
  </si>
  <si>
    <t>Standard 00 labelled stock, PDF Generated 2D label for other stock from CBX</t>
  </si>
  <si>
    <t>1D 00 + 2D 92/93</t>
  </si>
  <si>
    <t>Overseas stock with other 00 barcode + 2D label</t>
  </si>
  <si>
    <t>00 barcode not SSCC.  Inducted 92/93. Per station.</t>
  </si>
  <si>
    <t>2D 92/93 + Other</t>
  </si>
  <si>
    <t>1D 92/93 Labelled carton + 2D label</t>
  </si>
  <si>
    <t>2D label not for this stock, applied on another side. Both inducted.  Per station.</t>
  </si>
  <si>
    <t>2 x 2D 92/93 Labelled carton.</t>
  </si>
  <si>
    <t>1 x 2D for stock, 1 x 2D for other stock.  Both inducted. Per station.</t>
  </si>
  <si>
    <t>DC Overseas Stock, relabelled with PDF generated CBX 2D labels for stock and other stock.</t>
  </si>
  <si>
    <t>2D 92/93 labelled cartons - same position as below</t>
  </si>
  <si>
    <t>Prepare per test cases, and induct, requires packing tape too. Only test at one station.</t>
  </si>
  <si>
    <t>1D 92/93 labelled cartons - same position as above</t>
  </si>
  <si>
    <t>Prepare per test cases, and induct, requires packing tape too. These are twins of the 2D labelled stock, and must be prepared in exactly the same way as the 2D labelled stock for comparison.  Test at same station as for 2D labels.</t>
  </si>
  <si>
    <t>DC Overseas Stock for same products as 2D labelled stock.</t>
  </si>
  <si>
    <t>2D 92/93 Labelled sortable cartons</t>
  </si>
  <si>
    <t>Ensure that label messages are inducted</t>
  </si>
  <si>
    <t>91 Labelled carton</t>
  </si>
  <si>
    <t>Current label</t>
  </si>
  <si>
    <t>00 Labelled carton</t>
  </si>
  <si>
    <t>1D 92/93 Labelled carton</t>
  </si>
  <si>
    <t>2D 92/93 Labelled carton</t>
  </si>
  <si>
    <t xml:space="preserve">2D 92/93 Labelled polybag </t>
  </si>
  <si>
    <t>2D 91 Flow Labelled carton</t>
  </si>
  <si>
    <t>91 labelled Pallet LPN label</t>
  </si>
  <si>
    <t>Currently on product Pallet</t>
  </si>
  <si>
    <t>1D 91 LPN</t>
  </si>
  <si>
    <t>Ensure that product is manual mode, test during week</t>
  </si>
  <si>
    <t>2D 92/93 Labelled apparel polybags</t>
  </si>
  <si>
    <t>1D 92/93 Labelled apparel polybags</t>
  </si>
  <si>
    <t>Ensure that product is manual mode, test during week, mix with above.</t>
  </si>
  <si>
    <t>Total Labels</t>
  </si>
  <si>
    <t>Test Name:</t>
  </si>
  <si>
    <t>Printer Test of 2D barcodes</t>
  </si>
  <si>
    <t>Test steps are below the test cases</t>
  </si>
  <si>
    <t>Sortation Attributes</t>
  </si>
  <si>
    <t>Test Data</t>
  </si>
  <si>
    <t>Results</t>
  </si>
  <si>
    <t>Record Details before testing</t>
  </si>
  <si>
    <t>Test ID</t>
  </si>
  <si>
    <t>Test Scenarios</t>
  </si>
  <si>
    <t>Who</t>
  </si>
  <si>
    <t>Dependency</t>
  </si>
  <si>
    <t>Assigned To</t>
  </si>
  <si>
    <t xml:space="preserve">Date </t>
  </si>
  <si>
    <t>Status</t>
  </si>
  <si>
    <t>Product Type</t>
  </si>
  <si>
    <t>PO#</t>
  </si>
  <si>
    <t>Pick #</t>
  </si>
  <si>
    <t>Keycode</t>
  </si>
  <si>
    <t>Store / Qty</t>
  </si>
  <si>
    <t>Test Steps</t>
  </si>
  <si>
    <t>Expected Result</t>
  </si>
  <si>
    <t>Expected Lane ID Sorted To</t>
  </si>
  <si>
    <t>Sort Lane</t>
  </si>
  <si>
    <t>SSCC</t>
  </si>
  <si>
    <t>Actual Result</t>
  </si>
  <si>
    <t>Special Features of the product</t>
  </si>
  <si>
    <t>Barcode/s</t>
  </si>
  <si>
    <t>Print_1</t>
  </si>
  <si>
    <r>
      <rPr>
        <b/>
        <sz val="8"/>
        <color theme="1"/>
        <rFont val="Calibri"/>
        <family val="2"/>
        <scheme val="minor"/>
      </rPr>
      <t>Re-print a 92/93 pick and pack label (UNRES) as a 2D 92/93 label on a Printronix printer.</t>
    </r>
    <r>
      <rPr>
        <sz val="8"/>
        <color theme="1"/>
        <rFont val="Calibri"/>
        <family val="2"/>
        <scheme val="minor"/>
      </rPr>
      <t xml:space="preserve">
</t>
    </r>
  </si>
  <si>
    <t>DC Operator</t>
  </si>
  <si>
    <t>N/A</t>
  </si>
  <si>
    <t>Any</t>
  </si>
  <si>
    <t xml:space="preserve">As Below
</t>
  </si>
  <si>
    <t>2D Label prints</t>
  </si>
  <si>
    <t>Print_2</t>
  </si>
  <si>
    <r>
      <rPr>
        <b/>
        <sz val="8"/>
        <color theme="1"/>
        <rFont val="Calibri"/>
        <family val="2"/>
        <scheme val="minor"/>
      </rPr>
      <t>Re-print a 92/93 pick and pack label (UNRES) as a 2D 92/93 label on a Intermec PC43D  printer.</t>
    </r>
    <r>
      <rPr>
        <sz val="8"/>
        <color theme="1"/>
        <rFont val="Calibri"/>
        <family val="2"/>
        <scheme val="minor"/>
      </rPr>
      <t xml:space="preserve">
</t>
    </r>
  </si>
  <si>
    <t>Test Step #</t>
  </si>
  <si>
    <t>Test Step</t>
  </si>
  <si>
    <t>Validation Step</t>
  </si>
  <si>
    <t>Notes</t>
  </si>
  <si>
    <t>Go to option 351</t>
  </si>
  <si>
    <t>Enters Pick Management</t>
  </si>
  <si>
    <t>Enter option 7 and find UNRES stock with CC status</t>
  </si>
  <si>
    <t>Enters Pick Management - SCMs</t>
  </si>
  <si>
    <t>Use option 9=Re-Print</t>
  </si>
  <si>
    <t>Verify that label is printed from the approprate printer.
Validate that the label is a 2D label</t>
  </si>
  <si>
    <t>2D label printed</t>
  </si>
  <si>
    <t>[Test each induction point overhead scanner]</t>
  </si>
  <si>
    <t>Follow with manual tests</t>
  </si>
  <si>
    <t>AMRO_01</t>
  </si>
  <si>
    <r>
      <t xml:space="preserve">Sort a 91 SSCC labelled medium carton product
</t>
    </r>
    <r>
      <rPr>
        <sz val="8"/>
        <color theme="1"/>
        <rFont val="Calibri"/>
        <family val="2"/>
        <scheme val="minor"/>
      </rPr>
      <t>Test Left and Right at each induction station</t>
    </r>
  </si>
  <si>
    <t>1 product per induction point per station (12 altogether.
All SSCCs sort to store outlets</t>
  </si>
  <si>
    <t>Done in normal production</t>
  </si>
  <si>
    <t>AMRO_02</t>
  </si>
  <si>
    <t>Sort a 00 SSCC labelled medium carton product
Test Left and Right at each induction station</t>
  </si>
  <si>
    <t>AMRO_03</t>
  </si>
  <si>
    <t>Sort a 1D 92/93 SSCC labelled medium carton  product
Test Left and Right at each induction station</t>
  </si>
  <si>
    <t>AMRO_04</t>
  </si>
  <si>
    <r>
      <rPr>
        <b/>
        <sz val="8"/>
        <color theme="1"/>
        <rFont val="Calibri"/>
        <family val="2"/>
        <scheme val="minor"/>
      </rPr>
      <t xml:space="preserve">Sort a 2D 92/93 SSCC labelled </t>
    </r>
    <r>
      <rPr>
        <b/>
        <u/>
        <sz val="8"/>
        <color theme="1"/>
        <rFont val="Calibri"/>
        <family val="2"/>
        <scheme val="minor"/>
      </rPr>
      <t>medium</t>
    </r>
    <r>
      <rPr>
        <b/>
        <sz val="8"/>
        <color theme="1"/>
        <rFont val="Calibri"/>
        <family val="2"/>
        <scheme val="minor"/>
      </rPr>
      <t xml:space="preserve"> carton product
</t>
    </r>
    <r>
      <rPr>
        <sz val="8"/>
        <color theme="1"/>
        <rFont val="Calibri"/>
        <family val="2"/>
        <scheme val="minor"/>
      </rPr>
      <t>Test Left and Right at each induction station</t>
    </r>
  </si>
  <si>
    <t>NA</t>
  </si>
  <si>
    <t>No product</t>
  </si>
  <si>
    <t>AMRO_05</t>
  </si>
  <si>
    <r>
      <rPr>
        <b/>
        <sz val="8"/>
        <color theme="1"/>
        <rFont val="Calibri"/>
        <family val="2"/>
        <scheme val="minor"/>
      </rPr>
      <t xml:space="preserve">Sort a 2D 92/93 SSCC labelled </t>
    </r>
    <r>
      <rPr>
        <b/>
        <u/>
        <sz val="8"/>
        <color theme="1"/>
        <rFont val="Calibri"/>
        <family val="2"/>
        <scheme val="minor"/>
      </rPr>
      <t>small</t>
    </r>
    <r>
      <rPr>
        <b/>
        <sz val="8"/>
        <color theme="1"/>
        <rFont val="Calibri"/>
        <family val="2"/>
        <scheme val="minor"/>
      </rPr>
      <t xml:space="preserve"> carton product
</t>
    </r>
    <r>
      <rPr>
        <sz val="8"/>
        <color theme="1"/>
        <rFont val="Calibri"/>
        <family val="2"/>
        <scheme val="minor"/>
      </rPr>
      <t>Test Left and Right at each induction station</t>
    </r>
  </si>
  <si>
    <t>AMRO_06</t>
  </si>
  <si>
    <r>
      <rPr>
        <b/>
        <sz val="8"/>
        <color theme="1"/>
        <rFont val="Calibri"/>
        <family val="2"/>
        <scheme val="minor"/>
      </rPr>
      <t xml:space="preserve">Sort a 2D 92/93 SSCC labelled </t>
    </r>
    <r>
      <rPr>
        <b/>
        <u/>
        <sz val="8"/>
        <color theme="1"/>
        <rFont val="Calibri"/>
        <family val="2"/>
        <scheme val="minor"/>
      </rPr>
      <t>large sortable</t>
    </r>
    <r>
      <rPr>
        <b/>
        <sz val="8"/>
        <color theme="1"/>
        <rFont val="Calibri"/>
        <family val="2"/>
        <scheme val="minor"/>
      </rPr>
      <t xml:space="preserve"> carton product
</t>
    </r>
    <r>
      <rPr>
        <sz val="8"/>
        <color theme="1"/>
        <rFont val="Calibri"/>
        <family val="2"/>
        <scheme val="minor"/>
      </rPr>
      <t>Test Left and Right at each induction station</t>
    </r>
  </si>
  <si>
    <t>AMRO_07</t>
  </si>
  <si>
    <r>
      <rPr>
        <b/>
        <sz val="8"/>
        <color theme="1"/>
        <rFont val="Calibri"/>
        <family val="2"/>
        <scheme val="minor"/>
      </rPr>
      <t xml:space="preserve">Sort a 2D 92/93 SSCC labelled sortable apparel polybag product
</t>
    </r>
    <r>
      <rPr>
        <sz val="8"/>
        <color theme="1"/>
        <rFont val="Calibri"/>
        <family val="2"/>
        <scheme val="minor"/>
      </rPr>
      <t>Test Left and Right at each induction station</t>
    </r>
  </si>
  <si>
    <t>AMRO_08</t>
  </si>
  <si>
    <r>
      <rPr>
        <b/>
        <sz val="8"/>
        <color theme="1"/>
        <rFont val="Calibri"/>
        <family val="2"/>
        <scheme val="minor"/>
      </rPr>
      <t xml:space="preserve">Sort a 2D 92/93 SSCC labelled sortable soft GM polybag product
</t>
    </r>
    <r>
      <rPr>
        <sz val="8"/>
        <color theme="1"/>
        <rFont val="Calibri"/>
        <family val="2"/>
        <scheme val="minor"/>
      </rPr>
      <t>Test Left and Right at each induction station</t>
    </r>
  </si>
  <si>
    <t>AMRO_09</t>
  </si>
  <si>
    <r>
      <rPr>
        <b/>
        <sz val="8"/>
        <color theme="1"/>
        <rFont val="Calibri"/>
        <family val="2"/>
        <scheme val="minor"/>
      </rPr>
      <t xml:space="preserve">Sort a 2D 91 Labelled Flow
</t>
    </r>
    <r>
      <rPr>
        <sz val="8"/>
        <color theme="1"/>
        <rFont val="Calibri"/>
        <family val="2"/>
        <scheme val="minor"/>
      </rPr>
      <t>Test Left and Right at each induction station</t>
    </r>
  </si>
  <si>
    <t>Record product and station on the spreadsheet</t>
  </si>
  <si>
    <t>Use felt pen to note induction station and left or right induction point being test (12 boxes, one per induction point - can pass per station)</t>
  </si>
  <si>
    <t>Product recorded</t>
  </si>
  <si>
    <t>This is so that failed cases can be identified.
1D = Linear barcodes
2D = Square barcodes</t>
  </si>
  <si>
    <t>Place product on to the AMR</t>
  </si>
  <si>
    <t>Validate correct scanning of the product.
Validate that the AMR leaves to a store lane</t>
  </si>
  <si>
    <t>Product scans successfully
Product sorts to the appropriate store lane</t>
  </si>
  <si>
    <t>Verify  sort in option 36</t>
  </si>
  <si>
    <t>Option 36 shows the SSCC</t>
  </si>
  <si>
    <t>SSCC is shown as sorted ok or shows the reject reason</t>
  </si>
  <si>
    <t>Validates that the SSCC information is returned to 1WMS.</t>
  </si>
  <si>
    <t>Left or Right</t>
  </si>
  <si>
    <t>Induction Station - Test completion</t>
  </si>
  <si>
    <t>Pass/Fail</t>
  </si>
  <si>
    <t>Overhead</t>
  </si>
  <si>
    <t>Left</t>
  </si>
  <si>
    <t>STN1L1</t>
  </si>
  <si>
    <t>Right</t>
  </si>
  <si>
    <t>STN1L2</t>
  </si>
  <si>
    <t>STN1U1</t>
  </si>
  <si>
    <t>STN1U2</t>
  </si>
  <si>
    <t>STN2L1</t>
  </si>
  <si>
    <t>STN2L2</t>
  </si>
  <si>
    <t>STN2U1</t>
  </si>
  <si>
    <t>STN2U2</t>
  </si>
  <si>
    <t>STN3L1</t>
  </si>
  <si>
    <t>STN3L2</t>
  </si>
  <si>
    <t>STN3U1</t>
  </si>
  <si>
    <t>STN3U2</t>
  </si>
  <si>
    <t>[Test both the left and the right ring scanners at each station]</t>
  </si>
  <si>
    <t>AMRM_01</t>
  </si>
  <si>
    <r>
      <t xml:space="preserve">Sort a 1D 91 SSCC labelled medium carton product
</t>
    </r>
    <r>
      <rPr>
        <sz val="8"/>
        <color theme="1"/>
        <rFont val="Calibri"/>
        <family val="2"/>
        <scheme val="minor"/>
      </rPr>
      <t>Test Left and Right at each induction station</t>
    </r>
  </si>
  <si>
    <t>AMRM_02</t>
  </si>
  <si>
    <t>AMRM_03</t>
  </si>
  <si>
    <t>AMRM_04</t>
  </si>
  <si>
    <r>
      <rPr>
        <b/>
        <sz val="8"/>
        <color theme="1"/>
        <rFont val="Calibri"/>
        <family val="2"/>
        <scheme val="minor"/>
      </rPr>
      <t xml:space="preserve">Sort a 2D 92/93 SSCC labelled  carton product
</t>
    </r>
    <r>
      <rPr>
        <sz val="8"/>
        <color theme="1"/>
        <rFont val="Calibri"/>
        <family val="2"/>
        <scheme val="minor"/>
      </rPr>
      <t>Test Left and Right at each induction station</t>
    </r>
  </si>
  <si>
    <t>AMRM_05</t>
  </si>
  <si>
    <r>
      <rPr>
        <b/>
        <sz val="8"/>
        <color theme="1"/>
        <rFont val="Calibri"/>
        <family val="2"/>
        <scheme val="minor"/>
      </rPr>
      <t xml:space="preserve">Sort a 2D 92/93 SSCC labelled  polybag product
</t>
    </r>
    <r>
      <rPr>
        <sz val="8"/>
        <color theme="1"/>
        <rFont val="Calibri"/>
        <family val="2"/>
        <scheme val="minor"/>
      </rPr>
      <t>Test Left and Right at each induction station</t>
    </r>
  </si>
  <si>
    <t>AMRM_06</t>
  </si>
  <si>
    <r>
      <t xml:space="preserve">Sort a 2D 91 SSCC labelled medium carton product
</t>
    </r>
    <r>
      <rPr>
        <sz val="8"/>
        <color theme="1"/>
        <rFont val="Calibri"/>
        <family val="2"/>
        <scheme val="minor"/>
      </rPr>
      <t>Test Left and Right at each induction station</t>
    </r>
  </si>
  <si>
    <t>Place product on to the AMR with barcode facing forwards (to prevent overhead scan - or otherwise block overhead scan) then use left or right ring scanner (one appropriate to the induction point) to scan the barcode.</t>
  </si>
  <si>
    <t>Product scan successfully
Product sorts to the appropriate store lane</t>
  </si>
  <si>
    <t>Ring Scanner</t>
  </si>
  <si>
    <t>AMR Priority label tests</t>
  </si>
  <si>
    <t>AMRDup_01</t>
  </si>
  <si>
    <t xml:space="preserve">Process a carton with two 92/93 2D SSCC labels that have the same product and SSCC details
</t>
  </si>
  <si>
    <t>Carton sorts to a store outlet</t>
  </si>
  <si>
    <t>AMRDup_02</t>
  </si>
  <si>
    <t xml:space="preserve">Process a carton with one 1D 92/93  SSCC label and one 92/93 2D SSCC label that have the same product and SSCC details
</t>
  </si>
  <si>
    <t>AMRDup_03</t>
  </si>
  <si>
    <t xml:space="preserve">Process a carton with a 91 label and a 2D 92/93 SSCC label
</t>
  </si>
  <si>
    <t>Carton sorts to a store outlet based on the 91 label</t>
  </si>
  <si>
    <t>AMRDup_04</t>
  </si>
  <si>
    <t xml:space="preserve">Process a carton with a sortable 00 label known to the sorter and a 2D 92/93 label
</t>
  </si>
  <si>
    <t>AMR waits for the correct SSCC to be scanned.</t>
  </si>
  <si>
    <t>AMRDup_05</t>
  </si>
  <si>
    <t xml:space="preserve">Process a carton with a 00 description (non-SSCC) barcode and a 2D 92/93 label (if carton available for this)
</t>
  </si>
  <si>
    <t>Carton sorts to a store lane based on the 92/93 label</t>
  </si>
  <si>
    <t>AMRDup_06</t>
  </si>
  <si>
    <t xml:space="preserve">Process a carton with a 1D 92/93 SSCC and a 2D 92/93 with different products encoded in the labels (different 92).
</t>
  </si>
  <si>
    <t>AMRDup_07</t>
  </si>
  <si>
    <t>Process a carton with two 2D SSCC labels that have different products encoded (different 92 SSCCs).  One 2D label should be for the product in the box.</t>
  </si>
  <si>
    <t>Prepare cartons with labels as identified in the test</t>
  </si>
  <si>
    <t>DC Operator/ HO Support</t>
  </si>
  <si>
    <t>Labels are placed on the cartons</t>
  </si>
  <si>
    <t>Cartons are ready for the test</t>
  </si>
  <si>
    <t>Ensure that product is sortable and in the sorter tables where appropriate</t>
  </si>
  <si>
    <t>Validate correct scanning of the product.
Validate that the AMR leaves to a store or induction station indicates that the correct label needs to be scanned due to the priority conflict.</t>
  </si>
  <si>
    <t>Product scans successfully or
AMR remains in place until the appropriate barcode is hand scanned or the product is Jackpot rejected
Product sorts to the appropriate store outlet or reject outlet</t>
  </si>
  <si>
    <t>Verify  sort in option 36 and validate rejects</t>
  </si>
  <si>
    <t>HO Support</t>
  </si>
  <si>
    <t>Option 36 shows the SSCC
Validate rejected products</t>
  </si>
  <si>
    <t>SSCC is shown in option 36.
Only expected rejects are rejected.</t>
  </si>
  <si>
    <t>AMR Bad Label Comparison</t>
  </si>
  <si>
    <t>[These tests need to be done at one station]</t>
  </si>
  <si>
    <t>Likely Result</t>
  </si>
  <si>
    <t>Results (Please fill in and return to John)</t>
  </si>
  <si>
    <t>1D Label
(0=Reject, 1 or greater = Pass)</t>
  </si>
  <si>
    <t>2D Label
(0=Reject, 1 or greater = Pass)</t>
  </si>
  <si>
    <t>Test Count
per label type</t>
  </si>
  <si>
    <t>AMRComp_01</t>
  </si>
  <si>
    <r>
      <t xml:space="preserve">Label Placement Edge compare 1
</t>
    </r>
    <r>
      <rPr>
        <sz val="8"/>
        <color theme="1"/>
        <rFont val="Calibri"/>
        <family val="2"/>
        <scheme val="minor"/>
      </rPr>
      <t>Process a carton with a 92/93 2D label placed with the full label at the edge of the carton.
Process a second carton with a 1D 92/93 label placed in the identical position.</t>
    </r>
    <r>
      <rPr>
        <b/>
        <sz val="8"/>
        <color theme="1"/>
        <rFont val="Calibri"/>
        <family val="2"/>
        <scheme val="minor"/>
      </rPr>
      <t xml:space="preserve">
</t>
    </r>
  </si>
  <si>
    <t>2D Carton sorts to a store lane
1D Carton sorts to a store lane</t>
  </si>
  <si>
    <t>AMRComp_02</t>
  </si>
  <si>
    <r>
      <t xml:space="preserve">Label Placement Edge compare 2
</t>
    </r>
    <r>
      <rPr>
        <sz val="8"/>
        <color theme="1"/>
        <rFont val="Calibri"/>
        <family val="2"/>
        <scheme val="minor"/>
      </rPr>
      <t>Process a carton with a 92/93 2D label placed with the label wrapped over the edge of the carton, but all of barcode on one side of the carton</t>
    </r>
    <r>
      <rPr>
        <b/>
        <sz val="8"/>
        <color theme="1"/>
        <rFont val="Calibri"/>
        <family val="2"/>
        <scheme val="minor"/>
      </rPr>
      <t xml:space="preserve">
</t>
    </r>
    <r>
      <rPr>
        <sz val="8"/>
        <color theme="1"/>
        <rFont val="Calibri"/>
        <family val="2"/>
        <scheme val="minor"/>
      </rPr>
      <t>Process a second carton with a 1D 92/93 label placed in the identical position</t>
    </r>
  </si>
  <si>
    <t>2D Carton sorts to a store lane
1D Carton probably rejects</t>
  </si>
  <si>
    <t>AMRComp_03</t>
  </si>
  <si>
    <r>
      <t xml:space="preserve">Label Placement Edge 3
</t>
    </r>
    <r>
      <rPr>
        <sz val="8"/>
        <color theme="1"/>
        <rFont val="Calibri"/>
        <family val="2"/>
        <scheme val="minor"/>
      </rPr>
      <t xml:space="preserve">Process a carton with a 92/93 2D label placed with the label with 50% of barcode wrapped vertically  over the edge of the carton
Process a second carton with a 1D 92/93 label placed in the identical position
</t>
    </r>
  </si>
  <si>
    <t>2D Carton rejects
1D Carton rejects</t>
  </si>
  <si>
    <t>AMRComp_04</t>
  </si>
  <si>
    <r>
      <t xml:space="preserve">Label Placement crease
</t>
    </r>
    <r>
      <rPr>
        <sz val="8"/>
        <color theme="1"/>
        <rFont val="Calibri"/>
        <family val="2"/>
        <scheme val="minor"/>
      </rPr>
      <t>Process a carton with a 92/93 2D label placed over the centre crease where the box opens (3 cartons with different orientations over the centre crease - ensure that crease is visible in the label)
Process a second set of  cartons with a 1D 92/93 label placed in the identical position with crease visible on each label</t>
    </r>
    <r>
      <rPr>
        <b/>
        <sz val="8"/>
        <color theme="1"/>
        <rFont val="Calibri"/>
        <family val="2"/>
        <scheme val="minor"/>
      </rPr>
      <t xml:space="preserve">
</t>
    </r>
  </si>
  <si>
    <t>2D Carton may or may not sort to a store lane
1D Carton may or may not sort to a store lane</t>
  </si>
  <si>
    <t>AMRComp_05</t>
  </si>
  <si>
    <r>
      <t>Carton corrugations</t>
    </r>
    <r>
      <rPr>
        <sz val="8"/>
        <color theme="1"/>
        <rFont val="Calibri"/>
        <family val="2"/>
        <scheme val="minor"/>
      </rPr>
      <t xml:space="preserve">
Process a 92/93 2D label on corrugated box.  Ensure that wrinkles on the box go through the barcode on the label.
Process a second carton with a 1D 92/93 label placed in the similar  position with wrinkles in the label
</t>
    </r>
    <r>
      <rPr>
        <b/>
        <sz val="8"/>
        <color theme="1"/>
        <rFont val="Calibri"/>
        <family val="2"/>
        <scheme val="minor"/>
      </rPr>
      <t>(if a carton is available)</t>
    </r>
  </si>
  <si>
    <t>AMRComp_06</t>
  </si>
  <si>
    <r>
      <t xml:space="preserve">Crushed carton
</t>
    </r>
    <r>
      <rPr>
        <sz val="8"/>
        <color theme="1"/>
        <rFont val="Calibri"/>
        <family val="2"/>
        <scheme val="minor"/>
      </rPr>
      <t>With a test box, place a 92/93 2D label inducted to the system.  Crush the test box such that the label is wrinkles but still readable by the eye, and sort</t>
    </r>
    <r>
      <rPr>
        <b/>
        <sz val="8"/>
        <color theme="1"/>
        <rFont val="Calibri"/>
        <family val="2"/>
        <scheme val="minor"/>
      </rPr>
      <t xml:space="preserve">.
</t>
    </r>
    <r>
      <rPr>
        <sz val="8"/>
        <color theme="1"/>
        <rFont val="Calibri"/>
        <family val="2"/>
        <scheme val="minor"/>
      </rPr>
      <t xml:space="preserve">Process a second carton with a 1D 92/93 label placed in the identical position and crushed in a similar way
</t>
    </r>
    <r>
      <rPr>
        <b/>
        <sz val="8"/>
        <color theme="1"/>
        <rFont val="Calibri"/>
        <family val="2"/>
        <scheme val="minor"/>
      </rPr>
      <t>(if carton is available)</t>
    </r>
  </si>
  <si>
    <t>2D Carton may or may not sort to a store lane
1D Carton may or may not sort to a store lane.</t>
  </si>
  <si>
    <t>AMRComp_07</t>
  </si>
  <si>
    <r>
      <t xml:space="preserve">Tear 1
</t>
    </r>
    <r>
      <rPr>
        <sz val="8"/>
        <color theme="1"/>
        <rFont val="Calibri"/>
        <family val="2"/>
        <scheme val="minor"/>
      </rPr>
      <t>Tear a small corner of the barcode off a 92/93 2D label and place on a carton and sort.
Process a second carton with a 1D 92/93 label placed in the identical position and with the same tear through the barcode</t>
    </r>
    <r>
      <rPr>
        <b/>
        <sz val="8"/>
        <color theme="1"/>
        <rFont val="Calibri"/>
        <family val="2"/>
        <scheme val="minor"/>
      </rPr>
      <t xml:space="preserve">
</t>
    </r>
  </si>
  <si>
    <t>2D Carton may or may not sort to a store lane
1D Carton rejects</t>
  </si>
  <si>
    <t>AMRComp_08</t>
  </si>
  <si>
    <r>
      <t xml:space="preserve">Tear 2
</t>
    </r>
    <r>
      <rPr>
        <sz val="8"/>
        <color theme="1"/>
        <rFont val="Calibri"/>
        <family val="2"/>
        <scheme val="minor"/>
      </rPr>
      <t>Tear vertically through 1/3rd of the barcode on a 92/93 2D label and place on a carton and sort.
Process a second carton with a 1D 92/93 label placed in the identical position and with the same tear through the barcode.</t>
    </r>
    <r>
      <rPr>
        <b/>
        <sz val="8"/>
        <color theme="1"/>
        <rFont val="Calibri"/>
        <family val="2"/>
        <scheme val="minor"/>
      </rPr>
      <t xml:space="preserve">
</t>
    </r>
  </si>
  <si>
    <t>AMRComp_09</t>
  </si>
  <si>
    <r>
      <t xml:space="preserve">Tear 3
</t>
    </r>
    <r>
      <rPr>
        <sz val="8"/>
        <color theme="1"/>
        <rFont val="Calibri"/>
        <family val="2"/>
        <scheme val="minor"/>
      </rPr>
      <t>Tear vertically through 50% of the barcode on a 92/93 2D label and place on a carton and sort.
Process a second carton with a 1D 92/93 label placed in the identical position and with the same tear through the barcode</t>
    </r>
    <r>
      <rPr>
        <b/>
        <sz val="8"/>
        <color theme="1"/>
        <rFont val="Calibri"/>
        <family val="2"/>
        <scheme val="minor"/>
      </rPr>
      <t xml:space="preserve">
</t>
    </r>
  </si>
  <si>
    <t>2D Carton may or may not sort to store. [Note that the four squares are not independent copies - so damaging any one may cause a reject, or may be covered by error correction).
1D Carton rejects</t>
  </si>
  <si>
    <t>AMRComp_10</t>
  </si>
  <si>
    <r>
      <t xml:space="preserve">Tear 4
</t>
    </r>
    <r>
      <rPr>
        <sz val="8"/>
        <color theme="1"/>
        <rFont val="Calibri"/>
        <family val="2"/>
        <scheme val="minor"/>
      </rPr>
      <t>Tear horizontally through 50% of the barcode on a 92/93 2D label and place on a carton and sort.
Process a second carton with a 1D 92/93 label placed in the identical position and with the same tear through the barcode</t>
    </r>
    <r>
      <rPr>
        <b/>
        <sz val="8"/>
        <color theme="1"/>
        <rFont val="Calibri"/>
        <family val="2"/>
        <scheme val="minor"/>
      </rPr>
      <t xml:space="preserve">
</t>
    </r>
  </si>
  <si>
    <t>2D Carton may or may not sort to store. 
1D Carton rejects</t>
  </si>
  <si>
    <t>AMRComp_11</t>
  </si>
  <si>
    <r>
      <t xml:space="preserve">Poor Print Quality
</t>
    </r>
    <r>
      <rPr>
        <sz val="8"/>
        <color theme="1"/>
        <rFont val="Calibri"/>
        <family val="2"/>
        <scheme val="minor"/>
      </rPr>
      <t>Print a 2D 92/93 label on a printer with poor print quality (unclean or old head) such that some lines print through the barcode and place on a carton and sort
Process a second carton with a 1D 92/93 label placed in the identical position and the label printed on the same printer.</t>
    </r>
    <r>
      <rPr>
        <b/>
        <sz val="8"/>
        <color theme="1"/>
        <rFont val="Calibri"/>
        <family val="2"/>
        <scheme val="minor"/>
      </rPr>
      <t xml:space="preserve">
</t>
    </r>
  </si>
  <si>
    <t>2D Carton may or may not sort to store. (depends if all four squares are damaged)
1D Carton may or may not reject</t>
  </si>
  <si>
    <t>AMRComp_12</t>
  </si>
  <si>
    <r>
      <t xml:space="preserve">Clear tape 1
</t>
    </r>
    <r>
      <rPr>
        <sz val="8"/>
        <color theme="1"/>
        <rFont val="Calibri"/>
        <family val="2"/>
        <scheme val="minor"/>
      </rPr>
      <t>Process a 2D 92/93 label on a carton where a clear tape obscures one corner of the barcode.
Process a second carton with a 1D 92/93 label placed in the identical position with tape in the same position.</t>
    </r>
    <r>
      <rPr>
        <b/>
        <sz val="8"/>
        <color theme="1"/>
        <rFont val="Calibri"/>
        <family val="2"/>
        <scheme val="minor"/>
      </rPr>
      <t xml:space="preserve">
</t>
    </r>
  </si>
  <si>
    <t>2D Carton may or may not sort to a store lane
1D Carton may reject</t>
  </si>
  <si>
    <t>AMRComp_13</t>
  </si>
  <si>
    <r>
      <t xml:space="preserve">Clear tape 2
</t>
    </r>
    <r>
      <rPr>
        <sz val="8"/>
        <color theme="1"/>
        <rFont val="Calibri"/>
        <family val="2"/>
        <scheme val="minor"/>
      </rPr>
      <t>Process a 2D 92/93 label on a carton where a clear tape obscures 50% of the barcode.
Process a second carton with a 1D 92/93 label placed in the identical position with tape in the same position.</t>
    </r>
  </si>
  <si>
    <t>AMRComp_14</t>
  </si>
  <si>
    <r>
      <t xml:space="preserve">Clear tape 3
</t>
    </r>
    <r>
      <rPr>
        <sz val="8"/>
        <color theme="1"/>
        <rFont val="Calibri"/>
        <family val="2"/>
        <scheme val="minor"/>
      </rPr>
      <t>Process a 2D 92/93 label on a carton where a clear tape covers the entire barcode.
Process a second carton with a 1D 92/93 label placed in the identical position with tape in the same position.</t>
    </r>
    <r>
      <rPr>
        <b/>
        <sz val="8"/>
        <color theme="1"/>
        <rFont val="Calibri"/>
        <family val="2"/>
        <scheme val="minor"/>
      </rPr>
      <t xml:space="preserve">
</t>
    </r>
  </si>
  <si>
    <t>2D Carton may or may not sort depending on reflections from the tape during the scan.
1D Carton may reject for the same reason.</t>
  </si>
  <si>
    <t>AMRComp_15</t>
  </si>
  <si>
    <r>
      <t xml:space="preserve">Kmart tape 1
</t>
    </r>
    <r>
      <rPr>
        <sz val="8"/>
        <color theme="1"/>
        <rFont val="Calibri"/>
        <family val="2"/>
        <scheme val="minor"/>
      </rPr>
      <t>Process a 2D 92/93 label on a carton where red and clear "kmart" tape covers 1/4 of the barcode.
Process a second carton with a 1D 92/93 label placed in the identical position with tape in the same position. (can use red felt pen on the label to emulate Anko labels)</t>
    </r>
    <r>
      <rPr>
        <b/>
        <sz val="8"/>
        <color theme="1"/>
        <rFont val="Calibri"/>
        <family val="2"/>
        <scheme val="minor"/>
      </rPr>
      <t xml:space="preserve">
</t>
    </r>
  </si>
  <si>
    <t>AMRComp_16</t>
  </si>
  <si>
    <r>
      <t xml:space="preserve">Kmart tape 2
</t>
    </r>
    <r>
      <rPr>
        <sz val="8"/>
        <color theme="1"/>
        <rFont val="Calibri"/>
        <family val="2"/>
        <scheme val="minor"/>
      </rPr>
      <t>Process a 2D 92/93 label on a carton where red and clear "kmart" tape covers 50% of the barcode.
Process a second carton with a 1D 92/93 label placed in the identical position with tape in the same position.</t>
    </r>
    <r>
      <rPr>
        <b/>
        <sz val="8"/>
        <color theme="1"/>
        <rFont val="Calibri"/>
        <family val="2"/>
        <scheme val="minor"/>
      </rPr>
      <t xml:space="preserve">
</t>
    </r>
  </si>
  <si>
    <t>AMRComp_17</t>
  </si>
  <si>
    <r>
      <t xml:space="preserve">Packing tape 1
</t>
    </r>
    <r>
      <rPr>
        <sz val="8"/>
        <color theme="1"/>
        <rFont val="Calibri"/>
        <family val="2"/>
        <scheme val="minor"/>
      </rPr>
      <t>Process a 2D 92/93 label on a carton where brown packing tape covers 1/3 of the barcode.
Process a second carton with a 1D 92/93 label placed in the identical position with tape in the same position.</t>
    </r>
    <r>
      <rPr>
        <b/>
        <sz val="8"/>
        <color theme="1"/>
        <rFont val="Calibri"/>
        <family val="2"/>
        <scheme val="minor"/>
      </rPr>
      <t xml:space="preserve">
</t>
    </r>
  </si>
  <si>
    <t>2D Carton may or may not sort depending on coverage and whether scanner reads through the tape
1D same</t>
  </si>
  <si>
    <t>AMRComp_18</t>
  </si>
  <si>
    <r>
      <t xml:space="preserve">Packing tape 2
</t>
    </r>
    <r>
      <rPr>
        <sz val="8"/>
        <color theme="1"/>
        <rFont val="Calibri"/>
        <family val="2"/>
        <scheme val="minor"/>
      </rPr>
      <t>Process a 2D 92/93 label on a carton where brown packing tape covers 50% of the barcode vertically, diagonally, horizontally (3 cartons).
Process a second carton with a 1D 92/93 label placed in the identical position with tape in the same position..</t>
    </r>
    <r>
      <rPr>
        <b/>
        <sz val="8"/>
        <color theme="1"/>
        <rFont val="Calibri"/>
        <family val="2"/>
        <scheme val="minor"/>
      </rPr>
      <t xml:space="preserve">
</t>
    </r>
  </si>
  <si>
    <t>AMRComp_19</t>
  </si>
  <si>
    <r>
      <t xml:space="preserve">Scuff 1
</t>
    </r>
    <r>
      <rPr>
        <sz val="8"/>
        <color theme="1"/>
        <rFont val="Calibri"/>
        <family val="2"/>
        <scheme val="minor"/>
      </rPr>
      <t xml:space="preserve">Place 2D 92/93 label on a carton and lightly scuff the label by dragging the carton with label face down for one metre.  
Process on sorter.
Process a second carton with a 1D 92/93 label placed in the identical position and scuffed using the same process.
</t>
    </r>
  </si>
  <si>
    <t>2D Carton sorts to a store lane
1D Carton may or may not reject</t>
  </si>
  <si>
    <t>AMRComp_20</t>
  </si>
  <si>
    <r>
      <t xml:space="preserve">Scuff 2
</t>
    </r>
    <r>
      <rPr>
        <sz val="8"/>
        <color theme="1"/>
        <rFont val="Calibri"/>
        <family val="2"/>
        <scheme val="minor"/>
      </rPr>
      <t xml:space="preserve">Place 2D 92/93 label on a carton and moderately scuff the label by dragging the carton with label face down for one metre and back with small pressure on top of box.  
Process on sorter.
Process a second carton with a 1D 92/93 label placed in the identical position and scuffed using the same process.
</t>
    </r>
  </si>
  <si>
    <t>2D Carton may or may not sort to store. .
1D Carton may or may not reject</t>
  </si>
  <si>
    <t>AMRComp_21</t>
  </si>
  <si>
    <r>
      <t xml:space="preserve">Scuff 3
</t>
    </r>
    <r>
      <rPr>
        <sz val="8"/>
        <color theme="1"/>
        <rFont val="Calibri"/>
        <family val="2"/>
        <scheme val="minor"/>
      </rPr>
      <t>Place 2D 92/93 label on a carton and heavily  scuff the label by dragging the carton with label face down for one metre and back with strong pressure on top of box to grind the label.  
Process on sorter.
Process a second carton with a 1D 92/93 label placed in the identical position and scuffed using the same process.</t>
    </r>
  </si>
  <si>
    <t>2D Carton may or may not sort to store. (It sorted during Truganina trial)
1D Carton may or may not reject</t>
  </si>
  <si>
    <t>AMRComp_22</t>
  </si>
  <si>
    <r>
      <t xml:space="preserve">Offset print
</t>
    </r>
    <r>
      <rPr>
        <sz val="8"/>
        <color theme="1"/>
        <rFont val="Calibri"/>
        <family val="2"/>
        <scheme val="minor"/>
      </rPr>
      <t xml:space="preserve">Place 2D 92/93 label on a carton where the barcode is printed at the very edge of the label 
Process on sorter.
Process a second carton with a 1D 92/93 label placed in the identical position, and also printed with little/no white space at the end of the 92 label.
(can emulate this by cutting off white space next to the barcode in both cases)
</t>
    </r>
  </si>
  <si>
    <t>2D Carton sorts to a store lane (so long as the label is not otherwise damaged)
1D Carton rejects (due to lack of white space)</t>
  </si>
  <si>
    <t>Labels are placed on the cartons as appropriate for the test
Photo each carton for the test.</t>
  </si>
  <si>
    <t>Ensure that product is sortable and in the sorter tables where appropriate
Photos should be sent to Head Office (John Herbert) after the test along with the results</t>
  </si>
  <si>
    <t>Validate correct scanning of the product.
Validate that the AMR leaves to a store without using the ring scanner,</t>
  </si>
  <si>
    <t>Product scans successfully or
AMR remains in place.</t>
  </si>
  <si>
    <t>Count successes and failures</t>
  </si>
  <si>
    <t>Sorter Manager</t>
  </si>
  <si>
    <t>Record count of successes and failures
Identify SSCC No of failures and note associated picture.</t>
  </si>
  <si>
    <t>Successes and failures recorded for overhead scan and counted
Picture documents the test</t>
  </si>
  <si>
    <t>For product where the AMR did not leave, attempt to scan the barcodes with the hand scanner.</t>
  </si>
  <si>
    <t>Validate that after ring scan, that product goes to a store outlet.
If the barcode is not registered, scan the jackpot reject.</t>
  </si>
  <si>
    <t>Product scans successfully or AMR is sent to the jackpot reject.</t>
  </si>
  <si>
    <t>Count successes and failures after hand scan if required (note that it was a hand (ring scanner) scan.</t>
  </si>
  <si>
    <t>Successes and failures recorded for hand scan and counted
Picture documents the test</t>
  </si>
  <si>
    <t>Compare counts of successes and failures between 1D and 2D labels, overhead vs ring scanner.</t>
  </si>
  <si>
    <t>Compare successes and failures  for each label type by type of scan.</t>
  </si>
  <si>
    <t>2D labels perform significantly better than their 1D equivalents.</t>
  </si>
  <si>
    <t>Overall result test fails if 1D labels sort more consistently than the 2D labels.
Overall result test fails if 1D labels perform about the same as the 2D labels.</t>
  </si>
  <si>
    <t>It is hoped that 2D barocdes have a greater overall score at the end of the test compared to 1D labels.  At Truganina, this was the case.</t>
  </si>
  <si>
    <t>AMR Volume Rates</t>
  </si>
  <si>
    <t>AMRVol_01</t>
  </si>
  <si>
    <t xml:space="preserve">Process 500+ 2D labelled cartons
</t>
  </si>
  <si>
    <t>2D Sort ok to store outlets.  Any that reject should have a good reason other than not readable (e.g. No_Demand).  None should go to the Jackpot Reject due to being unreadable.</t>
  </si>
  <si>
    <t>Prepare 500 cartons with labels as required by the test</t>
  </si>
  <si>
    <t>500 cartons prepared for the test with labels applied
Product data is inducted to the sorter</t>
  </si>
  <si>
    <t>500 cartons per test with 2D labels prepared</t>
  </si>
  <si>
    <t>Ensure that all product it is sortable and has fresh messages on the sorter.</t>
  </si>
  <si>
    <t>Validate correct scanning of the product.
Validate that the AMR leaves to a store without using the ring scanner.</t>
  </si>
  <si>
    <t>Product scans successfully.</t>
  </si>
  <si>
    <t>Product sorts to the appropriate outlet for the store</t>
  </si>
  <si>
    <t>Product sorts to the appropriate outlet for the store allocated by tWes</t>
  </si>
  <si>
    <t>Product sorts to the correct store outlet</t>
  </si>
  <si>
    <t>Verify  sort in option 36 and extract data</t>
  </si>
  <si>
    <t>Option 36 shows the SSCC
Extract sorter data and verify all sorted ok.</t>
  </si>
  <si>
    <t xml:space="preserve">SSCC is shown as sorted ok </t>
  </si>
  <si>
    <t>Check for any rejects, and check causes.  Test fails if there are 2D barcode read failures when scanned.</t>
  </si>
  <si>
    <t>Standard CN80 Scan Tests</t>
  </si>
  <si>
    <t>[One or two devices]</t>
  </si>
  <si>
    <t>CN80Scan_01</t>
  </si>
  <si>
    <r>
      <rPr>
        <b/>
        <sz val="8"/>
        <color theme="1"/>
        <rFont val="Calibri"/>
        <family val="2"/>
        <scheme val="minor"/>
      </rPr>
      <t>Use scanner to scan a 2D 92/93 SSCC barcode on a carton</t>
    </r>
    <r>
      <rPr>
        <sz val="8"/>
        <color theme="1"/>
        <rFont val="Calibri"/>
        <family val="2"/>
        <scheme val="minor"/>
      </rPr>
      <t xml:space="preserve">
</t>
    </r>
  </si>
  <si>
    <t>SSCC scans properly.
SSCC Enquiry information about the 93 SSCC is displayed.</t>
  </si>
  <si>
    <t>Obtain product with appropriate labels, or relabel as necessary.</t>
  </si>
  <si>
    <t>Appropriately labelled product is available</t>
  </si>
  <si>
    <t>Product with appropriate labels applied is available for processing.</t>
  </si>
  <si>
    <t>Enter RF option F5=SSCC Enquiry</t>
  </si>
  <si>
    <t>SSCC Enquiry entry screen displays</t>
  </si>
  <si>
    <t>SSCC Enquiry Entry screen displays</t>
  </si>
  <si>
    <t>Scan the SSCC barcode being tested</t>
  </si>
  <si>
    <t>Ensure that the cursor is at the beginning of the SSCC Enquiry field, and use the CN80 scanner to scan the barcode.</t>
  </si>
  <si>
    <t>Appropriate 20 long SSCC displays, and shows details of the SCM within 1WMS.</t>
  </si>
  <si>
    <t>Standard CN80 Consolidaton Tests</t>
  </si>
  <si>
    <t>CN80Cons_01</t>
  </si>
  <si>
    <r>
      <rPr>
        <b/>
        <sz val="8"/>
        <color theme="1"/>
        <rFont val="Calibri"/>
        <family val="2"/>
        <scheme val="minor"/>
      </rPr>
      <t>Use scanner to consolidate a 2D 93 carton in Non-Cons</t>
    </r>
    <r>
      <rPr>
        <sz val="8"/>
        <color theme="1"/>
        <rFont val="Calibri"/>
        <family val="2"/>
        <scheme val="minor"/>
      </rPr>
      <t xml:space="preserve">
</t>
    </r>
  </si>
  <si>
    <t>93 SSCC is displayed when scanned.
93 SSCC is consolidated to the consolidation.</t>
  </si>
  <si>
    <t>Enter RF option F3=Consolidation, then F1=Consolidate, then choose the appropriate consolidation option</t>
  </si>
  <si>
    <t>Consolidation function opens</t>
  </si>
  <si>
    <t>Enter LA Mode using F7</t>
  </si>
  <si>
    <t>LA Mode displays</t>
  </si>
  <si>
    <t>LA Mode is shown in message area of the RF device</t>
  </si>
  <si>
    <t>Scan the SSCC</t>
  </si>
  <si>
    <t>Details of the next store requiring the SSCC are displayed.</t>
  </si>
  <si>
    <t>SSCC Next Store details displayed</t>
  </si>
  <si>
    <t>NB: This step can be skipped if done for an earlier test</t>
  </si>
  <si>
    <t>Scan the Consolidation for the Next Store</t>
  </si>
  <si>
    <t>Consolidation SSCC is entered</t>
  </si>
  <si>
    <t>Consolidation is displayed</t>
  </si>
  <si>
    <t xml:space="preserve">Scan the SSCC being tested </t>
  </si>
  <si>
    <t>Valiate that 93 SSCC is entered and consolidated.
Validate that SSCC count down details are displayed or GO TO Next store details are displayed.</t>
  </si>
  <si>
    <t>Last SSCC is shown as the just scanned 93 SSCC.
X to Go is displayed and/or Go To next store details are displayed</t>
  </si>
  <si>
    <t>If Go To next store , then go there for consolidating the next product.</t>
  </si>
  <si>
    <t>Test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</si>
</sst>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8"/>
      <color theme="0"/>
      <name val="Calibri"/>
      <family val="2"/>
      <scheme val="minor"/>
    </font>
    <font>
      <b/>
      <sz val="8"/>
      <color theme="0"/>
      <name val="Calibri"/>
      <family val="2"/>
      <scheme val="minor"/>
    </font>
    <font>
      <sz val="8"/>
      <color theme="1"/>
      <name val="Calibri"/>
      <family val="2"/>
      <scheme val="minor"/>
    </font>
    <font>
      <sz val="8"/>
      <name val="Calibri"/>
      <family val="2"/>
      <scheme val="minor"/>
    </font>
    <font>
      <b/>
      <sz val="8"/>
      <color theme="1"/>
      <name val="Calibri"/>
      <family val="2"/>
      <scheme val="minor"/>
    </font>
    <font>
      <b/>
      <sz val="8"/>
      <name val="Calibri"/>
      <family val="2"/>
      <scheme val="minor"/>
    </font>
    <font>
      <b/>
      <sz val="11"/>
      <color theme="1"/>
      <name val="Calibri"/>
      <family val="2"/>
      <scheme val="minor"/>
    </font>
    <font>
      <sz val="11"/>
      <color theme="0"/>
      <name val="Calibri"/>
      <family val="2"/>
      <scheme val="minor"/>
    </font>
    <font>
      <sz val="11"/>
      <name val="Calibri"/>
      <family val="2"/>
      <scheme val="minor"/>
    </font>
    <font>
      <sz val="9"/>
      <color theme="1"/>
      <name val="Calibri"/>
      <family val="2"/>
      <scheme val="minor"/>
    </font>
    <font>
      <b/>
      <sz val="9"/>
      <color theme="0"/>
      <name val="Calibri"/>
      <family val="2"/>
      <scheme val="minor"/>
    </font>
    <font>
      <sz val="11"/>
      <color rgb="FFFF0000"/>
      <name val="Calibri"/>
      <family val="2"/>
      <scheme val="minor"/>
    </font>
    <font>
      <b/>
      <sz val="14"/>
      <color theme="1"/>
      <name val="Calibri"/>
      <family val="2"/>
      <scheme val="minor"/>
    </font>
    <font>
      <sz val="16"/>
      <color rgb="FFFF0000"/>
      <name val="Calibri"/>
      <family val="2"/>
      <scheme val="minor"/>
    </font>
    <font>
      <b/>
      <sz val="8"/>
      <color rgb="FFFF0000"/>
      <name val="Calibri"/>
      <family val="2"/>
      <scheme val="minor"/>
    </font>
    <font>
      <i/>
      <sz val="11"/>
      <color theme="1"/>
      <name val="Calibri"/>
      <family val="2"/>
      <scheme val="minor"/>
    </font>
    <font>
      <sz val="11"/>
      <color theme="1"/>
      <name val="Calibri"/>
      <family val="2"/>
      <scheme val="minor"/>
    </font>
    <font>
      <sz val="11"/>
      <color rgb="FF006100"/>
      <name val="Calibri"/>
      <family val="2"/>
      <scheme val="minor"/>
    </font>
    <font>
      <b/>
      <u/>
      <sz val="8"/>
      <color theme="1"/>
      <name val="Calibri"/>
      <family val="2"/>
      <scheme val="minor"/>
    </font>
    <font>
      <b/>
      <sz val="11"/>
      <name val="Calibri"/>
      <family val="2"/>
      <scheme val="minor"/>
    </font>
    <font>
      <u/>
      <sz val="11"/>
      <color theme="1"/>
      <name val="Calibri"/>
      <family val="2"/>
      <scheme val="minor"/>
    </font>
  </fonts>
  <fills count="19">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rgb="FF002060"/>
        <bgColor indexed="64"/>
      </patternFill>
    </fill>
    <fill>
      <patternFill patternType="solid">
        <fgColor rgb="FFFFFF00"/>
        <bgColor indexed="64"/>
      </patternFill>
    </fill>
    <fill>
      <patternFill patternType="solid">
        <fgColor theme="4" tint="-0.499984740745262"/>
        <bgColor indexed="64"/>
      </patternFill>
    </fill>
    <fill>
      <patternFill patternType="solid">
        <fgColor rgb="FF7030A0"/>
        <bgColor indexed="64"/>
      </patternFill>
    </fill>
    <fill>
      <patternFill patternType="solid">
        <fgColor theme="5" tint="0.79998168889431442"/>
        <bgColor indexed="64"/>
      </patternFill>
    </fill>
    <fill>
      <patternFill patternType="solid">
        <fgColor rgb="FF3399FF"/>
        <bgColor indexed="64"/>
      </patternFill>
    </fill>
    <fill>
      <patternFill patternType="solid">
        <fgColor rgb="FFCC66FF"/>
        <bgColor indexed="64"/>
      </patternFill>
    </fill>
    <fill>
      <patternFill patternType="solid">
        <fgColor theme="2"/>
        <bgColor indexed="64"/>
      </patternFill>
    </fill>
    <fill>
      <patternFill patternType="solid">
        <fgColor rgb="FFC6EFCE"/>
      </patternFill>
    </fill>
    <fill>
      <patternFill patternType="solid">
        <fgColor theme="5"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9" fontId="17" fillId="0" borderId="0" applyFont="0" applyFill="0" applyBorder="0" applyAlignment="0" applyProtection="0"/>
    <xf numFmtId="0" fontId="18" fillId="17" borderId="0" applyNumberFormat="0" applyBorder="0" applyAlignment="0" applyProtection="0"/>
  </cellStyleXfs>
  <cellXfs count="86">
    <xf numFmtId="0" fontId="0" fillId="0" borderId="0" xfId="0"/>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2" fillId="5" borderId="3" xfId="0" applyFont="1" applyFill="1" applyBorder="1" applyAlignment="1">
      <alignment horizontal="center" vertical="top" wrapText="1"/>
    </xf>
    <xf numFmtId="0" fontId="2" fillId="6" borderId="5" xfId="0" applyFont="1" applyFill="1" applyBorder="1" applyAlignment="1">
      <alignment horizontal="center" vertical="top" wrapText="1"/>
    </xf>
    <xf numFmtId="0" fontId="4" fillId="6" borderId="2" xfId="0" applyFont="1" applyFill="1" applyBorder="1" applyAlignment="1">
      <alignment horizontal="left" vertical="top" wrapText="1"/>
    </xf>
    <xf numFmtId="0" fontId="4" fillId="6" borderId="3" xfId="0" applyFont="1" applyFill="1" applyBorder="1" applyAlignment="1">
      <alignment horizontal="left" vertical="top" wrapText="1"/>
    </xf>
    <xf numFmtId="0" fontId="2" fillId="5" borderId="4" xfId="0" applyFont="1" applyFill="1" applyBorder="1" applyAlignment="1">
      <alignment horizontal="center" vertical="top" wrapText="1"/>
    </xf>
    <xf numFmtId="0" fontId="6" fillId="8" borderId="3" xfId="0" applyFont="1" applyFill="1" applyBorder="1" applyAlignment="1">
      <alignment horizontal="center" vertical="top"/>
    </xf>
    <xf numFmtId="0" fontId="3" fillId="7" borderId="3" xfId="0" applyFont="1" applyFill="1" applyBorder="1" applyAlignment="1">
      <alignment vertical="top" wrapText="1"/>
    </xf>
    <xf numFmtId="0" fontId="6" fillId="4" borderId="3" xfId="0" applyFont="1" applyFill="1" applyBorder="1" applyAlignment="1">
      <alignment horizontal="center" vertical="top"/>
    </xf>
    <xf numFmtId="0" fontId="6" fillId="4" borderId="2" xfId="0" applyFont="1" applyFill="1" applyBorder="1" applyAlignment="1">
      <alignment horizontal="center" vertical="top"/>
    </xf>
    <xf numFmtId="0" fontId="3" fillId="0" borderId="0" xfId="0" applyFont="1" applyAlignment="1">
      <alignment vertical="center"/>
    </xf>
    <xf numFmtId="0" fontId="4" fillId="2" borderId="1" xfId="0" applyFont="1" applyFill="1" applyBorder="1" applyAlignment="1">
      <alignment horizontal="left" vertical="top" wrapText="1"/>
    </xf>
    <xf numFmtId="0" fontId="1" fillId="2" borderId="1" xfId="0" applyFont="1" applyFill="1" applyBorder="1" applyAlignment="1">
      <alignment vertical="top"/>
    </xf>
    <xf numFmtId="0" fontId="4" fillId="8" borderId="1" xfId="0" applyFont="1" applyFill="1" applyBorder="1" applyAlignment="1">
      <alignment horizontal="center" vertical="top" wrapText="1"/>
    </xf>
    <xf numFmtId="0" fontId="5" fillId="7" borderId="2" xfId="0" applyFont="1" applyFill="1" applyBorder="1" applyAlignment="1">
      <alignment vertical="top" wrapText="1"/>
    </xf>
    <xf numFmtId="0" fontId="4" fillId="2" borderId="2" xfId="0" applyFont="1" applyFill="1" applyBorder="1" applyAlignment="1">
      <alignment horizontal="left" vertical="top" wrapText="1"/>
    </xf>
    <xf numFmtId="0" fontId="4" fillId="6" borderId="4" xfId="0" applyFont="1" applyFill="1" applyBorder="1" applyAlignment="1">
      <alignment horizontal="left" vertical="top" wrapText="1"/>
    </xf>
    <xf numFmtId="0" fontId="1" fillId="5" borderId="5" xfId="0" applyFont="1" applyFill="1" applyBorder="1" applyAlignment="1">
      <alignment horizontal="center" vertical="top" wrapText="1"/>
    </xf>
    <xf numFmtId="0" fontId="2" fillId="5" borderId="2" xfId="0" applyFont="1" applyFill="1" applyBorder="1" applyAlignment="1">
      <alignment horizontal="center" vertical="top" wrapText="1"/>
    </xf>
    <xf numFmtId="0" fontId="6" fillId="4" borderId="5" xfId="0" applyFont="1" applyFill="1" applyBorder="1" applyAlignment="1">
      <alignment horizontal="center" vertical="top"/>
    </xf>
    <xf numFmtId="0" fontId="6" fillId="4" borderId="5" xfId="0" applyFont="1" applyFill="1" applyBorder="1" applyAlignment="1">
      <alignment horizontal="center" vertical="top" wrapText="1"/>
    </xf>
    <xf numFmtId="0" fontId="8" fillId="9" borderId="0" xfId="0" applyFont="1" applyFill="1"/>
    <xf numFmtId="0" fontId="9" fillId="10" borderId="0" xfId="0" applyFont="1" applyFill="1"/>
    <xf numFmtId="0" fontId="10" fillId="0" borderId="0" xfId="0" applyFont="1"/>
    <xf numFmtId="0" fontId="10" fillId="0" borderId="0" xfId="0" applyFont="1" applyAlignment="1">
      <alignment wrapText="1"/>
    </xf>
    <xf numFmtId="0" fontId="10" fillId="0" borderId="1" xfId="0" applyFont="1" applyBorder="1"/>
    <xf numFmtId="0" fontId="1" fillId="2" borderId="5" xfId="0" applyFont="1" applyFill="1" applyBorder="1" applyAlignment="1">
      <alignment vertical="top"/>
    </xf>
    <xf numFmtId="0" fontId="11" fillId="9" borderId="1" xfId="0" applyFont="1" applyFill="1" applyBorder="1"/>
    <xf numFmtId="0" fontId="11" fillId="9" borderId="1" xfId="0" applyFont="1" applyFill="1" applyBorder="1" applyAlignment="1">
      <alignment wrapText="1"/>
    </xf>
    <xf numFmtId="0" fontId="11" fillId="11" borderId="1" xfId="0" applyFont="1" applyFill="1" applyBorder="1"/>
    <xf numFmtId="0" fontId="11" fillId="11" borderId="1" xfId="0" applyFont="1" applyFill="1" applyBorder="1" applyAlignment="1">
      <alignment horizontal="center" vertical="center" wrapText="1"/>
    </xf>
    <xf numFmtId="0" fontId="10" fillId="0" borderId="1" xfId="0" applyFont="1" applyBorder="1" applyAlignment="1">
      <alignment wrapText="1"/>
    </xf>
    <xf numFmtId="9" fontId="11" fillId="11" borderId="1" xfId="0" applyNumberFormat="1" applyFont="1" applyFill="1" applyBorder="1" applyAlignment="1">
      <alignment wrapText="1"/>
    </xf>
    <xf numFmtId="0" fontId="0" fillId="0" borderId="0" xfId="0" applyAlignment="1">
      <alignment wrapText="1"/>
    </xf>
    <xf numFmtId="0" fontId="13" fillId="0" borderId="0" xfId="0" applyFont="1" applyAlignment="1">
      <alignment vertical="top"/>
    </xf>
    <xf numFmtId="0" fontId="5" fillId="13" borderId="6" xfId="0" applyFont="1" applyFill="1" applyBorder="1" applyAlignment="1">
      <alignment vertical="top"/>
    </xf>
    <xf numFmtId="0" fontId="5" fillId="13" borderId="6" xfId="0" applyFont="1" applyFill="1" applyBorder="1" applyAlignment="1">
      <alignment horizontal="left" vertical="top"/>
    </xf>
    <xf numFmtId="0" fontId="3" fillId="13" borderId="6" xfId="0" applyFont="1" applyFill="1" applyBorder="1" applyAlignment="1">
      <alignment vertical="top"/>
    </xf>
    <xf numFmtId="49" fontId="3" fillId="0" borderId="0" xfId="0" applyNumberFormat="1" applyFont="1" applyAlignment="1">
      <alignment horizontal="left" vertical="top" wrapText="1"/>
    </xf>
    <xf numFmtId="0" fontId="3" fillId="0" borderId="0" xfId="0" applyFont="1" applyAlignment="1">
      <alignment horizontal="left" vertical="top" wrapText="1"/>
    </xf>
    <xf numFmtId="0" fontId="5" fillId="14" borderId="1" xfId="0" applyFont="1" applyFill="1" applyBorder="1" applyAlignment="1">
      <alignment vertical="top"/>
    </xf>
    <xf numFmtId="0" fontId="3" fillId="13" borderId="6" xfId="0" applyFont="1" applyFill="1" applyBorder="1" applyAlignment="1">
      <alignment vertical="top" wrapText="1"/>
    </xf>
    <xf numFmtId="0" fontId="10" fillId="3" borderId="1" xfId="0" applyFont="1" applyFill="1" applyBorder="1"/>
    <xf numFmtId="0" fontId="0" fillId="3" borderId="0" xfId="0" applyFill="1"/>
    <xf numFmtId="0" fontId="10" fillId="3" borderId="1" xfId="0" applyFont="1" applyFill="1" applyBorder="1" applyAlignment="1">
      <alignment wrapText="1"/>
    </xf>
    <xf numFmtId="0" fontId="10" fillId="3" borderId="1" xfId="0" applyFont="1" applyFill="1" applyBorder="1" applyAlignment="1">
      <alignment horizontal="center" vertical="center" wrapText="1"/>
    </xf>
    <xf numFmtId="0" fontId="11" fillId="12" borderId="5" xfId="0" applyFont="1" applyFill="1" applyBorder="1"/>
    <xf numFmtId="0" fontId="11" fillId="12" borderId="5" xfId="0" applyFont="1" applyFill="1" applyBorder="1" applyAlignment="1">
      <alignment wrapText="1"/>
    </xf>
    <xf numFmtId="0" fontId="14" fillId="0" borderId="0" xfId="0" applyFont="1" applyAlignment="1">
      <alignment vertical="top"/>
    </xf>
    <xf numFmtId="0" fontId="5" fillId="15" borderId="1" xfId="0" applyFont="1" applyFill="1" applyBorder="1" applyAlignment="1">
      <alignment vertical="top" wrapText="1"/>
    </xf>
    <xf numFmtId="0" fontId="5" fillId="15" borderId="1" xfId="0" applyFont="1" applyFill="1" applyBorder="1" applyAlignment="1">
      <alignment vertical="top"/>
    </xf>
    <xf numFmtId="0" fontId="7" fillId="16" borderId="0" xfId="0" applyFont="1" applyFill="1"/>
    <xf numFmtId="0" fontId="3" fillId="0" borderId="0" xfId="0" applyFont="1" applyAlignment="1">
      <alignment vertical="top" wrapText="1"/>
    </xf>
    <xf numFmtId="0" fontId="3" fillId="0" borderId="0" xfId="0" applyFont="1" applyAlignment="1">
      <alignment horizontal="center" vertical="top" wrapText="1"/>
    </xf>
    <xf numFmtId="0" fontId="0" fillId="0" borderId="0" xfId="0" applyAlignment="1">
      <alignment vertical="top"/>
    </xf>
    <xf numFmtId="0" fontId="12" fillId="0" borderId="0" xfId="0" applyFont="1" applyAlignment="1">
      <alignment horizontal="left"/>
    </xf>
    <xf numFmtId="0" fontId="7" fillId="16" borderId="0" xfId="0" applyFont="1" applyFill="1" applyAlignment="1">
      <alignment wrapText="1"/>
    </xf>
    <xf numFmtId="9" fontId="10" fillId="0" borderId="0" xfId="1" applyFont="1" applyAlignment="1">
      <alignment wrapText="1"/>
    </xf>
    <xf numFmtId="0" fontId="7" fillId="0" borderId="0" xfId="0" applyFont="1"/>
    <xf numFmtId="0" fontId="5" fillId="0" borderId="1" xfId="0" applyFont="1" applyBorder="1" applyAlignment="1">
      <alignment vertical="top" wrapText="1"/>
    </xf>
    <xf numFmtId="0" fontId="6" fillId="18" borderId="0" xfId="0" applyFont="1" applyFill="1" applyAlignment="1">
      <alignment vertical="top"/>
    </xf>
    <xf numFmtId="0" fontId="20" fillId="18" borderId="0" xfId="2" applyFont="1" applyFill="1" applyAlignment="1">
      <alignment vertical="top" wrapText="1"/>
    </xf>
    <xf numFmtId="0" fontId="5" fillId="0" borderId="0" xfId="0" applyFont="1" applyAlignment="1">
      <alignment vertical="top" wrapText="1"/>
    </xf>
    <xf numFmtId="0" fontId="6" fillId="4" borderId="2" xfId="0" applyFont="1" applyFill="1" applyBorder="1" applyAlignment="1">
      <alignment horizontal="left" vertical="top"/>
    </xf>
    <xf numFmtId="0" fontId="4" fillId="13" borderId="6" xfId="0" applyFont="1" applyFill="1" applyBorder="1" applyAlignment="1">
      <alignment horizontal="left" vertical="top" wrapText="1"/>
    </xf>
    <xf numFmtId="0" fontId="0" fillId="13" borderId="6" xfId="0" applyFill="1" applyBorder="1" applyAlignment="1">
      <alignment horizontal="left" vertical="top" wrapText="1"/>
    </xf>
    <xf numFmtId="0" fontId="0" fillId="13" borderId="6" xfId="0" applyFill="1" applyBorder="1" applyAlignment="1">
      <alignment vertical="top" wrapText="1"/>
    </xf>
    <xf numFmtId="0" fontId="3" fillId="13" borderId="7" xfId="0" applyFont="1" applyFill="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5" fillId="14" borderId="11" xfId="0" applyFont="1" applyFill="1" applyBorder="1" applyAlignment="1">
      <alignment horizontal="center" vertical="top"/>
    </xf>
    <xf numFmtId="0" fontId="5" fillId="14" borderId="10" xfId="0" applyFont="1" applyFill="1" applyBorder="1" applyAlignment="1">
      <alignment horizontal="center" vertical="top"/>
    </xf>
    <xf numFmtId="0" fontId="5" fillId="15" borderId="10" xfId="0" applyFont="1" applyFill="1" applyBorder="1" applyAlignment="1">
      <alignment vertical="top"/>
    </xf>
    <xf numFmtId="0" fontId="7" fillId="0" borderId="10" xfId="0" applyFont="1" applyBorder="1" applyAlignment="1">
      <alignment vertical="top"/>
    </xf>
    <xf numFmtId="0" fontId="5" fillId="13" borderId="6" xfId="0" applyFont="1" applyFill="1" applyBorder="1" applyAlignment="1">
      <alignment vertical="top"/>
    </xf>
    <xf numFmtId="0" fontId="7" fillId="13" borderId="6" xfId="0" applyFont="1" applyFill="1" applyBorder="1" applyAlignment="1">
      <alignment vertical="top"/>
    </xf>
    <xf numFmtId="0" fontId="5" fillId="13" borderId="7" xfId="0" applyFont="1" applyFill="1" applyBorder="1" applyAlignment="1">
      <alignment vertical="top"/>
    </xf>
    <xf numFmtId="0" fontId="7" fillId="13" borderId="8" xfId="0" applyFont="1" applyFill="1" applyBorder="1" applyAlignment="1">
      <alignment vertical="top"/>
    </xf>
    <xf numFmtId="0" fontId="7" fillId="13" borderId="9" xfId="0" applyFont="1" applyFill="1" applyBorder="1" applyAlignment="1">
      <alignment vertical="top"/>
    </xf>
    <xf numFmtId="0" fontId="15" fillId="13" borderId="7" xfId="0" applyFont="1" applyFill="1" applyBorder="1" applyAlignment="1">
      <alignment vertical="top" wrapText="1"/>
    </xf>
    <xf numFmtId="0" fontId="15" fillId="13" borderId="8" xfId="0" applyFont="1" applyFill="1" applyBorder="1" applyAlignment="1">
      <alignment vertical="top" wrapText="1"/>
    </xf>
    <xf numFmtId="0" fontId="5" fillId="13" borderId="8" xfId="0" applyFont="1" applyFill="1" applyBorder="1" applyAlignment="1">
      <alignment vertical="top"/>
    </xf>
    <xf numFmtId="0" fontId="3" fillId="13" borderId="8" xfId="0" applyFont="1" applyFill="1" applyBorder="1" applyAlignment="1">
      <alignment vertical="top" wrapText="1"/>
    </xf>
  </cellXfs>
  <cellStyles count="3">
    <cellStyle name="Good" xfId="2" builtinId="26"/>
    <cellStyle name="Normal" xfId="0" builtinId="0"/>
    <cellStyle name="Percent" xfId="1" builtinId="5"/>
  </cellStyles>
  <dxfs count="0"/>
  <tableStyles count="0" defaultTableStyle="TableStyleMedium2" defaultPivotStyle="PivotStyleLight16"/>
  <colors>
    <mruColors>
      <color rgb="FF009A46"/>
      <color rgb="FF9A0000"/>
      <color rgb="FFFF0505"/>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2D Label Testing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explosion val="1"/>
          <c:dPt>
            <c:idx val="0"/>
            <c:bubble3D val="0"/>
            <c:spPr>
              <a:solidFill>
                <a:schemeClr val="accent2"/>
              </a:solidFill>
              <a:ln w="19050">
                <a:solidFill>
                  <a:schemeClr val="lt1"/>
                </a:solidFill>
              </a:ln>
              <a:effectLst/>
            </c:spPr>
            <c:extLst>
              <c:ext xmlns:c16="http://schemas.microsoft.com/office/drawing/2014/chart" uri="{C3380CC4-5D6E-409C-BE32-E72D297353CC}">
                <c16:uniqueId val="{00000006-258D-4ABB-90F1-15F1B33CE476}"/>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7-258D-4ABB-90F1-15F1B33CE476}"/>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8-258D-4ABB-90F1-15F1B33CE476}"/>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9-258D-4ABB-90F1-15F1B33CE476}"/>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A-258D-4ABB-90F1-15F1B33CE476}"/>
              </c:ext>
            </c:extLst>
          </c:dPt>
          <c:dPt>
            <c:idx val="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B-258D-4ABB-90F1-15F1B33CE476}"/>
              </c:ext>
            </c:extLst>
          </c:dPt>
          <c:cat>
            <c:strRef>
              <c:f>'Test Summary'!$H$2:$M$2</c:f>
              <c:strCache>
                <c:ptCount val="6"/>
                <c:pt idx="0">
                  <c:v>Not executed</c:v>
                </c:pt>
                <c:pt idx="1">
                  <c:v>In progress</c:v>
                </c:pt>
                <c:pt idx="2">
                  <c:v>Pass</c:v>
                </c:pt>
                <c:pt idx="3">
                  <c:v>Fail</c:v>
                </c:pt>
                <c:pt idx="4">
                  <c:v>Pending</c:v>
                </c:pt>
                <c:pt idx="5">
                  <c:v>Retest</c:v>
                </c:pt>
              </c:strCache>
            </c:strRef>
          </c:cat>
          <c:val>
            <c:numRef>
              <c:f>'Test Summary'!$H$18:$M$18</c:f>
              <c:numCache>
                <c:formatCode>0%</c:formatCode>
                <c:ptCount val="6"/>
                <c:pt idx="0">
                  <c:v>0.93478260869565222</c:v>
                </c:pt>
                <c:pt idx="1">
                  <c:v>0</c:v>
                </c:pt>
                <c:pt idx="2">
                  <c:v>6.5217391304347824E-2</c:v>
                </c:pt>
                <c:pt idx="3">
                  <c:v>0</c:v>
                </c:pt>
                <c:pt idx="4">
                  <c:v>0</c:v>
                </c:pt>
                <c:pt idx="5">
                  <c:v>0</c:v>
                </c:pt>
              </c:numCache>
            </c:numRef>
          </c:val>
          <c:extLst>
            <c:ext xmlns:c16="http://schemas.microsoft.com/office/drawing/2014/chart" uri="{C3380CC4-5D6E-409C-BE32-E72D297353CC}">
              <c16:uniqueId val="{00000000-258D-4ABB-90F1-15F1B33CE476}"/>
            </c:ext>
          </c:extLst>
        </c:ser>
        <c:ser>
          <c:idx val="1"/>
          <c:order val="1"/>
          <c:dPt>
            <c:idx val="0"/>
            <c:bubble3D val="0"/>
            <c:spPr>
              <a:solidFill>
                <a:schemeClr val="accent2"/>
              </a:solidFill>
              <a:ln w="19050">
                <a:solidFill>
                  <a:schemeClr val="lt1"/>
                </a:solidFill>
              </a:ln>
              <a:effectLst/>
            </c:spPr>
            <c:extLst>
              <c:ext xmlns:c16="http://schemas.microsoft.com/office/drawing/2014/chart" uri="{C3380CC4-5D6E-409C-BE32-E72D297353CC}">
                <c16:uniqueId val="{0000000D-C3AD-4108-83B3-5B04AF65C313}"/>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F-C3AD-4108-83B3-5B04AF65C313}"/>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11-C3AD-4108-83B3-5B04AF65C313}"/>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3-C3AD-4108-83B3-5B04AF65C313}"/>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5-C3AD-4108-83B3-5B04AF65C313}"/>
              </c:ext>
            </c:extLst>
          </c:dPt>
          <c:dPt>
            <c:idx val="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C3AD-4108-83B3-5B04AF65C313}"/>
              </c:ext>
            </c:extLst>
          </c:dPt>
          <c:cat>
            <c:strRef>
              <c:f>'Test Summary'!$H$2:$M$2</c:f>
              <c:strCache>
                <c:ptCount val="6"/>
                <c:pt idx="0">
                  <c:v>Not executed</c:v>
                </c:pt>
                <c:pt idx="1">
                  <c:v>In progress</c:v>
                </c:pt>
                <c:pt idx="2">
                  <c:v>Pass</c:v>
                </c:pt>
                <c:pt idx="3">
                  <c:v>Fail</c:v>
                </c:pt>
                <c:pt idx="4">
                  <c:v>Pending</c:v>
                </c:pt>
                <c:pt idx="5">
                  <c:v>Retest</c:v>
                </c:pt>
              </c:strCache>
            </c:strRef>
          </c:cat>
          <c:val>
            <c:numRef>
              <c:f>'Test Summary'!$H$18:$M$18</c:f>
              <c:numCache>
                <c:formatCode>0%</c:formatCode>
                <c:ptCount val="6"/>
                <c:pt idx="0">
                  <c:v>0.93478260869565222</c:v>
                </c:pt>
                <c:pt idx="1">
                  <c:v>0</c:v>
                </c:pt>
                <c:pt idx="2">
                  <c:v>6.5217391304347824E-2</c:v>
                </c:pt>
                <c:pt idx="3">
                  <c:v>0</c:v>
                </c:pt>
                <c:pt idx="4">
                  <c:v>0</c:v>
                </c:pt>
                <c:pt idx="5">
                  <c:v>0</c:v>
                </c:pt>
              </c:numCache>
            </c:numRef>
          </c:val>
          <c:extLst>
            <c:ext xmlns:c16="http://schemas.microsoft.com/office/drawing/2014/chart" uri="{C3380CC4-5D6E-409C-BE32-E72D297353CC}">
              <c16:uniqueId val="{0000000D-258D-4ABB-90F1-15F1B33CE47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1628775</xdr:colOff>
      <xdr:row>19</xdr:row>
      <xdr:rowOff>180975</xdr:rowOff>
    </xdr:from>
    <xdr:to>
      <xdr:col>14</xdr:col>
      <xdr:colOff>419100</xdr:colOff>
      <xdr:row>34</xdr:row>
      <xdr:rowOff>66675</xdr:rowOff>
    </xdr:to>
    <xdr:graphicFrame macro="">
      <xdr:nvGraphicFramePr>
        <xdr:cNvPr id="3" name="Chart 2">
          <a:extLst>
            <a:ext uri="{FF2B5EF4-FFF2-40B4-BE49-F238E27FC236}">
              <a16:creationId xmlns:a16="http://schemas.microsoft.com/office/drawing/2014/main" id="{A1693A3E-CF1A-0F89-56DA-82C714B619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ummary Sheet View" id="{F0649160-2283-42CF-8977-8B1DE2D07525}"/>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Pre Work" id="{C06D2474-5E52-4429-84BD-6154F60C8975}">
    <nsvFilter filterId="{34573751-9925-4497-BCD1-2291909F4138}" ref="A1:F1" tableId="0"/>
  </namedSheetView>
</namedSheetViews>
</file>

<file path=xl/namedSheetViews/namedSheetView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Printers" id="{400100AD-52AA-4E23-B913-3D14C68A75D4}"/>
</namedSheetViews>
</file>

<file path=xl/namedSheetViews/namedSheetView4.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CN80 Std" id="{1B96F412-10CC-4892-8520-C432A20C2BB2}"/>
</namedSheetViews>
</file>

<file path=xl/namedSheetViews/namedSheetView5.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Consolidation" id="{4401F40F-F7BF-4084-BE92-8459BE47E252}"/>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19/04/relationships/namedSheetView" Target="../namedSheetViews/namedSheetView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19/04/relationships/namedSheetView" Target="../namedSheetViews/namedSheetView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microsoft.com/office/2019/04/relationships/namedSheetView" Target="../namedSheetViews/namedSheetView4.xml"/></Relationships>
</file>

<file path=xl/worksheets/_rels/sheet10.xml.rels><?xml version="1.0" encoding="UTF-8" standalone="yes"?>
<Relationships xmlns="http://schemas.openxmlformats.org/package/2006/relationships"><Relationship Id="rId1" Type="http://schemas.microsoft.com/office/2019/04/relationships/namedSheetView" Target="../namedSheetViews/namedSheetView5.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B239D-B0E7-4D13-B78C-F75BF8429098}">
  <sheetPr codeName="Sheet1"/>
  <dimension ref="A1:O19"/>
  <sheetViews>
    <sheetView workbookViewId="0">
      <pane ySplit="2" topLeftCell="A3" activePane="bottomLeft" state="frozen"/>
      <selection pane="bottomLeft" activeCell="C30" sqref="C30"/>
    </sheetView>
  </sheetViews>
  <sheetFormatPr defaultRowHeight="15"/>
  <cols>
    <col min="1" max="1" width="30.7109375" customWidth="1"/>
    <col min="2" max="2" width="46.5703125" style="36" customWidth="1"/>
    <col min="3" max="3" width="30.7109375" style="36" customWidth="1"/>
    <col min="4" max="4" width="19.7109375" customWidth="1"/>
    <col min="5" max="5" width="9.42578125" customWidth="1"/>
    <col min="6" max="6" width="7.7109375" customWidth="1"/>
    <col min="7" max="7" width="18.7109375" style="26" bestFit="1" customWidth="1"/>
    <col min="8" max="8" width="9.7109375" style="27" customWidth="1"/>
    <col min="9" max="14" width="8.7109375" style="26"/>
  </cols>
  <sheetData>
    <row r="1" spans="1:15">
      <c r="A1" s="58" t="s">
        <v>0</v>
      </c>
    </row>
    <row r="2" spans="1:15" ht="24.75">
      <c r="A2" s="30" t="s">
        <v>1</v>
      </c>
      <c r="B2" s="31" t="s">
        <v>2</v>
      </c>
      <c r="C2" s="31" t="s">
        <v>3</v>
      </c>
      <c r="D2" s="30" t="s">
        <v>4</v>
      </c>
      <c r="E2" s="31" t="s">
        <v>5</v>
      </c>
      <c r="F2" s="31" t="s">
        <v>6</v>
      </c>
      <c r="G2" s="32" t="s">
        <v>7</v>
      </c>
      <c r="H2" s="33" t="s">
        <v>8</v>
      </c>
      <c r="I2" s="33" t="s">
        <v>9</v>
      </c>
      <c r="J2" s="33" t="s">
        <v>10</v>
      </c>
      <c r="K2" s="33" t="s">
        <v>11</v>
      </c>
      <c r="L2" s="33" t="s">
        <v>12</v>
      </c>
      <c r="M2" s="33" t="s">
        <v>13</v>
      </c>
      <c r="N2" s="33" t="s">
        <v>14</v>
      </c>
    </row>
    <row r="3" spans="1:15" s="46" customFormat="1" ht="14.25" customHeight="1">
      <c r="A3" s="45" t="s">
        <v>15</v>
      </c>
      <c r="B3" s="47" t="s">
        <v>16</v>
      </c>
      <c r="C3" s="47"/>
      <c r="D3" s="45" t="s">
        <v>17</v>
      </c>
      <c r="E3" s="45" t="s">
        <v>18</v>
      </c>
      <c r="F3" s="47" t="s">
        <v>19</v>
      </c>
      <c r="G3" s="45" t="e" cm="1">
        <f t="array" aca="1" ref="G3" ca="1">RIGHT(CELL("filename",Pre_Work!G1),LEN(CELL("filename",Pre_Work!G1)) - FIND("]",CELL("filename",Pre_Work!G1),1))</f>
        <v>#VALUE!</v>
      </c>
      <c r="H3" s="48" t="s">
        <v>19</v>
      </c>
      <c r="I3" s="48"/>
      <c r="J3" s="48"/>
      <c r="K3" s="48"/>
      <c r="L3" s="48"/>
      <c r="M3" s="48"/>
      <c r="N3" s="48" t="s">
        <v>19</v>
      </c>
    </row>
    <row r="4" spans="1:15" s="46" customFormat="1" ht="14.25" customHeight="1">
      <c r="A4" s="45" t="s">
        <v>20</v>
      </c>
      <c r="B4" s="47" t="s">
        <v>21</v>
      </c>
      <c r="C4" s="47"/>
      <c r="D4" s="45" t="s">
        <v>17</v>
      </c>
      <c r="E4" s="45" t="s">
        <v>18</v>
      </c>
      <c r="F4" s="47"/>
      <c r="G4" s="45" t="e" cm="1">
        <f t="array" aca="1" ref="G4" ca="1">RIGHT(CELL("filename",Printers!A1),LEN(CELL("filename",Printers!A1)) - FIND("]",CELL("filename",Printers!A1),1))</f>
        <v>#VALUE!</v>
      </c>
      <c r="H4" s="48">
        <f>COUNTIF(Printers!$G$4:$G$50,H$2)</f>
        <v>2</v>
      </c>
      <c r="I4" s="48">
        <f>COUNTIF(Printers!$G$4:$G$50,I$2)</f>
        <v>0</v>
      </c>
      <c r="J4" s="48">
        <f>COUNTIF(Printers!$G$4:$G$50,J$2)</f>
        <v>0</v>
      </c>
      <c r="K4" s="48">
        <f>COUNTIF(Printers!$G$4:$G$50,K$2)</f>
        <v>0</v>
      </c>
      <c r="L4" s="48">
        <f>COUNTIF(Printers!$G$4:$G$50,L$2)</f>
        <v>0</v>
      </c>
      <c r="M4" s="48">
        <f>COUNTIF(Printers!$G$4:$G$50,M$2)</f>
        <v>0</v>
      </c>
      <c r="N4" s="48">
        <f t="shared" ref="N4:N9" si="0">SUM(H4:M4)</f>
        <v>2</v>
      </c>
    </row>
    <row r="5" spans="1:15" s="46" customFormat="1" ht="14.25" customHeight="1">
      <c r="A5" s="45" t="s">
        <v>22</v>
      </c>
      <c r="B5" s="47" t="s">
        <v>23</v>
      </c>
      <c r="C5" s="47"/>
      <c r="D5" s="45" t="s">
        <v>24</v>
      </c>
      <c r="E5" s="45" t="s">
        <v>18</v>
      </c>
      <c r="F5" s="45" t="s">
        <v>18</v>
      </c>
      <c r="G5" s="45" t="e" cm="1">
        <f t="array" aca="1" ref="G5" ca="1">RIGHT(CELL("filename",AMR_Overhead!G24),LEN(CELL("filename",AMR_Overhead!G24)) - FIND("]",CELL("filename",AMR_Overhead!G24),1))</f>
        <v>#VALUE!</v>
      </c>
      <c r="H5" s="48">
        <f>COUNTIF(AMR_Overhead!$G$4:$G$50,H$2)</f>
        <v>3</v>
      </c>
      <c r="I5" s="48">
        <f>COUNTIF(AMR_Overhead!$G$4:$G$50,I$2)</f>
        <v>0</v>
      </c>
      <c r="J5" s="48">
        <f>COUNTIF(AMR_Overhead!$G$4:$G$50,J$2)</f>
        <v>3</v>
      </c>
      <c r="K5" s="48">
        <f>COUNTIF(AMR_Overhead!$G$4:$G$50,K$2)</f>
        <v>0</v>
      </c>
      <c r="L5" s="48">
        <f>COUNTIF(AMR_Overhead!$G$4:$G$50,L$2)</f>
        <v>0</v>
      </c>
      <c r="M5" s="48">
        <f>COUNTIF(AMR_Overhead!$G$4:$G$50,M$2)</f>
        <v>0</v>
      </c>
      <c r="N5" s="48">
        <f t="shared" si="0"/>
        <v>6</v>
      </c>
    </row>
    <row r="6" spans="1:15" s="46" customFormat="1" ht="14.25" customHeight="1">
      <c r="A6" s="45" t="s">
        <v>25</v>
      </c>
      <c r="B6" s="47" t="s">
        <v>23</v>
      </c>
      <c r="C6" s="47"/>
      <c r="D6" s="45" t="s">
        <v>24</v>
      </c>
      <c r="E6" s="45" t="s">
        <v>18</v>
      </c>
      <c r="F6" s="45" t="s">
        <v>18</v>
      </c>
      <c r="G6" s="45" t="e" cm="1">
        <f t="array" aca="1" ref="G6" ca="1">RIGHT(CELL("filename",AMR_Manual!G25),LEN(CELL("filename",AMR_Manual!G25)) - FIND("]",CELL("filename",AMR_Manual!G25),1))</f>
        <v>#VALUE!</v>
      </c>
      <c r="H6" s="48">
        <f>COUNTIF(AMR_Manual!$G$4:$G$50,H$2)</f>
        <v>6</v>
      </c>
      <c r="I6" s="48">
        <f>COUNTIF(AMR_Manual!$G$4:$G$50,I$2)</f>
        <v>0</v>
      </c>
      <c r="J6" s="48">
        <f>COUNTIF(AMR_Manual!$G$4:$G$50,J$2)</f>
        <v>0</v>
      </c>
      <c r="K6" s="48">
        <f>COUNTIF(AMR_Manual!$G$4:$G$50,K$2)</f>
        <v>0</v>
      </c>
      <c r="L6" s="48">
        <f>COUNTIF(AMR_Manual!$G$4:$G$50,L$2)</f>
        <v>0</v>
      </c>
      <c r="M6" s="48">
        <f>COUNTIF(AMR_Manual!$G$4:$G$50,M$2)</f>
        <v>0</v>
      </c>
      <c r="N6" s="48">
        <f t="shared" si="0"/>
        <v>6</v>
      </c>
    </row>
    <row r="7" spans="1:15" s="46" customFormat="1" ht="14.25" customHeight="1">
      <c r="A7" s="45" t="s">
        <v>26</v>
      </c>
      <c r="B7" s="47" t="s">
        <v>27</v>
      </c>
      <c r="C7" s="47"/>
      <c r="D7" s="45" t="s">
        <v>24</v>
      </c>
      <c r="E7" s="45" t="s">
        <v>18</v>
      </c>
      <c r="F7" s="45" t="s">
        <v>18</v>
      </c>
      <c r="G7" s="45" t="e" cm="1">
        <f t="array" aca="1" ref="G7" ca="1">RIGHT(CELL("filename",AMR_Dups!G26),LEN(CELL("filename",AMR_Dups!G26)) - FIND("]",CELL("filename",AMR_Dups!G26),1))</f>
        <v>#VALUE!</v>
      </c>
      <c r="H7" s="48">
        <f>COUNTIF(AMR_Dups!$G$4:$G$50,H$2)</f>
        <v>7</v>
      </c>
      <c r="I7" s="48">
        <f>COUNTIF(AMR_Dups!$G$4:$G$50,I$2)</f>
        <v>0</v>
      </c>
      <c r="J7" s="48">
        <f>COUNTIF(AMR_Dups!$G$4:$G$50,J$2)</f>
        <v>0</v>
      </c>
      <c r="K7" s="48">
        <f>COUNTIF(AMR_Dups!$G$4:$G$50,K$2)</f>
        <v>0</v>
      </c>
      <c r="L7" s="48">
        <f>COUNTIF(AMR_Dups!$G$4:$G$50,L$2)</f>
        <v>0</v>
      </c>
      <c r="M7" s="48">
        <f>COUNTIF(AMR_Dups!$G$4:$G$50,M$2)</f>
        <v>0</v>
      </c>
      <c r="N7" s="48">
        <f t="shared" si="0"/>
        <v>7</v>
      </c>
    </row>
    <row r="8" spans="1:15" s="46" customFormat="1" ht="14.25" customHeight="1">
      <c r="A8" s="45" t="s">
        <v>28</v>
      </c>
      <c r="B8" s="47" t="s">
        <v>29</v>
      </c>
      <c r="C8" s="47"/>
      <c r="D8" s="45" t="s">
        <v>24</v>
      </c>
      <c r="E8" s="45" t="s">
        <v>18</v>
      </c>
      <c r="F8" s="45" t="s">
        <v>18</v>
      </c>
      <c r="G8" s="45" t="e" cm="1">
        <f t="array" aca="1" ref="G8" ca="1">RIGHT(CELL("filename",AMR_Compare!G24),LEN(CELL("filename",AMR_Compare!G24)) - FIND("]",CELL("filename",AMR_Compare!G24),1))</f>
        <v>#VALUE!</v>
      </c>
      <c r="H8" s="48">
        <f>COUNTIF(AMR_Compare!$G$4:$G$46,H$2)</f>
        <v>22</v>
      </c>
      <c r="I8" s="48">
        <f>COUNTIF(AMR_Compare!$G$4:$G$46,I$2)</f>
        <v>0</v>
      </c>
      <c r="J8" s="48">
        <f>COUNTIF(AMR_Compare!$G$4:$G$46,J$2)</f>
        <v>0</v>
      </c>
      <c r="K8" s="48">
        <f>COUNTIF(AMR_Compare!$G$4:$G$46,K$2)</f>
        <v>0</v>
      </c>
      <c r="L8" s="48">
        <f>COUNTIF(AMR_Compare!$G$4:$G$46,L$2)</f>
        <v>0</v>
      </c>
      <c r="M8" s="48">
        <f>COUNTIF(AMR_Compare!$G$4:$G$46,M$2)</f>
        <v>0</v>
      </c>
      <c r="N8" s="48">
        <f t="shared" si="0"/>
        <v>22</v>
      </c>
    </row>
    <row r="9" spans="1:15" s="46" customFormat="1" ht="14.25" customHeight="1">
      <c r="A9" s="45" t="s">
        <v>30</v>
      </c>
      <c r="B9" s="47" t="s">
        <v>31</v>
      </c>
      <c r="C9" s="47"/>
      <c r="D9" s="45" t="s">
        <v>24</v>
      </c>
      <c r="E9" s="45" t="s">
        <v>18</v>
      </c>
      <c r="F9" s="45" t="s">
        <v>18</v>
      </c>
      <c r="G9" s="45" t="e" cm="1">
        <f t="array" aca="1" ref="G9" ca="1">RIGHT(CELL("filename",AMR_Volume!G28),LEN(CELL("filename",AMR_Volume!G28)) - FIND("]",CELL("filename",AMR_Volume!G28),1))</f>
        <v>#VALUE!</v>
      </c>
      <c r="H9" s="48">
        <f>COUNTIF(AMR_Volume!$G$4:$G$49,H$2)</f>
        <v>1</v>
      </c>
      <c r="I9" s="48">
        <f>COUNTIF(AMR_Volume!$G$4:$G$49,I$2)</f>
        <v>0</v>
      </c>
      <c r="J9" s="48">
        <f>COUNTIF(AMR_Volume!$G$4:$G$49,J$2)</f>
        <v>0</v>
      </c>
      <c r="K9" s="48">
        <f>COUNTIF(AMR_Volume!$G$4:$G$49,K$2)</f>
        <v>0</v>
      </c>
      <c r="L9" s="48">
        <f>COUNTIF(AMR_Volume!$G$4:$G$49,L$2)</f>
        <v>0</v>
      </c>
      <c r="M9" s="48">
        <f>COUNTIF(AMR_Volume!$G$4:$G$49,M$2)</f>
        <v>0</v>
      </c>
      <c r="N9" s="48">
        <f t="shared" si="0"/>
        <v>1</v>
      </c>
    </row>
    <row r="10" spans="1:15" s="26" customFormat="1" ht="10.5" customHeight="1">
      <c r="A10" s="28" t="s">
        <v>32</v>
      </c>
      <c r="B10" s="47" t="s">
        <v>23</v>
      </c>
      <c r="C10" s="34"/>
      <c r="D10" s="45" t="s">
        <v>24</v>
      </c>
      <c r="E10" s="28" t="s">
        <v>18</v>
      </c>
      <c r="F10" s="28" t="s">
        <v>18</v>
      </c>
      <c r="G10" s="45" t="e" cm="1">
        <f t="array" aca="1" ref="G10" ca="1">RIGHT(CELL("filename",CN80_Standard!G29),LEN(CELL("filename",CN80_Standard!G29)) - FIND("]",CELL("filename",CN80_Standard!G29),1))</f>
        <v>#VALUE!</v>
      </c>
      <c r="H10" s="48">
        <f>COUNTIF(CN80_Standard!$G$4:$G$44,H$2)</f>
        <v>1</v>
      </c>
      <c r="I10" s="48">
        <f>COUNTIF(CN80_Standard!$G$4:$G$44,I$2)</f>
        <v>0</v>
      </c>
      <c r="J10" s="48">
        <f>COUNTIF(CN80_Standard!$G$4:$G$44,J$2)</f>
        <v>0</v>
      </c>
      <c r="K10" s="48">
        <f>COUNTIF(CN80_Standard!$G$4:$G$44,K$2)</f>
        <v>0</v>
      </c>
      <c r="L10" s="48">
        <f>COUNTIF(CN80_Standard!$G$4:$G$44,L$2)</f>
        <v>0</v>
      </c>
      <c r="M10" s="48">
        <f>COUNTIF(CN80_Standard!$G$4:$G$44,M$2)</f>
        <v>0</v>
      </c>
      <c r="N10" s="48">
        <f t="shared" ref="N10" si="1">SUM(H10:M10)</f>
        <v>1</v>
      </c>
    </row>
    <row r="11" spans="1:15" s="26" customFormat="1" ht="10.5" customHeight="1">
      <c r="A11" s="28" t="s">
        <v>33</v>
      </c>
      <c r="B11" s="47" t="s">
        <v>23</v>
      </c>
      <c r="C11" s="34"/>
      <c r="D11" s="45" t="s">
        <v>24</v>
      </c>
      <c r="E11" s="28" t="s">
        <v>18</v>
      </c>
      <c r="F11" s="28" t="s">
        <v>18</v>
      </c>
      <c r="G11" s="45" t="e" cm="1">
        <f t="array" aca="1" ref="G11" ca="1">RIGHT(CELL("filename",Consolidation!G5),LEN(CELL("filename",Consolidation!G5)) - FIND("]",CELL("filename",Consolidation!G5),1))</f>
        <v>#VALUE!</v>
      </c>
      <c r="H11" s="48">
        <f>COUNTIF(Consolidation!$G$4:$G$46,H$2)</f>
        <v>1</v>
      </c>
      <c r="I11" s="48">
        <f>COUNTIF(Consolidation!$G$4:$G$46,I$2)</f>
        <v>0</v>
      </c>
      <c r="J11" s="48">
        <f>COUNTIF(Consolidation!$G$4:$G$46,J$2)</f>
        <v>0</v>
      </c>
      <c r="K11" s="48">
        <f>COUNTIF(Consolidation!$G$4:$G$46,K$2)</f>
        <v>0</v>
      </c>
      <c r="L11" s="48">
        <f>COUNTIF(Consolidation!$G$4:$G$46,L$2)</f>
        <v>0</v>
      </c>
      <c r="M11" s="48">
        <f>COUNTIF(Consolidation!$G$4:$G$46,M$2)</f>
        <v>0</v>
      </c>
      <c r="N11" s="48">
        <f t="shared" ref="N11" si="2">SUM(H11:M11)</f>
        <v>1</v>
      </c>
    </row>
    <row r="12" spans="1:15" s="26" customFormat="1" ht="10.5" customHeight="1">
      <c r="A12" s="28"/>
      <c r="B12" s="47"/>
      <c r="C12" s="34"/>
      <c r="D12" s="45"/>
      <c r="E12" s="28"/>
      <c r="F12" s="28"/>
      <c r="G12" s="28"/>
      <c r="H12" s="48"/>
      <c r="I12" s="28"/>
      <c r="J12" s="28"/>
      <c r="K12" s="28"/>
      <c r="L12" s="28"/>
      <c r="M12" s="28"/>
      <c r="N12" s="48"/>
    </row>
    <row r="13" spans="1:15" s="26" customFormat="1" ht="10.5" customHeight="1">
      <c r="A13" s="28"/>
      <c r="B13" s="47"/>
      <c r="C13" s="34"/>
      <c r="D13" s="45"/>
      <c r="E13" s="28"/>
      <c r="F13" s="28"/>
      <c r="G13" s="28"/>
      <c r="H13" s="48"/>
      <c r="I13" s="28"/>
      <c r="J13" s="28"/>
      <c r="K13" s="28"/>
      <c r="L13" s="28"/>
      <c r="M13" s="28"/>
      <c r="N13" s="48"/>
    </row>
    <row r="14" spans="1:15" s="26" customFormat="1" ht="10.5" customHeight="1">
      <c r="A14" s="28"/>
      <c r="B14" s="47"/>
      <c r="C14" s="34"/>
      <c r="D14" s="45"/>
      <c r="E14" s="28"/>
      <c r="F14" s="28"/>
      <c r="G14" s="28"/>
      <c r="H14" s="48"/>
      <c r="I14" s="28"/>
      <c r="J14" s="28"/>
      <c r="K14" s="28"/>
      <c r="L14" s="28"/>
      <c r="M14" s="28"/>
      <c r="N14" s="48"/>
    </row>
    <row r="15" spans="1:15" s="26" customFormat="1" ht="10.5" customHeight="1">
      <c r="A15" s="28"/>
      <c r="B15" s="47"/>
      <c r="C15" s="34"/>
      <c r="D15" s="45"/>
      <c r="E15" s="28"/>
      <c r="F15" s="28"/>
      <c r="G15" s="28"/>
      <c r="H15" s="48"/>
      <c r="I15" s="28"/>
      <c r="J15" s="28"/>
      <c r="K15" s="28"/>
      <c r="L15" s="28"/>
      <c r="M15" s="28"/>
      <c r="N15" s="48"/>
    </row>
    <row r="16" spans="1:15">
      <c r="A16" s="28"/>
      <c r="B16" s="47"/>
      <c r="C16" s="34"/>
      <c r="D16" s="45"/>
      <c r="E16" s="28"/>
      <c r="F16" s="28"/>
      <c r="G16" s="28"/>
      <c r="H16" s="48"/>
      <c r="I16" s="28"/>
      <c r="J16" s="28"/>
      <c r="K16" s="28"/>
      <c r="L16" s="28"/>
      <c r="M16" s="28"/>
      <c r="N16" s="48"/>
      <c r="O16" s="26"/>
    </row>
    <row r="17" spans="7:14">
      <c r="G17" s="49" t="s">
        <v>14</v>
      </c>
      <c r="H17" s="50">
        <f>SUM(H4:H16)</f>
        <v>43</v>
      </c>
      <c r="I17" s="50">
        <f>SUM(I3:I16)</f>
        <v>0</v>
      </c>
      <c r="J17" s="50">
        <f>SUM(J3:J16)</f>
        <v>3</v>
      </c>
      <c r="K17" s="50">
        <f>SUM(K3:K16)</f>
        <v>0</v>
      </c>
      <c r="L17" s="50">
        <f>SUM(L4:L16)</f>
        <v>0</v>
      </c>
      <c r="M17" s="50">
        <f>SUM(M4:M16)</f>
        <v>0</v>
      </c>
      <c r="N17" s="50">
        <f>SUM(N4:N16)</f>
        <v>46</v>
      </c>
    </row>
    <row r="18" spans="7:14">
      <c r="G18" s="32" t="s">
        <v>34</v>
      </c>
      <c r="H18" s="35">
        <f>(H17/$N$17)</f>
        <v>0.93478260869565222</v>
      </c>
      <c r="I18" s="35">
        <f t="shared" ref="I18:N18" si="3">(I17/$N$17)</f>
        <v>0</v>
      </c>
      <c r="J18" s="35">
        <f t="shared" si="3"/>
        <v>6.5217391304347824E-2</v>
      </c>
      <c r="K18" s="35">
        <f t="shared" si="3"/>
        <v>0</v>
      </c>
      <c r="L18" s="35">
        <f t="shared" si="3"/>
        <v>0</v>
      </c>
      <c r="M18" s="35">
        <f t="shared" si="3"/>
        <v>0</v>
      </c>
      <c r="N18" s="35">
        <f t="shared" si="3"/>
        <v>1</v>
      </c>
    </row>
    <row r="19" spans="7:14">
      <c r="H19" s="60"/>
    </row>
  </sheetData>
  <pageMargins left="0.7" right="0.7" top="0.75" bottom="0.75" header="0.3" footer="0.3"/>
  <pageSetup paperSize="9" orientation="portrait" verticalDpi="599"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73751-9925-4497-BCD1-2291909F4138}">
  <sheetPr codeName="Sheet3"/>
  <dimension ref="A1:G42"/>
  <sheetViews>
    <sheetView workbookViewId="0">
      <pane ySplit="1" topLeftCell="A2" activePane="bottomLeft" state="frozen"/>
      <selection pane="bottomLeft" activeCell="D44" sqref="D44"/>
    </sheetView>
  </sheetViews>
  <sheetFormatPr defaultRowHeight="15"/>
  <cols>
    <col min="1" max="1" width="21.5703125" bestFit="1" customWidth="1"/>
    <col min="2" max="2" width="48.85546875" customWidth="1"/>
    <col min="3" max="3" width="8.7109375" bestFit="1" customWidth="1"/>
    <col min="4" max="4" width="62.5703125" style="36" bestFit="1" customWidth="1"/>
    <col min="5" max="5" width="81.42578125" customWidth="1"/>
    <col min="6" max="6" width="20.140625" bestFit="1" customWidth="1"/>
  </cols>
  <sheetData>
    <row r="1" spans="1:7">
      <c r="A1" s="54" t="s">
        <v>35</v>
      </c>
      <c r="B1" s="54" t="s">
        <v>36</v>
      </c>
      <c r="C1" s="54" t="s">
        <v>37</v>
      </c>
      <c r="D1" s="59" t="s">
        <v>3</v>
      </c>
      <c r="E1" s="54" t="s">
        <v>38</v>
      </c>
      <c r="F1" s="54" t="s">
        <v>39</v>
      </c>
    </row>
    <row r="2" spans="1:7">
      <c r="A2" t="e" cm="1">
        <f t="array" aca="1" ref="A2" ca="1">RIGHT(CELL("filename",Printers!A1),LEN(CELL("filename",Printers!A1)) - FIND("]",CELL("filename",Printers!A1),1))</f>
        <v>#VALUE!</v>
      </c>
      <c r="B2" t="s">
        <v>40</v>
      </c>
      <c r="C2">
        <v>3</v>
      </c>
      <c r="E2" t="s">
        <v>41</v>
      </c>
      <c r="F2" t="s">
        <v>42</v>
      </c>
      <c r="G2" t="s">
        <v>43</v>
      </c>
    </row>
    <row r="3" spans="1:7">
      <c r="A3" t="e" cm="1">
        <f t="array" aca="1" ref="A3" ca="1">RIGHT(CELL("filename",AMR_Overhead!A22),LEN(CELL("filename",AMR_Overhead!A22)) - FIND("]",CELL("filename",AMR_Overhead!A22),1))</f>
        <v>#VALUE!</v>
      </c>
      <c r="B3" t="s">
        <v>44</v>
      </c>
      <c r="C3">
        <v>12</v>
      </c>
      <c r="D3" s="36" t="s">
        <v>45</v>
      </c>
      <c r="E3" t="s">
        <v>41</v>
      </c>
      <c r="F3" t="s">
        <v>46</v>
      </c>
    </row>
    <row r="4" spans="1:7">
      <c r="A4" t="e" cm="1">
        <f t="array" aca="1" ref="A4" ca="1">RIGHT(CELL("filename",AMR_Overhead!A23),LEN(CELL("filename",AMR_Overhead!A23)) - FIND("]",CELL("filename",AMR_Overhead!A23),1))</f>
        <v>#VALUE!</v>
      </c>
      <c r="B4" t="s">
        <v>47</v>
      </c>
      <c r="C4">
        <v>12</v>
      </c>
      <c r="D4" s="36" t="s">
        <v>45</v>
      </c>
      <c r="E4" t="s">
        <v>41</v>
      </c>
      <c r="F4" t="s">
        <v>48</v>
      </c>
    </row>
    <row r="5" spans="1:7">
      <c r="A5" t="e" cm="1">
        <f t="array" aca="1" ref="A5" ca="1">RIGHT(CELL("filename",AMR_Overhead!A24),LEN(CELL("filename",AMR_Overhead!A24)) - FIND("]",CELL("filename",AMR_Overhead!A24),1))</f>
        <v>#VALUE!</v>
      </c>
      <c r="B5" t="s">
        <v>49</v>
      </c>
      <c r="C5">
        <v>12</v>
      </c>
      <c r="D5" s="36" t="s">
        <v>45</v>
      </c>
      <c r="E5" t="s">
        <v>50</v>
      </c>
      <c r="F5" t="s">
        <v>51</v>
      </c>
    </row>
    <row r="6" spans="1:7">
      <c r="A6" t="e" cm="1">
        <f t="array" aca="1" ref="A6" ca="1">RIGHT(CELL("filename",AMR_Overhead!A25),LEN(CELL("filename",AMR_Overhead!A25)) - FIND("]",CELL("filename",AMR_Overhead!A25),1))</f>
        <v>#VALUE!</v>
      </c>
      <c r="B6" t="s">
        <v>52</v>
      </c>
      <c r="C6">
        <v>12</v>
      </c>
      <c r="D6" s="36" t="s">
        <v>45</v>
      </c>
      <c r="E6" t="s">
        <v>53</v>
      </c>
      <c r="F6" t="s">
        <v>54</v>
      </c>
    </row>
    <row r="7" spans="1:7">
      <c r="A7" t="e" cm="1">
        <f t="array" aca="1" ref="A7" ca="1">RIGHT(CELL("filename",AMR_Overhead!A26),LEN(CELL("filename",AMR_Overhead!A26)) - FIND("]",CELL("filename",AMR_Overhead!A26),1))</f>
        <v>#VALUE!</v>
      </c>
      <c r="B7" t="s">
        <v>55</v>
      </c>
      <c r="C7">
        <v>12</v>
      </c>
      <c r="D7" s="36" t="s">
        <v>45</v>
      </c>
      <c r="E7" t="s">
        <v>53</v>
      </c>
      <c r="F7" t="s">
        <v>54</v>
      </c>
    </row>
    <row r="8" spans="1:7">
      <c r="A8" t="e" cm="1">
        <f t="array" aca="1" ref="A8" ca="1">RIGHT(CELL("filename",AMR_Overhead!A27),LEN(CELL("filename",AMR_Overhead!A27)) - FIND("]",CELL("filename",AMR_Overhead!A27),1))</f>
        <v>#VALUE!</v>
      </c>
      <c r="B8" t="s">
        <v>56</v>
      </c>
      <c r="C8">
        <v>12</v>
      </c>
      <c r="D8" s="36" t="s">
        <v>45</v>
      </c>
      <c r="E8" t="s">
        <v>53</v>
      </c>
      <c r="F8" t="s">
        <v>54</v>
      </c>
    </row>
    <row r="9" spans="1:7">
      <c r="A9" t="e" cm="1">
        <f t="array" aca="1" ref="A9" ca="1">RIGHT(CELL("filename",AMR_Overhead!A28),LEN(CELL("filename",AMR_Overhead!A28)) - FIND("]",CELL("filename",AMR_Overhead!A28),1))</f>
        <v>#VALUE!</v>
      </c>
      <c r="B9" t="s">
        <v>57</v>
      </c>
      <c r="C9">
        <v>12</v>
      </c>
      <c r="D9" s="36" t="s">
        <v>45</v>
      </c>
      <c r="E9" t="s">
        <v>53</v>
      </c>
      <c r="F9" t="s">
        <v>54</v>
      </c>
    </row>
    <row r="10" spans="1:7">
      <c r="A10" t="e" cm="1">
        <f t="array" aca="1" ref="A10" ca="1">RIGHT(CELL("filename",AMR_Overhead!A29),LEN(CELL("filename",AMR_Overhead!A29)) - FIND("]",CELL("filename",AMR_Overhead!A29),1))</f>
        <v>#VALUE!</v>
      </c>
      <c r="B10" t="s">
        <v>58</v>
      </c>
      <c r="C10">
        <v>12</v>
      </c>
      <c r="D10" s="36" t="s">
        <v>45</v>
      </c>
      <c r="E10" t="s">
        <v>53</v>
      </c>
      <c r="F10" t="s">
        <v>54</v>
      </c>
    </row>
    <row r="11" spans="1:7">
      <c r="A11" t="e" cm="1">
        <f t="array" aca="1" ref="A11" ca="1">RIGHT(CELL("filename",AMR_Overhead!A30),LEN(CELL("filename",AMR_Overhead!A30)) - FIND("]",CELL("filename",AMR_Overhead!A30),1))</f>
        <v>#VALUE!</v>
      </c>
      <c r="B11" t="s">
        <v>59</v>
      </c>
      <c r="C11">
        <v>12</v>
      </c>
      <c r="D11" s="36" t="s">
        <v>45</v>
      </c>
      <c r="E11" t="s">
        <v>41</v>
      </c>
      <c r="F11" t="s">
        <v>60</v>
      </c>
    </row>
    <row r="12" spans="1:7">
      <c r="A12" t="e" cm="1">
        <f t="array" aca="1" ref="A12" ca="1">RIGHT(CELL("filename",AMR_Manual!A31),LEN(CELL("filename",AMR_Manual!A31)) - FIND("]",CELL("filename",AMR_Manual!A31),1))</f>
        <v>#VALUE!</v>
      </c>
      <c r="B12" t="s">
        <v>44</v>
      </c>
      <c r="C12">
        <v>12</v>
      </c>
      <c r="D12" s="36" t="s">
        <v>45</v>
      </c>
      <c r="E12" t="s">
        <v>41</v>
      </c>
      <c r="F12" t="s">
        <v>46</v>
      </c>
    </row>
    <row r="13" spans="1:7">
      <c r="A13" t="e" cm="1">
        <f t="array" aca="1" ref="A13" ca="1">RIGHT(CELL("filename",AMR_Manual!A32),LEN(CELL("filename",AMR_Manual!A32)) - FIND("]",CELL("filename",AMR_Manual!A32),1))</f>
        <v>#VALUE!</v>
      </c>
      <c r="B13" t="s">
        <v>47</v>
      </c>
      <c r="C13">
        <v>12</v>
      </c>
      <c r="D13" s="36" t="s">
        <v>45</v>
      </c>
      <c r="E13" t="s">
        <v>41</v>
      </c>
      <c r="F13" t="s">
        <v>48</v>
      </c>
    </row>
    <row r="14" spans="1:7">
      <c r="A14" t="e" cm="1">
        <f t="array" aca="1" ref="A14" ca="1">RIGHT(CELL("filename",AMR_Manual!A33),LEN(CELL("filename",AMR_Manual!A33)) - FIND("]",CELL("filename",AMR_Manual!A33),1))</f>
        <v>#VALUE!</v>
      </c>
      <c r="B14" t="s">
        <v>49</v>
      </c>
      <c r="C14">
        <v>12</v>
      </c>
      <c r="D14" s="36" t="s">
        <v>45</v>
      </c>
      <c r="E14" t="s">
        <v>50</v>
      </c>
      <c r="F14" t="s">
        <v>51</v>
      </c>
    </row>
    <row r="15" spans="1:7">
      <c r="A15" t="e" cm="1">
        <f t="array" aca="1" ref="A15" ca="1">RIGHT(CELL("filename",AMR_Manual!A34),LEN(CELL("filename",AMR_Manual!A34)) - FIND("]",CELL("filename",AMR_Manual!A34),1))</f>
        <v>#VALUE!</v>
      </c>
      <c r="B15" t="s">
        <v>61</v>
      </c>
      <c r="C15">
        <v>12</v>
      </c>
      <c r="D15" s="36" t="s">
        <v>45</v>
      </c>
      <c r="E15" t="s">
        <v>53</v>
      </c>
      <c r="F15" t="s">
        <v>54</v>
      </c>
    </row>
    <row r="16" spans="1:7">
      <c r="A16" t="e" cm="1">
        <f t="array" aca="1" ref="A16" ca="1">RIGHT(CELL("filename",AMR_Manual!A35),LEN(CELL("filename",AMR_Manual!A35)) - FIND("]",CELL("filename",AMR_Manual!A35),1))</f>
        <v>#VALUE!</v>
      </c>
      <c r="B16" t="s">
        <v>62</v>
      </c>
      <c r="C16">
        <v>12</v>
      </c>
      <c r="D16" s="36" t="s">
        <v>45</v>
      </c>
      <c r="E16" t="s">
        <v>53</v>
      </c>
      <c r="F16" t="s">
        <v>54</v>
      </c>
    </row>
    <row r="17" spans="1:6">
      <c r="A17" t="e" cm="1">
        <f t="array" aca="1" ref="A17" ca="1">RIGHT(CELL("filename",AMR_Manual!A36),LEN(CELL("filename",AMR_Manual!A36)) - FIND("]",CELL("filename",AMR_Manual!A36),1))</f>
        <v>#VALUE!</v>
      </c>
      <c r="B17" t="s">
        <v>59</v>
      </c>
      <c r="C17">
        <v>12</v>
      </c>
      <c r="D17" s="36" t="s">
        <v>45</v>
      </c>
      <c r="E17" t="s">
        <v>41</v>
      </c>
      <c r="F17" t="s">
        <v>60</v>
      </c>
    </row>
    <row r="18" spans="1:6">
      <c r="A18" t="e" cm="1">
        <f t="array" aca="1" ref="A18" ca="1">RIGHT(CELL("filename",AMR_Dups!A37),LEN(CELL("filename",AMR_Dups!A37)) - FIND("]",CELL("filename",AMR_Dups!A37),1))</f>
        <v>#VALUE!</v>
      </c>
      <c r="B18" t="s">
        <v>63</v>
      </c>
      <c r="C18">
        <v>12</v>
      </c>
      <c r="D18" s="36" t="s">
        <v>64</v>
      </c>
      <c r="E18" t="s">
        <v>53</v>
      </c>
      <c r="F18" t="s">
        <v>54</v>
      </c>
    </row>
    <row r="19" spans="1:6" ht="30">
      <c r="A19" t="e" cm="1">
        <f t="array" aca="1" ref="A19" ca="1">RIGHT(CELL("filename",AMR_Dups!A38),LEN(CELL("filename",AMR_Dups!A38)) - FIND("]",CELL("filename",AMR_Dups!A38),1))</f>
        <v>#VALUE!</v>
      </c>
      <c r="B19" t="s">
        <v>65</v>
      </c>
      <c r="C19">
        <v>12</v>
      </c>
      <c r="D19" s="36" t="s">
        <v>66</v>
      </c>
      <c r="E19" t="s">
        <v>53</v>
      </c>
      <c r="F19" t="s">
        <v>67</v>
      </c>
    </row>
    <row r="20" spans="1:6" ht="30">
      <c r="A20" t="e" cm="1">
        <f t="array" aca="1" ref="A20" ca="1">RIGHT(CELL("filename",AMR_Dups!A39),LEN(CELL("filename",AMR_Dups!A39)) - FIND("]",CELL("filename",AMR_Dups!A39),1))</f>
        <v>#VALUE!</v>
      </c>
      <c r="B20" t="s">
        <v>68</v>
      </c>
      <c r="C20">
        <v>12</v>
      </c>
      <c r="D20" s="36" t="s">
        <v>69</v>
      </c>
      <c r="E20" t="s">
        <v>70</v>
      </c>
      <c r="F20" t="s">
        <v>71</v>
      </c>
    </row>
    <row r="21" spans="1:6" ht="30">
      <c r="A21" t="e" cm="1">
        <f t="array" aca="1" ref="A21" ca="1">RIGHT(CELL("filename",AMR_Dups!A40),LEN(CELL("filename",AMR_Dups!A40)) - FIND("]",CELL("filename",AMR_Dups!A40),1))</f>
        <v>#VALUE!</v>
      </c>
      <c r="B21" t="s">
        <v>72</v>
      </c>
      <c r="C21">
        <v>12</v>
      </c>
      <c r="D21" s="36" t="s">
        <v>73</v>
      </c>
      <c r="E21" t="s">
        <v>74</v>
      </c>
      <c r="F21" t="s">
        <v>75</v>
      </c>
    </row>
    <row r="22" spans="1:6">
      <c r="A22" t="e" cm="1">
        <f t="array" aca="1" ref="A22" ca="1">RIGHT(CELL("filename",AMR_Dups!A41),LEN(CELL("filename",AMR_Dups!A41)) - FIND("]",CELL("filename",AMR_Dups!A41),1))</f>
        <v>#VALUE!</v>
      </c>
      <c r="B22" t="s">
        <v>76</v>
      </c>
      <c r="C22">
        <v>12</v>
      </c>
      <c r="D22" s="36" t="s">
        <v>77</v>
      </c>
      <c r="E22" t="s">
        <v>53</v>
      </c>
      <c r="F22" t="s">
        <v>78</v>
      </c>
    </row>
    <row r="23" spans="1:6" ht="30">
      <c r="A23" t="e" cm="1">
        <f t="array" aca="1" ref="A23" ca="1">RIGHT(CELL("filename",AMR_Dups!A42),LEN(CELL("filename",AMR_Dups!A42)) - FIND("]",CELL("filename",AMR_Dups!A42),1))</f>
        <v>#VALUE!</v>
      </c>
      <c r="B23" t="s">
        <v>79</v>
      </c>
      <c r="C23">
        <v>12</v>
      </c>
      <c r="D23" s="36" t="s">
        <v>80</v>
      </c>
      <c r="E23" t="s">
        <v>53</v>
      </c>
      <c r="F23" t="s">
        <v>67</v>
      </c>
    </row>
    <row r="24" spans="1:6">
      <c r="A24" t="e" cm="1">
        <f t="array" aca="1" ref="A24" ca="1">RIGHT(CELL("filename",AMR_Dups!A43),LEN(CELL("filename",AMR_Dups!A43)) - FIND("]",CELL("filename",AMR_Dups!A43),1))</f>
        <v>#VALUE!</v>
      </c>
      <c r="B24" t="s">
        <v>81</v>
      </c>
      <c r="C24">
        <v>12</v>
      </c>
      <c r="D24" s="36" t="s">
        <v>82</v>
      </c>
      <c r="E24" t="s">
        <v>83</v>
      </c>
      <c r="F24" t="s">
        <v>54</v>
      </c>
    </row>
    <row r="25" spans="1:6" ht="30">
      <c r="A25" t="e" cm="1">
        <f t="array" aca="1" ref="A25" ca="1">RIGHT(CELL("filename",AMR_Compare!A41),LEN(CELL("filename",AMR_Compare!A41)) - FIND("]",CELL("filename",AMR_Compare!A41),1))</f>
        <v>#VALUE!</v>
      </c>
      <c r="B25" t="s">
        <v>84</v>
      </c>
      <c r="C25">
        <v>30</v>
      </c>
      <c r="D25" s="36" t="s">
        <v>85</v>
      </c>
      <c r="E25" t="s">
        <v>53</v>
      </c>
      <c r="F25" t="s">
        <v>54</v>
      </c>
    </row>
    <row r="26" spans="1:6" ht="60">
      <c r="A26" t="e" cm="1">
        <f t="array" aca="1" ref="A26" ca="1">RIGHT(CELL("filename",AMR_Compare!A42),LEN(CELL("filename",AMR_Compare!A42)) - FIND("]",CELL("filename",AMR_Compare!A42),1))</f>
        <v>#VALUE!</v>
      </c>
      <c r="B26" t="s">
        <v>86</v>
      </c>
      <c r="C26">
        <v>30</v>
      </c>
      <c r="D26" s="36" t="s">
        <v>87</v>
      </c>
      <c r="E26" t="s">
        <v>88</v>
      </c>
      <c r="F26" t="s">
        <v>67</v>
      </c>
    </row>
    <row r="27" spans="1:6">
      <c r="A27" t="e" cm="1">
        <f t="array" aca="1" ref="A27" ca="1">RIGHT(CELL("filename",AMR_Volume!A46),LEN(CELL("filename",AMR_Volume!A46)) - FIND("]",CELL("filename",AMR_Volume!A46),1))</f>
        <v>#VALUE!</v>
      </c>
      <c r="B27" t="s">
        <v>89</v>
      </c>
      <c r="C27">
        <v>500</v>
      </c>
      <c r="D27" s="36" t="s">
        <v>90</v>
      </c>
      <c r="E27" t="s">
        <v>53</v>
      </c>
      <c r="F27" t="s">
        <v>54</v>
      </c>
    </row>
    <row r="28" spans="1:6">
      <c r="A28" t="e" cm="1">
        <f t="array" aca="1" ref="A28" ca="1">RIGHT(CELL("filename",CN80_Standard!A16),LEN(CELL("filename",CN80_Standard!A16)) - FIND("]",CELL("filename",CN80_Standard!A16),1))</f>
        <v>#VALUE!</v>
      </c>
      <c r="B28" t="s">
        <v>91</v>
      </c>
      <c r="C28">
        <v>1</v>
      </c>
      <c r="D28" s="36" t="s">
        <v>92</v>
      </c>
      <c r="E28" t="s">
        <v>41</v>
      </c>
      <c r="F28" t="s">
        <v>46</v>
      </c>
    </row>
    <row r="29" spans="1:6">
      <c r="A29" t="e" cm="1">
        <f t="array" aca="1" ref="A29" ca="1">RIGHT(CELL("filename",CN80_Standard!A17),LEN(CELL("filename",CN80_Standard!A17)) - FIND("]",CELL("filename",CN80_Standard!A17),1))</f>
        <v>#VALUE!</v>
      </c>
      <c r="B29" t="s">
        <v>93</v>
      </c>
      <c r="C29">
        <v>1</v>
      </c>
      <c r="D29" s="36" t="s">
        <v>92</v>
      </c>
      <c r="E29" t="s">
        <v>41</v>
      </c>
      <c r="F29" t="s">
        <v>48</v>
      </c>
    </row>
    <row r="30" spans="1:6">
      <c r="A30" t="e" cm="1">
        <f t="array" aca="1" ref="A30" ca="1">RIGHT(CELL("filename",CN80_Standard!A18),LEN(CELL("filename",CN80_Standard!A18)) - FIND("]",CELL("filename",CN80_Standard!A18),1))</f>
        <v>#VALUE!</v>
      </c>
      <c r="B30" t="s">
        <v>94</v>
      </c>
      <c r="C30">
        <v>1</v>
      </c>
      <c r="D30" s="36" t="s">
        <v>92</v>
      </c>
      <c r="E30" t="s">
        <v>50</v>
      </c>
      <c r="F30" t="s">
        <v>51</v>
      </c>
    </row>
    <row r="31" spans="1:6">
      <c r="A31" t="e" cm="1">
        <f t="array" aca="1" ref="A31" ca="1">RIGHT(CELL("filename",CN80_Standard!A19),LEN(CELL("filename",CN80_Standard!A19)) - FIND("]",CELL("filename",CN80_Standard!A19),1))</f>
        <v>#VALUE!</v>
      </c>
      <c r="B31" t="s">
        <v>95</v>
      </c>
      <c r="C31">
        <v>1</v>
      </c>
      <c r="D31" s="36" t="s">
        <v>92</v>
      </c>
      <c r="E31" t="s">
        <v>53</v>
      </c>
      <c r="F31" t="s">
        <v>54</v>
      </c>
    </row>
    <row r="32" spans="1:6">
      <c r="A32" t="e" cm="1">
        <f t="array" aca="1" ref="A32" ca="1">RIGHT(CELL("filename",CN80_Standard!A20),LEN(CELL("filename",CN80_Standard!A20)) - FIND("]",CELL("filename",CN80_Standard!A20),1))</f>
        <v>#VALUE!</v>
      </c>
      <c r="B32" t="s">
        <v>96</v>
      </c>
      <c r="C32">
        <v>1</v>
      </c>
      <c r="D32" s="36" t="s">
        <v>92</v>
      </c>
      <c r="E32" t="s">
        <v>53</v>
      </c>
      <c r="F32" t="s">
        <v>54</v>
      </c>
    </row>
    <row r="33" spans="1:6">
      <c r="A33" t="e" cm="1">
        <f t="array" aca="1" ref="A33" ca="1">RIGHT(CELL("filename",CN80_Standard!A21),LEN(CELL("filename",CN80_Standard!A21)) - FIND("]",CELL("filename",CN80_Standard!A21),1))</f>
        <v>#VALUE!</v>
      </c>
      <c r="B33" t="s">
        <v>97</v>
      </c>
      <c r="C33">
        <v>1</v>
      </c>
      <c r="D33" s="36" t="s">
        <v>92</v>
      </c>
      <c r="E33" t="s">
        <v>41</v>
      </c>
      <c r="F33" t="s">
        <v>60</v>
      </c>
    </row>
    <row r="34" spans="1:6">
      <c r="A34" t="e" cm="1">
        <f t="array" aca="1" ref="A34" ca="1">RIGHT(CELL("filename",CN80_Standard!A22),LEN(CELL("filename",CN80_Standard!A22)) - FIND("]",CELL("filename",CN80_Standard!A22),1))</f>
        <v>#VALUE!</v>
      </c>
      <c r="B34" t="s">
        <v>98</v>
      </c>
      <c r="C34">
        <v>1</v>
      </c>
      <c r="D34" s="36" t="s">
        <v>99</v>
      </c>
      <c r="E34" t="s">
        <v>41</v>
      </c>
      <c r="F34" t="s">
        <v>100</v>
      </c>
    </row>
    <row r="35" spans="1:6">
      <c r="A35" t="e" cm="1">
        <f t="array" aca="1" ref="A35" ca="1">RIGHT(CELL("filename",Consolidation!A25),LEN(CELL("filename",Consolidation!A25)) - FIND("]",CELL("filename",Consolidation!A25),1))</f>
        <v>#VALUE!</v>
      </c>
      <c r="B35" t="s">
        <v>95</v>
      </c>
      <c r="C35">
        <v>1</v>
      </c>
      <c r="D35" s="36" t="s">
        <v>101</v>
      </c>
      <c r="E35" t="s">
        <v>53</v>
      </c>
      <c r="F35" t="s">
        <v>54</v>
      </c>
    </row>
    <row r="36" spans="1:6">
      <c r="A36" t="e" cm="1">
        <f t="array" aca="1" ref="A36" ca="1">RIGHT(CELL("filename",Consolidation!A26),LEN(CELL("filename",Consolidation!A26)) - FIND("]",CELL("filename",Consolidation!A26),1))</f>
        <v>#VALUE!</v>
      </c>
      <c r="B36" t="s">
        <v>102</v>
      </c>
      <c r="C36">
        <v>10</v>
      </c>
      <c r="D36" s="36" t="s">
        <v>101</v>
      </c>
      <c r="E36" t="s">
        <v>53</v>
      </c>
      <c r="F36" t="s">
        <v>54</v>
      </c>
    </row>
    <row r="37" spans="1:6">
      <c r="A37" t="e" cm="1">
        <f t="array" aca="1" ref="A37" ca="1">RIGHT(CELL("filename",Consolidation!A27),LEN(CELL("filename",Consolidation!A27)) - FIND("]",CELL("filename",Consolidation!A27),1))</f>
        <v>#VALUE!</v>
      </c>
      <c r="B37" t="s">
        <v>102</v>
      </c>
      <c r="C37">
        <v>10</v>
      </c>
      <c r="D37" s="36" t="s">
        <v>101</v>
      </c>
      <c r="E37" t="s">
        <v>53</v>
      </c>
      <c r="F37" t="s">
        <v>54</v>
      </c>
    </row>
    <row r="38" spans="1:6">
      <c r="A38" t="e" cm="1">
        <f t="array" aca="1" ref="A38" ca="1">RIGHT(CELL("filename",Consolidation!A33),LEN(CELL("filename",Consolidation!A33)) - FIND("]",CELL("filename",Consolidation!A33),1))</f>
        <v>#VALUE!</v>
      </c>
      <c r="B38" t="s">
        <v>95</v>
      </c>
      <c r="C38">
        <v>1</v>
      </c>
      <c r="D38" s="36" t="s">
        <v>101</v>
      </c>
      <c r="E38" t="s">
        <v>53</v>
      </c>
      <c r="F38" t="s">
        <v>54</v>
      </c>
    </row>
    <row r="39" spans="1:6">
      <c r="A39" t="e" cm="1">
        <f t="array" aca="1" ref="A39" ca="1">RIGHT(CELL("filename",Consolidation!A34),LEN(CELL("filename",Consolidation!A34)) - FIND("]",CELL("filename",Consolidation!A34),1))</f>
        <v>#VALUE!</v>
      </c>
      <c r="B39" t="s">
        <v>102</v>
      </c>
      <c r="C39">
        <v>10</v>
      </c>
      <c r="D39" s="36" t="s">
        <v>101</v>
      </c>
      <c r="E39" t="s">
        <v>53</v>
      </c>
      <c r="F39" t="s">
        <v>54</v>
      </c>
    </row>
    <row r="40" spans="1:6">
      <c r="A40" t="e" cm="1">
        <f t="array" aca="1" ref="A40" ca="1">RIGHT(CELL("filename",Consolidation!A35),LEN(CELL("filename",Consolidation!A35)) - FIND("]",CELL("filename",Consolidation!A35),1))</f>
        <v>#VALUE!</v>
      </c>
      <c r="B40" t="s">
        <v>102</v>
      </c>
      <c r="C40">
        <v>5</v>
      </c>
      <c r="D40" s="36" t="s">
        <v>101</v>
      </c>
      <c r="E40" t="s">
        <v>53</v>
      </c>
      <c r="F40" t="s">
        <v>54</v>
      </c>
    </row>
    <row r="41" spans="1:6" ht="30">
      <c r="A41" t="e" cm="1">
        <f t="array" aca="1" ref="A41" ca="1">RIGHT(CELL("filename",Consolidation!A36),LEN(CELL("filename",Consolidation!A36)) - FIND("]",CELL("filename",Consolidation!A36),1))</f>
        <v>#VALUE!</v>
      </c>
      <c r="B41" t="s">
        <v>103</v>
      </c>
      <c r="C41">
        <v>5</v>
      </c>
      <c r="D41" s="36" t="s">
        <v>104</v>
      </c>
      <c r="E41" t="s">
        <v>50</v>
      </c>
      <c r="F41" t="s">
        <v>51</v>
      </c>
    </row>
    <row r="42" spans="1:6">
      <c r="A42" s="61" t="s">
        <v>105</v>
      </c>
      <c r="B42" s="61"/>
      <c r="C42" s="61">
        <f>SUM(C2:C41)</f>
        <v>876</v>
      </c>
    </row>
  </sheetData>
  <autoFilter ref="A1:F1" xr:uid="{34573751-9925-4497-BCD1-2291909F4138}"/>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209FB-EA9B-43FF-8FDC-03FDE1D9F4AE}">
  <sheetPr codeName="Sheet4"/>
  <dimension ref="A1:AG24"/>
  <sheetViews>
    <sheetView workbookViewId="0">
      <pane xSplit="1" ySplit="3" topLeftCell="B4" activePane="bottomRight" state="frozen"/>
      <selection pane="bottomRight" activeCell="G5" sqref="G5"/>
      <selection pane="bottomLeft" activeCell="A4" sqref="A4"/>
      <selection pane="topRight" activeCell="B1" sqref="B1"/>
    </sheetView>
  </sheetViews>
  <sheetFormatPr defaultRowHeight="15"/>
  <cols>
    <col min="1" max="1" width="14.7109375" style="1" customWidth="1"/>
    <col min="2" max="2" width="41.42578125" style="1" customWidth="1"/>
    <col min="3" max="3" width="9.7109375" style="1" customWidth="1"/>
    <col min="4" max="4" width="11.28515625" style="1"/>
    <col min="5" max="5" width="8.28515625" style="1" customWidth="1"/>
    <col min="6" max="6" width="9.42578125" style="1" customWidth="1"/>
    <col min="7" max="7" width="11.28515625" style="1" customWidth="1"/>
    <col min="8" max="8" width="14.28515625" style="1" customWidth="1"/>
    <col min="9" max="9" width="9.140625" style="1" customWidth="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11.28515625" style="1"/>
    <col min="22" max="22" width="28.7109375" style="1" customWidth="1"/>
    <col min="23" max="23" width="21.140625" style="1" customWidth="1"/>
    <col min="24" max="25" width="11.28515625" style="1"/>
    <col min="26" max="26" width="14.5703125" style="1" customWidth="1"/>
    <col min="27" max="33" width="8.7109375" style="1"/>
  </cols>
  <sheetData>
    <row r="1" spans="1:33" ht="21">
      <c r="A1" s="37" t="s">
        <v>106</v>
      </c>
      <c r="B1" s="37" t="s">
        <v>107</v>
      </c>
      <c r="C1" s="51"/>
      <c r="D1" s="51"/>
      <c r="J1" s="57" t="s">
        <v>108</v>
      </c>
    </row>
    <row r="2" spans="1:33">
      <c r="A2" s="14"/>
      <c r="B2" s="18"/>
      <c r="C2" s="18"/>
      <c r="D2" s="6"/>
      <c r="E2" s="7"/>
      <c r="F2" s="7"/>
      <c r="G2" s="19"/>
      <c r="H2" s="9" t="s">
        <v>109</v>
      </c>
      <c r="I2" s="21"/>
      <c r="J2" s="4"/>
      <c r="K2" s="4" t="s">
        <v>110</v>
      </c>
      <c r="L2" s="8"/>
      <c r="M2" s="10"/>
      <c r="N2" s="12"/>
      <c r="O2" s="11"/>
      <c r="P2" s="73" t="s">
        <v>111</v>
      </c>
      <c r="Q2" s="74"/>
      <c r="R2" s="74"/>
      <c r="S2" s="75" t="s">
        <v>112</v>
      </c>
      <c r="T2" s="76"/>
      <c r="U2"/>
      <c r="V2"/>
      <c r="W2"/>
      <c r="X2"/>
      <c r="Y2"/>
      <c r="Z2"/>
      <c r="AA2"/>
      <c r="AB2"/>
      <c r="AC2"/>
      <c r="AD2"/>
      <c r="AE2"/>
      <c r="AF2"/>
      <c r="AG2"/>
    </row>
    <row r="3" spans="1:33" ht="25.5" customHeight="1">
      <c r="A3" s="15" t="s">
        <v>113</v>
      </c>
      <c r="B3" s="15" t="s">
        <v>114</v>
      </c>
      <c r="C3" s="29" t="s">
        <v>115</v>
      </c>
      <c r="D3" s="5" t="s">
        <v>116</v>
      </c>
      <c r="E3" s="5" t="s">
        <v>117</v>
      </c>
      <c r="F3" s="5" t="s">
        <v>118</v>
      </c>
      <c r="G3" s="5" t="s">
        <v>119</v>
      </c>
      <c r="H3" s="16" t="s">
        <v>120</v>
      </c>
      <c r="I3" s="20" t="s">
        <v>121</v>
      </c>
      <c r="J3" s="20" t="s">
        <v>122</v>
      </c>
      <c r="K3" s="20" t="s">
        <v>123</v>
      </c>
      <c r="L3" s="20" t="s">
        <v>124</v>
      </c>
      <c r="M3" s="17" t="s">
        <v>125</v>
      </c>
      <c r="N3" s="22" t="s">
        <v>126</v>
      </c>
      <c r="O3" s="23" t="s">
        <v>127</v>
      </c>
      <c r="P3" s="43" t="s">
        <v>128</v>
      </c>
      <c r="Q3" s="43" t="s">
        <v>129</v>
      </c>
      <c r="R3" s="43" t="s">
        <v>130</v>
      </c>
      <c r="S3" s="52" t="s">
        <v>131</v>
      </c>
      <c r="T3" s="53" t="s">
        <v>132</v>
      </c>
      <c r="U3"/>
      <c r="V3"/>
      <c r="W3"/>
      <c r="X3"/>
      <c r="Y3"/>
      <c r="Z3"/>
      <c r="AA3"/>
      <c r="AB3"/>
      <c r="AC3"/>
      <c r="AD3"/>
      <c r="AE3"/>
      <c r="AF3"/>
      <c r="AG3"/>
    </row>
    <row r="4" spans="1:33" ht="33.75">
      <c r="A4" s="2" t="s">
        <v>133</v>
      </c>
      <c r="B4" s="3" t="s">
        <v>134</v>
      </c>
      <c r="C4" s="3" t="s">
        <v>135</v>
      </c>
      <c r="D4" s="3" t="s">
        <v>15</v>
      </c>
      <c r="E4" s="2"/>
      <c r="F4" s="2"/>
      <c r="G4" s="2" t="s">
        <v>8</v>
      </c>
      <c r="H4" s="3" t="s">
        <v>136</v>
      </c>
      <c r="I4" s="2"/>
      <c r="J4" s="2" t="s">
        <v>137</v>
      </c>
      <c r="K4" s="2"/>
      <c r="L4" s="3">
        <v>1</v>
      </c>
      <c r="M4" s="3" t="s">
        <v>138</v>
      </c>
      <c r="N4" s="3" t="s">
        <v>139</v>
      </c>
      <c r="O4" s="3"/>
      <c r="P4" s="2"/>
      <c r="Q4" s="2"/>
      <c r="R4" s="2"/>
      <c r="S4" s="2"/>
      <c r="T4" s="2"/>
      <c r="U4"/>
      <c r="V4"/>
      <c r="W4"/>
      <c r="X4"/>
      <c r="Y4"/>
      <c r="Z4"/>
      <c r="AA4"/>
      <c r="AB4"/>
      <c r="AC4"/>
      <c r="AD4"/>
      <c r="AE4"/>
      <c r="AF4"/>
      <c r="AG4"/>
    </row>
    <row r="5" spans="1:33" ht="33.75">
      <c r="A5" s="2" t="s">
        <v>140</v>
      </c>
      <c r="B5" s="3" t="s">
        <v>141</v>
      </c>
      <c r="C5" s="3" t="s">
        <v>135</v>
      </c>
      <c r="D5" s="3" t="s">
        <v>15</v>
      </c>
      <c r="E5" s="2"/>
      <c r="F5" s="2"/>
      <c r="G5" s="2" t="s">
        <v>8</v>
      </c>
      <c r="H5" s="3" t="s">
        <v>136</v>
      </c>
      <c r="I5" s="2"/>
      <c r="J5" s="2" t="s">
        <v>137</v>
      </c>
      <c r="K5" s="2"/>
      <c r="L5" s="3">
        <v>1</v>
      </c>
      <c r="M5" s="3" t="s">
        <v>138</v>
      </c>
      <c r="N5" s="3" t="s">
        <v>139</v>
      </c>
      <c r="O5" s="3"/>
      <c r="P5" s="2"/>
      <c r="Q5" s="2"/>
      <c r="R5" s="2"/>
      <c r="S5" s="2"/>
      <c r="T5" s="2"/>
      <c r="U5"/>
      <c r="V5"/>
      <c r="W5"/>
      <c r="X5"/>
      <c r="Y5"/>
      <c r="Z5"/>
      <c r="AA5"/>
      <c r="AB5"/>
      <c r="AC5"/>
      <c r="AD5"/>
      <c r="AE5"/>
      <c r="AF5"/>
      <c r="AG5"/>
    </row>
    <row r="6" spans="1:33" ht="15.75" thickBot="1">
      <c r="B6" s="55"/>
      <c r="C6" s="55"/>
      <c r="D6" s="55"/>
      <c r="H6" s="55"/>
      <c r="P6" s="56"/>
      <c r="Q6" s="56"/>
      <c r="U6" s="55"/>
      <c r="V6" s="55"/>
      <c r="W6" s="55"/>
      <c r="Y6" s="55"/>
      <c r="Z6" s="55"/>
      <c r="AA6" s="55"/>
    </row>
    <row r="7" spans="1:33" ht="15.75" thickBot="1">
      <c r="A7" s="38" t="s">
        <v>142</v>
      </c>
      <c r="B7" s="38" t="s">
        <v>143</v>
      </c>
      <c r="C7" s="38" t="s">
        <v>115</v>
      </c>
      <c r="D7" s="77" t="s">
        <v>144</v>
      </c>
      <c r="E7" s="78"/>
      <c r="F7" s="78"/>
      <c r="G7" s="78"/>
      <c r="H7" s="77" t="s">
        <v>126</v>
      </c>
      <c r="I7" s="78"/>
      <c r="J7" s="78"/>
      <c r="K7" s="78"/>
      <c r="L7" s="78"/>
      <c r="M7" s="79" t="s">
        <v>145</v>
      </c>
      <c r="N7" s="80"/>
      <c r="O7" s="81"/>
    </row>
    <row r="8" spans="1:33" ht="33.4" customHeight="1" thickBot="1">
      <c r="A8" s="39">
        <v>1</v>
      </c>
      <c r="B8" s="40" t="s">
        <v>146</v>
      </c>
      <c r="C8" s="40" t="s">
        <v>135</v>
      </c>
      <c r="D8" s="67" t="s">
        <v>147</v>
      </c>
      <c r="E8" s="68"/>
      <c r="F8" s="68"/>
      <c r="G8" s="68"/>
      <c r="H8" s="67" t="s">
        <v>147</v>
      </c>
      <c r="I8" s="69"/>
      <c r="J8" s="69"/>
      <c r="K8" s="69"/>
      <c r="L8" s="69"/>
      <c r="M8" s="82"/>
      <c r="N8" s="71"/>
      <c r="O8" s="72"/>
    </row>
    <row r="9" spans="1:33" ht="33.4" customHeight="1" thickBot="1">
      <c r="A9" s="39">
        <v>2</v>
      </c>
      <c r="B9" s="40" t="s">
        <v>148</v>
      </c>
      <c r="C9" s="40" t="s">
        <v>135</v>
      </c>
      <c r="D9" s="67" t="s">
        <v>149</v>
      </c>
      <c r="E9" s="68"/>
      <c r="F9" s="68"/>
      <c r="G9" s="68"/>
      <c r="H9" s="67" t="s">
        <v>149</v>
      </c>
      <c r="I9" s="69"/>
      <c r="J9" s="69"/>
      <c r="K9" s="69"/>
      <c r="L9" s="69"/>
      <c r="M9" s="70"/>
      <c r="N9" s="71"/>
      <c r="O9" s="72"/>
    </row>
    <row r="10" spans="1:33" ht="33.4" customHeight="1" thickBot="1">
      <c r="A10" s="39">
        <v>3</v>
      </c>
      <c r="B10" s="40" t="s">
        <v>150</v>
      </c>
      <c r="C10" s="40" t="s">
        <v>135</v>
      </c>
      <c r="D10" s="67" t="s">
        <v>151</v>
      </c>
      <c r="E10" s="68"/>
      <c r="F10" s="68"/>
      <c r="G10" s="68"/>
      <c r="H10" s="67" t="s">
        <v>152</v>
      </c>
      <c r="I10" s="69"/>
      <c r="J10" s="69"/>
      <c r="K10" s="69"/>
      <c r="L10" s="69"/>
      <c r="M10" s="70"/>
      <c r="N10" s="71"/>
      <c r="O10" s="72"/>
    </row>
    <row r="18" spans="11:12">
      <c r="K18" s="41"/>
      <c r="L18" s="42"/>
    </row>
    <row r="19" spans="11:12">
      <c r="K19" s="13"/>
      <c r="L19" s="42"/>
    </row>
    <row r="20" spans="11:12">
      <c r="K20" s="13"/>
      <c r="L20" s="42"/>
    </row>
    <row r="21" spans="11:12">
      <c r="K21" s="13"/>
      <c r="L21" s="42"/>
    </row>
    <row r="22" spans="11:12">
      <c r="K22" s="13"/>
      <c r="L22" s="42"/>
    </row>
    <row r="23" spans="11:12">
      <c r="K23" s="13"/>
      <c r="L23" s="42"/>
    </row>
    <row r="24" spans="11:12">
      <c r="K24" s="41"/>
      <c r="L24" s="42"/>
    </row>
  </sheetData>
  <mergeCells count="14">
    <mergeCell ref="D10:G10"/>
    <mergeCell ref="H10:L10"/>
    <mergeCell ref="M10:O10"/>
    <mergeCell ref="P2:R2"/>
    <mergeCell ref="S2:T2"/>
    <mergeCell ref="D9:G9"/>
    <mergeCell ref="H9:L9"/>
    <mergeCell ref="M9:O9"/>
    <mergeCell ref="D7:G7"/>
    <mergeCell ref="H7:L7"/>
    <mergeCell ref="M7:O7"/>
    <mergeCell ref="D8:G8"/>
    <mergeCell ref="H8:L8"/>
    <mergeCell ref="M8:O8"/>
  </mergeCells>
  <dataValidations count="1">
    <dataValidation type="list" allowBlank="1" showInputMessage="1" showErrorMessage="1" sqref="G4:G6" xr:uid="{F10E0D7F-DE39-43B2-898D-3BE30F5DBEE2}">
      <formula1>ValidStatus</formula1>
    </dataValidation>
  </dataValidations>
  <pageMargins left="0.7" right="0.7" top="0.75" bottom="0.75" header="0.3" footer="0.3"/>
  <pageSetup paperSize="9" orientation="portrait" verticalDpi="599"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DCF37-65B0-40CB-AE4E-86521B7E820C}">
  <dimension ref="A1:AG32"/>
  <sheetViews>
    <sheetView topLeftCell="A3" workbookViewId="0">
      <selection activeCell="G12" sqref="G12"/>
    </sheetView>
  </sheetViews>
  <sheetFormatPr defaultRowHeight="15"/>
  <cols>
    <col min="1" max="1" width="14.7109375" style="1" customWidth="1"/>
    <col min="2" max="2" width="41.42578125" style="1" customWidth="1"/>
    <col min="3" max="3" width="9.7109375" style="1" customWidth="1"/>
    <col min="4" max="4" width="9.140625" style="1"/>
    <col min="5" max="5" width="13.5703125" style="1" customWidth="1"/>
    <col min="6" max="6" width="9.42578125" style="1" customWidth="1"/>
    <col min="7" max="7" width="11.28515625" style="1" customWidth="1"/>
    <col min="8" max="8" width="14.28515625" style="1" customWidth="1"/>
    <col min="9" max="9" width="9.140625" style="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c r="A1" s="37" t="s">
        <v>106</v>
      </c>
      <c r="B1" s="37" t="s">
        <v>22</v>
      </c>
      <c r="C1" s="51" t="s">
        <v>153</v>
      </c>
      <c r="D1" s="51"/>
      <c r="J1" s="57" t="s">
        <v>108</v>
      </c>
      <c r="N1" s="1" t="s">
        <v>154</v>
      </c>
    </row>
    <row r="2" spans="1:33">
      <c r="A2" s="14"/>
      <c r="B2" s="18"/>
      <c r="C2" s="18"/>
      <c r="D2" s="6"/>
      <c r="E2" s="7"/>
      <c r="F2" s="7"/>
      <c r="G2" s="19"/>
      <c r="H2" s="9" t="s">
        <v>109</v>
      </c>
      <c r="I2" s="21"/>
      <c r="J2" s="4"/>
      <c r="K2" s="4" t="s">
        <v>110</v>
      </c>
      <c r="L2" s="8"/>
      <c r="M2" s="10"/>
      <c r="N2" s="12"/>
      <c r="O2" s="11"/>
      <c r="P2" s="73" t="s">
        <v>111</v>
      </c>
      <c r="Q2" s="74"/>
      <c r="R2" s="74"/>
      <c r="S2" s="75" t="s">
        <v>112</v>
      </c>
      <c r="T2" s="76"/>
      <c r="U2"/>
      <c r="V2"/>
      <c r="W2"/>
      <c r="X2"/>
      <c r="Y2"/>
      <c r="Z2"/>
      <c r="AA2"/>
      <c r="AB2"/>
      <c r="AC2"/>
      <c r="AD2"/>
      <c r="AE2"/>
      <c r="AF2"/>
      <c r="AG2"/>
    </row>
    <row r="3" spans="1:33" ht="22.5">
      <c r="A3" s="15" t="s">
        <v>113</v>
      </c>
      <c r="B3" s="15" t="s">
        <v>114</v>
      </c>
      <c r="C3" s="29" t="s">
        <v>115</v>
      </c>
      <c r="D3" s="5" t="s">
        <v>116</v>
      </c>
      <c r="E3" s="5" t="s">
        <v>117</v>
      </c>
      <c r="F3" s="5" t="s">
        <v>118</v>
      </c>
      <c r="G3" s="5" t="s">
        <v>119</v>
      </c>
      <c r="H3" s="16" t="s">
        <v>120</v>
      </c>
      <c r="I3" s="20" t="s">
        <v>121</v>
      </c>
      <c r="J3" s="20" t="s">
        <v>122</v>
      </c>
      <c r="K3" s="20" t="s">
        <v>123</v>
      </c>
      <c r="L3" s="20" t="s">
        <v>124</v>
      </c>
      <c r="M3" s="17" t="s">
        <v>125</v>
      </c>
      <c r="N3" s="22" t="s">
        <v>126</v>
      </c>
      <c r="O3" s="23" t="s">
        <v>127</v>
      </c>
      <c r="P3" s="43" t="s">
        <v>128</v>
      </c>
      <c r="Q3" s="43" t="s">
        <v>129</v>
      </c>
      <c r="R3" s="43" t="s">
        <v>130</v>
      </c>
      <c r="S3" s="52" t="s">
        <v>131</v>
      </c>
      <c r="T3" s="53" t="s">
        <v>132</v>
      </c>
      <c r="U3"/>
      <c r="V3"/>
      <c r="W3"/>
      <c r="X3"/>
      <c r="Y3"/>
      <c r="Z3"/>
      <c r="AA3"/>
      <c r="AB3"/>
      <c r="AC3"/>
      <c r="AD3"/>
      <c r="AE3"/>
      <c r="AF3"/>
      <c r="AG3"/>
    </row>
    <row r="4" spans="1:33" ht="56.25">
      <c r="A4" s="2" t="s">
        <v>155</v>
      </c>
      <c r="B4" s="62" t="s">
        <v>156</v>
      </c>
      <c r="C4" s="3" t="s">
        <v>135</v>
      </c>
      <c r="D4" s="3" t="s">
        <v>15</v>
      </c>
      <c r="E4" s="2"/>
      <c r="F4" s="2"/>
      <c r="G4" s="2" t="s">
        <v>10</v>
      </c>
      <c r="H4" s="3" t="s">
        <v>136</v>
      </c>
      <c r="I4" s="2" t="s">
        <v>137</v>
      </c>
      <c r="J4" s="2" t="s">
        <v>137</v>
      </c>
      <c r="K4" s="2" t="s">
        <v>137</v>
      </c>
      <c r="L4" s="3">
        <v>12</v>
      </c>
      <c r="M4" s="3" t="s">
        <v>138</v>
      </c>
      <c r="N4" s="3" t="s">
        <v>157</v>
      </c>
      <c r="O4" s="3" t="s">
        <v>158</v>
      </c>
      <c r="P4" s="2"/>
      <c r="Q4" s="2"/>
      <c r="R4" s="2"/>
      <c r="S4" s="2"/>
      <c r="T4" s="2"/>
      <c r="U4"/>
      <c r="V4"/>
      <c r="W4"/>
      <c r="X4"/>
      <c r="Y4"/>
      <c r="Z4"/>
      <c r="AA4"/>
      <c r="AB4"/>
      <c r="AC4"/>
      <c r="AD4"/>
      <c r="AE4"/>
      <c r="AF4"/>
      <c r="AG4"/>
    </row>
    <row r="5" spans="1:33" ht="56.25">
      <c r="A5" s="2" t="s">
        <v>159</v>
      </c>
      <c r="B5" s="62" t="s">
        <v>160</v>
      </c>
      <c r="C5" s="3" t="s">
        <v>135</v>
      </c>
      <c r="D5" s="3" t="s">
        <v>15</v>
      </c>
      <c r="E5" s="2"/>
      <c r="F5" s="2"/>
      <c r="G5" s="2" t="s">
        <v>10</v>
      </c>
      <c r="H5" s="3" t="s">
        <v>136</v>
      </c>
      <c r="I5" s="2" t="s">
        <v>137</v>
      </c>
      <c r="J5" s="2" t="s">
        <v>137</v>
      </c>
      <c r="K5" s="2" t="s">
        <v>137</v>
      </c>
      <c r="L5" s="3">
        <v>12</v>
      </c>
      <c r="M5" s="3" t="s">
        <v>138</v>
      </c>
      <c r="N5" s="3" t="s">
        <v>157</v>
      </c>
      <c r="O5" s="3" t="s">
        <v>158</v>
      </c>
      <c r="P5" s="2"/>
      <c r="Q5" s="2"/>
      <c r="R5" s="2"/>
      <c r="S5" s="2"/>
      <c r="T5" s="2"/>
      <c r="U5"/>
      <c r="V5"/>
      <c r="W5"/>
      <c r="X5"/>
      <c r="Y5"/>
      <c r="Z5"/>
      <c r="AA5"/>
      <c r="AB5"/>
      <c r="AC5"/>
      <c r="AD5"/>
      <c r="AE5"/>
      <c r="AF5"/>
      <c r="AG5"/>
    </row>
    <row r="6" spans="1:33" ht="56.25">
      <c r="A6" s="2" t="s">
        <v>161</v>
      </c>
      <c r="B6" s="62" t="s">
        <v>162</v>
      </c>
      <c r="C6" s="3" t="s">
        <v>135</v>
      </c>
      <c r="D6" s="3" t="s">
        <v>15</v>
      </c>
      <c r="E6" s="2"/>
      <c r="F6" s="2"/>
      <c r="G6" s="2" t="s">
        <v>10</v>
      </c>
      <c r="H6" s="3" t="s">
        <v>136</v>
      </c>
      <c r="I6" s="2" t="s">
        <v>137</v>
      </c>
      <c r="J6" s="2" t="s">
        <v>137</v>
      </c>
      <c r="K6" s="2" t="s">
        <v>137</v>
      </c>
      <c r="L6" s="3">
        <v>12</v>
      </c>
      <c r="M6" s="3" t="s">
        <v>138</v>
      </c>
      <c r="N6" s="3" t="s">
        <v>157</v>
      </c>
      <c r="O6" s="3" t="s">
        <v>158</v>
      </c>
      <c r="P6" s="2"/>
      <c r="Q6" s="2"/>
      <c r="R6" s="2"/>
      <c r="S6" s="2"/>
      <c r="T6" s="2"/>
      <c r="U6"/>
      <c r="V6"/>
      <c r="W6"/>
      <c r="X6"/>
      <c r="Y6"/>
      <c r="Z6"/>
      <c r="AA6"/>
      <c r="AB6"/>
      <c r="AC6"/>
      <c r="AD6"/>
      <c r="AE6"/>
      <c r="AF6"/>
      <c r="AG6"/>
    </row>
    <row r="7" spans="1:33" ht="56.25">
      <c r="A7" s="2" t="s">
        <v>163</v>
      </c>
      <c r="B7" s="3" t="s">
        <v>164</v>
      </c>
      <c r="C7" s="3" t="s">
        <v>135</v>
      </c>
      <c r="D7" s="3" t="s">
        <v>15</v>
      </c>
      <c r="E7" s="2"/>
      <c r="F7" s="2"/>
      <c r="G7" s="2" t="s">
        <v>165</v>
      </c>
      <c r="H7" s="3" t="s">
        <v>136</v>
      </c>
      <c r="I7" s="2" t="s">
        <v>137</v>
      </c>
      <c r="J7" s="2" t="s">
        <v>137</v>
      </c>
      <c r="K7" s="2" t="s">
        <v>137</v>
      </c>
      <c r="L7" s="3">
        <v>12</v>
      </c>
      <c r="M7" s="3" t="s">
        <v>138</v>
      </c>
      <c r="N7" s="3" t="s">
        <v>157</v>
      </c>
      <c r="O7" s="3" t="s">
        <v>166</v>
      </c>
      <c r="P7" s="2"/>
      <c r="Q7" s="2"/>
      <c r="R7" s="2"/>
      <c r="S7" s="2"/>
      <c r="T7" s="2"/>
      <c r="U7"/>
      <c r="V7"/>
      <c r="W7"/>
      <c r="X7"/>
      <c r="Y7"/>
      <c r="Z7"/>
      <c r="AA7"/>
      <c r="AB7"/>
      <c r="AC7"/>
      <c r="AD7"/>
      <c r="AE7"/>
      <c r="AF7"/>
      <c r="AG7"/>
    </row>
    <row r="8" spans="1:33" ht="56.25">
      <c r="A8" s="2" t="s">
        <v>167</v>
      </c>
      <c r="B8" s="3" t="s">
        <v>168</v>
      </c>
      <c r="C8" s="3" t="s">
        <v>135</v>
      </c>
      <c r="D8" s="3" t="s">
        <v>15</v>
      </c>
      <c r="E8" s="2"/>
      <c r="F8" s="2"/>
      <c r="G8" s="2" t="s">
        <v>8</v>
      </c>
      <c r="H8" s="3" t="s">
        <v>136</v>
      </c>
      <c r="I8" s="2" t="s">
        <v>137</v>
      </c>
      <c r="J8" s="2" t="s">
        <v>137</v>
      </c>
      <c r="K8" s="2" t="s">
        <v>137</v>
      </c>
      <c r="L8" s="3">
        <v>12</v>
      </c>
      <c r="M8" s="3" t="s">
        <v>138</v>
      </c>
      <c r="N8" s="3" t="s">
        <v>157</v>
      </c>
      <c r="O8" s="3"/>
      <c r="P8" s="2"/>
      <c r="Q8" s="2"/>
      <c r="R8" s="2"/>
      <c r="S8" s="2"/>
      <c r="T8" s="2"/>
      <c r="U8"/>
      <c r="V8"/>
      <c r="W8"/>
      <c r="X8"/>
      <c r="Y8"/>
      <c r="Z8"/>
      <c r="AA8"/>
      <c r="AB8"/>
      <c r="AC8"/>
      <c r="AD8"/>
      <c r="AE8"/>
      <c r="AF8"/>
      <c r="AG8"/>
    </row>
    <row r="9" spans="1:33" ht="56.25">
      <c r="A9" s="2" t="s">
        <v>169</v>
      </c>
      <c r="B9" s="3" t="s">
        <v>170</v>
      </c>
      <c r="C9" s="3" t="s">
        <v>135</v>
      </c>
      <c r="D9" s="3" t="s">
        <v>15</v>
      </c>
      <c r="E9" s="2"/>
      <c r="F9" s="2"/>
      <c r="G9" s="2" t="s">
        <v>8</v>
      </c>
      <c r="H9" s="3" t="s">
        <v>136</v>
      </c>
      <c r="I9" s="2" t="s">
        <v>137</v>
      </c>
      <c r="J9" s="2" t="s">
        <v>137</v>
      </c>
      <c r="K9" s="2" t="s">
        <v>137</v>
      </c>
      <c r="L9" s="3">
        <v>12</v>
      </c>
      <c r="M9" s="3" t="s">
        <v>138</v>
      </c>
      <c r="N9" s="3" t="s">
        <v>157</v>
      </c>
      <c r="O9" s="3"/>
      <c r="P9" s="2"/>
      <c r="Q9" s="2"/>
      <c r="R9" s="2"/>
      <c r="S9" s="2"/>
      <c r="T9" s="2"/>
      <c r="U9"/>
      <c r="V9"/>
      <c r="W9"/>
      <c r="X9"/>
      <c r="Y9"/>
      <c r="Z9"/>
      <c r="AA9"/>
      <c r="AB9"/>
      <c r="AC9"/>
      <c r="AD9"/>
      <c r="AE9"/>
      <c r="AF9"/>
      <c r="AG9"/>
    </row>
    <row r="10" spans="1:33" ht="56.25">
      <c r="A10" s="2" t="s">
        <v>171</v>
      </c>
      <c r="B10" s="3" t="s">
        <v>172</v>
      </c>
      <c r="C10" s="3" t="s">
        <v>135</v>
      </c>
      <c r="D10" s="3" t="s">
        <v>15</v>
      </c>
      <c r="E10" s="2"/>
      <c r="F10" s="2"/>
      <c r="G10" s="2" t="s">
        <v>165</v>
      </c>
      <c r="H10" s="3" t="s">
        <v>136</v>
      </c>
      <c r="I10" s="2" t="s">
        <v>137</v>
      </c>
      <c r="J10" s="2" t="s">
        <v>137</v>
      </c>
      <c r="K10" s="2" t="s">
        <v>137</v>
      </c>
      <c r="L10" s="3">
        <v>12</v>
      </c>
      <c r="M10" s="3" t="s">
        <v>138</v>
      </c>
      <c r="N10" s="3" t="s">
        <v>157</v>
      </c>
      <c r="O10" s="3" t="s">
        <v>166</v>
      </c>
      <c r="P10" s="2"/>
      <c r="Q10" s="2"/>
      <c r="R10" s="2"/>
      <c r="S10" s="2"/>
      <c r="T10" s="2"/>
      <c r="U10"/>
      <c r="V10"/>
      <c r="W10"/>
      <c r="X10"/>
      <c r="Y10"/>
      <c r="Z10"/>
      <c r="AA10"/>
      <c r="AB10"/>
      <c r="AC10"/>
      <c r="AD10"/>
      <c r="AE10"/>
      <c r="AF10"/>
      <c r="AG10"/>
    </row>
    <row r="11" spans="1:33" ht="56.25">
      <c r="A11" s="2" t="s">
        <v>173</v>
      </c>
      <c r="B11" s="3" t="s">
        <v>174</v>
      </c>
      <c r="C11" s="3" t="s">
        <v>135</v>
      </c>
      <c r="D11" s="3" t="s">
        <v>15</v>
      </c>
      <c r="E11" s="2"/>
      <c r="F11" s="2"/>
      <c r="G11" s="2" t="s">
        <v>165</v>
      </c>
      <c r="H11" s="3" t="s">
        <v>136</v>
      </c>
      <c r="I11" s="2" t="s">
        <v>137</v>
      </c>
      <c r="J11" s="2" t="s">
        <v>137</v>
      </c>
      <c r="K11" s="2" t="s">
        <v>137</v>
      </c>
      <c r="L11" s="3">
        <v>12</v>
      </c>
      <c r="M11" s="3" t="s">
        <v>138</v>
      </c>
      <c r="N11" s="3" t="s">
        <v>157</v>
      </c>
      <c r="O11" s="3" t="s">
        <v>166</v>
      </c>
      <c r="P11" s="2"/>
      <c r="Q11" s="2"/>
      <c r="R11" s="2"/>
      <c r="S11" s="2"/>
      <c r="T11" s="2"/>
      <c r="U11"/>
      <c r="V11"/>
      <c r="W11"/>
      <c r="X11"/>
      <c r="Y11"/>
      <c r="Z11"/>
      <c r="AA11"/>
      <c r="AB11"/>
      <c r="AC11"/>
      <c r="AD11"/>
      <c r="AE11"/>
      <c r="AF11"/>
      <c r="AG11"/>
    </row>
    <row r="12" spans="1:33" ht="56.25">
      <c r="A12" s="2" t="s">
        <v>175</v>
      </c>
      <c r="B12" s="3" t="s">
        <v>176</v>
      </c>
      <c r="C12" s="3" t="s">
        <v>135</v>
      </c>
      <c r="D12" s="3" t="s">
        <v>15</v>
      </c>
      <c r="E12" s="2"/>
      <c r="F12" s="2"/>
      <c r="G12" s="2" t="s">
        <v>8</v>
      </c>
      <c r="H12" s="3" t="s">
        <v>136</v>
      </c>
      <c r="I12" s="2" t="s">
        <v>137</v>
      </c>
      <c r="J12" s="2" t="s">
        <v>137</v>
      </c>
      <c r="K12" s="2" t="s">
        <v>137</v>
      </c>
      <c r="L12" s="3">
        <v>12</v>
      </c>
      <c r="M12" s="3" t="s">
        <v>138</v>
      </c>
      <c r="N12" s="3" t="s">
        <v>157</v>
      </c>
      <c r="O12" s="3"/>
      <c r="P12" s="2"/>
      <c r="Q12" s="2"/>
      <c r="R12" s="2"/>
      <c r="S12" s="2"/>
      <c r="T12" s="2"/>
      <c r="U12"/>
      <c r="V12"/>
      <c r="W12"/>
      <c r="X12"/>
      <c r="Y12"/>
      <c r="Z12"/>
      <c r="AA12"/>
      <c r="AB12"/>
      <c r="AC12"/>
      <c r="AD12"/>
      <c r="AE12"/>
      <c r="AF12"/>
      <c r="AG12"/>
    </row>
    <row r="13" spans="1:33" ht="15.75" thickBot="1">
      <c r="B13" s="55"/>
      <c r="C13" s="55"/>
      <c r="D13" s="55"/>
      <c r="H13" s="55"/>
      <c r="L13" s="55"/>
      <c r="M13" s="55"/>
      <c r="N13" s="55"/>
      <c r="O13" s="55"/>
      <c r="U13"/>
      <c r="V13"/>
      <c r="W13"/>
      <c r="X13"/>
      <c r="Y13"/>
      <c r="Z13"/>
      <c r="AA13"/>
      <c r="AB13"/>
      <c r="AC13"/>
      <c r="AD13"/>
      <c r="AE13"/>
      <c r="AF13"/>
      <c r="AG13"/>
    </row>
    <row r="14" spans="1:33" ht="15.75" thickBot="1">
      <c r="A14" s="38" t="s">
        <v>142</v>
      </c>
      <c r="B14" s="38" t="s">
        <v>143</v>
      </c>
      <c r="C14" s="38" t="s">
        <v>115</v>
      </c>
      <c r="D14" s="77" t="s">
        <v>144</v>
      </c>
      <c r="E14" s="78"/>
      <c r="F14" s="78"/>
      <c r="G14" s="78"/>
      <c r="H14" s="77" t="s">
        <v>126</v>
      </c>
      <c r="I14" s="78"/>
      <c r="J14" s="78"/>
      <c r="K14" s="78"/>
      <c r="L14" s="78"/>
      <c r="M14" s="79" t="s">
        <v>145</v>
      </c>
      <c r="N14" s="80"/>
      <c r="O14" s="81"/>
    </row>
    <row r="15" spans="1:33" ht="15.75" thickBot="1">
      <c r="A15" s="39">
        <v>1</v>
      </c>
      <c r="B15" s="44" t="s">
        <v>177</v>
      </c>
      <c r="C15" s="40" t="s">
        <v>135</v>
      </c>
      <c r="D15" s="67" t="s">
        <v>178</v>
      </c>
      <c r="E15" s="68"/>
      <c r="F15" s="68"/>
      <c r="G15" s="68"/>
      <c r="H15" s="67" t="s">
        <v>179</v>
      </c>
      <c r="I15" s="69"/>
      <c r="J15" s="69"/>
      <c r="K15" s="69"/>
      <c r="L15" s="69"/>
      <c r="M15" s="82" t="s">
        <v>180</v>
      </c>
      <c r="N15" s="71"/>
      <c r="O15" s="72"/>
    </row>
    <row r="16" spans="1:33" ht="15.75" thickBot="1">
      <c r="A16" s="39">
        <v>2</v>
      </c>
      <c r="B16" s="44" t="s">
        <v>181</v>
      </c>
      <c r="C16" s="40" t="s">
        <v>135</v>
      </c>
      <c r="D16" s="67" t="s">
        <v>182</v>
      </c>
      <c r="E16" s="68"/>
      <c r="F16" s="68"/>
      <c r="G16" s="68"/>
      <c r="H16" s="67" t="s">
        <v>183</v>
      </c>
      <c r="I16" s="69"/>
      <c r="J16" s="69"/>
      <c r="K16" s="69"/>
      <c r="L16" s="69"/>
      <c r="M16" s="70"/>
      <c r="N16" s="71"/>
      <c r="O16" s="72"/>
    </row>
    <row r="17" spans="1:15" ht="15.75" thickBot="1">
      <c r="A17" s="39">
        <v>3</v>
      </c>
      <c r="B17" s="44" t="s">
        <v>184</v>
      </c>
      <c r="C17" s="40" t="s">
        <v>135</v>
      </c>
      <c r="D17" s="67" t="s">
        <v>185</v>
      </c>
      <c r="E17" s="68"/>
      <c r="F17" s="68"/>
      <c r="G17" s="68"/>
      <c r="H17" s="67" t="s">
        <v>186</v>
      </c>
      <c r="I17" s="69"/>
      <c r="J17" s="69"/>
      <c r="K17" s="69"/>
      <c r="L17" s="69"/>
      <c r="M17" s="70" t="s">
        <v>187</v>
      </c>
      <c r="N17" s="71"/>
      <c r="O17" s="72"/>
    </row>
    <row r="19" spans="1:15">
      <c r="A19" s="63" t="s">
        <v>188</v>
      </c>
      <c r="B19" s="64" t="s">
        <v>189</v>
      </c>
      <c r="C19" s="63" t="s">
        <v>190</v>
      </c>
    </row>
    <row r="20" spans="1:15">
      <c r="A20" s="63"/>
      <c r="B20" s="63"/>
      <c r="C20" s="63" t="s">
        <v>191</v>
      </c>
    </row>
    <row r="21" spans="1:15">
      <c r="A21" s="1" t="s">
        <v>192</v>
      </c>
      <c r="B21" s="1" t="s">
        <v>193</v>
      </c>
    </row>
    <row r="22" spans="1:15">
      <c r="A22" s="1" t="s">
        <v>194</v>
      </c>
      <c r="B22" s="1" t="s">
        <v>195</v>
      </c>
    </row>
    <row r="23" spans="1:15">
      <c r="A23" s="1" t="s">
        <v>192</v>
      </c>
      <c r="B23" s="1" t="s">
        <v>196</v>
      </c>
      <c r="K23" s="41"/>
      <c r="L23" s="42"/>
    </row>
    <row r="24" spans="1:15">
      <c r="A24" s="1" t="s">
        <v>194</v>
      </c>
      <c r="B24" s="1" t="s">
        <v>197</v>
      </c>
      <c r="K24" s="13"/>
      <c r="L24" s="42"/>
    </row>
    <row r="25" spans="1:15">
      <c r="A25" s="1" t="s">
        <v>192</v>
      </c>
      <c r="B25" s="1" t="s">
        <v>198</v>
      </c>
      <c r="K25" s="13"/>
      <c r="L25" s="42"/>
    </row>
    <row r="26" spans="1:15">
      <c r="A26" s="1" t="s">
        <v>194</v>
      </c>
      <c r="B26" s="1" t="s">
        <v>199</v>
      </c>
      <c r="K26" s="13"/>
      <c r="L26" s="42"/>
    </row>
    <row r="27" spans="1:15">
      <c r="A27" s="1" t="s">
        <v>192</v>
      </c>
      <c r="B27" s="1" t="s">
        <v>200</v>
      </c>
      <c r="K27" s="13"/>
      <c r="L27" s="42"/>
    </row>
    <row r="28" spans="1:15">
      <c r="A28" s="1" t="s">
        <v>194</v>
      </c>
      <c r="B28" s="1" t="s">
        <v>201</v>
      </c>
      <c r="K28" s="13"/>
      <c r="L28" s="42"/>
    </row>
    <row r="29" spans="1:15">
      <c r="A29" s="1" t="s">
        <v>192</v>
      </c>
      <c r="B29" s="1" t="s">
        <v>202</v>
      </c>
      <c r="K29" s="41"/>
      <c r="L29" s="42"/>
    </row>
    <row r="30" spans="1:15">
      <c r="A30" s="1" t="s">
        <v>194</v>
      </c>
      <c r="B30" s="1" t="s">
        <v>203</v>
      </c>
    </row>
    <row r="31" spans="1:15">
      <c r="A31" s="1" t="s">
        <v>192</v>
      </c>
      <c r="B31" s="1" t="s">
        <v>204</v>
      </c>
    </row>
    <row r="32" spans="1:15">
      <c r="A32" s="1" t="s">
        <v>194</v>
      </c>
      <c r="B32" s="1" t="s">
        <v>205</v>
      </c>
    </row>
  </sheetData>
  <mergeCells count="14">
    <mergeCell ref="D16:G16"/>
    <mergeCell ref="H16:L16"/>
    <mergeCell ref="M16:O16"/>
    <mergeCell ref="D17:G17"/>
    <mergeCell ref="H17:L17"/>
    <mergeCell ref="M17:O17"/>
    <mergeCell ref="D15:G15"/>
    <mergeCell ref="H15:L15"/>
    <mergeCell ref="M15:O15"/>
    <mergeCell ref="P2:R2"/>
    <mergeCell ref="S2:T2"/>
    <mergeCell ref="D14:G14"/>
    <mergeCell ref="H14:L14"/>
    <mergeCell ref="M14:O14"/>
  </mergeCells>
  <dataValidations count="1">
    <dataValidation type="list" allowBlank="1" showInputMessage="1" showErrorMessage="1" sqref="G4:G13" xr:uid="{BE6F6526-1672-4FEE-B4DE-0D1520FA8F8F}">
      <formula1>ValidStatus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3A72F-A0DC-402C-AC14-A9568B0D84F5}">
  <dimension ref="A1:AG29"/>
  <sheetViews>
    <sheetView workbookViewId="0">
      <selection activeCell="E8" sqref="E8"/>
    </sheetView>
  </sheetViews>
  <sheetFormatPr defaultRowHeight="15"/>
  <cols>
    <col min="1" max="1" width="14.7109375" style="1" customWidth="1"/>
    <col min="2" max="2" width="41.42578125" style="1" customWidth="1"/>
    <col min="3" max="3" width="9.7109375" style="1" customWidth="1"/>
    <col min="4" max="4" width="9.140625" style="1"/>
    <col min="5" max="5" width="13.5703125" style="1" customWidth="1"/>
    <col min="6" max="6" width="9.42578125" style="1" customWidth="1"/>
    <col min="7" max="7" width="11.28515625" style="1" customWidth="1"/>
    <col min="8" max="8" width="14.28515625" style="1" customWidth="1"/>
    <col min="9" max="9" width="9.140625" style="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c r="A1" s="37" t="s">
        <v>106</v>
      </c>
      <c r="B1" s="37" t="s">
        <v>25</v>
      </c>
      <c r="C1" s="51" t="s">
        <v>206</v>
      </c>
      <c r="D1" s="51"/>
      <c r="J1" s="57" t="s">
        <v>108</v>
      </c>
    </row>
    <row r="2" spans="1:33">
      <c r="A2" s="14"/>
      <c r="B2" s="18"/>
      <c r="C2" s="18"/>
      <c r="D2" s="6"/>
      <c r="E2" s="7"/>
      <c r="F2" s="7"/>
      <c r="G2" s="19"/>
      <c r="H2" s="9" t="s">
        <v>109</v>
      </c>
      <c r="I2" s="21"/>
      <c r="J2" s="4"/>
      <c r="K2" s="4" t="s">
        <v>110</v>
      </c>
      <c r="L2" s="8"/>
      <c r="M2" s="10"/>
      <c r="N2" s="12"/>
      <c r="O2" s="11"/>
      <c r="P2" s="73" t="s">
        <v>111</v>
      </c>
      <c r="Q2" s="74"/>
      <c r="R2" s="74"/>
      <c r="S2" s="75" t="s">
        <v>112</v>
      </c>
      <c r="T2" s="76"/>
      <c r="U2"/>
      <c r="V2"/>
      <c r="W2"/>
      <c r="X2"/>
      <c r="Y2"/>
      <c r="Z2"/>
      <c r="AA2"/>
      <c r="AB2"/>
      <c r="AC2"/>
      <c r="AD2"/>
      <c r="AE2"/>
      <c r="AF2"/>
      <c r="AG2"/>
    </row>
    <row r="3" spans="1:33" ht="22.5">
      <c r="A3" s="15" t="s">
        <v>113</v>
      </c>
      <c r="B3" s="15" t="s">
        <v>114</v>
      </c>
      <c r="C3" s="29" t="s">
        <v>115</v>
      </c>
      <c r="D3" s="5" t="s">
        <v>116</v>
      </c>
      <c r="E3" s="5" t="s">
        <v>117</v>
      </c>
      <c r="F3" s="5" t="s">
        <v>118</v>
      </c>
      <c r="G3" s="5" t="s">
        <v>119</v>
      </c>
      <c r="H3" s="16" t="s">
        <v>120</v>
      </c>
      <c r="I3" s="20" t="s">
        <v>121</v>
      </c>
      <c r="J3" s="20" t="s">
        <v>122</v>
      </c>
      <c r="K3" s="20" t="s">
        <v>123</v>
      </c>
      <c r="L3" s="20" t="s">
        <v>124</v>
      </c>
      <c r="M3" s="17" t="s">
        <v>125</v>
      </c>
      <c r="N3" s="22" t="s">
        <v>126</v>
      </c>
      <c r="O3" s="23" t="s">
        <v>127</v>
      </c>
      <c r="P3" s="43" t="s">
        <v>128</v>
      </c>
      <c r="Q3" s="43" t="s">
        <v>129</v>
      </c>
      <c r="R3" s="43" t="s">
        <v>130</v>
      </c>
      <c r="S3" s="52" t="s">
        <v>131</v>
      </c>
      <c r="T3" s="53" t="s">
        <v>132</v>
      </c>
      <c r="U3"/>
      <c r="V3"/>
      <c r="W3"/>
      <c r="X3"/>
      <c r="Y3"/>
      <c r="Z3"/>
      <c r="AA3"/>
      <c r="AB3"/>
      <c r="AC3"/>
      <c r="AD3"/>
      <c r="AE3"/>
      <c r="AF3"/>
      <c r="AG3"/>
    </row>
    <row r="4" spans="1:33" ht="56.25">
      <c r="A4" s="2" t="s">
        <v>207</v>
      </c>
      <c r="B4" s="62" t="s">
        <v>208</v>
      </c>
      <c r="C4" s="3" t="s">
        <v>135</v>
      </c>
      <c r="D4" s="3" t="s">
        <v>15</v>
      </c>
      <c r="E4" s="2"/>
      <c r="F4" s="2"/>
      <c r="G4" s="2" t="s">
        <v>8</v>
      </c>
      <c r="H4" s="3" t="s">
        <v>136</v>
      </c>
      <c r="I4" s="2" t="s">
        <v>137</v>
      </c>
      <c r="J4" s="2" t="s">
        <v>137</v>
      </c>
      <c r="K4" s="2" t="s">
        <v>137</v>
      </c>
      <c r="L4" s="3">
        <v>12</v>
      </c>
      <c r="M4" s="3" t="s">
        <v>138</v>
      </c>
      <c r="N4" s="3" t="s">
        <v>157</v>
      </c>
      <c r="O4" s="3"/>
      <c r="P4" s="2"/>
      <c r="Q4" s="2"/>
      <c r="R4" s="2"/>
      <c r="S4" s="2"/>
      <c r="T4" s="2"/>
      <c r="U4"/>
      <c r="V4"/>
      <c r="W4"/>
      <c r="X4"/>
      <c r="Y4"/>
      <c r="Z4"/>
      <c r="AA4"/>
      <c r="AB4"/>
      <c r="AC4"/>
      <c r="AD4"/>
      <c r="AE4"/>
      <c r="AF4"/>
      <c r="AG4"/>
    </row>
    <row r="5" spans="1:33" ht="56.25">
      <c r="A5" s="2" t="s">
        <v>209</v>
      </c>
      <c r="B5" s="62" t="s">
        <v>160</v>
      </c>
      <c r="C5" s="3" t="s">
        <v>135</v>
      </c>
      <c r="D5" s="3" t="s">
        <v>15</v>
      </c>
      <c r="E5" s="2"/>
      <c r="F5" s="2"/>
      <c r="G5" s="2" t="s">
        <v>8</v>
      </c>
      <c r="H5" s="3" t="s">
        <v>136</v>
      </c>
      <c r="I5" s="2" t="s">
        <v>137</v>
      </c>
      <c r="J5" s="2" t="s">
        <v>137</v>
      </c>
      <c r="K5" s="2" t="s">
        <v>137</v>
      </c>
      <c r="L5" s="3">
        <v>12</v>
      </c>
      <c r="M5" s="3" t="s">
        <v>138</v>
      </c>
      <c r="N5" s="3" t="s">
        <v>157</v>
      </c>
      <c r="O5" s="3"/>
      <c r="P5" s="2"/>
      <c r="Q5" s="2"/>
      <c r="R5" s="2"/>
      <c r="S5" s="2"/>
      <c r="T5" s="2"/>
      <c r="U5"/>
      <c r="V5"/>
      <c r="W5"/>
      <c r="X5"/>
      <c r="Y5"/>
      <c r="Z5"/>
      <c r="AA5"/>
      <c r="AB5"/>
      <c r="AC5"/>
      <c r="AD5"/>
      <c r="AE5"/>
      <c r="AF5"/>
      <c r="AG5"/>
    </row>
    <row r="6" spans="1:33" ht="56.25">
      <c r="A6" s="2" t="s">
        <v>210</v>
      </c>
      <c r="B6" s="62" t="s">
        <v>162</v>
      </c>
      <c r="C6" s="3" t="s">
        <v>135</v>
      </c>
      <c r="D6" s="3" t="s">
        <v>15</v>
      </c>
      <c r="E6" s="2"/>
      <c r="F6" s="2"/>
      <c r="G6" s="2" t="s">
        <v>8</v>
      </c>
      <c r="H6" s="3" t="s">
        <v>136</v>
      </c>
      <c r="I6" s="2" t="s">
        <v>137</v>
      </c>
      <c r="J6" s="2" t="s">
        <v>137</v>
      </c>
      <c r="K6" s="2" t="s">
        <v>137</v>
      </c>
      <c r="L6" s="3">
        <v>12</v>
      </c>
      <c r="M6" s="3" t="s">
        <v>138</v>
      </c>
      <c r="N6" s="3" t="s">
        <v>157</v>
      </c>
      <c r="O6" s="3"/>
      <c r="P6" s="2"/>
      <c r="Q6" s="2"/>
      <c r="R6" s="2"/>
      <c r="S6" s="2"/>
      <c r="T6" s="2"/>
      <c r="U6"/>
      <c r="V6"/>
      <c r="W6"/>
      <c r="X6"/>
      <c r="Y6"/>
      <c r="Z6"/>
      <c r="AA6"/>
      <c r="AB6"/>
      <c r="AC6"/>
      <c r="AD6"/>
      <c r="AE6"/>
      <c r="AF6"/>
      <c r="AG6"/>
    </row>
    <row r="7" spans="1:33" ht="56.25">
      <c r="A7" s="2" t="s">
        <v>211</v>
      </c>
      <c r="B7" s="3" t="s">
        <v>212</v>
      </c>
      <c r="C7" s="3" t="s">
        <v>135</v>
      </c>
      <c r="D7" s="3" t="s">
        <v>15</v>
      </c>
      <c r="E7" s="2"/>
      <c r="F7" s="2"/>
      <c r="G7" s="2" t="s">
        <v>8</v>
      </c>
      <c r="H7" s="3" t="s">
        <v>136</v>
      </c>
      <c r="I7" s="2" t="s">
        <v>137</v>
      </c>
      <c r="J7" s="2" t="s">
        <v>137</v>
      </c>
      <c r="K7" s="2" t="s">
        <v>137</v>
      </c>
      <c r="L7" s="3">
        <v>12</v>
      </c>
      <c r="M7" s="3" t="s">
        <v>138</v>
      </c>
      <c r="N7" s="3" t="s">
        <v>157</v>
      </c>
      <c r="O7" s="3"/>
      <c r="P7" s="2"/>
      <c r="Q7" s="2"/>
      <c r="R7" s="2"/>
      <c r="S7" s="2"/>
      <c r="T7" s="2"/>
      <c r="U7"/>
      <c r="V7"/>
      <c r="W7"/>
      <c r="X7"/>
      <c r="Y7"/>
      <c r="Z7"/>
      <c r="AA7"/>
      <c r="AB7"/>
      <c r="AC7"/>
      <c r="AD7"/>
      <c r="AE7"/>
      <c r="AF7"/>
      <c r="AG7"/>
    </row>
    <row r="8" spans="1:33" ht="56.25">
      <c r="A8" s="2" t="s">
        <v>213</v>
      </c>
      <c r="B8" s="3" t="s">
        <v>214</v>
      </c>
      <c r="C8" s="3" t="s">
        <v>135</v>
      </c>
      <c r="D8" s="3" t="s">
        <v>15</v>
      </c>
      <c r="E8" s="2"/>
      <c r="F8" s="2"/>
      <c r="G8" s="2" t="s">
        <v>8</v>
      </c>
      <c r="H8" s="3" t="s">
        <v>136</v>
      </c>
      <c r="I8" s="2" t="s">
        <v>137</v>
      </c>
      <c r="J8" s="2" t="s">
        <v>137</v>
      </c>
      <c r="K8" s="2" t="s">
        <v>137</v>
      </c>
      <c r="L8" s="3">
        <v>12</v>
      </c>
      <c r="M8" s="3" t="s">
        <v>138</v>
      </c>
      <c r="N8" s="3" t="s">
        <v>157</v>
      </c>
      <c r="O8" s="3"/>
      <c r="P8" s="2"/>
      <c r="Q8" s="2"/>
      <c r="R8" s="2"/>
      <c r="S8" s="2"/>
      <c r="T8" s="2"/>
      <c r="U8"/>
      <c r="V8"/>
      <c r="W8"/>
      <c r="X8"/>
      <c r="Y8"/>
      <c r="Z8"/>
      <c r="AA8"/>
      <c r="AB8"/>
      <c r="AC8"/>
      <c r="AD8"/>
      <c r="AE8"/>
      <c r="AF8"/>
      <c r="AG8"/>
    </row>
    <row r="9" spans="1:33" ht="56.25">
      <c r="A9" s="2" t="s">
        <v>215</v>
      </c>
      <c r="B9" s="62" t="s">
        <v>216</v>
      </c>
      <c r="C9" s="3" t="s">
        <v>135</v>
      </c>
      <c r="D9" s="3" t="s">
        <v>15</v>
      </c>
      <c r="E9" s="2"/>
      <c r="F9" s="2"/>
      <c r="G9" s="2" t="s">
        <v>8</v>
      </c>
      <c r="H9" s="3" t="s">
        <v>136</v>
      </c>
      <c r="I9" s="2" t="s">
        <v>137</v>
      </c>
      <c r="J9" s="2" t="s">
        <v>137</v>
      </c>
      <c r="K9" s="2" t="s">
        <v>137</v>
      </c>
      <c r="L9" s="3">
        <v>12</v>
      </c>
      <c r="M9" s="3" t="s">
        <v>138</v>
      </c>
      <c r="N9" s="3" t="s">
        <v>157</v>
      </c>
      <c r="O9" s="3"/>
      <c r="P9" s="2"/>
      <c r="Q9" s="2"/>
      <c r="R9" s="2"/>
      <c r="S9" s="2"/>
      <c r="T9" s="2"/>
      <c r="U9"/>
      <c r="V9"/>
      <c r="W9"/>
      <c r="X9"/>
      <c r="Y9"/>
      <c r="Z9"/>
      <c r="AA9"/>
      <c r="AB9"/>
      <c r="AC9"/>
      <c r="AD9"/>
      <c r="AE9"/>
      <c r="AF9"/>
      <c r="AG9"/>
    </row>
    <row r="10" spans="1:33" ht="15.75" thickBot="1">
      <c r="B10" s="55"/>
      <c r="C10" s="55"/>
      <c r="D10" s="55"/>
      <c r="H10" s="55"/>
      <c r="L10" s="55"/>
      <c r="M10" s="55"/>
      <c r="N10" s="55"/>
      <c r="O10" s="55"/>
      <c r="U10"/>
      <c r="V10"/>
      <c r="W10"/>
      <c r="X10"/>
      <c r="Y10"/>
      <c r="Z10"/>
      <c r="AA10"/>
      <c r="AB10"/>
      <c r="AC10"/>
      <c r="AD10"/>
      <c r="AE10"/>
      <c r="AF10"/>
      <c r="AG10"/>
    </row>
    <row r="11" spans="1:33" ht="15.75" thickBot="1">
      <c r="A11" s="38" t="s">
        <v>142</v>
      </c>
      <c r="B11" s="38" t="s">
        <v>143</v>
      </c>
      <c r="C11" s="38" t="s">
        <v>115</v>
      </c>
      <c r="D11" s="77" t="s">
        <v>144</v>
      </c>
      <c r="E11" s="78"/>
      <c r="F11" s="78"/>
      <c r="G11" s="78"/>
      <c r="H11" s="77" t="s">
        <v>126</v>
      </c>
      <c r="I11" s="78"/>
      <c r="J11" s="78"/>
      <c r="K11" s="78"/>
      <c r="L11" s="78"/>
      <c r="M11" s="79" t="s">
        <v>145</v>
      </c>
      <c r="N11" s="80"/>
      <c r="O11" s="81"/>
    </row>
    <row r="12" spans="1:33" ht="15.75" thickBot="1">
      <c r="A12" s="39">
        <v>1</v>
      </c>
      <c r="B12" s="44" t="s">
        <v>177</v>
      </c>
      <c r="C12" s="40" t="s">
        <v>135</v>
      </c>
      <c r="D12" s="67" t="s">
        <v>178</v>
      </c>
      <c r="E12" s="68"/>
      <c r="F12" s="68"/>
      <c r="G12" s="68"/>
      <c r="H12" s="67" t="s">
        <v>179</v>
      </c>
      <c r="I12" s="69"/>
      <c r="J12" s="69"/>
      <c r="K12" s="69"/>
      <c r="L12" s="69"/>
      <c r="M12" s="82" t="s">
        <v>180</v>
      </c>
      <c r="N12" s="71"/>
      <c r="O12" s="72"/>
    </row>
    <row r="13" spans="1:33" ht="45.75" thickBot="1">
      <c r="A13" s="39">
        <v>2</v>
      </c>
      <c r="B13" s="44" t="s">
        <v>217</v>
      </c>
      <c r="C13" s="40" t="s">
        <v>135</v>
      </c>
      <c r="D13" s="67" t="s">
        <v>182</v>
      </c>
      <c r="E13" s="68"/>
      <c r="F13" s="68"/>
      <c r="G13" s="68"/>
      <c r="H13" s="67" t="s">
        <v>218</v>
      </c>
      <c r="I13" s="69"/>
      <c r="J13" s="69"/>
      <c r="K13" s="69"/>
      <c r="L13" s="69"/>
      <c r="M13" s="70"/>
      <c r="N13" s="71"/>
      <c r="O13" s="72"/>
    </row>
    <row r="14" spans="1:33" ht="15.75" thickBot="1">
      <c r="A14" s="39">
        <v>3</v>
      </c>
      <c r="B14" s="44" t="s">
        <v>184</v>
      </c>
      <c r="C14" s="40" t="s">
        <v>135</v>
      </c>
      <c r="D14" s="67" t="s">
        <v>185</v>
      </c>
      <c r="E14" s="68"/>
      <c r="F14" s="68"/>
      <c r="G14" s="68"/>
      <c r="H14" s="67" t="s">
        <v>186</v>
      </c>
      <c r="I14" s="69"/>
      <c r="J14" s="69"/>
      <c r="K14" s="69"/>
      <c r="L14" s="69"/>
      <c r="M14" s="70" t="s">
        <v>187</v>
      </c>
      <c r="N14" s="71"/>
      <c r="O14" s="72"/>
    </row>
    <row r="16" spans="1:33">
      <c r="A16" s="63" t="s">
        <v>188</v>
      </c>
      <c r="B16" s="64" t="s">
        <v>189</v>
      </c>
      <c r="C16" s="63" t="s">
        <v>190</v>
      </c>
    </row>
    <row r="17" spans="1:12">
      <c r="A17" s="63"/>
      <c r="B17" s="63"/>
      <c r="C17" s="63" t="s">
        <v>219</v>
      </c>
    </row>
    <row r="18" spans="1:12">
      <c r="A18" s="1" t="s">
        <v>192</v>
      </c>
      <c r="B18" s="1" t="s">
        <v>193</v>
      </c>
    </row>
    <row r="19" spans="1:12">
      <c r="A19" s="1" t="s">
        <v>194</v>
      </c>
      <c r="B19" s="1" t="s">
        <v>195</v>
      </c>
    </row>
    <row r="20" spans="1:12">
      <c r="A20" s="1" t="s">
        <v>192</v>
      </c>
      <c r="B20" s="1" t="s">
        <v>196</v>
      </c>
      <c r="K20" s="41"/>
      <c r="L20" s="42"/>
    </row>
    <row r="21" spans="1:12">
      <c r="A21" s="1" t="s">
        <v>194</v>
      </c>
      <c r="B21" s="1" t="s">
        <v>197</v>
      </c>
      <c r="K21" s="13"/>
      <c r="L21" s="42"/>
    </row>
    <row r="22" spans="1:12">
      <c r="A22" s="1" t="s">
        <v>192</v>
      </c>
      <c r="B22" s="1" t="s">
        <v>198</v>
      </c>
      <c r="K22" s="13"/>
      <c r="L22" s="42"/>
    </row>
    <row r="23" spans="1:12">
      <c r="A23" s="1" t="s">
        <v>194</v>
      </c>
      <c r="B23" s="1" t="s">
        <v>199</v>
      </c>
      <c r="K23" s="13"/>
      <c r="L23" s="42"/>
    </row>
    <row r="24" spans="1:12">
      <c r="A24" s="1" t="s">
        <v>192</v>
      </c>
      <c r="B24" s="1" t="s">
        <v>200</v>
      </c>
      <c r="K24" s="13"/>
      <c r="L24" s="42"/>
    </row>
    <row r="25" spans="1:12">
      <c r="A25" s="1" t="s">
        <v>194</v>
      </c>
      <c r="B25" s="1" t="s">
        <v>201</v>
      </c>
      <c r="K25" s="13"/>
      <c r="L25" s="42"/>
    </row>
    <row r="26" spans="1:12">
      <c r="A26" s="1" t="s">
        <v>192</v>
      </c>
      <c r="B26" s="1" t="s">
        <v>202</v>
      </c>
      <c r="K26" s="41"/>
      <c r="L26" s="42"/>
    </row>
    <row r="27" spans="1:12">
      <c r="A27" s="1" t="s">
        <v>194</v>
      </c>
      <c r="B27" s="1" t="s">
        <v>203</v>
      </c>
    </row>
    <row r="28" spans="1:12">
      <c r="A28" s="1" t="s">
        <v>192</v>
      </c>
      <c r="B28" s="1" t="s">
        <v>204</v>
      </c>
    </row>
    <row r="29" spans="1:12">
      <c r="A29" s="1" t="s">
        <v>194</v>
      </c>
      <c r="B29" s="1" t="s">
        <v>205</v>
      </c>
    </row>
  </sheetData>
  <mergeCells count="14">
    <mergeCell ref="D13:G13"/>
    <mergeCell ref="H13:L13"/>
    <mergeCell ref="M13:O13"/>
    <mergeCell ref="D14:G14"/>
    <mergeCell ref="H14:L14"/>
    <mergeCell ref="M14:O14"/>
    <mergeCell ref="D12:G12"/>
    <mergeCell ref="H12:L12"/>
    <mergeCell ref="M12:O12"/>
    <mergeCell ref="P2:R2"/>
    <mergeCell ref="S2:T2"/>
    <mergeCell ref="D11:G11"/>
    <mergeCell ref="H11:L11"/>
    <mergeCell ref="M11:O11"/>
  </mergeCells>
  <dataValidations count="1">
    <dataValidation type="list" allowBlank="1" showInputMessage="1" showErrorMessage="1" sqref="G4:G10" xr:uid="{13705730-A737-46D7-9CE3-F4235DE9E387}">
      <formula1>ValidStatus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B15C-E2BF-41CE-8AD4-F6B3C628A034}">
  <dimension ref="A1:AG25"/>
  <sheetViews>
    <sheetView tabSelected="1" workbookViewId="0">
      <selection activeCell="K21" sqref="K21"/>
    </sheetView>
  </sheetViews>
  <sheetFormatPr defaultRowHeight="15"/>
  <cols>
    <col min="1" max="1" width="14.7109375" style="1" customWidth="1"/>
    <col min="2" max="2" width="41.42578125" style="1" customWidth="1"/>
    <col min="3" max="3" width="9.7109375" style="1" customWidth="1"/>
    <col min="4" max="4" width="9.140625" style="1"/>
    <col min="5" max="5" width="13.5703125" style="1" customWidth="1"/>
    <col min="6" max="6" width="9.42578125" style="1" customWidth="1"/>
    <col min="7" max="7" width="11.28515625" style="1" customWidth="1"/>
    <col min="8" max="8" width="14.28515625" style="1" customWidth="1"/>
    <col min="9" max="9" width="9.140625" style="1"/>
    <col min="10" max="10" width="9.85546875" style="1" customWidth="1"/>
    <col min="11" max="11" width="10.140625" style="1" customWidth="1"/>
    <col min="12" max="12" width="9.7109375" style="1" customWidth="1"/>
    <col min="13" max="13" width="19.42578125" style="1" customWidth="1"/>
    <col min="14" max="14" width="21.140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c r="A1" s="37" t="s">
        <v>106</v>
      </c>
      <c r="B1" s="37" t="s">
        <v>220</v>
      </c>
      <c r="C1" s="51"/>
      <c r="D1" s="51"/>
      <c r="J1" s="57" t="s">
        <v>108</v>
      </c>
    </row>
    <row r="2" spans="1:33">
      <c r="A2" s="14"/>
      <c r="B2" s="18"/>
      <c r="C2" s="18"/>
      <c r="D2" s="6"/>
      <c r="E2" s="7"/>
      <c r="F2" s="7"/>
      <c r="G2" s="19"/>
      <c r="H2" s="9" t="s">
        <v>109</v>
      </c>
      <c r="I2" s="21"/>
      <c r="J2" s="4"/>
      <c r="K2" s="4" t="s">
        <v>110</v>
      </c>
      <c r="L2" s="8"/>
      <c r="M2" s="10"/>
      <c r="N2" s="12"/>
      <c r="O2" s="11"/>
      <c r="P2" s="73" t="s">
        <v>111</v>
      </c>
      <c r="Q2" s="74"/>
      <c r="R2" s="74"/>
      <c r="S2" s="75" t="s">
        <v>112</v>
      </c>
      <c r="T2" s="76"/>
      <c r="U2"/>
      <c r="V2"/>
      <c r="W2"/>
      <c r="X2"/>
      <c r="Y2"/>
      <c r="Z2"/>
      <c r="AA2"/>
      <c r="AB2"/>
      <c r="AC2"/>
      <c r="AD2"/>
      <c r="AE2"/>
      <c r="AF2"/>
      <c r="AG2"/>
    </row>
    <row r="3" spans="1:33" ht="22.5">
      <c r="A3" s="15" t="s">
        <v>113</v>
      </c>
      <c r="B3" s="15" t="s">
        <v>114</v>
      </c>
      <c r="C3" s="29" t="s">
        <v>115</v>
      </c>
      <c r="D3" s="5" t="s">
        <v>116</v>
      </c>
      <c r="E3" s="5" t="s">
        <v>117</v>
      </c>
      <c r="F3" s="5" t="s">
        <v>118</v>
      </c>
      <c r="G3" s="5" t="s">
        <v>119</v>
      </c>
      <c r="H3" s="16" t="s">
        <v>120</v>
      </c>
      <c r="I3" s="20" t="s">
        <v>121</v>
      </c>
      <c r="J3" s="20" t="s">
        <v>122</v>
      </c>
      <c r="K3" s="20" t="s">
        <v>123</v>
      </c>
      <c r="L3" s="20" t="s">
        <v>124</v>
      </c>
      <c r="M3" s="17" t="s">
        <v>125</v>
      </c>
      <c r="N3" s="22" t="s">
        <v>126</v>
      </c>
      <c r="O3" s="23" t="s">
        <v>127</v>
      </c>
      <c r="P3" s="43" t="s">
        <v>128</v>
      </c>
      <c r="Q3" s="43" t="s">
        <v>129</v>
      </c>
      <c r="R3" s="43" t="s">
        <v>130</v>
      </c>
      <c r="S3" s="52" t="s">
        <v>131</v>
      </c>
      <c r="T3" s="53" t="s">
        <v>132</v>
      </c>
      <c r="U3"/>
      <c r="V3"/>
      <c r="W3"/>
      <c r="X3"/>
      <c r="Y3"/>
      <c r="Z3"/>
      <c r="AA3"/>
      <c r="AB3"/>
      <c r="AC3"/>
      <c r="AD3"/>
      <c r="AE3"/>
      <c r="AF3"/>
      <c r="AG3"/>
    </row>
    <row r="4" spans="1:33" ht="33.75">
      <c r="A4" s="2" t="s">
        <v>221</v>
      </c>
      <c r="B4" s="62" t="s">
        <v>222</v>
      </c>
      <c r="C4" s="3" t="s">
        <v>135</v>
      </c>
      <c r="D4" s="3" t="s">
        <v>15</v>
      </c>
      <c r="E4" s="2"/>
      <c r="F4" s="2"/>
      <c r="G4" s="2" t="s">
        <v>8</v>
      </c>
      <c r="H4" s="3" t="s">
        <v>136</v>
      </c>
      <c r="I4" s="2" t="s">
        <v>137</v>
      </c>
      <c r="J4" s="2" t="s">
        <v>137</v>
      </c>
      <c r="K4" s="2" t="s">
        <v>137</v>
      </c>
      <c r="L4" s="3">
        <v>12</v>
      </c>
      <c r="M4" s="3" t="s">
        <v>138</v>
      </c>
      <c r="N4" s="3" t="s">
        <v>223</v>
      </c>
      <c r="O4" s="3"/>
      <c r="P4" s="2"/>
      <c r="Q4" s="2"/>
      <c r="R4" s="2"/>
      <c r="S4" s="2"/>
      <c r="T4" s="2"/>
      <c r="U4"/>
      <c r="V4"/>
      <c r="W4"/>
      <c r="X4"/>
      <c r="Y4"/>
      <c r="Z4"/>
      <c r="AA4"/>
      <c r="AB4"/>
      <c r="AC4"/>
      <c r="AD4"/>
      <c r="AE4"/>
      <c r="AF4"/>
      <c r="AG4"/>
    </row>
    <row r="5" spans="1:33" ht="45">
      <c r="A5" s="2" t="s">
        <v>224</v>
      </c>
      <c r="B5" s="62" t="s">
        <v>225</v>
      </c>
      <c r="C5" s="3" t="s">
        <v>135</v>
      </c>
      <c r="D5" s="3" t="s">
        <v>15</v>
      </c>
      <c r="E5" s="2"/>
      <c r="F5" s="2"/>
      <c r="G5" s="2" t="s">
        <v>8</v>
      </c>
      <c r="H5" s="3" t="s">
        <v>136</v>
      </c>
      <c r="I5" s="2" t="s">
        <v>137</v>
      </c>
      <c r="J5" s="2" t="s">
        <v>137</v>
      </c>
      <c r="K5" s="2" t="s">
        <v>137</v>
      </c>
      <c r="L5" s="3">
        <v>12</v>
      </c>
      <c r="M5" s="3" t="s">
        <v>138</v>
      </c>
      <c r="N5" s="3" t="s">
        <v>223</v>
      </c>
      <c r="O5" s="3"/>
      <c r="P5" s="2"/>
      <c r="Q5" s="2"/>
      <c r="R5" s="2"/>
      <c r="S5" s="2"/>
      <c r="T5" s="2"/>
      <c r="U5"/>
      <c r="V5"/>
      <c r="W5"/>
      <c r="X5"/>
      <c r="Y5"/>
      <c r="Z5"/>
      <c r="AA5"/>
      <c r="AB5"/>
      <c r="AC5"/>
      <c r="AD5"/>
      <c r="AE5"/>
      <c r="AF5"/>
      <c r="AG5"/>
    </row>
    <row r="6" spans="1:33" ht="22.5">
      <c r="A6" s="2" t="s">
        <v>226</v>
      </c>
      <c r="B6" s="62" t="s">
        <v>227</v>
      </c>
      <c r="C6" s="3" t="s">
        <v>135</v>
      </c>
      <c r="D6" s="3" t="s">
        <v>15</v>
      </c>
      <c r="E6" s="2"/>
      <c r="F6" s="2"/>
      <c r="G6" s="2" t="s">
        <v>8</v>
      </c>
      <c r="H6" s="3" t="s">
        <v>136</v>
      </c>
      <c r="I6" s="2" t="s">
        <v>137</v>
      </c>
      <c r="J6" s="2" t="s">
        <v>137</v>
      </c>
      <c r="K6" s="2" t="s">
        <v>137</v>
      </c>
      <c r="L6" s="3">
        <v>12</v>
      </c>
      <c r="M6" s="3" t="s">
        <v>138</v>
      </c>
      <c r="N6" s="3" t="s">
        <v>228</v>
      </c>
      <c r="O6" s="3"/>
      <c r="P6" s="2"/>
      <c r="Q6" s="2"/>
      <c r="R6" s="2"/>
      <c r="S6" s="2"/>
      <c r="T6" s="2"/>
      <c r="U6"/>
      <c r="V6"/>
      <c r="W6"/>
      <c r="X6"/>
      <c r="Y6"/>
      <c r="Z6"/>
      <c r="AA6"/>
      <c r="AB6"/>
      <c r="AC6"/>
      <c r="AD6"/>
      <c r="AE6"/>
      <c r="AF6"/>
      <c r="AG6"/>
    </row>
    <row r="7" spans="1:33" ht="33.75">
      <c r="A7" s="2" t="s">
        <v>229</v>
      </c>
      <c r="B7" s="62" t="s">
        <v>230</v>
      </c>
      <c r="C7" s="3" t="s">
        <v>135</v>
      </c>
      <c r="D7" s="3" t="s">
        <v>15</v>
      </c>
      <c r="E7" s="2"/>
      <c r="F7" s="2"/>
      <c r="G7" s="2" t="s">
        <v>8</v>
      </c>
      <c r="H7" s="3" t="s">
        <v>136</v>
      </c>
      <c r="I7" s="2" t="s">
        <v>137</v>
      </c>
      <c r="J7" s="2" t="s">
        <v>137</v>
      </c>
      <c r="K7" s="2" t="s">
        <v>137</v>
      </c>
      <c r="L7" s="3">
        <v>12</v>
      </c>
      <c r="M7" s="3" t="s">
        <v>138</v>
      </c>
      <c r="N7" s="3" t="s">
        <v>231</v>
      </c>
      <c r="O7" s="3"/>
      <c r="P7" s="2"/>
      <c r="Q7" s="2"/>
      <c r="R7" s="2"/>
      <c r="S7" s="2"/>
      <c r="T7" s="2"/>
      <c r="U7"/>
      <c r="V7"/>
      <c r="W7"/>
      <c r="X7"/>
      <c r="Y7"/>
      <c r="Z7"/>
      <c r="AA7"/>
      <c r="AB7"/>
      <c r="AC7"/>
      <c r="AD7"/>
      <c r="AE7"/>
      <c r="AF7"/>
      <c r="AG7"/>
    </row>
    <row r="8" spans="1:33" ht="33.75">
      <c r="A8" s="2" t="s">
        <v>232</v>
      </c>
      <c r="B8" s="62" t="s">
        <v>233</v>
      </c>
      <c r="C8" s="3" t="s">
        <v>135</v>
      </c>
      <c r="D8" s="3" t="s">
        <v>15</v>
      </c>
      <c r="E8" s="2"/>
      <c r="F8" s="2"/>
      <c r="G8" s="2" t="s">
        <v>8</v>
      </c>
      <c r="H8" s="3" t="s">
        <v>136</v>
      </c>
      <c r="I8" s="2" t="s">
        <v>137</v>
      </c>
      <c r="J8" s="2" t="s">
        <v>137</v>
      </c>
      <c r="K8" s="2" t="s">
        <v>137</v>
      </c>
      <c r="L8" s="3">
        <v>12</v>
      </c>
      <c r="M8" s="3" t="s">
        <v>138</v>
      </c>
      <c r="N8" s="3" t="s">
        <v>234</v>
      </c>
      <c r="O8" s="3"/>
      <c r="P8" s="2"/>
      <c r="Q8" s="2"/>
      <c r="R8" s="2"/>
      <c r="S8" s="2"/>
      <c r="T8" s="2"/>
      <c r="U8"/>
      <c r="V8"/>
      <c r="W8"/>
      <c r="X8"/>
      <c r="Y8"/>
      <c r="Z8"/>
      <c r="AA8"/>
      <c r="AB8"/>
      <c r="AC8"/>
      <c r="AD8"/>
      <c r="AE8"/>
      <c r="AF8"/>
      <c r="AG8"/>
    </row>
    <row r="9" spans="1:33" ht="33.75">
      <c r="A9" s="2" t="s">
        <v>235</v>
      </c>
      <c r="B9" s="62" t="s">
        <v>236</v>
      </c>
      <c r="C9" s="3" t="s">
        <v>135</v>
      </c>
      <c r="D9" s="3" t="s">
        <v>15</v>
      </c>
      <c r="E9" s="2"/>
      <c r="F9" s="2"/>
      <c r="G9" s="2" t="s">
        <v>8</v>
      </c>
      <c r="H9" s="3" t="s">
        <v>136</v>
      </c>
      <c r="I9" s="2" t="s">
        <v>137</v>
      </c>
      <c r="J9" s="2" t="s">
        <v>137</v>
      </c>
      <c r="K9" s="2" t="s">
        <v>137</v>
      </c>
      <c r="L9" s="3">
        <v>12</v>
      </c>
      <c r="M9" s="3" t="s">
        <v>138</v>
      </c>
      <c r="N9" s="3" t="s">
        <v>231</v>
      </c>
      <c r="O9" s="3"/>
      <c r="P9" s="2"/>
      <c r="Q9" s="2"/>
      <c r="R9" s="2"/>
      <c r="S9" s="2"/>
      <c r="T9" s="2"/>
      <c r="U9"/>
      <c r="V9"/>
      <c r="W9"/>
      <c r="X9"/>
      <c r="Y9"/>
      <c r="Z9"/>
      <c r="AA9"/>
      <c r="AB9"/>
      <c r="AC9"/>
      <c r="AD9"/>
      <c r="AE9"/>
      <c r="AF9"/>
      <c r="AG9"/>
    </row>
    <row r="10" spans="1:33" ht="33.75">
      <c r="A10" s="2" t="s">
        <v>237</v>
      </c>
      <c r="B10" s="62" t="s">
        <v>238</v>
      </c>
      <c r="C10" s="3" t="s">
        <v>135</v>
      </c>
      <c r="D10" s="3" t="s">
        <v>15</v>
      </c>
      <c r="E10" s="2"/>
      <c r="F10" s="2"/>
      <c r="G10" s="2" t="s">
        <v>8</v>
      </c>
      <c r="H10" s="3" t="s">
        <v>136</v>
      </c>
      <c r="I10" s="2" t="s">
        <v>137</v>
      </c>
      <c r="J10" s="2" t="s">
        <v>137</v>
      </c>
      <c r="K10" s="2" t="s">
        <v>137</v>
      </c>
      <c r="L10" s="3">
        <v>12</v>
      </c>
      <c r="M10" s="3" t="s">
        <v>138</v>
      </c>
      <c r="N10" s="3" t="s">
        <v>231</v>
      </c>
      <c r="O10" s="3"/>
      <c r="P10" s="2"/>
      <c r="Q10" s="2"/>
      <c r="R10" s="2"/>
      <c r="S10" s="2"/>
      <c r="T10" s="2"/>
      <c r="U10"/>
      <c r="V10"/>
      <c r="W10"/>
      <c r="X10"/>
      <c r="Y10"/>
      <c r="Z10"/>
      <c r="AA10"/>
      <c r="AB10"/>
      <c r="AC10"/>
      <c r="AD10"/>
      <c r="AE10"/>
      <c r="AF10"/>
      <c r="AG10"/>
    </row>
    <row r="11" spans="1:33" ht="15.75" thickBot="1">
      <c r="B11" s="55"/>
      <c r="C11" s="55"/>
      <c r="D11" s="55"/>
      <c r="H11" s="55"/>
      <c r="P11" s="56"/>
      <c r="Q11" s="56"/>
      <c r="U11" s="55"/>
      <c r="V11" s="55"/>
      <c r="W11" s="55"/>
      <c r="Y11" s="55"/>
      <c r="Z11" s="55"/>
      <c r="AA11" s="55"/>
    </row>
    <row r="12" spans="1:33" ht="15.75" thickBot="1">
      <c r="A12" s="38" t="s">
        <v>142</v>
      </c>
      <c r="B12" s="38" t="s">
        <v>143</v>
      </c>
      <c r="C12" s="38" t="s">
        <v>115</v>
      </c>
      <c r="D12" s="77" t="s">
        <v>144</v>
      </c>
      <c r="E12" s="78"/>
      <c r="F12" s="78"/>
      <c r="G12" s="78"/>
      <c r="H12" s="77" t="s">
        <v>126</v>
      </c>
      <c r="I12" s="78"/>
      <c r="J12" s="78"/>
      <c r="K12" s="78"/>
      <c r="L12" s="78"/>
      <c r="M12" s="79" t="s">
        <v>145</v>
      </c>
      <c r="N12" s="80"/>
      <c r="O12" s="81"/>
    </row>
    <row r="13" spans="1:33" ht="34.5" thickBot="1">
      <c r="A13" s="39">
        <v>1</v>
      </c>
      <c r="B13" s="44" t="s">
        <v>239</v>
      </c>
      <c r="C13" s="44" t="s">
        <v>240</v>
      </c>
      <c r="D13" s="67" t="s">
        <v>241</v>
      </c>
      <c r="E13" s="68"/>
      <c r="F13" s="68"/>
      <c r="G13" s="68"/>
      <c r="H13" s="67" t="s">
        <v>242</v>
      </c>
      <c r="I13" s="69"/>
      <c r="J13" s="69"/>
      <c r="K13" s="69"/>
      <c r="L13" s="69"/>
      <c r="M13" s="82" t="s">
        <v>243</v>
      </c>
      <c r="N13" s="71"/>
      <c r="O13" s="72"/>
    </row>
    <row r="14" spans="1:33" ht="15.75" thickBot="1">
      <c r="A14" s="39">
        <v>2</v>
      </c>
      <c r="B14" s="44" t="s">
        <v>181</v>
      </c>
      <c r="C14" s="40" t="s">
        <v>135</v>
      </c>
      <c r="D14" s="67" t="s">
        <v>244</v>
      </c>
      <c r="E14" s="68"/>
      <c r="F14" s="68"/>
      <c r="G14" s="68"/>
      <c r="H14" s="67" t="s">
        <v>245</v>
      </c>
      <c r="I14" s="69"/>
      <c r="J14" s="69"/>
      <c r="K14" s="69"/>
      <c r="L14" s="69"/>
      <c r="M14" s="70"/>
      <c r="N14" s="71"/>
      <c r="O14" s="72"/>
    </row>
    <row r="15" spans="1:33" s="1" customFormat="1" ht="15.75" thickBot="1">
      <c r="A15" s="39">
        <v>3</v>
      </c>
      <c r="B15" s="44" t="s">
        <v>246</v>
      </c>
      <c r="C15" s="40" t="s">
        <v>247</v>
      </c>
      <c r="D15" s="67" t="s">
        <v>248</v>
      </c>
      <c r="E15" s="68"/>
      <c r="F15" s="68"/>
      <c r="G15" s="68"/>
      <c r="H15" s="67" t="s">
        <v>249</v>
      </c>
      <c r="I15" s="69"/>
      <c r="J15" s="69"/>
      <c r="K15" s="69"/>
      <c r="L15" s="69"/>
      <c r="M15" s="70"/>
      <c r="N15" s="71"/>
      <c r="O15" s="72"/>
    </row>
    <row r="19" spans="11:12" s="1" customFormat="1" ht="11.25">
      <c r="K19" s="41"/>
      <c r="L19" s="42"/>
    </row>
    <row r="20" spans="11:12" s="1" customFormat="1" ht="11.25">
      <c r="K20" s="13"/>
      <c r="L20" s="42"/>
    </row>
    <row r="21" spans="11:12" s="1" customFormat="1" ht="11.25">
      <c r="K21" s="13"/>
      <c r="L21" s="42"/>
    </row>
    <row r="22" spans="11:12" s="1" customFormat="1" ht="11.25">
      <c r="K22" s="13"/>
      <c r="L22" s="42"/>
    </row>
    <row r="23" spans="11:12" s="1" customFormat="1" ht="11.25">
      <c r="K23" s="13"/>
      <c r="L23" s="42"/>
    </row>
    <row r="24" spans="11:12" s="1" customFormat="1" ht="11.25">
      <c r="K24" s="13"/>
      <c r="L24" s="42"/>
    </row>
    <row r="25" spans="11:12" s="1" customFormat="1" ht="11.25">
      <c r="K25" s="41"/>
      <c r="L25" s="42"/>
    </row>
  </sheetData>
  <mergeCells count="14">
    <mergeCell ref="D14:G14"/>
    <mergeCell ref="H14:L14"/>
    <mergeCell ref="M14:O14"/>
    <mergeCell ref="D15:G15"/>
    <mergeCell ref="H15:L15"/>
    <mergeCell ref="M15:O15"/>
    <mergeCell ref="D13:G13"/>
    <mergeCell ref="H13:L13"/>
    <mergeCell ref="M13:O13"/>
    <mergeCell ref="P2:R2"/>
    <mergeCell ref="S2:T2"/>
    <mergeCell ref="D12:G12"/>
    <mergeCell ref="H12:L12"/>
    <mergeCell ref="M12:O12"/>
  </mergeCells>
  <dataValidations count="1">
    <dataValidation type="list" allowBlank="1" showInputMessage="1" showErrorMessage="1" sqref="G4:G11" xr:uid="{1BD23269-B945-4297-B063-2F65CE08D69F}">
      <formula1>ValidStatus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2E2ED-D6F1-4861-9685-4418562E605C}">
  <dimension ref="A1:AI42"/>
  <sheetViews>
    <sheetView workbookViewId="0">
      <pane ySplit="3" topLeftCell="A4" activePane="bottomLeft" state="frozen"/>
      <selection pane="bottomLeft" activeCell="I39" sqref="I39"/>
    </sheetView>
  </sheetViews>
  <sheetFormatPr defaultRowHeight="15"/>
  <cols>
    <col min="1" max="1" width="14.7109375" style="1" customWidth="1"/>
    <col min="2" max="2" width="41.42578125" style="1" customWidth="1"/>
    <col min="3" max="3" width="9.7109375" style="1" customWidth="1"/>
    <col min="4" max="4" width="9.140625" style="1"/>
    <col min="5" max="5" width="13.5703125" style="1" customWidth="1"/>
    <col min="6" max="6" width="9.42578125" style="1" customWidth="1"/>
    <col min="7" max="7" width="11.28515625" style="1" customWidth="1"/>
    <col min="8" max="8" width="14.28515625" style="1" customWidth="1"/>
    <col min="9" max="9" width="9.140625" style="1"/>
    <col min="10" max="10" width="9.85546875" style="1" customWidth="1"/>
    <col min="11" max="11" width="10.140625" style="1" customWidth="1"/>
    <col min="12" max="12" width="9.7109375" style="1" customWidth="1"/>
    <col min="13" max="13" width="19.42578125" style="1" customWidth="1"/>
    <col min="14" max="14" width="21.140625" style="1" customWidth="1"/>
    <col min="15" max="15" width="20.42578125" style="1" bestFit="1" customWidth="1"/>
    <col min="16" max="16" width="21.140625" style="1" customWidth="1"/>
    <col min="17" max="17" width="13.5703125" style="1" customWidth="1"/>
    <col min="18" max="18" width="17.28515625" style="1" customWidth="1"/>
    <col min="19" max="19" width="18.85546875" style="1" customWidth="1"/>
    <col min="20" max="20" width="16.140625" style="1" customWidth="1"/>
    <col min="21" max="21" width="14.28515625" style="1" customWidth="1"/>
    <col min="22" max="22" width="23.5703125" style="1" customWidth="1"/>
    <col min="23" max="23" width="9.140625" style="1"/>
    <col min="24" max="24" width="28.7109375" style="1" customWidth="1"/>
    <col min="25" max="25" width="21.140625" style="1" customWidth="1"/>
    <col min="26" max="27" width="9.140625" style="1"/>
    <col min="28" max="28" width="14.5703125" style="1" customWidth="1"/>
    <col min="29" max="35" width="9.140625" style="1"/>
  </cols>
  <sheetData>
    <row r="1" spans="1:35" ht="21">
      <c r="A1" s="37" t="s">
        <v>106</v>
      </c>
      <c r="B1" s="37" t="s">
        <v>250</v>
      </c>
      <c r="C1" s="51" t="s">
        <v>251</v>
      </c>
      <c r="D1" s="51"/>
      <c r="J1" s="57" t="s">
        <v>108</v>
      </c>
    </row>
    <row r="2" spans="1:35">
      <c r="A2" s="14"/>
      <c r="B2" s="18"/>
      <c r="C2" s="18"/>
      <c r="D2" s="6"/>
      <c r="E2" s="7"/>
      <c r="F2" s="7"/>
      <c r="G2" s="19"/>
      <c r="H2" s="9" t="s">
        <v>109</v>
      </c>
      <c r="I2" s="21"/>
      <c r="J2" s="4"/>
      <c r="K2" s="4" t="s">
        <v>110</v>
      </c>
      <c r="L2" s="8"/>
      <c r="M2" s="10"/>
      <c r="N2" s="12" t="s">
        <v>252</v>
      </c>
      <c r="O2" s="66" t="s">
        <v>253</v>
      </c>
      <c r="P2" s="11"/>
      <c r="Q2" s="11"/>
      <c r="R2" s="73" t="s">
        <v>111</v>
      </c>
      <c r="S2" s="74"/>
      <c r="T2" s="74"/>
      <c r="U2" s="75" t="s">
        <v>112</v>
      </c>
      <c r="V2" s="76"/>
      <c r="W2"/>
      <c r="X2"/>
      <c r="Y2"/>
      <c r="Z2"/>
      <c r="AA2"/>
      <c r="AB2"/>
      <c r="AC2"/>
      <c r="AD2"/>
      <c r="AE2"/>
      <c r="AF2"/>
      <c r="AG2"/>
      <c r="AH2"/>
      <c r="AI2"/>
    </row>
    <row r="3" spans="1:35" ht="22.5">
      <c r="A3" s="15" t="s">
        <v>113</v>
      </c>
      <c r="B3" s="15" t="s">
        <v>114</v>
      </c>
      <c r="C3" s="29" t="s">
        <v>115</v>
      </c>
      <c r="D3" s="5" t="s">
        <v>116</v>
      </c>
      <c r="E3" s="5" t="s">
        <v>117</v>
      </c>
      <c r="F3" s="5" t="s">
        <v>118</v>
      </c>
      <c r="G3" s="5" t="s">
        <v>119</v>
      </c>
      <c r="H3" s="16" t="s">
        <v>120</v>
      </c>
      <c r="I3" s="20" t="s">
        <v>121</v>
      </c>
      <c r="J3" s="20" t="s">
        <v>122</v>
      </c>
      <c r="K3" s="20" t="s">
        <v>123</v>
      </c>
      <c r="L3" s="20" t="s">
        <v>124</v>
      </c>
      <c r="M3" s="17" t="s">
        <v>125</v>
      </c>
      <c r="N3" s="23"/>
      <c r="O3" s="23" t="s">
        <v>254</v>
      </c>
      <c r="P3" s="23" t="s">
        <v>255</v>
      </c>
      <c r="Q3" s="23" t="s">
        <v>256</v>
      </c>
      <c r="R3" s="43" t="s">
        <v>128</v>
      </c>
      <c r="S3" s="43" t="s">
        <v>129</v>
      </c>
      <c r="T3" s="43" t="s">
        <v>130</v>
      </c>
      <c r="U3" s="52" t="s">
        <v>131</v>
      </c>
      <c r="V3" s="53" t="s">
        <v>132</v>
      </c>
      <c r="W3"/>
      <c r="X3"/>
      <c r="Y3"/>
      <c r="Z3"/>
      <c r="AA3"/>
      <c r="AB3"/>
      <c r="AC3"/>
      <c r="AD3"/>
      <c r="AE3"/>
      <c r="AF3"/>
      <c r="AG3"/>
      <c r="AH3"/>
      <c r="AI3"/>
    </row>
    <row r="4" spans="1:35" ht="67.5">
      <c r="A4" s="2" t="s">
        <v>257</v>
      </c>
      <c r="B4" s="62" t="s">
        <v>258</v>
      </c>
      <c r="C4" s="3" t="s">
        <v>135</v>
      </c>
      <c r="D4" s="3" t="s">
        <v>15</v>
      </c>
      <c r="E4" s="2"/>
      <c r="F4" s="2"/>
      <c r="G4" s="2" t="s">
        <v>8</v>
      </c>
      <c r="H4" s="3" t="s">
        <v>136</v>
      </c>
      <c r="I4" s="2" t="s">
        <v>137</v>
      </c>
      <c r="J4" s="2" t="s">
        <v>137</v>
      </c>
      <c r="K4" s="2" t="s">
        <v>137</v>
      </c>
      <c r="L4" s="3">
        <v>2</v>
      </c>
      <c r="M4" s="3" t="s">
        <v>138</v>
      </c>
      <c r="N4" s="3" t="s">
        <v>259</v>
      </c>
      <c r="O4" s="3"/>
      <c r="P4" s="3"/>
      <c r="Q4" s="3">
        <v>1</v>
      </c>
      <c r="R4" s="2"/>
      <c r="S4" s="2"/>
      <c r="T4" s="2"/>
      <c r="U4" s="2"/>
      <c r="V4" s="2"/>
      <c r="W4"/>
      <c r="X4"/>
      <c r="Y4"/>
      <c r="Z4"/>
      <c r="AA4"/>
      <c r="AB4"/>
      <c r="AC4"/>
      <c r="AD4"/>
      <c r="AE4"/>
      <c r="AF4"/>
      <c r="AG4"/>
      <c r="AH4"/>
      <c r="AI4"/>
    </row>
    <row r="5" spans="1:35" ht="67.5">
      <c r="A5" s="2" t="s">
        <v>260</v>
      </c>
      <c r="B5" s="62" t="s">
        <v>261</v>
      </c>
      <c r="C5" s="3" t="s">
        <v>135</v>
      </c>
      <c r="D5" s="3" t="s">
        <v>15</v>
      </c>
      <c r="E5" s="2"/>
      <c r="F5" s="2"/>
      <c r="G5" s="2" t="s">
        <v>8</v>
      </c>
      <c r="H5" s="3" t="s">
        <v>136</v>
      </c>
      <c r="I5" s="2" t="s">
        <v>137</v>
      </c>
      <c r="J5" s="2" t="s">
        <v>137</v>
      </c>
      <c r="K5" s="2" t="s">
        <v>137</v>
      </c>
      <c r="L5" s="3">
        <v>2</v>
      </c>
      <c r="M5" s="3" t="s">
        <v>138</v>
      </c>
      <c r="N5" s="3" t="s">
        <v>262</v>
      </c>
      <c r="O5" s="3"/>
      <c r="P5" s="3"/>
      <c r="Q5" s="3">
        <v>1</v>
      </c>
      <c r="R5" s="2"/>
      <c r="S5" s="2"/>
      <c r="T5" s="2"/>
      <c r="U5" s="2"/>
      <c r="V5" s="2"/>
      <c r="W5"/>
      <c r="X5"/>
      <c r="Y5"/>
      <c r="Z5"/>
      <c r="AA5"/>
      <c r="AB5"/>
      <c r="AC5"/>
      <c r="AD5"/>
      <c r="AE5"/>
      <c r="AF5"/>
      <c r="AG5"/>
      <c r="AH5"/>
      <c r="AI5"/>
    </row>
    <row r="6" spans="1:35" ht="78.75">
      <c r="A6" s="2" t="s">
        <v>263</v>
      </c>
      <c r="B6" s="62" t="s">
        <v>264</v>
      </c>
      <c r="C6" s="3" t="s">
        <v>135</v>
      </c>
      <c r="D6" s="3" t="s">
        <v>15</v>
      </c>
      <c r="E6" s="2"/>
      <c r="F6" s="2"/>
      <c r="G6" s="2" t="s">
        <v>8</v>
      </c>
      <c r="H6" s="3" t="s">
        <v>136</v>
      </c>
      <c r="I6" s="2" t="s">
        <v>137</v>
      </c>
      <c r="J6" s="2" t="s">
        <v>137</v>
      </c>
      <c r="K6" s="2" t="s">
        <v>137</v>
      </c>
      <c r="L6" s="3">
        <v>2</v>
      </c>
      <c r="M6" s="3" t="s">
        <v>138</v>
      </c>
      <c r="N6" s="3" t="s">
        <v>265</v>
      </c>
      <c r="O6" s="3"/>
      <c r="P6" s="3"/>
      <c r="Q6" s="3">
        <v>1</v>
      </c>
      <c r="R6" s="2"/>
      <c r="S6" s="2"/>
      <c r="T6" s="2"/>
      <c r="U6" s="2"/>
      <c r="V6" s="2"/>
      <c r="W6"/>
      <c r="X6"/>
      <c r="Y6"/>
      <c r="Z6"/>
      <c r="AA6"/>
      <c r="AB6"/>
      <c r="AC6"/>
      <c r="AD6"/>
      <c r="AE6"/>
      <c r="AF6"/>
      <c r="AG6"/>
      <c r="AH6"/>
      <c r="AI6"/>
    </row>
    <row r="7" spans="1:35" ht="85.5" customHeight="1">
      <c r="A7" s="2" t="s">
        <v>266</v>
      </c>
      <c r="B7" s="62" t="s">
        <v>267</v>
      </c>
      <c r="C7" s="3" t="s">
        <v>135</v>
      </c>
      <c r="D7" s="3" t="s">
        <v>15</v>
      </c>
      <c r="E7" s="2"/>
      <c r="F7" s="2"/>
      <c r="G7" s="2" t="s">
        <v>8</v>
      </c>
      <c r="H7" s="3" t="s">
        <v>136</v>
      </c>
      <c r="I7" s="2" t="s">
        <v>137</v>
      </c>
      <c r="J7" s="2" t="s">
        <v>137</v>
      </c>
      <c r="K7" s="2" t="s">
        <v>137</v>
      </c>
      <c r="L7" s="3">
        <v>6</v>
      </c>
      <c r="M7" s="3" t="s">
        <v>138</v>
      </c>
      <c r="N7" s="3" t="s">
        <v>268</v>
      </c>
      <c r="O7" s="3"/>
      <c r="P7" s="3"/>
      <c r="Q7" s="3">
        <v>3</v>
      </c>
      <c r="R7" s="2"/>
      <c r="S7" s="2"/>
      <c r="T7" s="2"/>
      <c r="U7" s="2"/>
      <c r="V7" s="2"/>
      <c r="W7"/>
      <c r="X7"/>
      <c r="Y7"/>
      <c r="Z7"/>
      <c r="AA7"/>
      <c r="AB7"/>
      <c r="AC7"/>
      <c r="AD7"/>
      <c r="AE7"/>
      <c r="AF7"/>
      <c r="AG7"/>
      <c r="AH7"/>
      <c r="AI7"/>
    </row>
    <row r="8" spans="1:35" ht="67.5">
      <c r="A8" s="2" t="s">
        <v>269</v>
      </c>
      <c r="B8" s="62" t="s">
        <v>270</v>
      </c>
      <c r="C8" s="3" t="s">
        <v>135</v>
      </c>
      <c r="D8" s="3" t="s">
        <v>15</v>
      </c>
      <c r="E8" s="2"/>
      <c r="F8" s="2"/>
      <c r="G8" s="2" t="s">
        <v>8</v>
      </c>
      <c r="H8" s="3" t="s">
        <v>136</v>
      </c>
      <c r="I8" s="2" t="s">
        <v>137</v>
      </c>
      <c r="J8" s="2" t="s">
        <v>137</v>
      </c>
      <c r="K8" s="2" t="s">
        <v>137</v>
      </c>
      <c r="L8" s="3">
        <v>2</v>
      </c>
      <c r="M8" s="3" t="s">
        <v>138</v>
      </c>
      <c r="N8" s="3" t="s">
        <v>268</v>
      </c>
      <c r="O8" s="3"/>
      <c r="P8" s="3"/>
      <c r="Q8" s="3">
        <v>1</v>
      </c>
      <c r="R8" s="2"/>
      <c r="S8" s="2"/>
      <c r="T8" s="2"/>
      <c r="U8" s="2"/>
      <c r="V8" s="2"/>
      <c r="W8"/>
      <c r="X8"/>
      <c r="Y8"/>
      <c r="Z8"/>
      <c r="AA8"/>
      <c r="AB8"/>
      <c r="AC8"/>
      <c r="AD8"/>
      <c r="AE8"/>
      <c r="AF8"/>
      <c r="AG8"/>
      <c r="AH8"/>
      <c r="AI8"/>
    </row>
    <row r="9" spans="1:35" ht="78.75">
      <c r="A9" s="2" t="s">
        <v>271</v>
      </c>
      <c r="B9" s="62" t="s">
        <v>272</v>
      </c>
      <c r="C9" s="3" t="s">
        <v>135</v>
      </c>
      <c r="D9" s="3" t="s">
        <v>15</v>
      </c>
      <c r="E9" s="2"/>
      <c r="F9" s="2"/>
      <c r="G9" s="2" t="s">
        <v>8</v>
      </c>
      <c r="H9" s="3" t="s">
        <v>136</v>
      </c>
      <c r="I9" s="2" t="s">
        <v>137</v>
      </c>
      <c r="J9" s="2" t="s">
        <v>137</v>
      </c>
      <c r="K9" s="2" t="s">
        <v>137</v>
      </c>
      <c r="L9" s="3">
        <v>2</v>
      </c>
      <c r="M9" s="3" t="s">
        <v>138</v>
      </c>
      <c r="N9" s="3" t="s">
        <v>273</v>
      </c>
      <c r="O9" s="3"/>
      <c r="P9" s="3"/>
      <c r="Q9" s="3">
        <v>1</v>
      </c>
      <c r="R9" s="2"/>
      <c r="S9" s="2"/>
      <c r="T9" s="2"/>
      <c r="U9" s="2"/>
      <c r="V9" s="2"/>
      <c r="W9"/>
      <c r="X9"/>
      <c r="Y9"/>
      <c r="Z9"/>
      <c r="AA9"/>
      <c r="AB9"/>
      <c r="AC9"/>
      <c r="AD9"/>
      <c r="AE9"/>
      <c r="AF9"/>
      <c r="AG9"/>
      <c r="AH9"/>
      <c r="AI9"/>
    </row>
    <row r="10" spans="1:35" ht="78.75">
      <c r="A10" s="2" t="s">
        <v>274</v>
      </c>
      <c r="B10" s="62" t="s">
        <v>275</v>
      </c>
      <c r="C10" s="3" t="s">
        <v>135</v>
      </c>
      <c r="D10" s="3" t="s">
        <v>15</v>
      </c>
      <c r="E10" s="2"/>
      <c r="F10" s="2"/>
      <c r="G10" s="2" t="s">
        <v>8</v>
      </c>
      <c r="H10" s="3" t="s">
        <v>136</v>
      </c>
      <c r="I10" s="2" t="s">
        <v>137</v>
      </c>
      <c r="J10" s="2" t="s">
        <v>137</v>
      </c>
      <c r="K10" s="2" t="s">
        <v>137</v>
      </c>
      <c r="L10" s="3">
        <v>2</v>
      </c>
      <c r="M10" s="3" t="s">
        <v>138</v>
      </c>
      <c r="N10" s="3" t="s">
        <v>276</v>
      </c>
      <c r="O10" s="3"/>
      <c r="P10" s="3"/>
      <c r="Q10" s="3">
        <v>1</v>
      </c>
      <c r="R10" s="2"/>
      <c r="S10" s="2"/>
      <c r="T10" s="2"/>
      <c r="U10" s="2"/>
      <c r="V10" s="2"/>
      <c r="W10"/>
      <c r="X10"/>
      <c r="Y10"/>
      <c r="Z10"/>
      <c r="AA10"/>
      <c r="AB10"/>
      <c r="AC10"/>
      <c r="AD10"/>
      <c r="AE10"/>
      <c r="AF10"/>
      <c r="AG10"/>
      <c r="AH10"/>
      <c r="AI10"/>
    </row>
    <row r="11" spans="1:35" ht="78.75">
      <c r="A11" s="2" t="s">
        <v>277</v>
      </c>
      <c r="B11" s="62" t="s">
        <v>278</v>
      </c>
      <c r="C11" s="3" t="s">
        <v>135</v>
      </c>
      <c r="D11" s="3" t="s">
        <v>15</v>
      </c>
      <c r="E11" s="2"/>
      <c r="F11" s="2"/>
      <c r="G11" s="2" t="s">
        <v>8</v>
      </c>
      <c r="H11" s="3" t="s">
        <v>136</v>
      </c>
      <c r="I11" s="2" t="s">
        <v>137</v>
      </c>
      <c r="J11" s="2" t="s">
        <v>137</v>
      </c>
      <c r="K11" s="2" t="s">
        <v>137</v>
      </c>
      <c r="L11" s="3">
        <v>2</v>
      </c>
      <c r="M11" s="3" t="s">
        <v>138</v>
      </c>
      <c r="N11" s="3" t="s">
        <v>276</v>
      </c>
      <c r="O11" s="3"/>
      <c r="P11" s="3"/>
      <c r="Q11" s="3">
        <v>1</v>
      </c>
      <c r="R11" s="2"/>
      <c r="S11" s="2"/>
      <c r="T11" s="2"/>
      <c r="U11" s="2"/>
      <c r="V11" s="2"/>
      <c r="W11"/>
      <c r="X11"/>
      <c r="Y11"/>
      <c r="Z11"/>
      <c r="AA11"/>
      <c r="AB11"/>
      <c r="AC11"/>
      <c r="AD11"/>
      <c r="AE11"/>
      <c r="AF11"/>
      <c r="AG11"/>
      <c r="AH11"/>
      <c r="AI11"/>
    </row>
    <row r="12" spans="1:35" ht="90">
      <c r="A12" s="2" t="s">
        <v>279</v>
      </c>
      <c r="B12" s="62" t="s">
        <v>280</v>
      </c>
      <c r="C12" s="3" t="s">
        <v>135</v>
      </c>
      <c r="D12" s="3" t="s">
        <v>15</v>
      </c>
      <c r="E12" s="2"/>
      <c r="F12" s="2"/>
      <c r="G12" s="2" t="s">
        <v>8</v>
      </c>
      <c r="H12" s="3" t="s">
        <v>136</v>
      </c>
      <c r="I12" s="2" t="s">
        <v>137</v>
      </c>
      <c r="J12" s="2" t="s">
        <v>137</v>
      </c>
      <c r="K12" s="2" t="s">
        <v>137</v>
      </c>
      <c r="L12" s="3">
        <v>2</v>
      </c>
      <c r="M12" s="3" t="s">
        <v>138</v>
      </c>
      <c r="N12" s="3" t="s">
        <v>281</v>
      </c>
      <c r="O12" s="3"/>
      <c r="P12" s="3"/>
      <c r="Q12" s="3">
        <v>1</v>
      </c>
      <c r="R12" s="2"/>
      <c r="S12" s="2"/>
      <c r="T12" s="2"/>
      <c r="U12" s="2"/>
      <c r="V12" s="2"/>
      <c r="W12"/>
      <c r="X12"/>
      <c r="Y12"/>
      <c r="Z12"/>
      <c r="AA12"/>
      <c r="AB12"/>
      <c r="AC12"/>
      <c r="AD12"/>
      <c r="AE12"/>
      <c r="AF12"/>
      <c r="AG12"/>
      <c r="AH12"/>
      <c r="AI12"/>
    </row>
    <row r="13" spans="1:35" ht="78.75">
      <c r="A13" s="2" t="s">
        <v>282</v>
      </c>
      <c r="B13" s="62" t="s">
        <v>283</v>
      </c>
      <c r="C13" s="3" t="s">
        <v>135</v>
      </c>
      <c r="D13" s="3" t="s">
        <v>15</v>
      </c>
      <c r="E13" s="2"/>
      <c r="F13" s="2"/>
      <c r="G13" s="2" t="s">
        <v>8</v>
      </c>
      <c r="H13" s="3" t="s">
        <v>136</v>
      </c>
      <c r="I13" s="2" t="s">
        <v>137</v>
      </c>
      <c r="J13" s="2" t="s">
        <v>137</v>
      </c>
      <c r="K13" s="2" t="s">
        <v>137</v>
      </c>
      <c r="L13" s="3">
        <v>2</v>
      </c>
      <c r="M13" s="3" t="s">
        <v>138</v>
      </c>
      <c r="N13" s="3" t="s">
        <v>284</v>
      </c>
      <c r="O13" s="3"/>
      <c r="P13" s="3"/>
      <c r="Q13" s="3">
        <v>1</v>
      </c>
      <c r="R13" s="2"/>
      <c r="S13" s="2"/>
      <c r="T13" s="2"/>
      <c r="U13" s="2"/>
      <c r="V13" s="2"/>
      <c r="W13"/>
      <c r="X13"/>
      <c r="Y13"/>
      <c r="Z13"/>
      <c r="AA13"/>
      <c r="AB13"/>
      <c r="AC13"/>
      <c r="AD13"/>
      <c r="AE13"/>
      <c r="AF13"/>
      <c r="AG13"/>
      <c r="AH13"/>
      <c r="AI13"/>
    </row>
    <row r="14" spans="1:35" ht="90">
      <c r="A14" s="2" t="s">
        <v>285</v>
      </c>
      <c r="B14" s="62" t="s">
        <v>286</v>
      </c>
      <c r="C14" s="3" t="s">
        <v>135</v>
      </c>
      <c r="D14" s="3" t="s">
        <v>15</v>
      </c>
      <c r="E14" s="2"/>
      <c r="F14" s="2"/>
      <c r="G14" s="2" t="s">
        <v>8</v>
      </c>
      <c r="H14" s="3" t="s">
        <v>136</v>
      </c>
      <c r="I14" s="2" t="s">
        <v>137</v>
      </c>
      <c r="J14" s="2" t="s">
        <v>137</v>
      </c>
      <c r="K14" s="2" t="s">
        <v>137</v>
      </c>
      <c r="L14" s="3">
        <v>2</v>
      </c>
      <c r="M14" s="3" t="s">
        <v>138</v>
      </c>
      <c r="N14" s="3" t="s">
        <v>287</v>
      </c>
      <c r="O14" s="3"/>
      <c r="P14" s="3"/>
      <c r="Q14" s="3">
        <v>1</v>
      </c>
      <c r="R14" s="2"/>
      <c r="S14" s="2"/>
      <c r="T14" s="2"/>
      <c r="U14" s="2"/>
      <c r="V14" s="2"/>
      <c r="W14"/>
      <c r="X14"/>
      <c r="Y14"/>
      <c r="Z14"/>
      <c r="AA14"/>
      <c r="AB14"/>
      <c r="AC14"/>
      <c r="AD14"/>
      <c r="AE14"/>
      <c r="AF14"/>
      <c r="AG14"/>
      <c r="AH14"/>
      <c r="AI14"/>
    </row>
    <row r="15" spans="1:35" ht="67.5">
      <c r="A15" s="2" t="s">
        <v>288</v>
      </c>
      <c r="B15" s="62" t="s">
        <v>289</v>
      </c>
      <c r="C15" s="3" t="s">
        <v>135</v>
      </c>
      <c r="D15" s="3" t="s">
        <v>15</v>
      </c>
      <c r="E15" s="2"/>
      <c r="F15" s="2"/>
      <c r="G15" s="2" t="s">
        <v>8</v>
      </c>
      <c r="H15" s="3" t="s">
        <v>136</v>
      </c>
      <c r="I15" s="2" t="s">
        <v>137</v>
      </c>
      <c r="J15" s="2" t="s">
        <v>137</v>
      </c>
      <c r="K15" s="2" t="s">
        <v>137</v>
      </c>
      <c r="L15" s="3">
        <v>2</v>
      </c>
      <c r="M15" s="3" t="s">
        <v>138</v>
      </c>
      <c r="N15" s="3" t="s">
        <v>290</v>
      </c>
      <c r="O15" s="3"/>
      <c r="P15" s="3"/>
      <c r="Q15" s="3">
        <v>1</v>
      </c>
      <c r="R15" s="2"/>
      <c r="S15" s="2"/>
      <c r="T15" s="2"/>
      <c r="U15" s="2"/>
      <c r="V15" s="2"/>
      <c r="W15"/>
      <c r="X15"/>
      <c r="Y15"/>
      <c r="Z15"/>
      <c r="AA15"/>
      <c r="AB15"/>
      <c r="AC15"/>
      <c r="AD15"/>
      <c r="AE15"/>
      <c r="AF15"/>
      <c r="AG15"/>
      <c r="AH15"/>
      <c r="AI15"/>
    </row>
    <row r="16" spans="1:35" ht="56.25">
      <c r="A16" s="2" t="s">
        <v>291</v>
      </c>
      <c r="B16" s="62" t="s">
        <v>292</v>
      </c>
      <c r="C16" s="3" t="s">
        <v>135</v>
      </c>
      <c r="D16" s="3" t="s">
        <v>15</v>
      </c>
      <c r="E16" s="2"/>
      <c r="F16" s="2"/>
      <c r="G16" s="2" t="s">
        <v>8</v>
      </c>
      <c r="H16" s="3" t="s">
        <v>136</v>
      </c>
      <c r="I16" s="2" t="s">
        <v>137</v>
      </c>
      <c r="J16" s="2" t="s">
        <v>137</v>
      </c>
      <c r="K16" s="2" t="s">
        <v>137</v>
      </c>
      <c r="L16" s="3">
        <v>2</v>
      </c>
      <c r="M16" s="3" t="s">
        <v>138</v>
      </c>
      <c r="N16" s="3" t="s">
        <v>290</v>
      </c>
      <c r="O16" s="3"/>
      <c r="P16" s="3"/>
      <c r="Q16" s="3">
        <v>1</v>
      </c>
      <c r="R16" s="2"/>
      <c r="S16" s="2"/>
      <c r="T16" s="2"/>
      <c r="U16" s="2"/>
      <c r="V16" s="2"/>
      <c r="W16"/>
      <c r="X16"/>
      <c r="Y16"/>
      <c r="Z16"/>
      <c r="AA16"/>
      <c r="AB16"/>
      <c r="AC16"/>
      <c r="AD16"/>
      <c r="AE16"/>
      <c r="AF16"/>
      <c r="AG16"/>
      <c r="AH16"/>
      <c r="AI16"/>
    </row>
    <row r="17" spans="1:35" ht="67.5">
      <c r="A17" s="2" t="s">
        <v>293</v>
      </c>
      <c r="B17" s="62" t="s">
        <v>294</v>
      </c>
      <c r="C17" s="3" t="s">
        <v>135</v>
      </c>
      <c r="D17" s="3" t="s">
        <v>15</v>
      </c>
      <c r="E17" s="2"/>
      <c r="F17" s="2"/>
      <c r="G17" s="2" t="s">
        <v>8</v>
      </c>
      <c r="H17" s="3" t="s">
        <v>136</v>
      </c>
      <c r="I17" s="2" t="s">
        <v>137</v>
      </c>
      <c r="J17" s="2" t="s">
        <v>137</v>
      </c>
      <c r="K17" s="2" t="s">
        <v>137</v>
      </c>
      <c r="L17" s="3">
        <v>2</v>
      </c>
      <c r="M17" s="3" t="s">
        <v>138</v>
      </c>
      <c r="N17" s="3" t="s">
        <v>295</v>
      </c>
      <c r="O17" s="3"/>
      <c r="P17" s="3"/>
      <c r="Q17" s="3">
        <v>1</v>
      </c>
      <c r="R17" s="2"/>
      <c r="S17" s="2"/>
      <c r="T17" s="2"/>
      <c r="U17" s="2"/>
      <c r="V17" s="2"/>
      <c r="W17"/>
      <c r="X17"/>
      <c r="Y17"/>
      <c r="Z17"/>
      <c r="AA17"/>
      <c r="AB17"/>
      <c r="AC17"/>
      <c r="AD17"/>
      <c r="AE17"/>
      <c r="AF17"/>
      <c r="AG17"/>
      <c r="AH17"/>
      <c r="AI17"/>
    </row>
    <row r="18" spans="1:35" ht="78.75">
      <c r="A18" s="2" t="s">
        <v>296</v>
      </c>
      <c r="B18" s="62" t="s">
        <v>297</v>
      </c>
      <c r="C18" s="3" t="s">
        <v>135</v>
      </c>
      <c r="D18" s="3" t="s">
        <v>15</v>
      </c>
      <c r="E18" s="2"/>
      <c r="F18" s="2"/>
      <c r="G18" s="2" t="s">
        <v>8</v>
      </c>
      <c r="H18" s="3" t="s">
        <v>136</v>
      </c>
      <c r="I18" s="2" t="s">
        <v>137</v>
      </c>
      <c r="J18" s="2" t="s">
        <v>137</v>
      </c>
      <c r="K18" s="2" t="s">
        <v>137</v>
      </c>
      <c r="L18" s="3">
        <v>2</v>
      </c>
      <c r="M18" s="3" t="s">
        <v>138</v>
      </c>
      <c r="N18" s="3" t="s">
        <v>290</v>
      </c>
      <c r="O18" s="3"/>
      <c r="P18" s="3"/>
      <c r="Q18" s="3">
        <v>1</v>
      </c>
      <c r="R18" s="2"/>
      <c r="S18" s="2"/>
      <c r="T18" s="2"/>
      <c r="U18" s="2"/>
      <c r="V18" s="2"/>
      <c r="W18"/>
      <c r="X18"/>
      <c r="Y18"/>
      <c r="Z18"/>
      <c r="AA18"/>
      <c r="AB18"/>
      <c r="AC18"/>
      <c r="AD18"/>
      <c r="AE18"/>
      <c r="AF18"/>
      <c r="AG18"/>
      <c r="AH18"/>
      <c r="AI18"/>
    </row>
    <row r="19" spans="1:35" ht="67.5">
      <c r="A19" s="2" t="s">
        <v>298</v>
      </c>
      <c r="B19" s="62" t="s">
        <v>299</v>
      </c>
      <c r="C19" s="3" t="s">
        <v>135</v>
      </c>
      <c r="D19" s="3" t="s">
        <v>15</v>
      </c>
      <c r="E19" s="2"/>
      <c r="F19" s="2"/>
      <c r="G19" s="2" t="s">
        <v>8</v>
      </c>
      <c r="H19" s="3" t="s">
        <v>136</v>
      </c>
      <c r="I19" s="2" t="s">
        <v>137</v>
      </c>
      <c r="J19" s="2" t="s">
        <v>137</v>
      </c>
      <c r="K19" s="2" t="s">
        <v>137</v>
      </c>
      <c r="L19" s="3">
        <v>2</v>
      </c>
      <c r="M19" s="3" t="s">
        <v>138</v>
      </c>
      <c r="N19" s="3" t="s">
        <v>290</v>
      </c>
      <c r="O19" s="3"/>
      <c r="P19" s="3"/>
      <c r="Q19" s="3">
        <v>1</v>
      </c>
      <c r="R19" s="2"/>
      <c r="S19" s="2"/>
      <c r="T19" s="2"/>
      <c r="U19" s="2"/>
      <c r="V19" s="2"/>
      <c r="W19"/>
      <c r="X19"/>
      <c r="Y19"/>
      <c r="Z19"/>
      <c r="AA19"/>
      <c r="AB19"/>
      <c r="AC19"/>
      <c r="AD19"/>
      <c r="AE19"/>
      <c r="AF19"/>
      <c r="AG19"/>
      <c r="AH19"/>
      <c r="AI19"/>
    </row>
    <row r="20" spans="1:35" ht="67.5">
      <c r="A20" s="2" t="s">
        <v>300</v>
      </c>
      <c r="B20" s="62" t="s">
        <v>301</v>
      </c>
      <c r="C20" s="3" t="s">
        <v>135</v>
      </c>
      <c r="D20" s="3" t="s">
        <v>15</v>
      </c>
      <c r="E20" s="2"/>
      <c r="F20" s="2"/>
      <c r="G20" s="2" t="s">
        <v>8</v>
      </c>
      <c r="H20" s="3" t="s">
        <v>136</v>
      </c>
      <c r="I20" s="2" t="s">
        <v>137</v>
      </c>
      <c r="J20" s="2" t="s">
        <v>137</v>
      </c>
      <c r="K20" s="2" t="s">
        <v>137</v>
      </c>
      <c r="L20" s="3">
        <v>2</v>
      </c>
      <c r="M20" s="3" t="s">
        <v>138</v>
      </c>
      <c r="N20" s="3" t="s">
        <v>302</v>
      </c>
      <c r="O20" s="3"/>
      <c r="P20" s="3"/>
      <c r="Q20" s="3">
        <v>1</v>
      </c>
      <c r="R20" s="2"/>
      <c r="S20" s="2"/>
      <c r="T20" s="2"/>
      <c r="U20" s="2"/>
      <c r="V20" s="2"/>
      <c r="W20"/>
      <c r="X20"/>
      <c r="Y20"/>
      <c r="Z20"/>
      <c r="AA20"/>
      <c r="AB20"/>
      <c r="AC20"/>
      <c r="AD20"/>
      <c r="AE20"/>
      <c r="AF20"/>
      <c r="AG20"/>
      <c r="AH20"/>
      <c r="AI20"/>
    </row>
    <row r="21" spans="1:35" ht="78.75">
      <c r="A21" s="2" t="s">
        <v>303</v>
      </c>
      <c r="B21" s="62" t="s">
        <v>304</v>
      </c>
      <c r="C21" s="3" t="s">
        <v>135</v>
      </c>
      <c r="D21" s="3" t="s">
        <v>15</v>
      </c>
      <c r="E21" s="2"/>
      <c r="F21" s="2"/>
      <c r="G21" s="2" t="s">
        <v>8</v>
      </c>
      <c r="H21" s="3" t="s">
        <v>136</v>
      </c>
      <c r="I21" s="2" t="s">
        <v>137</v>
      </c>
      <c r="J21" s="2" t="s">
        <v>137</v>
      </c>
      <c r="K21" s="2" t="s">
        <v>137</v>
      </c>
      <c r="L21" s="3">
        <v>6</v>
      </c>
      <c r="M21" s="3" t="s">
        <v>138</v>
      </c>
      <c r="N21" s="3" t="s">
        <v>302</v>
      </c>
      <c r="O21" s="3"/>
      <c r="P21" s="3"/>
      <c r="Q21" s="3">
        <v>3</v>
      </c>
      <c r="R21" s="2"/>
      <c r="S21" s="2"/>
      <c r="T21" s="2"/>
      <c r="U21" s="2"/>
      <c r="V21" s="2"/>
      <c r="W21"/>
      <c r="X21"/>
      <c r="Y21"/>
      <c r="Z21"/>
      <c r="AA21"/>
      <c r="AB21"/>
      <c r="AC21"/>
      <c r="AD21"/>
      <c r="AE21"/>
      <c r="AF21"/>
      <c r="AG21"/>
      <c r="AH21"/>
      <c r="AI21"/>
    </row>
    <row r="22" spans="1:35" ht="78.75">
      <c r="A22" s="2" t="s">
        <v>305</v>
      </c>
      <c r="B22" s="62" t="s">
        <v>306</v>
      </c>
      <c r="C22" s="3" t="s">
        <v>135</v>
      </c>
      <c r="D22" s="3" t="s">
        <v>15</v>
      </c>
      <c r="E22" s="2"/>
      <c r="F22" s="2"/>
      <c r="G22" s="2" t="s">
        <v>8</v>
      </c>
      <c r="H22" s="3" t="s">
        <v>136</v>
      </c>
      <c r="I22" s="2" t="s">
        <v>137</v>
      </c>
      <c r="J22" s="2" t="s">
        <v>137</v>
      </c>
      <c r="K22" s="2" t="s">
        <v>137</v>
      </c>
      <c r="L22" s="3">
        <v>2</v>
      </c>
      <c r="M22" s="3" t="s">
        <v>138</v>
      </c>
      <c r="N22" s="3" t="s">
        <v>307</v>
      </c>
      <c r="O22" s="3"/>
      <c r="P22" s="3"/>
      <c r="Q22" s="3">
        <v>1</v>
      </c>
      <c r="R22" s="2"/>
      <c r="S22" s="2"/>
      <c r="T22" s="2"/>
      <c r="U22" s="2"/>
      <c r="V22" s="2"/>
      <c r="W22"/>
      <c r="X22"/>
      <c r="Y22"/>
      <c r="Z22"/>
      <c r="AA22"/>
      <c r="AB22"/>
      <c r="AC22"/>
      <c r="AD22"/>
      <c r="AE22"/>
      <c r="AF22"/>
      <c r="AG22"/>
      <c r="AH22"/>
      <c r="AI22"/>
    </row>
    <row r="23" spans="1:35" ht="90">
      <c r="A23" s="2" t="s">
        <v>308</v>
      </c>
      <c r="B23" s="62" t="s">
        <v>309</v>
      </c>
      <c r="C23" s="3" t="s">
        <v>135</v>
      </c>
      <c r="D23" s="3" t="s">
        <v>15</v>
      </c>
      <c r="E23" s="2"/>
      <c r="F23" s="2"/>
      <c r="G23" s="2" t="s">
        <v>8</v>
      </c>
      <c r="H23" s="3" t="s">
        <v>136</v>
      </c>
      <c r="I23" s="2" t="s">
        <v>137</v>
      </c>
      <c r="J23" s="2" t="s">
        <v>137</v>
      </c>
      <c r="K23" s="2" t="s">
        <v>137</v>
      </c>
      <c r="L23" s="3">
        <v>2</v>
      </c>
      <c r="M23" s="3" t="s">
        <v>138</v>
      </c>
      <c r="N23" s="3" t="s">
        <v>310</v>
      </c>
      <c r="O23" s="3"/>
      <c r="P23" s="3"/>
      <c r="Q23" s="3">
        <v>1</v>
      </c>
      <c r="R23" s="2"/>
      <c r="S23" s="2"/>
      <c r="T23" s="2"/>
      <c r="U23" s="2"/>
      <c r="V23" s="2"/>
      <c r="W23"/>
      <c r="X23"/>
      <c r="Y23"/>
      <c r="Z23"/>
      <c r="AA23"/>
      <c r="AB23"/>
      <c r="AC23"/>
      <c r="AD23"/>
      <c r="AE23"/>
      <c r="AF23"/>
      <c r="AG23"/>
      <c r="AH23"/>
      <c r="AI23"/>
    </row>
    <row r="24" spans="1:35" ht="90">
      <c r="A24" s="2" t="s">
        <v>311</v>
      </c>
      <c r="B24" s="62" t="s">
        <v>312</v>
      </c>
      <c r="C24" s="3" t="s">
        <v>135</v>
      </c>
      <c r="D24" s="3" t="s">
        <v>15</v>
      </c>
      <c r="E24" s="2"/>
      <c r="F24" s="2"/>
      <c r="G24" s="2" t="s">
        <v>8</v>
      </c>
      <c r="H24" s="3" t="s">
        <v>136</v>
      </c>
      <c r="I24" s="2" t="s">
        <v>137</v>
      </c>
      <c r="J24" s="2" t="s">
        <v>137</v>
      </c>
      <c r="K24" s="2" t="s">
        <v>137</v>
      </c>
      <c r="L24" s="3">
        <v>2</v>
      </c>
      <c r="M24" s="3" t="s">
        <v>138</v>
      </c>
      <c r="N24" s="3" t="s">
        <v>313</v>
      </c>
      <c r="O24" s="3"/>
      <c r="P24" s="3"/>
      <c r="Q24" s="3">
        <v>1</v>
      </c>
      <c r="R24" s="2"/>
      <c r="S24" s="2"/>
      <c r="T24" s="2"/>
      <c r="U24" s="2"/>
      <c r="V24" s="2"/>
      <c r="W24"/>
      <c r="X24"/>
      <c r="Y24"/>
      <c r="Z24"/>
      <c r="AA24"/>
      <c r="AB24"/>
      <c r="AC24"/>
      <c r="AD24"/>
      <c r="AE24"/>
      <c r="AF24"/>
      <c r="AG24"/>
      <c r="AH24"/>
      <c r="AI24"/>
    </row>
    <row r="25" spans="1:35" ht="112.5">
      <c r="A25" s="2" t="s">
        <v>314</v>
      </c>
      <c r="B25" s="62" t="s">
        <v>315</v>
      </c>
      <c r="C25" s="3" t="s">
        <v>135</v>
      </c>
      <c r="D25" s="3" t="s">
        <v>15</v>
      </c>
      <c r="E25" s="2"/>
      <c r="F25" s="2"/>
      <c r="G25" s="2" t="s">
        <v>8</v>
      </c>
      <c r="H25" s="3" t="s">
        <v>136</v>
      </c>
      <c r="I25" s="2" t="s">
        <v>137</v>
      </c>
      <c r="J25" s="2" t="s">
        <v>137</v>
      </c>
      <c r="K25" s="2" t="s">
        <v>137</v>
      </c>
      <c r="L25" s="3">
        <v>2</v>
      </c>
      <c r="M25" s="3" t="s">
        <v>138</v>
      </c>
      <c r="N25" s="3" t="s">
        <v>316</v>
      </c>
      <c r="O25" s="3"/>
      <c r="P25" s="3"/>
      <c r="Q25" s="3">
        <v>1</v>
      </c>
      <c r="R25" s="2"/>
      <c r="S25" s="2"/>
      <c r="T25" s="2"/>
      <c r="U25" s="2"/>
      <c r="V25" s="2"/>
      <c r="W25"/>
      <c r="X25"/>
      <c r="Y25"/>
      <c r="Z25"/>
      <c r="AA25"/>
      <c r="AB25"/>
      <c r="AC25"/>
      <c r="AD25"/>
      <c r="AE25"/>
      <c r="AF25"/>
      <c r="AG25"/>
      <c r="AH25"/>
      <c r="AI25"/>
    </row>
    <row r="26" spans="1:35" ht="15.75" thickBot="1">
      <c r="B26" s="65"/>
      <c r="C26" s="55"/>
      <c r="D26" s="55"/>
      <c r="H26" s="55"/>
      <c r="L26" s="55">
        <f>SUM(L4:L25)</f>
        <v>52</v>
      </c>
      <c r="M26" s="55"/>
      <c r="N26" s="55"/>
      <c r="O26" s="55">
        <f>SUM(O4:O25)</f>
        <v>0</v>
      </c>
      <c r="P26" s="55">
        <f>SUM(P4:P25)</f>
        <v>0</v>
      </c>
      <c r="Q26" s="55">
        <f>SUM(Q4:Q25)</f>
        <v>26</v>
      </c>
      <c r="W26"/>
      <c r="X26"/>
      <c r="Y26"/>
      <c r="Z26"/>
      <c r="AA26"/>
      <c r="AB26"/>
      <c r="AC26"/>
      <c r="AD26"/>
      <c r="AE26"/>
      <c r="AF26"/>
      <c r="AG26"/>
      <c r="AH26"/>
      <c r="AI26"/>
    </row>
    <row r="27" spans="1:35" ht="15.75" thickBot="1">
      <c r="A27" s="38" t="s">
        <v>142</v>
      </c>
      <c r="B27" s="38" t="s">
        <v>143</v>
      </c>
      <c r="C27" s="38" t="s">
        <v>115</v>
      </c>
      <c r="D27" s="77" t="s">
        <v>144</v>
      </c>
      <c r="E27" s="78"/>
      <c r="F27" s="78"/>
      <c r="G27" s="78"/>
      <c r="H27" s="77" t="s">
        <v>126</v>
      </c>
      <c r="I27" s="78"/>
      <c r="J27" s="78"/>
      <c r="K27" s="78"/>
      <c r="L27" s="78"/>
      <c r="M27" s="79" t="s">
        <v>145</v>
      </c>
      <c r="N27" s="84"/>
      <c r="O27" s="80"/>
      <c r="P27" s="80"/>
      <c r="Q27" s="81"/>
    </row>
    <row r="28" spans="1:35" ht="34.5" thickBot="1">
      <c r="A28" s="39">
        <v>1</v>
      </c>
      <c r="B28" s="44" t="s">
        <v>239</v>
      </c>
      <c r="C28" s="44" t="s">
        <v>240</v>
      </c>
      <c r="D28" s="67" t="s">
        <v>317</v>
      </c>
      <c r="E28" s="68"/>
      <c r="F28" s="68"/>
      <c r="G28" s="68"/>
      <c r="H28" s="67" t="s">
        <v>242</v>
      </c>
      <c r="I28" s="69"/>
      <c r="J28" s="69"/>
      <c r="K28" s="69"/>
      <c r="L28" s="69"/>
      <c r="M28" s="82" t="s">
        <v>318</v>
      </c>
      <c r="N28" s="83"/>
      <c r="O28" s="71"/>
      <c r="P28" s="71"/>
      <c r="Q28" s="72"/>
    </row>
    <row r="29" spans="1:35" ht="15.75" thickBot="1">
      <c r="A29" s="39">
        <v>1</v>
      </c>
      <c r="B29" s="44" t="s">
        <v>181</v>
      </c>
      <c r="C29" s="40" t="s">
        <v>135</v>
      </c>
      <c r="D29" s="67" t="s">
        <v>319</v>
      </c>
      <c r="E29" s="68"/>
      <c r="F29" s="68"/>
      <c r="G29" s="68"/>
      <c r="H29" s="67" t="s">
        <v>320</v>
      </c>
      <c r="I29" s="69"/>
      <c r="J29" s="69"/>
      <c r="K29" s="69"/>
      <c r="L29" s="69"/>
      <c r="M29" s="70"/>
      <c r="N29" s="85"/>
      <c r="O29" s="71"/>
      <c r="P29" s="71"/>
      <c r="Q29" s="72"/>
    </row>
    <row r="30" spans="1:35" s="1" customFormat="1" ht="23.25" thickBot="1">
      <c r="A30" s="39">
        <v>1</v>
      </c>
      <c r="B30" s="44" t="s">
        <v>321</v>
      </c>
      <c r="C30" s="44" t="s">
        <v>322</v>
      </c>
      <c r="D30" s="67" t="s">
        <v>323</v>
      </c>
      <c r="E30" s="68"/>
      <c r="F30" s="68"/>
      <c r="G30" s="68"/>
      <c r="H30" s="67" t="s">
        <v>324</v>
      </c>
      <c r="I30" s="69"/>
      <c r="J30" s="69"/>
      <c r="K30" s="69"/>
      <c r="L30" s="69"/>
      <c r="M30" s="70"/>
      <c r="N30" s="85"/>
      <c r="O30" s="71"/>
      <c r="P30" s="71"/>
      <c r="Q30" s="72"/>
    </row>
    <row r="31" spans="1:35" s="1" customFormat="1" ht="23.25" thickBot="1">
      <c r="A31" s="39">
        <v>1</v>
      </c>
      <c r="B31" s="44" t="s">
        <v>325</v>
      </c>
      <c r="C31" s="40" t="s">
        <v>135</v>
      </c>
      <c r="D31" s="67" t="s">
        <v>326</v>
      </c>
      <c r="E31" s="68"/>
      <c r="F31" s="68"/>
      <c r="G31" s="68"/>
      <c r="H31" s="67" t="s">
        <v>327</v>
      </c>
      <c r="I31" s="69"/>
      <c r="J31" s="69"/>
      <c r="K31" s="69"/>
      <c r="L31" s="69"/>
      <c r="M31" s="70"/>
      <c r="N31" s="85"/>
      <c r="O31" s="71"/>
      <c r="P31" s="71"/>
      <c r="Q31" s="72"/>
    </row>
    <row r="32" spans="1:35" s="1" customFormat="1" ht="23.25" thickBot="1">
      <c r="A32" s="39">
        <v>1</v>
      </c>
      <c r="B32" s="44" t="s">
        <v>328</v>
      </c>
      <c r="C32" s="44" t="s">
        <v>322</v>
      </c>
      <c r="D32" s="67" t="s">
        <v>323</v>
      </c>
      <c r="E32" s="68"/>
      <c r="F32" s="68"/>
      <c r="G32" s="68"/>
      <c r="H32" s="67" t="s">
        <v>329</v>
      </c>
      <c r="I32" s="69"/>
      <c r="J32" s="69"/>
      <c r="K32" s="69"/>
      <c r="L32" s="69"/>
      <c r="M32" s="70"/>
      <c r="N32" s="85"/>
      <c r="O32" s="71"/>
      <c r="P32" s="71"/>
      <c r="Q32" s="72"/>
    </row>
    <row r="33" spans="1:17" s="1" customFormat="1" ht="23.25" thickBot="1">
      <c r="A33" s="39">
        <v>1</v>
      </c>
      <c r="B33" s="44" t="s">
        <v>330</v>
      </c>
      <c r="C33" s="40" t="s">
        <v>247</v>
      </c>
      <c r="D33" s="67" t="s">
        <v>331</v>
      </c>
      <c r="E33" s="68"/>
      <c r="F33" s="68"/>
      <c r="G33" s="68"/>
      <c r="H33" s="67" t="s">
        <v>332</v>
      </c>
      <c r="I33" s="69"/>
      <c r="J33" s="69"/>
      <c r="K33" s="69"/>
      <c r="L33" s="69"/>
      <c r="M33" s="70" t="s">
        <v>333</v>
      </c>
      <c r="N33" s="85"/>
      <c r="O33" s="71"/>
      <c r="P33" s="71"/>
      <c r="Q33" s="72"/>
    </row>
    <row r="35" spans="1:17">
      <c r="B35" s="1" t="s">
        <v>334</v>
      </c>
    </row>
    <row r="36" spans="1:17" s="1" customFormat="1" ht="11.25">
      <c r="K36" s="41"/>
      <c r="L36" s="42"/>
    </row>
    <row r="37" spans="1:17" s="1" customFormat="1" ht="11.25">
      <c r="K37" s="13"/>
      <c r="L37" s="42"/>
    </row>
    <row r="38" spans="1:17" s="1" customFormat="1" ht="11.25">
      <c r="K38" s="13"/>
      <c r="L38" s="42"/>
    </row>
    <row r="39" spans="1:17" s="1" customFormat="1" ht="11.25">
      <c r="K39" s="13"/>
      <c r="L39" s="42"/>
    </row>
    <row r="40" spans="1:17" s="1" customFormat="1" ht="11.25">
      <c r="K40" s="13"/>
      <c r="L40" s="42"/>
    </row>
    <row r="41" spans="1:17" s="1" customFormat="1" ht="11.25">
      <c r="K41" s="13"/>
      <c r="L41" s="42"/>
    </row>
    <row r="42" spans="1:17" s="1" customFormat="1" ht="11.25">
      <c r="K42" s="41"/>
      <c r="L42" s="42"/>
    </row>
  </sheetData>
  <mergeCells count="23">
    <mergeCell ref="D33:G33"/>
    <mergeCell ref="H33:L33"/>
    <mergeCell ref="M33:Q33"/>
    <mergeCell ref="D31:G31"/>
    <mergeCell ref="H31:L31"/>
    <mergeCell ref="M31:Q31"/>
    <mergeCell ref="D32:G32"/>
    <mergeCell ref="H32:L32"/>
    <mergeCell ref="M32:Q32"/>
    <mergeCell ref="D29:G29"/>
    <mergeCell ref="H29:L29"/>
    <mergeCell ref="M29:Q29"/>
    <mergeCell ref="D30:G30"/>
    <mergeCell ref="H30:L30"/>
    <mergeCell ref="M30:Q30"/>
    <mergeCell ref="D28:G28"/>
    <mergeCell ref="H28:L28"/>
    <mergeCell ref="M28:Q28"/>
    <mergeCell ref="R2:T2"/>
    <mergeCell ref="U2:V2"/>
    <mergeCell ref="D27:G27"/>
    <mergeCell ref="H27:L27"/>
    <mergeCell ref="M27:Q27"/>
  </mergeCells>
  <phoneticPr fontId="4" type="noConversion"/>
  <dataValidations count="1">
    <dataValidation type="list" allowBlank="1" showInputMessage="1" showErrorMessage="1" sqref="G4:G26" xr:uid="{CDE3E294-86AB-4D42-8951-5B093CDAC1B7}">
      <formula1>ValidStatus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AC617-2248-440F-A026-2DD2BE06AEFF}">
  <dimension ref="A1:AG22"/>
  <sheetViews>
    <sheetView workbookViewId="0">
      <selection activeCell="M23" sqref="M21:M23"/>
    </sheetView>
  </sheetViews>
  <sheetFormatPr defaultRowHeight="15"/>
  <cols>
    <col min="1" max="1" width="14.7109375" style="1" customWidth="1"/>
    <col min="2" max="2" width="41.42578125" style="1" customWidth="1"/>
    <col min="3" max="3" width="9.7109375" style="1" customWidth="1"/>
    <col min="4" max="4" width="9.140625" style="1"/>
    <col min="5" max="5" width="13.5703125" style="1" customWidth="1"/>
    <col min="6" max="6" width="9.42578125" style="1" customWidth="1"/>
    <col min="7" max="7" width="11.28515625" style="1" customWidth="1"/>
    <col min="8" max="8" width="14.28515625" style="1" customWidth="1"/>
    <col min="9" max="9" width="9.140625" style="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c r="A1" s="37" t="s">
        <v>106</v>
      </c>
      <c r="B1" s="37" t="s">
        <v>335</v>
      </c>
      <c r="C1" s="51"/>
      <c r="D1" s="51"/>
      <c r="J1" s="57" t="s">
        <v>108</v>
      </c>
    </row>
    <row r="2" spans="1:33">
      <c r="A2" s="14"/>
      <c r="B2" s="18"/>
      <c r="C2" s="18"/>
      <c r="D2" s="6"/>
      <c r="E2" s="7"/>
      <c r="F2" s="7"/>
      <c r="G2" s="19"/>
      <c r="H2" s="9" t="s">
        <v>109</v>
      </c>
      <c r="I2" s="21"/>
      <c r="J2" s="4"/>
      <c r="K2" s="4" t="s">
        <v>110</v>
      </c>
      <c r="L2" s="8"/>
      <c r="M2" s="10"/>
      <c r="N2" s="12"/>
      <c r="O2" s="11"/>
      <c r="P2" s="73" t="s">
        <v>111</v>
      </c>
      <c r="Q2" s="74"/>
      <c r="R2" s="74"/>
      <c r="S2" s="75" t="s">
        <v>112</v>
      </c>
      <c r="T2" s="76"/>
      <c r="U2"/>
      <c r="V2"/>
      <c r="W2"/>
      <c r="X2"/>
      <c r="Y2"/>
      <c r="Z2"/>
      <c r="AA2"/>
      <c r="AB2"/>
      <c r="AC2"/>
      <c r="AD2"/>
      <c r="AE2"/>
      <c r="AF2"/>
      <c r="AG2"/>
    </row>
    <row r="3" spans="1:33" ht="22.5">
      <c r="A3" s="15" t="s">
        <v>113</v>
      </c>
      <c r="B3" s="15" t="s">
        <v>114</v>
      </c>
      <c r="C3" s="29" t="s">
        <v>115</v>
      </c>
      <c r="D3" s="5" t="s">
        <v>116</v>
      </c>
      <c r="E3" s="5" t="s">
        <v>117</v>
      </c>
      <c r="F3" s="5" t="s">
        <v>118</v>
      </c>
      <c r="G3" s="5" t="s">
        <v>119</v>
      </c>
      <c r="H3" s="16" t="s">
        <v>120</v>
      </c>
      <c r="I3" s="20" t="s">
        <v>121</v>
      </c>
      <c r="J3" s="20" t="s">
        <v>122</v>
      </c>
      <c r="K3" s="20" t="s">
        <v>123</v>
      </c>
      <c r="L3" s="20" t="s">
        <v>124</v>
      </c>
      <c r="M3" s="17" t="s">
        <v>125</v>
      </c>
      <c r="N3" s="22" t="s">
        <v>126</v>
      </c>
      <c r="O3" s="23" t="s">
        <v>127</v>
      </c>
      <c r="P3" s="43" t="s">
        <v>128</v>
      </c>
      <c r="Q3" s="43" t="s">
        <v>129</v>
      </c>
      <c r="R3" s="43" t="s">
        <v>130</v>
      </c>
      <c r="S3" s="52" t="s">
        <v>131</v>
      </c>
      <c r="T3" s="53" t="s">
        <v>132</v>
      </c>
      <c r="U3"/>
      <c r="V3"/>
      <c r="W3"/>
      <c r="X3"/>
      <c r="Y3"/>
      <c r="Z3"/>
      <c r="AA3"/>
      <c r="AB3"/>
      <c r="AC3"/>
      <c r="AD3"/>
      <c r="AE3"/>
      <c r="AF3"/>
      <c r="AG3"/>
    </row>
    <row r="4" spans="1:33" ht="78.75">
      <c r="A4" s="2" t="s">
        <v>336</v>
      </c>
      <c r="B4" s="62" t="s">
        <v>337</v>
      </c>
      <c r="C4" s="3" t="s">
        <v>135</v>
      </c>
      <c r="D4" s="3" t="s">
        <v>15</v>
      </c>
      <c r="E4" s="2"/>
      <c r="F4" s="2"/>
      <c r="G4" s="2" t="s">
        <v>8</v>
      </c>
      <c r="H4" s="3" t="s">
        <v>136</v>
      </c>
      <c r="I4" s="2" t="s">
        <v>137</v>
      </c>
      <c r="J4" s="2" t="s">
        <v>137</v>
      </c>
      <c r="K4" s="2" t="s">
        <v>137</v>
      </c>
      <c r="L4" s="3">
        <v>500</v>
      </c>
      <c r="M4" s="3" t="s">
        <v>138</v>
      </c>
      <c r="N4" s="3" t="s">
        <v>338</v>
      </c>
      <c r="O4" s="3"/>
      <c r="P4" s="2"/>
      <c r="Q4" s="2"/>
      <c r="R4" s="2"/>
      <c r="S4" s="2"/>
      <c r="T4" s="2"/>
      <c r="U4"/>
      <c r="V4"/>
      <c r="W4"/>
      <c r="X4"/>
      <c r="Y4"/>
      <c r="Z4"/>
      <c r="AA4"/>
      <c r="AB4"/>
      <c r="AC4"/>
      <c r="AD4"/>
      <c r="AE4"/>
      <c r="AF4"/>
      <c r="AG4"/>
    </row>
    <row r="5" spans="1:33" ht="15.75" thickBot="1">
      <c r="B5" s="55"/>
      <c r="C5" s="55"/>
      <c r="D5" s="55"/>
      <c r="H5" s="55"/>
      <c r="P5" s="56"/>
      <c r="Q5" s="56"/>
      <c r="U5" s="55"/>
      <c r="V5" s="55"/>
      <c r="W5" s="55"/>
      <c r="Y5" s="55"/>
      <c r="Z5" s="55"/>
      <c r="AA5" s="55"/>
    </row>
    <row r="6" spans="1:33" ht="15.75" thickBot="1">
      <c r="A6" s="38" t="s">
        <v>142</v>
      </c>
      <c r="B6" s="38" t="s">
        <v>143</v>
      </c>
      <c r="C6" s="38" t="s">
        <v>115</v>
      </c>
      <c r="D6" s="77" t="s">
        <v>144</v>
      </c>
      <c r="E6" s="78"/>
      <c r="F6" s="78"/>
      <c r="G6" s="78"/>
      <c r="H6" s="77" t="s">
        <v>126</v>
      </c>
      <c r="I6" s="78"/>
      <c r="J6" s="78"/>
      <c r="K6" s="78"/>
      <c r="L6" s="78"/>
      <c r="M6" s="79" t="s">
        <v>145</v>
      </c>
      <c r="N6" s="80"/>
      <c r="O6" s="81"/>
    </row>
    <row r="7" spans="1:33" ht="34.5" thickBot="1">
      <c r="A7" s="39">
        <v>1</v>
      </c>
      <c r="B7" s="44" t="s">
        <v>339</v>
      </c>
      <c r="C7" s="44" t="s">
        <v>240</v>
      </c>
      <c r="D7" s="67" t="s">
        <v>340</v>
      </c>
      <c r="E7" s="68"/>
      <c r="F7" s="68"/>
      <c r="G7" s="68"/>
      <c r="H7" s="67" t="s">
        <v>341</v>
      </c>
      <c r="I7" s="69"/>
      <c r="J7" s="69"/>
      <c r="K7" s="69"/>
      <c r="L7" s="69"/>
      <c r="M7" s="82" t="s">
        <v>342</v>
      </c>
      <c r="N7" s="71"/>
      <c r="O7" s="72"/>
    </row>
    <row r="8" spans="1:33" ht="15.75" thickBot="1">
      <c r="A8" s="39">
        <v>2</v>
      </c>
      <c r="B8" s="44" t="s">
        <v>181</v>
      </c>
      <c r="C8" s="40" t="s">
        <v>135</v>
      </c>
      <c r="D8" s="67" t="s">
        <v>343</v>
      </c>
      <c r="E8" s="68"/>
      <c r="F8" s="68"/>
      <c r="G8" s="68"/>
      <c r="H8" s="67" t="s">
        <v>344</v>
      </c>
      <c r="I8" s="69"/>
      <c r="J8" s="69"/>
      <c r="K8" s="69"/>
      <c r="L8" s="69"/>
      <c r="M8" s="70"/>
      <c r="N8" s="71"/>
      <c r="O8" s="72"/>
    </row>
    <row r="9" spans="1:33" s="1" customFormat="1" ht="15.75" thickBot="1">
      <c r="A9" s="39">
        <v>3</v>
      </c>
      <c r="B9" s="44" t="s">
        <v>345</v>
      </c>
      <c r="C9" s="40" t="s">
        <v>135</v>
      </c>
      <c r="D9" s="67" t="s">
        <v>346</v>
      </c>
      <c r="E9" s="68"/>
      <c r="F9" s="68"/>
      <c r="G9" s="68"/>
      <c r="H9" s="67" t="s">
        <v>347</v>
      </c>
      <c r="I9" s="69"/>
      <c r="J9" s="69"/>
      <c r="K9" s="69"/>
      <c r="L9" s="69"/>
      <c r="M9" s="70"/>
      <c r="N9" s="71"/>
      <c r="O9" s="72"/>
    </row>
    <row r="10" spans="1:33" s="1" customFormat="1" ht="15.75" thickBot="1">
      <c r="A10" s="39">
        <v>4</v>
      </c>
      <c r="B10" s="44" t="s">
        <v>348</v>
      </c>
      <c r="C10" s="40" t="s">
        <v>247</v>
      </c>
      <c r="D10" s="67" t="s">
        <v>349</v>
      </c>
      <c r="E10" s="68"/>
      <c r="F10" s="68"/>
      <c r="G10" s="68"/>
      <c r="H10" s="67" t="s">
        <v>350</v>
      </c>
      <c r="I10" s="69"/>
      <c r="J10" s="69"/>
      <c r="K10" s="69"/>
      <c r="L10" s="69"/>
      <c r="M10" s="70" t="s">
        <v>351</v>
      </c>
      <c r="N10" s="71"/>
      <c r="O10" s="72"/>
    </row>
    <row r="16" spans="1:33" s="1" customFormat="1" ht="11.25">
      <c r="K16" s="41"/>
      <c r="L16" s="42"/>
    </row>
    <row r="17" spans="11:12" s="1" customFormat="1" ht="11.25">
      <c r="K17" s="13"/>
      <c r="L17" s="42"/>
    </row>
    <row r="18" spans="11:12" s="1" customFormat="1" ht="11.25">
      <c r="K18" s="13"/>
      <c r="L18" s="42"/>
    </row>
    <row r="19" spans="11:12" s="1" customFormat="1" ht="11.25">
      <c r="K19" s="13"/>
      <c r="L19" s="42"/>
    </row>
    <row r="20" spans="11:12" s="1" customFormat="1" ht="11.25">
      <c r="K20" s="13"/>
      <c r="L20" s="42"/>
    </row>
    <row r="21" spans="11:12" s="1" customFormat="1" ht="11.25">
      <c r="K21" s="13"/>
      <c r="L21" s="42"/>
    </row>
    <row r="22" spans="11:12" s="1" customFormat="1" ht="11.25">
      <c r="K22" s="41"/>
      <c r="L22" s="42"/>
    </row>
  </sheetData>
  <mergeCells count="17">
    <mergeCell ref="D10:G10"/>
    <mergeCell ref="H10:L10"/>
    <mergeCell ref="M10:O10"/>
    <mergeCell ref="D8:G8"/>
    <mergeCell ref="H8:L8"/>
    <mergeCell ref="M8:O8"/>
    <mergeCell ref="D9:G9"/>
    <mergeCell ref="H9:L9"/>
    <mergeCell ref="M9:O9"/>
    <mergeCell ref="D7:G7"/>
    <mergeCell ref="H7:L7"/>
    <mergeCell ref="M7:O7"/>
    <mergeCell ref="P2:R2"/>
    <mergeCell ref="S2:T2"/>
    <mergeCell ref="D6:G6"/>
    <mergeCell ref="H6:L6"/>
    <mergeCell ref="M6:O6"/>
  </mergeCells>
  <dataValidations count="1">
    <dataValidation type="list" allowBlank="1" showInputMessage="1" showErrorMessage="1" sqref="G4:G5" xr:uid="{5A32FBFE-0A68-4A9B-8CFC-7A800B2DF28B}">
      <formula1>ValidStatus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9C94D-C270-483F-936E-A13E368A4A5A}">
  <sheetPr codeName="Sheet10"/>
  <dimension ref="A1:AG23"/>
  <sheetViews>
    <sheetView workbookViewId="0">
      <selection activeCell="H23" sqref="H23"/>
    </sheetView>
  </sheetViews>
  <sheetFormatPr defaultRowHeight="15"/>
  <cols>
    <col min="1" max="1" width="14.7109375" style="1" customWidth="1"/>
    <col min="2" max="2" width="41.42578125" style="1" customWidth="1"/>
    <col min="3" max="3" width="9.7109375" style="1" customWidth="1"/>
    <col min="4" max="4" width="9.140625" style="1"/>
    <col min="5" max="5" width="8.28515625" style="1" customWidth="1"/>
    <col min="6" max="6" width="9.42578125" style="1" customWidth="1"/>
    <col min="7" max="7" width="11.28515625" style="1" customWidth="1"/>
    <col min="8" max="8" width="14.28515625" style="1" customWidth="1"/>
    <col min="9" max="9" width="9.140625" style="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c r="A1" s="37" t="s">
        <v>106</v>
      </c>
      <c r="B1" s="37" t="s">
        <v>352</v>
      </c>
      <c r="C1" s="51" t="s">
        <v>353</v>
      </c>
      <c r="D1" s="51"/>
      <c r="J1" s="57" t="s">
        <v>108</v>
      </c>
    </row>
    <row r="2" spans="1:33">
      <c r="A2" s="14"/>
      <c r="B2" s="18"/>
      <c r="C2" s="18"/>
      <c r="D2" s="6"/>
      <c r="E2" s="7"/>
      <c r="F2" s="7"/>
      <c r="G2" s="19"/>
      <c r="H2" s="9" t="s">
        <v>109</v>
      </c>
      <c r="I2" s="21"/>
      <c r="J2" s="4"/>
      <c r="K2" s="4" t="s">
        <v>110</v>
      </c>
      <c r="L2" s="8"/>
      <c r="M2" s="10"/>
      <c r="N2" s="12"/>
      <c r="O2" s="11"/>
      <c r="P2" s="73" t="s">
        <v>111</v>
      </c>
      <c r="Q2" s="74"/>
      <c r="R2" s="74"/>
      <c r="S2" s="75" t="s">
        <v>112</v>
      </c>
      <c r="T2" s="76"/>
      <c r="U2"/>
      <c r="V2"/>
      <c r="W2"/>
      <c r="X2"/>
      <c r="Y2"/>
      <c r="Z2"/>
      <c r="AA2"/>
      <c r="AB2"/>
      <c r="AC2"/>
      <c r="AD2"/>
      <c r="AE2"/>
      <c r="AF2"/>
      <c r="AG2"/>
    </row>
    <row r="3" spans="1:33" ht="22.5">
      <c r="A3" s="15" t="s">
        <v>113</v>
      </c>
      <c r="B3" s="15" t="s">
        <v>114</v>
      </c>
      <c r="C3" s="29" t="s">
        <v>115</v>
      </c>
      <c r="D3" s="5" t="s">
        <v>116</v>
      </c>
      <c r="E3" s="5" t="s">
        <v>117</v>
      </c>
      <c r="F3" s="5" t="s">
        <v>118</v>
      </c>
      <c r="G3" s="5" t="s">
        <v>119</v>
      </c>
      <c r="H3" s="16" t="s">
        <v>120</v>
      </c>
      <c r="I3" s="20" t="s">
        <v>121</v>
      </c>
      <c r="J3" s="20" t="s">
        <v>122</v>
      </c>
      <c r="K3" s="20" t="s">
        <v>123</v>
      </c>
      <c r="L3" s="20" t="s">
        <v>124</v>
      </c>
      <c r="M3" s="17" t="s">
        <v>125</v>
      </c>
      <c r="N3" s="22" t="s">
        <v>126</v>
      </c>
      <c r="O3" s="23" t="s">
        <v>127</v>
      </c>
      <c r="P3" s="43" t="s">
        <v>128</v>
      </c>
      <c r="Q3" s="43" t="s">
        <v>129</v>
      </c>
      <c r="R3" s="43" t="s">
        <v>130</v>
      </c>
      <c r="S3" s="52" t="s">
        <v>131</v>
      </c>
      <c r="T3" s="53" t="s">
        <v>132</v>
      </c>
      <c r="U3"/>
      <c r="V3"/>
      <c r="W3"/>
      <c r="X3"/>
      <c r="Y3"/>
      <c r="Z3"/>
      <c r="AA3"/>
      <c r="AB3"/>
      <c r="AC3"/>
      <c r="AD3"/>
      <c r="AE3"/>
      <c r="AF3"/>
      <c r="AG3"/>
    </row>
    <row r="4" spans="1:33" ht="45">
      <c r="A4" s="2" t="s">
        <v>354</v>
      </c>
      <c r="B4" s="3" t="s">
        <v>355</v>
      </c>
      <c r="C4" s="3" t="s">
        <v>135</v>
      </c>
      <c r="D4" s="3" t="s">
        <v>15</v>
      </c>
      <c r="E4" s="2"/>
      <c r="F4" s="2"/>
      <c r="G4" s="2" t="s">
        <v>8</v>
      </c>
      <c r="H4" s="3" t="s">
        <v>136</v>
      </c>
      <c r="I4" s="2"/>
      <c r="J4" s="2" t="s">
        <v>137</v>
      </c>
      <c r="K4" s="2"/>
      <c r="L4" s="3">
        <v>1</v>
      </c>
      <c r="M4" s="3" t="s">
        <v>138</v>
      </c>
      <c r="N4" s="3" t="s">
        <v>356</v>
      </c>
      <c r="O4" s="3"/>
      <c r="P4" s="2"/>
      <c r="Q4" s="2"/>
      <c r="R4" s="2"/>
      <c r="S4" s="2"/>
      <c r="T4" s="2"/>
      <c r="U4"/>
      <c r="V4"/>
      <c r="W4"/>
      <c r="X4"/>
      <c r="Y4"/>
      <c r="Z4"/>
      <c r="AA4"/>
      <c r="AB4"/>
      <c r="AC4"/>
      <c r="AD4"/>
      <c r="AE4"/>
      <c r="AF4"/>
      <c r="AG4"/>
    </row>
    <row r="5" spans="1:33" ht="15.75" thickBot="1">
      <c r="B5" s="55"/>
      <c r="C5" s="55"/>
      <c r="D5" s="55"/>
      <c r="H5" s="55"/>
      <c r="L5" s="55"/>
      <c r="M5" s="55"/>
      <c r="N5" s="55"/>
      <c r="O5" s="55"/>
      <c r="U5"/>
      <c r="V5"/>
      <c r="W5"/>
      <c r="X5"/>
      <c r="Y5"/>
      <c r="Z5"/>
      <c r="AA5"/>
      <c r="AB5"/>
      <c r="AC5"/>
      <c r="AD5"/>
      <c r="AE5"/>
      <c r="AF5"/>
      <c r="AG5"/>
    </row>
    <row r="6" spans="1:33" ht="15.75" thickBot="1">
      <c r="A6" s="38" t="s">
        <v>142</v>
      </c>
      <c r="B6" s="38" t="s">
        <v>143</v>
      </c>
      <c r="C6" s="38" t="s">
        <v>115</v>
      </c>
      <c r="D6" s="77" t="s">
        <v>144</v>
      </c>
      <c r="E6" s="78"/>
      <c r="F6" s="78"/>
      <c r="G6" s="78"/>
      <c r="H6" s="77" t="s">
        <v>126</v>
      </c>
      <c r="I6" s="78"/>
      <c r="J6" s="78"/>
      <c r="K6" s="78"/>
      <c r="L6" s="78"/>
      <c r="M6" s="79" t="s">
        <v>145</v>
      </c>
      <c r="N6" s="80"/>
      <c r="O6" s="81"/>
    </row>
    <row r="7" spans="1:33" ht="23.25" thickBot="1">
      <c r="A7" s="39">
        <v>1</v>
      </c>
      <c r="B7" s="44" t="s">
        <v>357</v>
      </c>
      <c r="C7" s="40" t="s">
        <v>135</v>
      </c>
      <c r="D7" s="67" t="s">
        <v>358</v>
      </c>
      <c r="E7" s="68"/>
      <c r="F7" s="68"/>
      <c r="G7" s="68"/>
      <c r="H7" s="67" t="s">
        <v>359</v>
      </c>
      <c r="I7" s="69"/>
      <c r="J7" s="69"/>
      <c r="K7" s="69"/>
      <c r="L7" s="69"/>
      <c r="M7" s="82"/>
      <c r="N7" s="71"/>
      <c r="O7" s="72"/>
    </row>
    <row r="8" spans="1:33" ht="15.75" thickBot="1">
      <c r="A8" s="39">
        <v>2</v>
      </c>
      <c r="B8" s="44" t="s">
        <v>360</v>
      </c>
      <c r="C8" s="40" t="s">
        <v>135</v>
      </c>
      <c r="D8" s="67" t="s">
        <v>361</v>
      </c>
      <c r="E8" s="68"/>
      <c r="F8" s="68"/>
      <c r="G8" s="68"/>
      <c r="H8" s="67" t="s">
        <v>362</v>
      </c>
      <c r="I8" s="69"/>
      <c r="J8" s="69"/>
      <c r="K8" s="69"/>
      <c r="L8" s="69"/>
      <c r="M8" s="82"/>
      <c r="N8" s="71"/>
      <c r="O8" s="72"/>
    </row>
    <row r="9" spans="1:33" ht="15.75" thickBot="1">
      <c r="A9" s="39">
        <v>3</v>
      </c>
      <c r="B9" s="44" t="s">
        <v>363</v>
      </c>
      <c r="C9" s="40" t="s">
        <v>135</v>
      </c>
      <c r="D9" s="67" t="s">
        <v>364</v>
      </c>
      <c r="E9" s="68"/>
      <c r="F9" s="68"/>
      <c r="G9" s="68"/>
      <c r="H9" s="67" t="s">
        <v>365</v>
      </c>
      <c r="I9" s="69"/>
      <c r="J9" s="69"/>
      <c r="K9" s="69"/>
      <c r="L9" s="69"/>
      <c r="M9" s="70"/>
      <c r="N9" s="71"/>
      <c r="O9" s="72"/>
    </row>
    <row r="17" spans="11:12">
      <c r="K17" s="41"/>
      <c r="L17" s="42"/>
    </row>
    <row r="18" spans="11:12">
      <c r="K18" s="13"/>
      <c r="L18" s="42"/>
    </row>
    <row r="19" spans="11:12">
      <c r="K19" s="13"/>
      <c r="L19" s="42"/>
    </row>
    <row r="20" spans="11:12">
      <c r="K20" s="13"/>
      <c r="L20" s="42"/>
    </row>
    <row r="21" spans="11:12">
      <c r="K21" s="13"/>
      <c r="L21" s="42"/>
    </row>
    <row r="22" spans="11:12">
      <c r="K22" s="13"/>
      <c r="L22" s="42"/>
    </row>
    <row r="23" spans="11:12">
      <c r="K23" s="41"/>
      <c r="L23" s="42"/>
    </row>
  </sheetData>
  <mergeCells count="14">
    <mergeCell ref="D8:G8"/>
    <mergeCell ref="H8:L8"/>
    <mergeCell ref="M8:O8"/>
    <mergeCell ref="D9:G9"/>
    <mergeCell ref="H9:L9"/>
    <mergeCell ref="M9:O9"/>
    <mergeCell ref="D7:G7"/>
    <mergeCell ref="H7:L7"/>
    <mergeCell ref="M7:O7"/>
    <mergeCell ref="P2:R2"/>
    <mergeCell ref="S2:T2"/>
    <mergeCell ref="D6:G6"/>
    <mergeCell ref="H6:L6"/>
    <mergeCell ref="M6:O6"/>
  </mergeCells>
  <dataValidations count="1">
    <dataValidation type="list" allowBlank="1" showInputMessage="1" showErrorMessage="1" sqref="G4:G5" xr:uid="{4C6FB368-F4EE-417F-B0F4-0B0FFCA24931}">
      <formula1>ValidStatus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D3207-5894-469C-966E-12CA30CA5F6E}">
  <sheetPr codeName="Sheet11"/>
  <dimension ref="A1:AG23"/>
  <sheetViews>
    <sheetView workbookViewId="0">
      <selection activeCell="G26" sqref="G26"/>
    </sheetView>
  </sheetViews>
  <sheetFormatPr defaultRowHeight="15"/>
  <cols>
    <col min="1" max="1" width="14.7109375" style="1" customWidth="1"/>
    <col min="2" max="2" width="41.42578125" style="1" customWidth="1"/>
    <col min="3" max="3" width="9.7109375" style="1" customWidth="1"/>
    <col min="4" max="4" width="9.140625" style="1"/>
    <col min="5" max="5" width="8.28515625" style="1" customWidth="1"/>
    <col min="6" max="6" width="9.42578125" style="1" customWidth="1"/>
    <col min="7" max="7" width="11.28515625" style="1" customWidth="1"/>
    <col min="8" max="8" width="14.28515625" style="1" customWidth="1"/>
    <col min="9" max="9" width="9.140625" style="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c r="A1" s="37" t="s">
        <v>106</v>
      </c>
      <c r="B1" s="37" t="s">
        <v>366</v>
      </c>
      <c r="C1" s="51" t="s">
        <v>353</v>
      </c>
      <c r="D1" s="51"/>
      <c r="J1" s="57" t="s">
        <v>108</v>
      </c>
    </row>
    <row r="2" spans="1:33">
      <c r="A2" s="14"/>
      <c r="B2" s="18"/>
      <c r="C2" s="18"/>
      <c r="D2" s="6"/>
      <c r="E2" s="7"/>
      <c r="F2" s="7"/>
      <c r="G2" s="19"/>
      <c r="H2" s="9" t="s">
        <v>109</v>
      </c>
      <c r="I2" s="21"/>
      <c r="J2" s="4"/>
      <c r="K2" s="4" t="s">
        <v>110</v>
      </c>
      <c r="L2" s="8"/>
      <c r="M2" s="10"/>
      <c r="N2" s="12"/>
      <c r="O2" s="11"/>
      <c r="P2" s="73" t="s">
        <v>111</v>
      </c>
      <c r="Q2" s="74"/>
      <c r="R2" s="74"/>
      <c r="S2" s="75" t="s">
        <v>112</v>
      </c>
      <c r="T2" s="76"/>
      <c r="U2"/>
      <c r="V2"/>
      <c r="W2"/>
      <c r="X2"/>
      <c r="Y2"/>
      <c r="Z2"/>
      <c r="AA2"/>
      <c r="AB2"/>
      <c r="AC2"/>
      <c r="AD2"/>
      <c r="AE2"/>
      <c r="AF2"/>
      <c r="AG2"/>
    </row>
    <row r="3" spans="1:33" ht="22.5">
      <c r="A3" s="15" t="s">
        <v>113</v>
      </c>
      <c r="B3" s="15" t="s">
        <v>114</v>
      </c>
      <c r="C3" s="29" t="s">
        <v>115</v>
      </c>
      <c r="D3" s="5" t="s">
        <v>116</v>
      </c>
      <c r="E3" s="5" t="s">
        <v>117</v>
      </c>
      <c r="F3" s="5" t="s">
        <v>118</v>
      </c>
      <c r="G3" s="5" t="s">
        <v>119</v>
      </c>
      <c r="H3" s="16" t="s">
        <v>120</v>
      </c>
      <c r="I3" s="20" t="s">
        <v>121</v>
      </c>
      <c r="J3" s="20" t="s">
        <v>122</v>
      </c>
      <c r="K3" s="20" t="s">
        <v>123</v>
      </c>
      <c r="L3" s="20" t="s">
        <v>124</v>
      </c>
      <c r="M3" s="17" t="s">
        <v>125</v>
      </c>
      <c r="N3" s="22" t="s">
        <v>126</v>
      </c>
      <c r="O3" s="23" t="s">
        <v>127</v>
      </c>
      <c r="P3" s="43" t="s">
        <v>128</v>
      </c>
      <c r="Q3" s="43" t="s">
        <v>129</v>
      </c>
      <c r="R3" s="43" t="s">
        <v>130</v>
      </c>
      <c r="S3" s="52" t="s">
        <v>131</v>
      </c>
      <c r="T3" s="53" t="s">
        <v>132</v>
      </c>
      <c r="U3"/>
      <c r="V3"/>
      <c r="W3"/>
      <c r="X3"/>
      <c r="Y3"/>
      <c r="Z3"/>
      <c r="AA3"/>
      <c r="AB3"/>
      <c r="AC3"/>
      <c r="AD3"/>
      <c r="AE3"/>
      <c r="AF3"/>
      <c r="AG3"/>
    </row>
    <row r="4" spans="1:33" ht="45">
      <c r="A4" s="2" t="s">
        <v>367</v>
      </c>
      <c r="B4" s="3" t="s">
        <v>368</v>
      </c>
      <c r="C4" s="3" t="s">
        <v>135</v>
      </c>
      <c r="D4" s="3" t="s">
        <v>15</v>
      </c>
      <c r="E4" s="2"/>
      <c r="F4" s="2"/>
      <c r="G4" s="2" t="s">
        <v>8</v>
      </c>
      <c r="H4" s="3" t="s">
        <v>136</v>
      </c>
      <c r="I4" s="2"/>
      <c r="J4" s="2" t="s">
        <v>137</v>
      </c>
      <c r="K4" s="2"/>
      <c r="L4" s="3">
        <v>1</v>
      </c>
      <c r="M4" s="3" t="s">
        <v>138</v>
      </c>
      <c r="N4" s="3" t="s">
        <v>369</v>
      </c>
      <c r="O4" s="3"/>
      <c r="P4" s="2"/>
      <c r="Q4" s="2"/>
      <c r="R4" s="2"/>
      <c r="S4" s="2"/>
      <c r="T4" s="2"/>
      <c r="U4"/>
      <c r="V4"/>
      <c r="W4"/>
      <c r="X4"/>
      <c r="Y4"/>
      <c r="Z4"/>
      <c r="AA4"/>
      <c r="AB4"/>
      <c r="AC4"/>
      <c r="AD4"/>
      <c r="AE4"/>
      <c r="AF4"/>
      <c r="AG4"/>
    </row>
    <row r="5" spans="1:33" ht="15.75" thickBot="1">
      <c r="A5" s="2"/>
      <c r="B5" s="3"/>
      <c r="C5" s="3"/>
      <c r="D5" s="3"/>
      <c r="E5" s="2"/>
      <c r="F5" s="2"/>
      <c r="G5" s="2"/>
      <c r="H5" s="3"/>
      <c r="I5" s="2"/>
      <c r="J5" s="2"/>
      <c r="K5" s="2"/>
      <c r="L5" s="3"/>
      <c r="M5" s="3"/>
      <c r="N5" s="3"/>
      <c r="O5" s="3"/>
      <c r="P5" s="2"/>
      <c r="Q5" s="2"/>
      <c r="R5" s="2"/>
      <c r="S5" s="2"/>
      <c r="T5" s="2"/>
      <c r="U5"/>
      <c r="V5"/>
      <c r="W5"/>
      <c r="X5"/>
      <c r="Y5"/>
      <c r="Z5"/>
      <c r="AA5"/>
      <c r="AB5"/>
      <c r="AC5"/>
      <c r="AD5"/>
      <c r="AE5"/>
      <c r="AF5"/>
      <c r="AG5"/>
    </row>
    <row r="6" spans="1:33" ht="15.75" thickBot="1">
      <c r="A6" s="38" t="s">
        <v>142</v>
      </c>
      <c r="B6" s="38" t="s">
        <v>143</v>
      </c>
      <c r="C6" s="38" t="s">
        <v>115</v>
      </c>
      <c r="D6" s="77" t="s">
        <v>144</v>
      </c>
      <c r="E6" s="78"/>
      <c r="F6" s="78"/>
      <c r="G6" s="78"/>
      <c r="H6" s="77" t="s">
        <v>126</v>
      </c>
      <c r="I6" s="78"/>
      <c r="J6" s="78"/>
      <c r="K6" s="78"/>
      <c r="L6" s="78"/>
      <c r="M6" s="79" t="s">
        <v>145</v>
      </c>
      <c r="N6" s="80"/>
      <c r="O6" s="81"/>
    </row>
    <row r="7" spans="1:33" ht="23.25" thickBot="1">
      <c r="A7" s="39">
        <v>1</v>
      </c>
      <c r="B7" s="44" t="s">
        <v>357</v>
      </c>
      <c r="C7" s="40" t="s">
        <v>135</v>
      </c>
      <c r="D7" s="67" t="s">
        <v>358</v>
      </c>
      <c r="E7" s="68"/>
      <c r="F7" s="68"/>
      <c r="G7" s="68"/>
      <c r="H7" s="67" t="s">
        <v>359</v>
      </c>
      <c r="I7" s="69"/>
      <c r="J7" s="69"/>
      <c r="K7" s="69"/>
      <c r="L7" s="69"/>
      <c r="M7" s="82"/>
      <c r="N7" s="71"/>
      <c r="O7" s="72"/>
    </row>
    <row r="8" spans="1:33" ht="23.25" thickBot="1">
      <c r="A8" s="39">
        <v>2</v>
      </c>
      <c r="B8" s="44" t="s">
        <v>370</v>
      </c>
      <c r="C8" s="40" t="s">
        <v>135</v>
      </c>
      <c r="D8" s="67" t="s">
        <v>371</v>
      </c>
      <c r="E8" s="68"/>
      <c r="F8" s="68"/>
      <c r="G8" s="68"/>
      <c r="H8" s="67" t="s">
        <v>371</v>
      </c>
      <c r="I8" s="69"/>
      <c r="J8" s="69"/>
      <c r="K8" s="69"/>
      <c r="L8" s="69"/>
      <c r="M8" s="82"/>
      <c r="N8" s="71"/>
      <c r="O8" s="72"/>
    </row>
    <row r="9" spans="1:33" ht="15.75" thickBot="1">
      <c r="A9" s="39">
        <v>3</v>
      </c>
      <c r="B9" s="44" t="s">
        <v>372</v>
      </c>
      <c r="C9" s="40" t="s">
        <v>135</v>
      </c>
      <c r="D9" s="67" t="s">
        <v>373</v>
      </c>
      <c r="E9" s="68"/>
      <c r="F9" s="68"/>
      <c r="G9" s="68"/>
      <c r="H9" s="67" t="s">
        <v>374</v>
      </c>
      <c r="I9" s="69"/>
      <c r="J9" s="69"/>
      <c r="K9" s="69"/>
      <c r="L9" s="69"/>
      <c r="M9" s="70"/>
      <c r="N9" s="71"/>
      <c r="O9" s="72"/>
    </row>
    <row r="10" spans="1:33" ht="15.75" thickBot="1">
      <c r="A10" s="39">
        <v>4</v>
      </c>
      <c r="B10" s="44" t="s">
        <v>375</v>
      </c>
      <c r="C10" s="40" t="s">
        <v>135</v>
      </c>
      <c r="D10" s="67" t="s">
        <v>376</v>
      </c>
      <c r="E10" s="68"/>
      <c r="F10" s="68"/>
      <c r="G10" s="68"/>
      <c r="H10" s="67" t="s">
        <v>377</v>
      </c>
      <c r="I10" s="69"/>
      <c r="J10" s="69"/>
      <c r="K10" s="69"/>
      <c r="L10" s="69"/>
      <c r="M10" s="70" t="s">
        <v>378</v>
      </c>
      <c r="N10" s="71"/>
      <c r="O10" s="72"/>
    </row>
    <row r="11" spans="1:33" ht="15.75" thickBot="1">
      <c r="A11" s="39">
        <v>5</v>
      </c>
      <c r="B11" s="44" t="s">
        <v>379</v>
      </c>
      <c r="C11" s="40" t="s">
        <v>135</v>
      </c>
      <c r="D11" s="67" t="s">
        <v>380</v>
      </c>
      <c r="E11" s="68"/>
      <c r="F11" s="68"/>
      <c r="G11" s="68"/>
      <c r="H11" s="67" t="s">
        <v>381</v>
      </c>
      <c r="I11" s="69"/>
      <c r="J11" s="69"/>
      <c r="K11" s="69"/>
      <c r="L11" s="69"/>
      <c r="M11" s="70" t="s">
        <v>378</v>
      </c>
      <c r="N11" s="71"/>
      <c r="O11" s="72"/>
    </row>
    <row r="12" spans="1:33" ht="15.75" thickBot="1">
      <c r="A12" s="39">
        <v>6</v>
      </c>
      <c r="B12" s="44" t="s">
        <v>382</v>
      </c>
      <c r="C12" s="40" t="s">
        <v>135</v>
      </c>
      <c r="D12" s="67" t="s">
        <v>383</v>
      </c>
      <c r="E12" s="68"/>
      <c r="F12" s="68"/>
      <c r="G12" s="68"/>
      <c r="H12" s="67" t="s">
        <v>384</v>
      </c>
      <c r="I12" s="69"/>
      <c r="J12" s="69"/>
      <c r="K12" s="69"/>
      <c r="L12" s="69"/>
      <c r="M12" s="70" t="s">
        <v>385</v>
      </c>
      <c r="N12" s="71"/>
      <c r="O12" s="72"/>
    </row>
    <row r="17" spans="11:12">
      <c r="K17" s="41"/>
      <c r="L17" s="42"/>
    </row>
    <row r="18" spans="11:12">
      <c r="K18" s="13"/>
      <c r="L18" s="42"/>
    </row>
    <row r="19" spans="11:12">
      <c r="K19" s="13"/>
      <c r="L19" s="42"/>
    </row>
    <row r="20" spans="11:12">
      <c r="K20" s="13"/>
      <c r="L20" s="42"/>
    </row>
    <row r="21" spans="11:12">
      <c r="K21" s="13"/>
      <c r="L21" s="42"/>
    </row>
    <row r="22" spans="11:12">
      <c r="K22" s="13"/>
      <c r="L22" s="42"/>
    </row>
    <row r="23" spans="11:12">
      <c r="K23" s="41"/>
      <c r="L23" s="42"/>
    </row>
  </sheetData>
  <mergeCells count="23">
    <mergeCell ref="D12:G12"/>
    <mergeCell ref="H12:L12"/>
    <mergeCell ref="M12:O12"/>
    <mergeCell ref="D10:G10"/>
    <mergeCell ref="H10:L10"/>
    <mergeCell ref="M10:O10"/>
    <mergeCell ref="D11:G11"/>
    <mergeCell ref="H11:L11"/>
    <mergeCell ref="M11:O11"/>
    <mergeCell ref="D8:G8"/>
    <mergeCell ref="H8:L8"/>
    <mergeCell ref="M8:O8"/>
    <mergeCell ref="D9:G9"/>
    <mergeCell ref="H9:L9"/>
    <mergeCell ref="M9:O9"/>
    <mergeCell ref="D7:G7"/>
    <mergeCell ref="H7:L7"/>
    <mergeCell ref="M7:O7"/>
    <mergeCell ref="P2:R2"/>
    <mergeCell ref="S2:T2"/>
    <mergeCell ref="D6:G6"/>
    <mergeCell ref="H6:L6"/>
    <mergeCell ref="M6:O6"/>
  </mergeCells>
  <dataValidations count="1">
    <dataValidation type="list" allowBlank="1" showInputMessage="1" showErrorMessage="1" sqref="G4:G5" xr:uid="{B8572DD1-EB77-4421-95CC-6D058BB9D9F3}">
      <formula1>ValidStatus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E94C6-64CC-4F6D-84CF-394537B74270}">
  <sheetPr codeName="Sheet16"/>
  <dimension ref="B1:B12"/>
  <sheetViews>
    <sheetView workbookViewId="0">
      <selection activeCell="F17" sqref="F17"/>
    </sheetView>
  </sheetViews>
  <sheetFormatPr defaultRowHeight="15"/>
  <cols>
    <col min="2" max="2" width="13.5703125" customWidth="1"/>
  </cols>
  <sheetData>
    <row r="1" spans="2:2">
      <c r="B1" s="24" t="s">
        <v>386</v>
      </c>
    </row>
    <row r="2" spans="2:2">
      <c r="B2" s="25" t="s">
        <v>8</v>
      </c>
    </row>
    <row r="3" spans="2:2">
      <c r="B3" s="25" t="s">
        <v>9</v>
      </c>
    </row>
    <row r="4" spans="2:2">
      <c r="B4" s="25" t="s">
        <v>10</v>
      </c>
    </row>
    <row r="5" spans="2:2">
      <c r="B5" s="25" t="s">
        <v>11</v>
      </c>
    </row>
    <row r="6" spans="2:2">
      <c r="B6" s="25" t="s">
        <v>12</v>
      </c>
    </row>
    <row r="7" spans="2:2">
      <c r="B7" s="25" t="s">
        <v>13</v>
      </c>
    </row>
    <row r="8" spans="2:2">
      <c r="B8" s="25" t="s">
        <v>165</v>
      </c>
    </row>
    <row r="9" spans="2:2">
      <c r="B9" s="25"/>
    </row>
    <row r="10" spans="2:2">
      <c r="B10" s="25"/>
    </row>
    <row r="11" spans="2:2">
      <c r="B11" s="25"/>
    </row>
    <row r="12" spans="2:2">
      <c r="B12" s="25"/>
    </row>
  </sheetData>
  <customSheetViews>
    <customSheetView guid="{35D03442-C94C-492D-B588-819259D0309A}" state="hidden">
      <selection activeCell="F10" sqref="F10"/>
      <pageMargins left="0" right="0" top="0" bottom="0" header="0" footer="0"/>
      <pageSetup paperSize="9" orientation="portrait" verticalDpi="598" r:id="rId1"/>
    </customSheetView>
  </customSheetViews>
  <pageMargins left="0.7" right="0.7" top="0.75" bottom="0.75" header="0.3" footer="0.3"/>
  <pageSetup paperSize="9" orientation="portrait" verticalDpi="598"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2cfbe10-6d39-4340-a1b3-38a886b171d8">
      <Terms xmlns="http://schemas.microsoft.com/office/infopath/2007/PartnerControls"/>
    </lcf76f155ced4ddcb4097134ff3c332f>
    <TaxCatchAll xmlns="c564591c-15a3-4adf-af05-a1858014a69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7D620C68A05F240BF9A925F60C0AFB6" ma:contentTypeVersion="13" ma:contentTypeDescription="Create a new document." ma:contentTypeScope="" ma:versionID="76c786084e0bdf91d559b5a48329e27a">
  <xsd:schema xmlns:xsd="http://www.w3.org/2001/XMLSchema" xmlns:xs="http://www.w3.org/2001/XMLSchema" xmlns:p="http://schemas.microsoft.com/office/2006/metadata/properties" xmlns:ns2="42cfbe10-6d39-4340-a1b3-38a886b171d8" xmlns:ns3="c564591c-15a3-4adf-af05-a1858014a694" targetNamespace="http://schemas.microsoft.com/office/2006/metadata/properties" ma:root="true" ma:fieldsID="a4daf089d19bd900e55d5f0238633eb8" ns2:_="" ns3:_="">
    <xsd:import namespace="42cfbe10-6d39-4340-a1b3-38a886b171d8"/>
    <xsd:import namespace="c564591c-15a3-4adf-af05-a1858014a69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cfbe10-6d39-4340-a1b3-38a886b171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3821134-7e8e-467b-be76-962851911ba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564591c-15a3-4adf-af05-a1858014a6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7eeaba4-89f2-4d45-b2a7-7760562ce99a}" ma:internalName="TaxCatchAll" ma:showField="CatchAllData" ma:web="c564591c-15a3-4adf-af05-a1858014a6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0A1EBF-6997-493A-9D4A-DAABC1016199}"/>
</file>

<file path=customXml/itemProps2.xml><?xml version="1.0" encoding="utf-8"?>
<ds:datastoreItem xmlns:ds="http://schemas.openxmlformats.org/officeDocument/2006/customXml" ds:itemID="{1E4C4B22-35AE-49D2-B5F0-E30C24C8FD53}"/>
</file>

<file path=customXml/itemProps3.xml><?xml version="1.0" encoding="utf-8"?>
<ds:datastoreItem xmlns:ds="http://schemas.openxmlformats.org/officeDocument/2006/customXml" ds:itemID="{B71DA671-E73E-4F49-AC26-E2C4B6BD6B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Yeap-Heng Lo</dc:creator>
  <cp:keywords/>
  <dc:description/>
  <cp:lastModifiedBy>Balaram Jewoorshetty</cp:lastModifiedBy>
  <cp:revision/>
  <dcterms:created xsi:type="dcterms:W3CDTF">2020-04-06T05:01:33Z</dcterms:created>
  <dcterms:modified xsi:type="dcterms:W3CDTF">2023-09-14T01:50:35Z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0x01010077D620C68A05F240BF9A925F60C0AFB6</vt:lpwstr>
  </property>
  <property fmtid="{D5CDD505-2E9C-101B-9397-08002B2CF9AE}" pid="3" name="MediaServiceImageTags">
    <vt:lpwstr/>
  </property>
</Properties>
</file>