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BR\GIT\HV_DCDC\"/>
    </mc:Choice>
  </mc:AlternateContent>
  <xr:revisionPtr revIDLastSave="0" documentId="13_ncr:1_{946273A1-4D61-499D-9898-6605F9612C47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8" i="1" l="1"/>
  <c r="F29" i="1"/>
  <c r="B6" i="1"/>
  <c r="B9" i="1"/>
  <c r="B7" i="1"/>
  <c r="B20" i="1" s="1"/>
  <c r="B21" i="1" s="1"/>
  <c r="H17" i="1"/>
  <c r="G17" i="1"/>
  <c r="F17" i="1"/>
  <c r="B5" i="1"/>
  <c r="D14" i="1" s="1"/>
  <c r="B23" i="1" l="1"/>
  <c r="B22" i="1"/>
  <c r="D22" i="1" s="1"/>
  <c r="D23" i="1"/>
  <c r="B14" i="1"/>
</calcChain>
</file>

<file path=xl/sharedStrings.xml><?xml version="1.0" encoding="utf-8"?>
<sst xmlns="http://schemas.openxmlformats.org/spreadsheetml/2006/main" count="61" uniqueCount="47">
  <si>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</si>
  <si>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</si>
  <si>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</si>
  <si>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</si>
  <si>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</si>
  <si>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</si>
  <si>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</si>
  <si>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</si>
  <si>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</si>
  <si>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</si>
  <si>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</si>
  <si>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</si>
  <si>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</si>
  <si>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</si>
  <si>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</si>
  <si>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</si>
  <si>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</si>
  <si>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</si>
  <si>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</si>
  <si>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</si>
  <si>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</si>
  <si>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</si>
  <si>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</si>
  <si>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</si>
  <si>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</si>
  <si>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</si>
  <si>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</si>
  <si>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</si>
  <si>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</si>
  <si>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</si>
  <si>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</si>
  <si>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</si>
  <si>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</si>
  <si>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</si>
  <si>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AGP4233-223ME</t>
  </si>
  <si>
    <t>3 in reihe</t>
  </si>
  <si>
    <t>A RMS</t>
  </si>
  <si>
    <t>A p2p</t>
  </si>
  <si>
    <t>V p2p</t>
  </si>
  <si>
    <t>M2</t>
  </si>
  <si>
    <t>M1</t>
  </si>
  <si>
    <t>M3</t>
  </si>
  <si>
    <t>M4</t>
  </si>
  <si>
    <t>M5</t>
  </si>
  <si>
    <t xml:space="preserve">Parameters  from Simualtion </t>
  </si>
  <si>
    <t>RCSP</t>
  </si>
  <si>
    <t>P_RMS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</si>
</sst>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472440</xdr:colOff>
      <xdr:row>1</xdr:row>
      <xdr:rowOff>106680</xdr:rowOff>
    </xdr:from>
    <xdr:to>
      <xdr:col>21</xdr:col>
      <xdr:colOff>220980</xdr:colOff>
      <xdr:row>14</xdr:row>
      <xdr:rowOff>91440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8397240" y="289560"/>
          <a:ext cx="4625340" cy="1996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1"/>
  <sheetViews>
    <sheetView tabSelected="1" workbookViewId="0">
      <selection activeCell="H10" sqref="H10"/>
    </sheetView>
  </sheetViews>
  <sheetFormatPr baseColWidth="10" defaultColWidth="8.88671875" defaultRowHeight="14.4" x14ac:dyDescent="0.3"/>
  <cols>
    <col min="1" max="1" width="13.44140625" customWidth="1"/>
    <col min="2" max="2" width="8.44140625" bestFit="1" customWidth="1"/>
    <col min="4" max="4" width="11.44140625" bestFit="1" customWidth="1"/>
  </cols>
  <sheetData>
    <row r="2" spans="1:5" x14ac:dyDescent="0.3">
      <c r="A2" t="s">
        <v>0</v>
      </c>
    </row>
    <row r="3" spans="1:5" x14ac:dyDescent="0.3">
      <c r="A3" t="s">
        <v>1</v>
      </c>
      <c r="B3">
        <v>24</v>
      </c>
      <c r="C3" t="s">
        <v>10</v>
      </c>
    </row>
    <row r="4" spans="1:5" x14ac:dyDescent="0.3">
      <c r="A4" t="s">
        <v>21</v>
      </c>
      <c r="B4">
        <v>960</v>
      </c>
      <c r="C4" t="s">
        <v>20</v>
      </c>
    </row>
    <row r="5" spans="1:5" x14ac:dyDescent="0.3">
      <c r="A5" t="s">
        <v>30</v>
      </c>
      <c r="B5">
        <f>132*2</f>
        <v>264</v>
      </c>
      <c r="C5" t="s">
        <v>10</v>
      </c>
      <c r="D5" t="s">
        <v>12</v>
      </c>
    </row>
    <row r="6" spans="1:5" x14ac:dyDescent="0.3">
      <c r="A6" t="s">
        <v>31</v>
      </c>
      <c r="B6">
        <f>132*4.25</f>
        <v>561</v>
      </c>
      <c r="C6" t="s">
        <v>10</v>
      </c>
      <c r="D6" t="s">
        <v>32</v>
      </c>
    </row>
    <row r="7" spans="1:5" x14ac:dyDescent="0.3">
      <c r="A7" t="s">
        <v>19</v>
      </c>
      <c r="B7">
        <f>B4/B3</f>
        <v>40</v>
      </c>
      <c r="C7" t="s">
        <v>23</v>
      </c>
    </row>
    <row r="9" spans="1:5" x14ac:dyDescent="0.3">
      <c r="A9" t="s">
        <v>3</v>
      </c>
      <c r="B9">
        <f>100*10^3</f>
        <v>100000</v>
      </c>
      <c r="C9" t="s">
        <v>26</v>
      </c>
      <c r="D9" t="s">
        <v>4</v>
      </c>
    </row>
    <row r="11" spans="1:5" x14ac:dyDescent="0.3">
      <c r="A11" t="s">
        <v>5</v>
      </c>
      <c r="B11">
        <v>0.6</v>
      </c>
      <c r="C11" t="s">
        <v>11</v>
      </c>
      <c r="D11">
        <v>0.7</v>
      </c>
      <c r="E11" t="s">
        <v>6</v>
      </c>
    </row>
    <row r="12" spans="1:5" x14ac:dyDescent="0.3">
      <c r="A12" t="s">
        <v>7</v>
      </c>
      <c r="B12" s="1">
        <v>4.4499999999999998E-2</v>
      </c>
      <c r="D12" t="s">
        <v>8</v>
      </c>
    </row>
    <row r="14" spans="1:5" x14ac:dyDescent="0.3">
      <c r="A14" t="s">
        <v>16</v>
      </c>
      <c r="B14">
        <f>(B5/B3)*B11</f>
        <v>6.6</v>
      </c>
      <c r="C14" t="s">
        <v>2</v>
      </c>
      <c r="D14">
        <f>(B5/B3)*D11</f>
        <v>7.6999999999999993</v>
      </c>
    </row>
    <row r="15" spans="1:5" x14ac:dyDescent="0.3">
      <c r="A15" t="s">
        <v>17</v>
      </c>
      <c r="B15" s="3">
        <f>F17</f>
        <v>12.048192771084336</v>
      </c>
    </row>
    <row r="16" spans="1:5" x14ac:dyDescent="0.3">
      <c r="E16" t="s">
        <v>18</v>
      </c>
    </row>
    <row r="17" spans="1:8" x14ac:dyDescent="0.3">
      <c r="A17" t="s">
        <v>13</v>
      </c>
      <c r="B17">
        <f>F18</f>
        <v>3100</v>
      </c>
      <c r="C17" t="s">
        <v>15</v>
      </c>
      <c r="E17" t="s">
        <v>9</v>
      </c>
      <c r="F17">
        <f>1/0.083</f>
        <v>12.048192771084336</v>
      </c>
      <c r="G17">
        <f>1/0.182</f>
        <v>5.4945054945054945</v>
      </c>
      <c r="H17">
        <f>1/0.363</f>
        <v>2.7548209366391188</v>
      </c>
    </row>
    <row r="18" spans="1:8" x14ac:dyDescent="0.3">
      <c r="A18" t="s">
        <v>14</v>
      </c>
      <c r="B18" s="3">
        <f>B17/(B15^2)</f>
        <v>21.355900000000005</v>
      </c>
      <c r="C18" t="s">
        <v>15</v>
      </c>
      <c r="E18" t="s">
        <v>13</v>
      </c>
      <c r="F18">
        <v>3100</v>
      </c>
      <c r="G18">
        <v>2600</v>
      </c>
      <c r="H18">
        <v>2600</v>
      </c>
    </row>
    <row r="20" spans="1:8" x14ac:dyDescent="0.3">
      <c r="A20" t="s">
        <v>22</v>
      </c>
      <c r="B20">
        <f>B12*B7</f>
        <v>1.7799999999999998</v>
      </c>
      <c r="C20" t="s">
        <v>23</v>
      </c>
    </row>
    <row r="21" spans="1:8" x14ac:dyDescent="0.3">
      <c r="A21" t="s">
        <v>24</v>
      </c>
      <c r="B21">
        <f>B20*2</f>
        <v>3.5599999999999996</v>
      </c>
      <c r="C21" t="s">
        <v>23</v>
      </c>
    </row>
    <row r="22" spans="1:8" x14ac:dyDescent="0.3">
      <c r="A22" t="s">
        <v>28</v>
      </c>
      <c r="B22" s="2">
        <f>(1-((1/B5)*B15*B3))*1/B21*B3*1/B9</f>
        <v>-6.4240619269724338E-6</v>
      </c>
      <c r="C22" t="s">
        <v>27</v>
      </c>
      <c r="D22" s="3">
        <f>B22*10^6</f>
        <v>-6.4240619269724339</v>
      </c>
      <c r="E22" t="s">
        <v>15</v>
      </c>
    </row>
    <row r="23" spans="1:8" x14ac:dyDescent="0.3">
      <c r="A23" t="s">
        <v>29</v>
      </c>
      <c r="B23" s="2">
        <f>(1-((1/B6)*B15*B3))*1/B21*B3*1/B9</f>
        <v>3.2667592801054613E-5</v>
      </c>
      <c r="C23" t="s">
        <v>27</v>
      </c>
      <c r="D23" s="3">
        <f>B23*10^6</f>
        <v>32.66759280105461</v>
      </c>
      <c r="E23" t="s">
        <v>15</v>
      </c>
    </row>
    <row r="24" spans="1:8" x14ac:dyDescent="0.3">
      <c r="A24" t="s">
        <v>25</v>
      </c>
      <c r="B24">
        <v>66</v>
      </c>
      <c r="C24" t="s">
        <v>15</v>
      </c>
      <c r="D24" s="4" t="s">
        <v>34</v>
      </c>
      <c r="E24" t="s">
        <v>33</v>
      </c>
      <c r="F24" t="s">
        <v>35</v>
      </c>
    </row>
    <row r="26" spans="1:8" x14ac:dyDescent="0.3">
      <c r="A26" t="s">
        <v>44</v>
      </c>
    </row>
    <row r="27" spans="1:8" x14ac:dyDescent="0.3">
      <c r="B27" t="s">
        <v>40</v>
      </c>
      <c r="C27" t="s">
        <v>39</v>
      </c>
      <c r="D27" t="s">
        <v>41</v>
      </c>
      <c r="E27" t="s">
        <v>42</v>
      </c>
      <c r="F27" t="s">
        <v>43</v>
      </c>
      <c r="G27" t="s">
        <v>45</v>
      </c>
    </row>
    <row r="28" spans="1:8" x14ac:dyDescent="0.3">
      <c r="A28" t="s">
        <v>36</v>
      </c>
      <c r="B28">
        <v>4.1100000000000003</v>
      </c>
      <c r="C28">
        <v>22.3</v>
      </c>
      <c r="D28">
        <v>35.799999999999997</v>
      </c>
      <c r="E28">
        <v>0</v>
      </c>
      <c r="F28">
        <v>6.6000000000000003E-2</v>
      </c>
      <c r="G28">
        <v>35</v>
      </c>
      <c r="H28" t="s">
        <v>23</v>
      </c>
    </row>
    <row r="29" spans="1:8" x14ac:dyDescent="0.3">
      <c r="A29" t="s">
        <v>37</v>
      </c>
      <c r="B29">
        <v>57</v>
      </c>
      <c r="C29">
        <v>315</v>
      </c>
      <c r="D29">
        <v>278</v>
      </c>
      <c r="E29">
        <v>6.5</v>
      </c>
      <c r="F29">
        <f>360*10^-3</f>
        <v>0.36</v>
      </c>
      <c r="G29">
        <v>290</v>
      </c>
      <c r="H29" t="s">
        <v>23</v>
      </c>
    </row>
    <row r="30" spans="1:8" x14ac:dyDescent="0.3">
      <c r="A30" t="s">
        <v>38</v>
      </c>
      <c r="B30">
        <v>770</v>
      </c>
      <c r="C30">
        <v>41</v>
      </c>
      <c r="D30">
        <v>100</v>
      </c>
      <c r="E30">
        <v>775</v>
      </c>
      <c r="F30">
        <v>660</v>
      </c>
      <c r="H30" t="s">
        <v>10</v>
      </c>
    </row>
    <row r="31" spans="1:8" x14ac:dyDescent="0.3">
      <c r="A31" t="s">
        <v>46</v>
      </c>
      <c r="G31">
        <v>2.5</v>
      </c>
      <c r="H31" t="s">
        <v>20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Lukas Deeken</cp:lastModifiedBy>
  <dcterms:created xsi:type="dcterms:W3CDTF">2015-06-05T18:19:34Z</dcterms:created>
  <dcterms:modified xsi:type="dcterms:W3CDTF">2021-11-23T18:10:05Z</dcterms:modified>
</cp:coreProperties>
</file>