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\Desktop\"/>
    </mc:Choice>
  </mc:AlternateContent>
  <bookViews>
    <workbookView xWindow="0" yWindow="0" windowWidth="16140" windowHeight="13095"/>
  </bookViews>
  <sheets>
    <sheet name="BOM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2" l="1"/>
  <c r="I29" i="2"/>
  <c r="I30" i="2"/>
  <c r="I31" i="2"/>
  <c r="I32" i="2"/>
  <c r="I33" i="2"/>
  <c r="I26" i="2"/>
  <c r="I27" i="2"/>
  <c r="I28" i="2"/>
  <c r="I24" i="2"/>
  <c r="I25" i="2"/>
  <c r="I15" i="2"/>
  <c r="I16" i="2"/>
  <c r="I17" i="2"/>
  <c r="I18" i="2"/>
  <c r="I19" i="2"/>
  <c r="I20" i="2"/>
  <c r="I21" i="2"/>
  <c r="I22" i="2"/>
  <c r="I23" i="2"/>
  <c r="I3" i="2"/>
  <c r="I4" i="2"/>
  <c r="I5" i="2"/>
  <c r="I6" i="2"/>
  <c r="I7" i="2"/>
  <c r="I8" i="2"/>
  <c r="I9" i="2"/>
  <c r="I10" i="2"/>
  <c r="I11" i="2"/>
  <c r="I12" i="2"/>
  <c r="I13" i="2"/>
  <c r="I14" i="2"/>
  <c r="I2" i="2"/>
  <c r="I36" i="2" l="1"/>
</calcChain>
</file>

<file path=xl/sharedStrings.xml><?xml version="1.0" encoding="utf-8"?>
<sst xmlns="http://schemas.openxmlformats.org/spreadsheetml/2006/main" count="212" uniqueCount="144">
  <si>
    <t>Designator</t>
  </si>
  <si>
    <t>5V</t>
  </si>
  <si>
    <t>Aim, BL, FB, FPU, FTSA, GP, HV_D, INV0, INV1, NiMH, R2D, SDC, SERV, TSAC, TSAL, WP</t>
  </si>
  <si>
    <t>BT1, BT2</t>
  </si>
  <si>
    <t>D15</t>
  </si>
  <si>
    <t>Fault</t>
  </si>
  <si>
    <t>Heart</t>
  </si>
  <si>
    <t>J1</t>
  </si>
  <si>
    <t>61201021721</t>
  </si>
  <si>
    <t>JTAG</t>
  </si>
  <si>
    <t>L1</t>
  </si>
  <si>
    <t>OP1, OP2</t>
  </si>
  <si>
    <t>Q1</t>
  </si>
  <si>
    <t>R-78E12-1.0/X9</t>
  </si>
  <si>
    <t>U1</t>
  </si>
  <si>
    <t>U2</t>
  </si>
  <si>
    <t>AT90CAN128</t>
  </si>
  <si>
    <t>U3</t>
  </si>
  <si>
    <t>U4</t>
  </si>
  <si>
    <t>U5</t>
  </si>
  <si>
    <t>NE555</t>
  </si>
  <si>
    <t>U6</t>
  </si>
  <si>
    <t>74HCT4067</t>
  </si>
  <si>
    <t>U7</t>
  </si>
  <si>
    <t>ZXGD3009E6TA</t>
  </si>
  <si>
    <t>U8</t>
  </si>
  <si>
    <t>Y1</t>
  </si>
  <si>
    <t>Bauteil</t>
  </si>
  <si>
    <t>Widerstand</t>
  </si>
  <si>
    <t>Package</t>
  </si>
  <si>
    <t>Anzahl</t>
  </si>
  <si>
    <t>Preis/Stk.</t>
  </si>
  <si>
    <t>Preis</t>
  </si>
  <si>
    <t>Kondensator</t>
  </si>
  <si>
    <t>Mouser-Nummer</t>
  </si>
  <si>
    <t>-</t>
  </si>
  <si>
    <t>0603 (inch)</t>
  </si>
  <si>
    <t>16 V</t>
  </si>
  <si>
    <t>50 V</t>
  </si>
  <si>
    <t>Ferrit</t>
  </si>
  <si>
    <t>OPT</t>
  </si>
  <si>
    <t>0.1 W</t>
  </si>
  <si>
    <t>C1, C2</t>
  </si>
  <si>
    <t>C20</t>
  </si>
  <si>
    <t>C4, C6, C8, C11, C12, C13, C19, C21, C22</t>
  </si>
  <si>
    <t>18 pF</t>
  </si>
  <si>
    <t>22 nF</t>
  </si>
  <si>
    <t>100 nF</t>
  </si>
  <si>
    <t>1 uF</t>
  </si>
  <si>
    <t>2.2 uF</t>
  </si>
  <si>
    <t>4.7 uF</t>
  </si>
  <si>
    <t>100 Ω</t>
  </si>
  <si>
    <t>2.5 kΩ</t>
  </si>
  <si>
    <t>10 kΩ</t>
  </si>
  <si>
    <t>1 kΩ</t>
  </si>
  <si>
    <t>120 Ω @ 100 MHz</t>
  </si>
  <si>
    <t>C3, C5, C7, C9, C15, C16, C18, C23</t>
  </si>
  <si>
    <t>C14, C17</t>
  </si>
  <si>
    <t>C10</t>
  </si>
  <si>
    <t>R30, R31</t>
  </si>
  <si>
    <t>R20</t>
  </si>
  <si>
    <t>R27, R32</t>
  </si>
  <si>
    <t>R24</t>
  </si>
  <si>
    <t>R15, R16, R17, R19</t>
  </si>
  <si>
    <t>Wert</t>
  </si>
  <si>
    <t>Rating</t>
  </si>
  <si>
    <t>16 MHz</t>
  </si>
  <si>
    <t>Quartz</t>
  </si>
  <si>
    <r>
      <t xml:space="preserve">60 </t>
    </r>
    <r>
      <rPr>
        <sz val="9"/>
        <color theme="1"/>
        <rFont val="Calibri"/>
        <family val="2"/>
      </rPr>
      <t>Ω</t>
    </r>
  </si>
  <si>
    <t>556-AT90CAN128-16AUR</t>
  </si>
  <si>
    <t>595-NE555PWR</t>
  </si>
  <si>
    <t>MCP2551</t>
  </si>
  <si>
    <t>579-MCP2551-I/SN</t>
  </si>
  <si>
    <t>SOIC-8</t>
  </si>
  <si>
    <t>TSSOP-8</t>
  </si>
  <si>
    <t>TQFP-64</t>
  </si>
  <si>
    <t>771-74HCT4067PW-T</t>
  </si>
  <si>
    <t>579-MCP130T-450I/TT</t>
  </si>
  <si>
    <t>TSSOP-24</t>
  </si>
  <si>
    <t>621-ZXGD3009E6TA</t>
  </si>
  <si>
    <t>SOT23-6 (SOT26)</t>
  </si>
  <si>
    <t>SOT23-3</t>
  </si>
  <si>
    <t>344-NX5032GA16MLNCD1</t>
  </si>
  <si>
    <t>SIP-3</t>
  </si>
  <si>
    <t>CUSTOM</t>
  </si>
  <si>
    <t>863-MM3Z4V7T1G</t>
  </si>
  <si>
    <t>4.7 V</t>
  </si>
  <si>
    <t>0.3 W</t>
  </si>
  <si>
    <t>919-R-78E5.0-1.0</t>
  </si>
  <si>
    <t>R-78E5.0-1.0</t>
  </si>
  <si>
    <t>919-R-78E12-1.0/X9</t>
  </si>
  <si>
    <t>SOD323-2</t>
  </si>
  <si>
    <t>Z-Diode</t>
  </si>
  <si>
    <t>Shottky-Diode</t>
  </si>
  <si>
    <t>757-CUS521H3F</t>
  </si>
  <si>
    <t>0.45 V</t>
  </si>
  <si>
    <t>0.2 A</t>
  </si>
  <si>
    <t>LED</t>
  </si>
  <si>
    <t>Grün (3.2 V)</t>
  </si>
  <si>
    <t>Rot (2 V)</t>
  </si>
  <si>
    <t>Blau (3.2 V)</t>
  </si>
  <si>
    <t>710-150060RS75000</t>
  </si>
  <si>
    <t>30 mA</t>
  </si>
  <si>
    <t>710-150060BS75000</t>
  </si>
  <si>
    <t>710-150060GS75000</t>
  </si>
  <si>
    <t>522-ZXMN6A25GTA</t>
  </si>
  <si>
    <t>N-Ch. MOSFET</t>
  </si>
  <si>
    <t>SOT223</t>
  </si>
  <si>
    <t>60 V</t>
  </si>
  <si>
    <t>6.7 A</t>
  </si>
  <si>
    <t>710-61201021721</t>
  </si>
  <si>
    <t>MCP130</t>
  </si>
  <si>
    <t>34.81.7.005.9024</t>
  </si>
  <si>
    <t>1020</t>
  </si>
  <si>
    <t>3557-2</t>
  </si>
  <si>
    <t>534-1020</t>
  </si>
  <si>
    <t>534-3557-2</t>
  </si>
  <si>
    <t>AAA</t>
  </si>
  <si>
    <t>ATO-Fuse</t>
  </si>
  <si>
    <t>30 A</t>
  </si>
  <si>
    <t>500762-1001</t>
  </si>
  <si>
    <t>538-500762-1001</t>
  </si>
  <si>
    <t xml:space="preserve"> 1329715</t>
  </si>
  <si>
    <t>10 Pin</t>
  </si>
  <si>
    <t>6 A</t>
  </si>
  <si>
    <t>Gesamt:</t>
  </si>
  <si>
    <t>R1 - R14, R18, R21 - R23, R25, R33, R40 - R46</t>
  </si>
  <si>
    <t>D1 - D14, D16, D40 - D46</t>
  </si>
  <si>
    <t>710-782631131</t>
  </si>
  <si>
    <t>OP1, OP2 sind auf Mouser nicht verfügbar, daher wurde hier eine Betsellnummer von Farnell eingetragen.</t>
  </si>
  <si>
    <t>NOTE 1:</t>
  </si>
  <si>
    <t>NOTE 2:</t>
  </si>
  <si>
    <t>Die Preise der Stk.-Liste sind Beispielhaft. Viele Bauteile (z.B. von WE, Molex, Finder) werden durch Sponsoring/Bemusterung erlangt, wodurch diese Bauteile gewählt wurden.</t>
  </si>
  <si>
    <t>710-885012206042</t>
  </si>
  <si>
    <t>710-885012206046</t>
  </si>
  <si>
    <t>710-885012106017</t>
  </si>
  <si>
    <t>81-GRM188Z71C475KE1D</t>
  </si>
  <si>
    <t>81-GRM188R61H225KE1D</t>
  </si>
  <si>
    <t>80-C0603C180K4RACTU</t>
  </si>
  <si>
    <t>667-ERJ-3EKF1002V</t>
  </si>
  <si>
    <t>667-ERJ-3EKF1001V</t>
  </si>
  <si>
    <t>667-ERJ-3EKF2491V</t>
  </si>
  <si>
    <t>667-ERJ-3EKF60R4V</t>
  </si>
  <si>
    <t>667-ERJ-3EKF1000V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</si>
</sst>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 wrapText="1"/>
    </xf>
    <xf numFmtId="165" fontId="1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Standard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\ &quot;€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\ &quot;€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I34" totalsRowShown="0" headerRowDxfId="4" dataDxfId="5" headerRowBorderDxfId="3">
  <autoFilter ref="A1:I34"/>
  <tableColumns count="9">
    <tableColumn id="1" name="Bauteil" dataDxfId="11"/>
    <tableColumn id="2" name="Designator" dataDxfId="10"/>
    <tableColumn id="3" name="Anzahl" dataDxfId="9"/>
    <tableColumn id="4" name="Wert" dataDxfId="8"/>
    <tableColumn id="5" name="Rating" dataDxfId="7"/>
    <tableColumn id="6" name="Package" dataDxfId="6"/>
    <tableColumn id="7" name="Mouser-Nummer" dataDxfId="2"/>
    <tableColumn id="8" name="Preis/Stk." dataDxfId="1"/>
    <tableColumn id="9" name="Preis" dataDxfId="0">
      <calculatedColumnFormula>C2*H2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9" workbookViewId="0">
      <selection activeCell="A35" sqref="A35"/>
    </sheetView>
  </sheetViews>
  <sheetFormatPr baseColWidth="10" defaultRowHeight="26.1" customHeight="1" x14ac:dyDescent="0.25"/>
  <cols>
    <col min="1" max="1" width="13" style="3" bestFit="1" customWidth="1"/>
    <col min="2" max="2" width="34.42578125" style="1" bestFit="1" customWidth="1"/>
    <col min="3" max="3" width="10.85546875" style="4" bestFit="1" customWidth="1"/>
    <col min="4" max="4" width="13.85546875" style="3" bestFit="1" customWidth="1"/>
    <col min="5" max="5" width="10.5703125" style="3" bestFit="1" customWidth="1"/>
    <col min="6" max="6" width="13.140625" style="3" bestFit="1" customWidth="1"/>
    <col min="7" max="7" width="19.7109375" style="3" bestFit="1" customWidth="1"/>
    <col min="8" max="8" width="12.85546875" style="10" bestFit="1" customWidth="1"/>
    <col min="9" max="9" width="9.42578125" style="10" bestFit="1" customWidth="1"/>
    <col min="10" max="16384" width="11.42578125" style="2"/>
  </cols>
  <sheetData>
    <row r="1" spans="1:9" ht="26.1" customHeight="1" thickBot="1" x14ac:dyDescent="0.3">
      <c r="A1" s="5" t="s">
        <v>27</v>
      </c>
      <c r="B1" s="6" t="s">
        <v>0</v>
      </c>
      <c r="C1" s="7" t="s">
        <v>30</v>
      </c>
      <c r="D1" s="5" t="s">
        <v>64</v>
      </c>
      <c r="E1" s="5" t="s">
        <v>65</v>
      </c>
      <c r="F1" s="5" t="s">
        <v>29</v>
      </c>
      <c r="G1" s="5" t="s">
        <v>34</v>
      </c>
      <c r="H1" s="9" t="s">
        <v>31</v>
      </c>
      <c r="I1" s="9" t="s">
        <v>32</v>
      </c>
    </row>
    <row r="2" spans="1:9" ht="26.1" customHeight="1" x14ac:dyDescent="0.25">
      <c r="A2" s="3" t="s">
        <v>33</v>
      </c>
      <c r="B2" s="1" t="s">
        <v>42</v>
      </c>
      <c r="C2" s="4">
        <v>2</v>
      </c>
      <c r="D2" s="3" t="s">
        <v>45</v>
      </c>
      <c r="E2" s="3" t="s">
        <v>37</v>
      </c>
      <c r="F2" s="3" t="s">
        <v>36</v>
      </c>
      <c r="G2" s="3" t="s">
        <v>138</v>
      </c>
      <c r="H2" s="10">
        <v>0.19500000000000001</v>
      </c>
      <c r="I2" s="10">
        <f>C2*H2</f>
        <v>0.39</v>
      </c>
    </row>
    <row r="3" spans="1:9" ht="26.1" customHeight="1" x14ac:dyDescent="0.25">
      <c r="A3" s="3" t="s">
        <v>33</v>
      </c>
      <c r="B3" s="1" t="s">
        <v>43</v>
      </c>
      <c r="C3" s="4">
        <v>1</v>
      </c>
      <c r="D3" s="3" t="s">
        <v>46</v>
      </c>
      <c r="E3" s="3" t="s">
        <v>37</v>
      </c>
      <c r="F3" s="3" t="s">
        <v>36</v>
      </c>
      <c r="G3" s="3" t="s">
        <v>133</v>
      </c>
      <c r="H3" s="10">
        <v>9.2999999999999999E-2</v>
      </c>
      <c r="I3" s="10">
        <f>C3*H3</f>
        <v>9.2999999999999999E-2</v>
      </c>
    </row>
    <row r="4" spans="1:9" ht="26.1" customHeight="1" x14ac:dyDescent="0.25">
      <c r="A4" s="3" t="s">
        <v>33</v>
      </c>
      <c r="B4" s="1" t="s">
        <v>44</v>
      </c>
      <c r="C4" s="4">
        <v>9</v>
      </c>
      <c r="D4" s="3" t="s">
        <v>47</v>
      </c>
      <c r="E4" s="3" t="s">
        <v>37</v>
      </c>
      <c r="F4" s="3" t="s">
        <v>36</v>
      </c>
      <c r="G4" s="3" t="s">
        <v>134</v>
      </c>
      <c r="H4" s="10">
        <v>9.2999999999999999E-2</v>
      </c>
      <c r="I4" s="10">
        <f>C4*H4</f>
        <v>0.83699999999999997</v>
      </c>
    </row>
    <row r="5" spans="1:9" ht="26.1" customHeight="1" x14ac:dyDescent="0.25">
      <c r="A5" s="3" t="s">
        <v>33</v>
      </c>
      <c r="B5" s="1" t="s">
        <v>56</v>
      </c>
      <c r="C5" s="4">
        <v>8</v>
      </c>
      <c r="D5" s="3" t="s">
        <v>48</v>
      </c>
      <c r="E5" s="3" t="s">
        <v>37</v>
      </c>
      <c r="F5" s="3" t="s">
        <v>36</v>
      </c>
      <c r="G5" s="3" t="s">
        <v>135</v>
      </c>
      <c r="H5" s="10">
        <v>0.28799999999999998</v>
      </c>
      <c r="I5" s="10">
        <f>C5*H5</f>
        <v>2.3039999999999998</v>
      </c>
    </row>
    <row r="6" spans="1:9" ht="26.1" customHeight="1" x14ac:dyDescent="0.25">
      <c r="A6" s="3" t="s">
        <v>33</v>
      </c>
      <c r="B6" s="1" t="s">
        <v>57</v>
      </c>
      <c r="C6" s="4">
        <v>2</v>
      </c>
      <c r="D6" s="3" t="s">
        <v>49</v>
      </c>
      <c r="E6" s="3" t="s">
        <v>38</v>
      </c>
      <c r="F6" s="3" t="s">
        <v>36</v>
      </c>
      <c r="G6" s="3" t="s">
        <v>137</v>
      </c>
      <c r="H6" s="10">
        <v>0.24199999999999999</v>
      </c>
      <c r="I6" s="10">
        <f>C6*H6</f>
        <v>0.48399999999999999</v>
      </c>
    </row>
    <row r="7" spans="1:9" ht="26.1" customHeight="1" x14ac:dyDescent="0.25">
      <c r="A7" s="3" t="s">
        <v>33</v>
      </c>
      <c r="B7" s="1" t="s">
        <v>58</v>
      </c>
      <c r="C7" s="4">
        <v>1</v>
      </c>
      <c r="D7" s="3" t="s">
        <v>50</v>
      </c>
      <c r="E7" s="3" t="s">
        <v>37</v>
      </c>
      <c r="F7" s="3" t="s">
        <v>36</v>
      </c>
      <c r="G7" s="3" t="s">
        <v>136</v>
      </c>
      <c r="H7" s="10">
        <v>0.23300000000000001</v>
      </c>
      <c r="I7" s="10">
        <f>C7*H7</f>
        <v>0.23300000000000001</v>
      </c>
    </row>
    <row r="8" spans="1:9" ht="26.1" customHeight="1" x14ac:dyDescent="0.25">
      <c r="A8" s="3" t="s">
        <v>28</v>
      </c>
      <c r="B8" s="1" t="s">
        <v>59</v>
      </c>
      <c r="C8" s="4">
        <v>2</v>
      </c>
      <c r="D8" s="3" t="s">
        <v>68</v>
      </c>
      <c r="E8" s="3" t="s">
        <v>41</v>
      </c>
      <c r="F8" s="3" t="s">
        <v>36</v>
      </c>
      <c r="G8" s="3" t="s">
        <v>142</v>
      </c>
      <c r="H8" s="10">
        <v>9.2999999999999999E-2</v>
      </c>
      <c r="I8" s="10">
        <f>C8*H8</f>
        <v>0.186</v>
      </c>
    </row>
    <row r="9" spans="1:9" ht="26.1" customHeight="1" x14ac:dyDescent="0.25">
      <c r="A9" s="3" t="s">
        <v>28</v>
      </c>
      <c r="B9" s="1" t="s">
        <v>60</v>
      </c>
      <c r="C9" s="4">
        <v>1</v>
      </c>
      <c r="D9" s="3" t="s">
        <v>51</v>
      </c>
      <c r="E9" s="3" t="s">
        <v>41</v>
      </c>
      <c r="F9" s="3" t="s">
        <v>36</v>
      </c>
      <c r="G9" s="3" t="s">
        <v>143</v>
      </c>
      <c r="H9" s="10">
        <v>9.2999999999999999E-2</v>
      </c>
      <c r="I9" s="10">
        <f>C9*H9</f>
        <v>9.2999999999999999E-2</v>
      </c>
    </row>
    <row r="10" spans="1:9" ht="26.1" customHeight="1" x14ac:dyDescent="0.25">
      <c r="A10" s="3" t="s">
        <v>28</v>
      </c>
      <c r="B10" s="1" t="s">
        <v>63</v>
      </c>
      <c r="C10" s="4">
        <v>4</v>
      </c>
      <c r="D10" s="3" t="s">
        <v>54</v>
      </c>
      <c r="E10" s="3" t="s">
        <v>41</v>
      </c>
      <c r="F10" s="3" t="s">
        <v>36</v>
      </c>
      <c r="G10" s="3" t="s">
        <v>140</v>
      </c>
      <c r="H10" s="10">
        <v>9.2999999999999999E-2</v>
      </c>
      <c r="I10" s="10">
        <f>C10*H10</f>
        <v>0.372</v>
      </c>
    </row>
    <row r="11" spans="1:9" ht="26.1" customHeight="1" x14ac:dyDescent="0.25">
      <c r="A11" s="3" t="s">
        <v>28</v>
      </c>
      <c r="B11" s="1" t="s">
        <v>62</v>
      </c>
      <c r="C11" s="4">
        <v>1</v>
      </c>
      <c r="D11" s="3" t="s">
        <v>52</v>
      </c>
      <c r="E11" s="3" t="s">
        <v>41</v>
      </c>
      <c r="F11" s="3" t="s">
        <v>36</v>
      </c>
      <c r="G11" s="3" t="s">
        <v>141</v>
      </c>
      <c r="H11" s="10">
        <v>9.2999999999999999E-2</v>
      </c>
      <c r="I11" s="10">
        <f>C11*H11</f>
        <v>9.2999999999999999E-2</v>
      </c>
    </row>
    <row r="12" spans="1:9" ht="26.1" customHeight="1" x14ac:dyDescent="0.25">
      <c r="A12" s="3" t="s">
        <v>28</v>
      </c>
      <c r="B12" s="1" t="s">
        <v>126</v>
      </c>
      <c r="C12" s="4">
        <v>27</v>
      </c>
      <c r="D12" s="3" t="s">
        <v>53</v>
      </c>
      <c r="E12" s="3" t="s">
        <v>41</v>
      </c>
      <c r="F12" s="3" t="s">
        <v>36</v>
      </c>
      <c r="G12" s="3" t="s">
        <v>139</v>
      </c>
      <c r="H12" s="10">
        <v>1.7999999999999999E-2</v>
      </c>
      <c r="I12" s="10">
        <f>C12*H12</f>
        <v>0.48599999999999999</v>
      </c>
    </row>
    <row r="13" spans="1:9" ht="26.1" customHeight="1" x14ac:dyDescent="0.25">
      <c r="A13" s="3" t="s">
        <v>28</v>
      </c>
      <c r="B13" s="1" t="s">
        <v>61</v>
      </c>
      <c r="C13" s="4">
        <v>2</v>
      </c>
      <c r="D13" s="3" t="s">
        <v>40</v>
      </c>
      <c r="E13" s="3" t="s">
        <v>41</v>
      </c>
      <c r="F13" s="3" t="s">
        <v>36</v>
      </c>
      <c r="G13" s="3" t="s">
        <v>35</v>
      </c>
      <c r="H13" s="10">
        <v>0</v>
      </c>
      <c r="I13" s="10">
        <f>C13*H13</f>
        <v>0</v>
      </c>
    </row>
    <row r="14" spans="1:9" ht="26.1" customHeight="1" x14ac:dyDescent="0.25">
      <c r="A14" s="3" t="s">
        <v>39</v>
      </c>
      <c r="B14" s="1" t="s">
        <v>10</v>
      </c>
      <c r="C14" s="4">
        <v>1</v>
      </c>
      <c r="D14" s="3" t="s">
        <v>55</v>
      </c>
      <c r="E14" s="3" t="s">
        <v>41</v>
      </c>
      <c r="F14" s="3" t="s">
        <v>36</v>
      </c>
      <c r="G14" s="3" t="s">
        <v>128</v>
      </c>
      <c r="H14" s="10">
        <v>0.28799999999999998</v>
      </c>
      <c r="I14" s="10">
        <f>C14*H14</f>
        <v>0.28799999999999998</v>
      </c>
    </row>
    <row r="15" spans="1:9" ht="26.1" customHeight="1" x14ac:dyDescent="0.25">
      <c r="A15" s="3" t="s">
        <v>67</v>
      </c>
      <c r="B15" s="1" t="s">
        <v>26</v>
      </c>
      <c r="C15" s="4">
        <v>1</v>
      </c>
      <c r="D15" s="3" t="s">
        <v>66</v>
      </c>
      <c r="E15" s="3" t="s">
        <v>35</v>
      </c>
      <c r="F15" s="3" t="s">
        <v>84</v>
      </c>
      <c r="G15" s="3" t="s">
        <v>82</v>
      </c>
      <c r="H15" s="10">
        <v>1.1599999999999999</v>
      </c>
      <c r="I15" s="10">
        <f t="shared" ref="I15:I23" si="0">C15*H15</f>
        <v>1.1599999999999999</v>
      </c>
    </row>
    <row r="16" spans="1:9" ht="26.1" customHeight="1" x14ac:dyDescent="0.25">
      <c r="A16" s="3" t="s">
        <v>13</v>
      </c>
      <c r="B16" s="1" t="s">
        <v>14</v>
      </c>
      <c r="C16" s="4">
        <v>1</v>
      </c>
      <c r="D16" s="3" t="s">
        <v>35</v>
      </c>
      <c r="E16" s="3" t="s">
        <v>35</v>
      </c>
      <c r="F16" s="3" t="s">
        <v>83</v>
      </c>
      <c r="G16" s="3" t="s">
        <v>90</v>
      </c>
      <c r="H16" s="10">
        <v>3.65</v>
      </c>
      <c r="I16" s="10">
        <f t="shared" si="0"/>
        <v>3.65</v>
      </c>
    </row>
    <row r="17" spans="1:9" ht="26.1" customHeight="1" x14ac:dyDescent="0.25">
      <c r="A17" s="3" t="s">
        <v>89</v>
      </c>
      <c r="B17" s="1" t="s">
        <v>15</v>
      </c>
      <c r="C17" s="4">
        <v>1</v>
      </c>
      <c r="D17" s="3" t="s">
        <v>35</v>
      </c>
      <c r="E17" s="3" t="s">
        <v>35</v>
      </c>
      <c r="F17" s="3" t="s">
        <v>83</v>
      </c>
      <c r="G17" s="3" t="s">
        <v>88</v>
      </c>
      <c r="H17" s="10">
        <v>3.64</v>
      </c>
      <c r="I17" s="10">
        <f t="shared" si="0"/>
        <v>3.64</v>
      </c>
    </row>
    <row r="18" spans="1:9" ht="26.1" customHeight="1" x14ac:dyDescent="0.25">
      <c r="A18" s="3" t="s">
        <v>16</v>
      </c>
      <c r="B18" s="1" t="s">
        <v>17</v>
      </c>
      <c r="C18" s="4">
        <v>1</v>
      </c>
      <c r="D18" s="3" t="s">
        <v>35</v>
      </c>
      <c r="E18" s="3" t="s">
        <v>35</v>
      </c>
      <c r="F18" s="3" t="s">
        <v>75</v>
      </c>
      <c r="G18" s="3" t="s">
        <v>69</v>
      </c>
      <c r="H18" s="10">
        <v>9.15</v>
      </c>
      <c r="I18" s="10">
        <f t="shared" si="0"/>
        <v>9.15</v>
      </c>
    </row>
    <row r="19" spans="1:9" ht="26.1" customHeight="1" x14ac:dyDescent="0.25">
      <c r="A19" s="3" t="s">
        <v>71</v>
      </c>
      <c r="B19" s="1" t="s">
        <v>18</v>
      </c>
      <c r="C19" s="4">
        <v>1</v>
      </c>
      <c r="D19" s="3" t="s">
        <v>35</v>
      </c>
      <c r="E19" s="3" t="s">
        <v>35</v>
      </c>
      <c r="F19" s="3" t="s">
        <v>73</v>
      </c>
      <c r="G19" s="3" t="s">
        <v>72</v>
      </c>
      <c r="H19" s="10">
        <v>1.26</v>
      </c>
      <c r="I19" s="10">
        <f t="shared" si="0"/>
        <v>1.26</v>
      </c>
    </row>
    <row r="20" spans="1:9" ht="26.1" customHeight="1" x14ac:dyDescent="0.25">
      <c r="A20" s="3" t="s">
        <v>111</v>
      </c>
      <c r="B20" s="1" t="s">
        <v>19</v>
      </c>
      <c r="C20" s="4">
        <v>1</v>
      </c>
      <c r="D20" s="3" t="s">
        <v>35</v>
      </c>
      <c r="E20" s="3" t="s">
        <v>35</v>
      </c>
      <c r="F20" s="3" t="s">
        <v>81</v>
      </c>
      <c r="G20" s="3" t="s">
        <v>77</v>
      </c>
      <c r="H20" s="10">
        <v>0.55800000000000005</v>
      </c>
      <c r="I20" s="10">
        <f t="shared" si="0"/>
        <v>0.55800000000000005</v>
      </c>
    </row>
    <row r="21" spans="1:9" ht="26.1" customHeight="1" x14ac:dyDescent="0.25">
      <c r="A21" s="3" t="s">
        <v>20</v>
      </c>
      <c r="B21" s="1" t="s">
        <v>21</v>
      </c>
      <c r="C21" s="4">
        <v>1</v>
      </c>
      <c r="D21" s="3" t="s">
        <v>35</v>
      </c>
      <c r="E21" s="3" t="s">
        <v>35</v>
      </c>
      <c r="F21" s="3" t="s">
        <v>74</v>
      </c>
      <c r="G21" s="3" t="s">
        <v>70</v>
      </c>
      <c r="H21" s="10">
        <v>0.40899999999999997</v>
      </c>
      <c r="I21" s="10">
        <f t="shared" si="0"/>
        <v>0.40899999999999997</v>
      </c>
    </row>
    <row r="22" spans="1:9" ht="26.1" customHeight="1" x14ac:dyDescent="0.25">
      <c r="A22" s="3" t="s">
        <v>22</v>
      </c>
      <c r="B22" s="1" t="s">
        <v>23</v>
      </c>
      <c r="C22" s="4">
        <v>1</v>
      </c>
      <c r="D22" s="3" t="s">
        <v>35</v>
      </c>
      <c r="E22" s="3" t="s">
        <v>35</v>
      </c>
      <c r="F22" s="3" t="s">
        <v>78</v>
      </c>
      <c r="G22" s="3" t="s">
        <v>76</v>
      </c>
      <c r="H22" s="10">
        <v>1.32</v>
      </c>
      <c r="I22" s="10">
        <f t="shared" si="0"/>
        <v>1.32</v>
      </c>
    </row>
    <row r="23" spans="1:9" ht="26.1" customHeight="1" x14ac:dyDescent="0.25">
      <c r="A23" s="3" t="s">
        <v>24</v>
      </c>
      <c r="B23" s="1" t="s">
        <v>25</v>
      </c>
      <c r="C23" s="4">
        <v>1</v>
      </c>
      <c r="D23" s="3" t="s">
        <v>35</v>
      </c>
      <c r="E23" s="3" t="s">
        <v>35</v>
      </c>
      <c r="F23" s="3" t="s">
        <v>80</v>
      </c>
      <c r="G23" s="3" t="s">
        <v>79</v>
      </c>
      <c r="H23" s="10">
        <v>0.372</v>
      </c>
      <c r="I23" s="10">
        <f t="shared" si="0"/>
        <v>0.372</v>
      </c>
    </row>
    <row r="24" spans="1:9" ht="26.1" customHeight="1" x14ac:dyDescent="0.25">
      <c r="A24" s="3" t="s">
        <v>92</v>
      </c>
      <c r="B24" s="1" t="s">
        <v>127</v>
      </c>
      <c r="C24" s="4">
        <v>22</v>
      </c>
      <c r="D24" s="3" t="s">
        <v>86</v>
      </c>
      <c r="E24" s="3" t="s">
        <v>87</v>
      </c>
      <c r="F24" s="3" t="s">
        <v>91</v>
      </c>
      <c r="G24" s="3" t="s">
        <v>85</v>
      </c>
      <c r="H24" s="10">
        <v>8.7999999999999995E-2</v>
      </c>
      <c r="I24" s="10">
        <f t="shared" ref="I24:I25" si="1">C24*H24</f>
        <v>1.9359999999999999</v>
      </c>
    </row>
    <row r="25" spans="1:9" ht="26.1" customHeight="1" x14ac:dyDescent="0.25">
      <c r="A25" s="3" t="s">
        <v>93</v>
      </c>
      <c r="B25" s="1" t="s">
        <v>4</v>
      </c>
      <c r="C25" s="4">
        <v>1</v>
      </c>
      <c r="D25" s="3" t="s">
        <v>95</v>
      </c>
      <c r="E25" s="3" t="s">
        <v>96</v>
      </c>
      <c r="F25" s="3" t="s">
        <v>91</v>
      </c>
      <c r="G25" s="3" t="s">
        <v>94</v>
      </c>
      <c r="H25" s="10">
        <v>0.186</v>
      </c>
      <c r="I25" s="10">
        <f t="shared" si="1"/>
        <v>0.186</v>
      </c>
    </row>
    <row r="26" spans="1:9" ht="26.1" customHeight="1" x14ac:dyDescent="0.25">
      <c r="A26" s="3" t="s">
        <v>97</v>
      </c>
      <c r="B26" s="1" t="s">
        <v>1</v>
      </c>
      <c r="C26" s="4">
        <v>1</v>
      </c>
      <c r="D26" s="3" t="s">
        <v>98</v>
      </c>
      <c r="E26" s="3" t="s">
        <v>102</v>
      </c>
      <c r="F26" s="3" t="s">
        <v>36</v>
      </c>
      <c r="G26" s="3" t="s">
        <v>104</v>
      </c>
      <c r="H26" s="10">
        <v>0.14000000000000001</v>
      </c>
      <c r="I26" s="10">
        <f t="shared" ref="I26:I28" si="2">C26*H26</f>
        <v>0.14000000000000001</v>
      </c>
    </row>
    <row r="27" spans="1:9" ht="26.1" customHeight="1" x14ac:dyDescent="0.25">
      <c r="A27" s="3" t="s">
        <v>97</v>
      </c>
      <c r="B27" s="1" t="s">
        <v>5</v>
      </c>
      <c r="C27" s="4">
        <v>1</v>
      </c>
      <c r="D27" s="3" t="s">
        <v>99</v>
      </c>
      <c r="E27" s="3" t="s">
        <v>102</v>
      </c>
      <c r="F27" s="3" t="s">
        <v>36</v>
      </c>
      <c r="G27" s="3" t="s">
        <v>101</v>
      </c>
      <c r="H27" s="10">
        <v>0.14000000000000001</v>
      </c>
      <c r="I27" s="10">
        <f t="shared" si="2"/>
        <v>0.14000000000000001</v>
      </c>
    </row>
    <row r="28" spans="1:9" ht="26.1" customHeight="1" x14ac:dyDescent="0.25">
      <c r="A28" s="3" t="s">
        <v>97</v>
      </c>
      <c r="B28" s="1" t="s">
        <v>6</v>
      </c>
      <c r="C28" s="4">
        <v>1</v>
      </c>
      <c r="D28" s="3" t="s">
        <v>100</v>
      </c>
      <c r="E28" s="3" t="s">
        <v>102</v>
      </c>
      <c r="F28" s="3" t="s">
        <v>36</v>
      </c>
      <c r="G28" s="3" t="s">
        <v>103</v>
      </c>
      <c r="H28" s="10">
        <v>0.158</v>
      </c>
      <c r="I28" s="10">
        <f t="shared" si="2"/>
        <v>0.158</v>
      </c>
    </row>
    <row r="29" spans="1:9" ht="26.1" customHeight="1" x14ac:dyDescent="0.25">
      <c r="A29" s="3" t="s">
        <v>106</v>
      </c>
      <c r="B29" s="1" t="s">
        <v>12</v>
      </c>
      <c r="C29" s="4">
        <v>1</v>
      </c>
      <c r="D29" s="3" t="s">
        <v>109</v>
      </c>
      <c r="E29" s="3" t="s">
        <v>108</v>
      </c>
      <c r="F29" s="3" t="s">
        <v>107</v>
      </c>
      <c r="G29" s="3" t="s">
        <v>105</v>
      </c>
      <c r="H29" s="10">
        <v>0.97699999999999998</v>
      </c>
      <c r="I29" s="10">
        <f t="shared" ref="I29:I33" si="3">C29*H29</f>
        <v>0.97699999999999998</v>
      </c>
    </row>
    <row r="30" spans="1:9" ht="26.1" customHeight="1" x14ac:dyDescent="0.25">
      <c r="A30" s="3" t="s">
        <v>113</v>
      </c>
      <c r="B30" s="1" t="s">
        <v>3</v>
      </c>
      <c r="C30" s="4">
        <v>2</v>
      </c>
      <c r="D30" s="3" t="s">
        <v>117</v>
      </c>
      <c r="E30" s="3" t="s">
        <v>35</v>
      </c>
      <c r="F30" s="3" t="s">
        <v>84</v>
      </c>
      <c r="G30" s="3" t="s">
        <v>115</v>
      </c>
      <c r="H30" s="10">
        <v>3.92</v>
      </c>
      <c r="I30" s="10">
        <f t="shared" si="3"/>
        <v>7.84</v>
      </c>
    </row>
    <row r="31" spans="1:9" ht="26.1" customHeight="1" x14ac:dyDescent="0.25">
      <c r="A31" s="3" t="s">
        <v>114</v>
      </c>
      <c r="B31" s="1" t="s">
        <v>2</v>
      </c>
      <c r="C31" s="4">
        <v>16</v>
      </c>
      <c r="D31" s="3" t="s">
        <v>118</v>
      </c>
      <c r="E31" s="3" t="s">
        <v>119</v>
      </c>
      <c r="F31" s="3" t="s">
        <v>84</v>
      </c>
      <c r="G31" s="3" t="s">
        <v>116</v>
      </c>
      <c r="H31" s="10">
        <v>1.07</v>
      </c>
      <c r="I31" s="10">
        <f t="shared" si="3"/>
        <v>17.12</v>
      </c>
    </row>
    <row r="32" spans="1:9" ht="26.1" customHeight="1" x14ac:dyDescent="0.25">
      <c r="A32" s="3" t="s">
        <v>8</v>
      </c>
      <c r="B32" s="1" t="s">
        <v>9</v>
      </c>
      <c r="C32" s="4">
        <v>1</v>
      </c>
      <c r="D32" s="3" t="s">
        <v>123</v>
      </c>
      <c r="E32" s="3" t="s">
        <v>35</v>
      </c>
      <c r="F32" s="3" t="s">
        <v>84</v>
      </c>
      <c r="G32" s="3" t="s">
        <v>110</v>
      </c>
      <c r="H32" s="10">
        <v>0.58599999999999997</v>
      </c>
      <c r="I32" s="10">
        <f t="shared" si="3"/>
        <v>0.58599999999999997</v>
      </c>
    </row>
    <row r="33" spans="1:9" ht="26.1" customHeight="1" x14ac:dyDescent="0.25">
      <c r="A33" s="3" t="s">
        <v>112</v>
      </c>
      <c r="B33" s="1" t="s">
        <v>11</v>
      </c>
      <c r="C33" s="4">
        <v>2</v>
      </c>
      <c r="D33" s="3" t="s">
        <v>124</v>
      </c>
      <c r="E33" s="3" t="s">
        <v>35</v>
      </c>
      <c r="F33" s="3" t="s">
        <v>84</v>
      </c>
      <c r="G33" s="3" t="s">
        <v>122</v>
      </c>
      <c r="H33" s="10">
        <v>22.9313</v>
      </c>
      <c r="I33" s="10">
        <f t="shared" si="3"/>
        <v>45.8626</v>
      </c>
    </row>
    <row r="34" spans="1:9" ht="26.1" customHeight="1" x14ac:dyDescent="0.25">
      <c r="A34" s="3" t="s">
        <v>120</v>
      </c>
      <c r="B34" s="1" t="s">
        <v>7</v>
      </c>
      <c r="C34" s="4">
        <v>1</v>
      </c>
      <c r="D34" s="3" t="s">
        <v>35</v>
      </c>
      <c r="E34" s="3" t="s">
        <v>35</v>
      </c>
      <c r="F34" s="3" t="s">
        <v>84</v>
      </c>
      <c r="G34" s="3" t="s">
        <v>121</v>
      </c>
      <c r="H34" s="10">
        <v>11.49</v>
      </c>
      <c r="I34" s="10">
        <f t="shared" ref="I34" si="4">C34*H34</f>
        <v>11.49</v>
      </c>
    </row>
    <row r="36" spans="1:9" ht="26.1" customHeight="1" thickBot="1" x14ac:dyDescent="0.3">
      <c r="H36" s="9" t="s">
        <v>125</v>
      </c>
      <c r="I36" s="9">
        <f>SUM(Tabelle1[Preis])</f>
        <v>113.81359999999999</v>
      </c>
    </row>
    <row r="38" spans="1:9" ht="26.1" customHeight="1" x14ac:dyDescent="0.25">
      <c r="A38" s="3" t="s">
        <v>130</v>
      </c>
      <c r="B38" s="8" t="s">
        <v>132</v>
      </c>
      <c r="C38" s="8"/>
      <c r="D38" s="8"/>
      <c r="E38" s="8"/>
      <c r="F38" s="8"/>
      <c r="G38" s="8"/>
      <c r="H38" s="8"/>
      <c r="I38" s="8"/>
    </row>
    <row r="39" spans="1:9" ht="26.1" customHeight="1" x14ac:dyDescent="0.25">
      <c r="A39" s="3" t="s">
        <v>131</v>
      </c>
      <c r="B39" s="8" t="s">
        <v>129</v>
      </c>
      <c r="C39" s="8"/>
      <c r="D39" s="8"/>
      <c r="E39" s="8"/>
      <c r="F39" s="8"/>
      <c r="G39" s="8"/>
      <c r="H39" s="8"/>
      <c r="I39" s="8"/>
    </row>
  </sheetData>
  <mergeCells count="2">
    <mergeCell ref="B38:I38"/>
    <mergeCell ref="B39:I39"/>
  </mergeCells>
  <pageMargins left="0.23622047244094491" right="0.23622047244094491" top="0.23622047244094491" bottom="0.23622047244094491" header="0.31496062992125984" footer="0.31496062992125984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BOM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Bieberich</dc:creator>
  <cp:lastModifiedBy>Nico Bieberich</cp:lastModifiedBy>
  <cp:lastPrinted>2023-12-10T14:06:04Z</cp:lastPrinted>
  <dcterms:created xsi:type="dcterms:W3CDTF">2023-12-10T11:29:05Z</dcterms:created>
  <dcterms:modified xsi:type="dcterms:W3CDTF">2023-12-10T14:06:13Z</dcterms:modified>
</cp:coreProperties>
</file>