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Baltic Racing\TY24_Local\Vicor_DCDC\Dokumentation\"/>
    </mc:Choice>
  </mc:AlternateContent>
  <xr:revisionPtr revIDLastSave="0" documentId="13_ncr:1_{4D2A5EF6-40C9-4D65-9087-01521BAE7FE2}" xr6:coauthVersionLast="47" xr6:coauthVersionMax="47" xr10:uidLastSave="{00000000-0000-0000-0000-000000000000}"/>
  <bookViews>
    <workbookView xWindow="-120" yWindow="-120" windowWidth="29040" windowHeight="15840" activeTab="1" xr2:uid="{49153FAF-9387-409C-953E-601087C1876D}"/>
  </bookViews>
  <sheets>
    <sheet name="Single" sheetId="1" r:id="rId1"/>
    <sheet name="Mul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G2" i="2" s="1"/>
  <c r="D5" i="2"/>
  <c r="D6" i="2"/>
  <c r="D7" i="2"/>
  <c r="D8" i="2"/>
  <c r="F2" i="2"/>
  <c r="D4" i="2"/>
  <c r="D2" i="2"/>
  <c r="B8" i="1"/>
  <c r="B5" i="1"/>
  <c r="B9" i="1" s="1"/>
</calcChain>
</file>

<file path=xl/sharedStrings.xml><?xml version="1.0" encoding="utf-8"?>
<sst xmlns="http://schemas.openxmlformats.org/spreadsheetml/2006/main" count="13" uniqueCount="11">
  <si>
    <t>DF in %</t>
  </si>
  <si>
    <t>C in uF</t>
  </si>
  <si>
    <t>f in Hz</t>
  </si>
  <si>
    <r>
      <t>ESR in m</t>
    </r>
    <r>
      <rPr>
        <sz val="11"/>
        <color theme="1"/>
        <rFont val="Aptos Narrow"/>
        <family val="2"/>
      </rPr>
      <t>Ω</t>
    </r>
  </si>
  <si>
    <t>C in par</t>
  </si>
  <si>
    <t>C_g in uF</t>
  </si>
  <si>
    <t>ESR_g in mΩ</t>
  </si>
  <si>
    <t>f in kHz</t>
  </si>
  <si>
    <t>ESR in mOhm</t>
  </si>
  <si>
    <t>Cges in uF</t>
  </si>
  <si>
    <t>ESRges in mOhm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</si>
</sst>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E5E3-5B98-47E2-9922-A329292CFB32}">
  <dimension ref="A1:B9"/>
  <sheetViews>
    <sheetView zoomScale="280" zoomScaleNormal="280" workbookViewId="0">
      <selection activeCell="B9" sqref="B9"/>
    </sheetView>
  </sheetViews>
  <sheetFormatPr baseColWidth="10" defaultRowHeight="15" x14ac:dyDescent="0.25"/>
  <cols>
    <col min="2" max="2" width="15.28515625" customWidth="1"/>
  </cols>
  <sheetData>
    <row r="1" spans="1:2" x14ac:dyDescent="0.25">
      <c r="A1" t="s">
        <v>0</v>
      </c>
      <c r="B1" s="1">
        <v>4</v>
      </c>
    </row>
    <row r="2" spans="1:2" x14ac:dyDescent="0.25">
      <c r="A2" t="s">
        <v>1</v>
      </c>
      <c r="B2" s="1">
        <v>0.47</v>
      </c>
    </row>
    <row r="3" spans="1:2" x14ac:dyDescent="0.25">
      <c r="A3" t="s">
        <v>2</v>
      </c>
      <c r="B3" s="1">
        <v>100000</v>
      </c>
    </row>
    <row r="4" spans="1:2" x14ac:dyDescent="0.25">
      <c r="B4" s="1"/>
    </row>
    <row r="5" spans="1:2" x14ac:dyDescent="0.25">
      <c r="A5" t="s">
        <v>3</v>
      </c>
      <c r="B5" s="1">
        <f>(B1/100)/(2*PI()*B3*(B2/1000000)) * 1000</f>
        <v>135.45101539735776</v>
      </c>
    </row>
    <row r="7" spans="1:2" x14ac:dyDescent="0.25">
      <c r="A7" t="s">
        <v>4</v>
      </c>
      <c r="B7">
        <v>2</v>
      </c>
    </row>
    <row r="8" spans="1:2" x14ac:dyDescent="0.25">
      <c r="A8" t="s">
        <v>5</v>
      </c>
      <c r="B8">
        <f>B7*B2</f>
        <v>0.94</v>
      </c>
    </row>
    <row r="9" spans="1:2" x14ac:dyDescent="0.25">
      <c r="A9" t="s">
        <v>6</v>
      </c>
      <c r="B9">
        <f>B5/B7</f>
        <v>67.725507698678882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71EA-B1FF-436A-8365-0795B38FC806}">
  <dimension ref="A1:G8"/>
  <sheetViews>
    <sheetView tabSelected="1" zoomScale="205" zoomScaleNormal="205" workbookViewId="0">
      <selection activeCell="D2" sqref="D2"/>
    </sheetView>
  </sheetViews>
  <sheetFormatPr baseColWidth="10" defaultRowHeight="15" x14ac:dyDescent="0.25"/>
  <cols>
    <col min="4" max="4" width="13.42578125" customWidth="1"/>
    <col min="6" max="6" width="9.85546875" bestFit="1" customWidth="1"/>
    <col min="7" max="7" width="15.7109375" bestFit="1" customWidth="1"/>
  </cols>
  <sheetData>
    <row r="1" spans="1:7" x14ac:dyDescent="0.25">
      <c r="A1" t="s">
        <v>1</v>
      </c>
      <c r="B1" t="s">
        <v>0</v>
      </c>
      <c r="C1" t="s">
        <v>7</v>
      </c>
      <c r="D1" t="s">
        <v>8</v>
      </c>
      <c r="F1" t="s">
        <v>9</v>
      </c>
      <c r="G1" t="s">
        <v>10</v>
      </c>
    </row>
    <row r="2" spans="1:7" x14ac:dyDescent="0.25">
      <c r="A2">
        <v>1000</v>
      </c>
      <c r="B2">
        <v>9</v>
      </c>
      <c r="C2">
        <v>0.12</v>
      </c>
      <c r="D2">
        <f>(B2/100)/(2*PI()*A2*(C2*1000/1000000)) * 1000</f>
        <v>119.3662073189215</v>
      </c>
      <c r="F2">
        <f>SUM(A2:A8)</f>
        <v>2050</v>
      </c>
      <c r="G2">
        <f>1/(1/D2+1/D3+1/D4+1/D5+1/D6+1/D7+1/D8)</f>
        <v>34.104630662549006</v>
      </c>
    </row>
    <row r="3" spans="1:7" x14ac:dyDescent="0.25">
      <c r="A3">
        <v>1000</v>
      </c>
      <c r="B3">
        <v>9</v>
      </c>
      <c r="C3">
        <v>0.12</v>
      </c>
      <c r="D3">
        <f>(B3/100)/(2*PI()*A3*(C3*1000/1000000)) * 1000</f>
        <v>119.3662073189215</v>
      </c>
    </row>
    <row r="4" spans="1:7" x14ac:dyDescent="0.25">
      <c r="A4">
        <v>10</v>
      </c>
      <c r="B4">
        <v>2.5</v>
      </c>
      <c r="C4">
        <v>1</v>
      </c>
      <c r="D4">
        <f>(B4/100)/(2*PI()*A4*(C4*1000/1000000)) * 1000</f>
        <v>397.88735772973831</v>
      </c>
    </row>
    <row r="5" spans="1:7" x14ac:dyDescent="0.25">
      <c r="A5">
        <v>10</v>
      </c>
      <c r="B5">
        <v>2.5</v>
      </c>
      <c r="C5">
        <v>1</v>
      </c>
      <c r="D5">
        <f t="shared" ref="D5:D8" si="0">(B5/100)/(2*PI()*A5*(C5*1000/1000000)) * 1000</f>
        <v>397.88735772973831</v>
      </c>
    </row>
    <row r="6" spans="1:7" x14ac:dyDescent="0.25">
      <c r="A6">
        <v>10</v>
      </c>
      <c r="B6">
        <v>2.5</v>
      </c>
      <c r="C6">
        <v>1</v>
      </c>
      <c r="D6">
        <f t="shared" si="0"/>
        <v>397.88735772973831</v>
      </c>
    </row>
    <row r="7" spans="1:7" x14ac:dyDescent="0.25">
      <c r="A7">
        <v>10</v>
      </c>
      <c r="B7">
        <v>2.5</v>
      </c>
      <c r="C7">
        <v>1</v>
      </c>
      <c r="D7">
        <f t="shared" si="0"/>
        <v>397.88735772973831</v>
      </c>
    </row>
    <row r="8" spans="1:7" x14ac:dyDescent="0.25">
      <c r="A8">
        <v>10</v>
      </c>
      <c r="B8">
        <v>2.5</v>
      </c>
      <c r="C8">
        <v>1</v>
      </c>
      <c r="D8">
        <f t="shared" si="0"/>
        <v>397.88735772973831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Single</vt:lpstr>
      <vt:lpstr>Multi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Bieberich</dc:creator>
  <cp:lastModifiedBy>Nico Bieberich</cp:lastModifiedBy>
  <dcterms:created xsi:type="dcterms:W3CDTF">2024-05-05T13:17:58Z</dcterms:created>
  <dcterms:modified xsi:type="dcterms:W3CDTF">2024-05-20T12:29:51Z</dcterms:modified>
</cp:coreProperties>
</file>