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nico\Baltic Racing\TY24_Local\Vicor_DCDC\Vicor_DCDC\"/>
    </mc:Choice>
  </mc:AlternateContent>
  <xr:revisionPtr revIDLastSave="0" documentId="13_ncr:1_{D834C7B3-6E61-434A-8DFC-885662242DB7}" xr6:coauthVersionLast="47" xr6:coauthVersionMax="47" xr10:uidLastSave="{00000000-0000-0000-0000-000000000000}"/>
  <bookViews>
    <workbookView xWindow="0" yWindow="0" windowWidth="25800" windowHeight="21000" xr2:uid="{00000000-000D-0000-FFFF-FFFF00000000}"/>
  </bookViews>
  <sheets>
    <sheet name="B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2" l="1"/>
  <c r="K37" i="2"/>
  <c r="K36" i="2"/>
  <c r="K35" i="2"/>
  <c r="K34" i="2"/>
  <c r="K33" i="2"/>
  <c r="K29" i="2"/>
  <c r="K30" i="2"/>
  <c r="K31" i="2"/>
  <c r="K32" i="2"/>
  <c r="K26" i="2"/>
  <c r="K27" i="2"/>
  <c r="K28" i="2"/>
  <c r="K24" i="2"/>
  <c r="K25" i="2"/>
  <c r="K15" i="2"/>
  <c r="K16" i="2"/>
  <c r="K17" i="2"/>
  <c r="K18" i="2"/>
  <c r="K19" i="2"/>
  <c r="K20" i="2"/>
  <c r="K21" i="2"/>
  <c r="K22" i="2"/>
  <c r="K23" i="2"/>
  <c r="K3" i="2"/>
  <c r="K4" i="2"/>
  <c r="K5" i="2"/>
  <c r="K6" i="2"/>
  <c r="K7" i="2"/>
  <c r="K8" i="2"/>
  <c r="K9" i="2"/>
  <c r="K10" i="2"/>
  <c r="K11" i="2"/>
  <c r="K12" i="2"/>
  <c r="K13" i="2"/>
  <c r="K14" i="2"/>
  <c r="K2" i="2"/>
  <c r="K40" i="2" l="1"/>
</calcChain>
</file>

<file path=xl/sharedStrings.xml><?xml version="1.0" encoding="utf-8"?>
<sst xmlns="http://schemas.openxmlformats.org/spreadsheetml/2006/main" count="309" uniqueCount="172">
  <si>
    <t>Designator</t>
  </si>
  <si>
    <t>Bauteil</t>
  </si>
  <si>
    <t>Widerstand</t>
  </si>
  <si>
    <t>Package</t>
  </si>
  <si>
    <t>Anzahl</t>
  </si>
  <si>
    <t>Preis/Stk.</t>
  </si>
  <si>
    <t>Preis</t>
  </si>
  <si>
    <t>Kondensator</t>
  </si>
  <si>
    <t>-</t>
  </si>
  <si>
    <t>Wert</t>
  </si>
  <si>
    <t>CUSTOM</t>
  </si>
  <si>
    <t>Z-Diode</t>
  </si>
  <si>
    <t>Shottky-Diode</t>
  </si>
  <si>
    <t>3557-2</t>
  </si>
  <si>
    <t>30 A</t>
  </si>
  <si>
    <t>Gesamt:</t>
  </si>
  <si>
    <t>Artikelnummer</t>
  </si>
  <si>
    <t>DCM4623TD2K26E0T70</t>
  </si>
  <si>
    <t>U1, U2</t>
  </si>
  <si>
    <t>DC/DC-Modul</t>
  </si>
  <si>
    <t>Distributor</t>
  </si>
  <si>
    <t>Digikey</t>
  </si>
  <si>
    <t>Mouser</t>
  </si>
  <si>
    <t>F1, F2</t>
  </si>
  <si>
    <t>Fuse-Holder</t>
  </si>
  <si>
    <t>Steckverbinder</t>
  </si>
  <si>
    <t>F3, F4</t>
  </si>
  <si>
    <t>600</t>
  </si>
  <si>
    <t>Spannung [V]</t>
  </si>
  <si>
    <t>23,5 A</t>
  </si>
  <si>
    <t>HV_Power</t>
  </si>
  <si>
    <t>LV_POWER</t>
  </si>
  <si>
    <t>CTRL, NTC</t>
  </si>
  <si>
    <t>43045-0412</t>
  </si>
  <si>
    <t>43045-1012</t>
  </si>
  <si>
    <t>172065-0004</t>
  </si>
  <si>
    <t>C10, C20</t>
  </si>
  <si>
    <t>C13 - C17, C23 - C27</t>
  </si>
  <si>
    <t>R10, R20</t>
  </si>
  <si>
    <t>R11, R21</t>
  </si>
  <si>
    <t>R13, R23</t>
  </si>
  <si>
    <t>Diode</t>
  </si>
  <si>
    <t>MOSFET</t>
  </si>
  <si>
    <t>Spule</t>
  </si>
  <si>
    <t>D10, D20</t>
  </si>
  <si>
    <t>D11, D21</t>
  </si>
  <si>
    <t>Q1, Q2</t>
  </si>
  <si>
    <t>L10, L20</t>
  </si>
  <si>
    <t>SOT-23-3</t>
  </si>
  <si>
    <t>DO-214AB-2</t>
  </si>
  <si>
    <t>0,47 uF</t>
  </si>
  <si>
    <t>630</t>
  </si>
  <si>
    <t>890303426008CS</t>
  </si>
  <si>
    <t>MSS1260H-422MED</t>
  </si>
  <si>
    <t>BZX84B18VLYT116</t>
  </si>
  <si>
    <t>18 V</t>
  </si>
  <si>
    <t>S8K-E3/I</t>
  </si>
  <si>
    <t>0,95 V</t>
  </si>
  <si>
    <t>8 A</t>
  </si>
  <si>
    <t>Wert 2</t>
  </si>
  <si>
    <t>885342214142</t>
  </si>
  <si>
    <t>CHIP 2220</t>
  </si>
  <si>
    <t>PG-TO263-7-12</t>
  </si>
  <si>
    <t>4200 nH</t>
  </si>
  <si>
    <t>5 A</t>
  </si>
  <si>
    <t>50</t>
  </si>
  <si>
    <t>885012208094</t>
  </si>
  <si>
    <t>CHIP 1206</t>
  </si>
  <si>
    <t>10 k</t>
  </si>
  <si>
    <t>100k</t>
  </si>
  <si>
    <t>0,1 W</t>
  </si>
  <si>
    <t>1000</t>
  </si>
  <si>
    <t>1000 k</t>
  </si>
  <si>
    <t>CRMA1206AF100KFKEF</t>
  </si>
  <si>
    <t>ERA-8AEB103V</t>
  </si>
  <si>
    <t>1</t>
  </si>
  <si>
    <t>1 W</t>
  </si>
  <si>
    <t>500</t>
  </si>
  <si>
    <t>CRCW25121R00FNTG</t>
  </si>
  <si>
    <t>CHIP 2512</t>
  </si>
  <si>
    <t>IMBG120R181M2HXTMA1</t>
  </si>
  <si>
    <t>1200</t>
  </si>
  <si>
    <t>800</t>
  </si>
  <si>
    <t>400</t>
  </si>
  <si>
    <t>20 V</t>
  </si>
  <si>
    <t>14,9 A</t>
  </si>
  <si>
    <t>N-Ch., Enhance.</t>
  </si>
  <si>
    <t>?</t>
  </si>
  <si>
    <t>RV3, RV4</t>
  </si>
  <si>
    <t>D30, D40</t>
  </si>
  <si>
    <t>C30, C40</t>
  </si>
  <si>
    <t>C33 - C37, C43 - C47</t>
  </si>
  <si>
    <t>L30, L40</t>
  </si>
  <si>
    <t>R30, R40</t>
  </si>
  <si>
    <t>D31, D41</t>
  </si>
  <si>
    <t>TVS-Diode</t>
  </si>
  <si>
    <t>Varistor</t>
  </si>
  <si>
    <t>820512001</t>
  </si>
  <si>
    <t>3.0C20CA-M3/H</t>
  </si>
  <si>
    <t>3 kW</t>
  </si>
  <si>
    <t>65</t>
  </si>
  <si>
    <t>4,4 J</t>
  </si>
  <si>
    <t>860130878011</t>
  </si>
  <si>
    <t>100</t>
  </si>
  <si>
    <t>100 uF</t>
  </si>
  <si>
    <t>4,7 uF</t>
  </si>
  <si>
    <t>0,22 uF</t>
  </si>
  <si>
    <t>1000 uF</t>
  </si>
  <si>
    <t>860040780017</t>
  </si>
  <si>
    <t>63</t>
  </si>
  <si>
    <t>885012214005</t>
  </si>
  <si>
    <t>10 uF</t>
  </si>
  <si>
    <t>560 nH</t>
  </si>
  <si>
    <t>7843330056</t>
  </si>
  <si>
    <t>RCA251210R0FKEG</t>
  </si>
  <si>
    <t>10</t>
  </si>
  <si>
    <t>IDB30E120</t>
  </si>
  <si>
    <t>D2PAK-3</t>
  </si>
  <si>
    <t>1,7 V</t>
  </si>
  <si>
    <t>1 k</t>
  </si>
  <si>
    <t>CHIP 0603</t>
  </si>
  <si>
    <t>0,1 uF</t>
  </si>
  <si>
    <t>OP6, OP7</t>
  </si>
  <si>
    <t>R62, R72</t>
  </si>
  <si>
    <t>47 k</t>
  </si>
  <si>
    <t>R64, R74</t>
  </si>
  <si>
    <t>22k</t>
  </si>
  <si>
    <t>R65, R75</t>
  </si>
  <si>
    <t>100 k</t>
  </si>
  <si>
    <t>FB60, FB70</t>
  </si>
  <si>
    <t>C60, C61, C70, C71</t>
  </si>
  <si>
    <t>D60, D70</t>
  </si>
  <si>
    <t>SOP-4L</t>
  </si>
  <si>
    <t>120</t>
  </si>
  <si>
    <t>100 MHz</t>
  </si>
  <si>
    <t>782631131</t>
  </si>
  <si>
    <t>CRGP2512F1M0</t>
  </si>
  <si>
    <t>R12, R22, R63, R73</t>
  </si>
  <si>
    <t>C31, C32, C41, C42</t>
  </si>
  <si>
    <t>C11, C12, C21, C22</t>
  </si>
  <si>
    <t>Ferrit</t>
  </si>
  <si>
    <t>Optokoppler</t>
  </si>
  <si>
    <t>TCLT1000</t>
  </si>
  <si>
    <t>D50, D51</t>
  </si>
  <si>
    <t>CUS521,H3F</t>
  </si>
  <si>
    <t>SOD-323-2</t>
  </si>
  <si>
    <t>0,45 V</t>
  </si>
  <si>
    <t>0,2 A</t>
  </si>
  <si>
    <t>24V</t>
  </si>
  <si>
    <t>Fault1, Fault2</t>
  </si>
  <si>
    <t>LED</t>
  </si>
  <si>
    <t>2</t>
  </si>
  <si>
    <t>grün</t>
  </si>
  <si>
    <t>rot</t>
  </si>
  <si>
    <t>MM3Z2V7ST1G</t>
  </si>
  <si>
    <t>2,7 V</t>
  </si>
  <si>
    <t>0,005 A</t>
  </si>
  <si>
    <t>600 V</t>
  </si>
  <si>
    <t>5000</t>
  </si>
  <si>
    <t>30</t>
  </si>
  <si>
    <t>R52</t>
  </si>
  <si>
    <t>4,7 k</t>
  </si>
  <si>
    <t>ERA-3AED102V</t>
  </si>
  <si>
    <t>ERA-3AED473V</t>
  </si>
  <si>
    <t>ERA-3ARW223V</t>
  </si>
  <si>
    <t>ERA-3APB104V</t>
  </si>
  <si>
    <t>885012206095</t>
  </si>
  <si>
    <t>ERA-3AED472V</t>
  </si>
  <si>
    <t>150060GS75000</t>
  </si>
  <si>
    <t>150060RS75000</t>
  </si>
  <si>
    <t>0,03 A</t>
  </si>
  <si>
    <t>R50, R51, R61, R71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</si>
</sst>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K38" totalsRowShown="0" headerRowDxfId="1" dataDxfId="0" headerRowBorderDxfId="13">
  <autoFilter ref="A1:K38" xr:uid="{00000000-0009-0000-0100-000001000000}"/>
  <tableColumns count="11">
    <tableColumn id="1" xr3:uid="{00000000-0010-0000-0000-000001000000}" name="Bauteil" dataDxfId="12"/>
    <tableColumn id="2" xr3:uid="{00000000-0010-0000-0000-000002000000}" name="Designator" dataDxfId="11"/>
    <tableColumn id="3" xr3:uid="{00000000-0010-0000-0000-000003000000}" name="Anzahl" dataDxfId="10"/>
    <tableColumn id="4" xr3:uid="{00000000-0010-0000-0000-000004000000}" name="Wert" dataDxfId="9"/>
    <tableColumn id="5" xr3:uid="{00000000-0010-0000-0000-000005000000}" name="Wert 2" dataDxfId="8"/>
    <tableColumn id="10" xr3:uid="{F15F7E46-111B-463D-9970-4C9CE6F607B9}" name="Spannung [V]" dataDxfId="7"/>
    <tableColumn id="6" xr3:uid="{00000000-0010-0000-0000-000006000000}" name="Package" dataDxfId="6"/>
    <tableColumn id="7" xr3:uid="{00000000-0010-0000-0000-000007000000}" name="Artikelnummer" dataDxfId="5"/>
    <tableColumn id="11" xr3:uid="{2F354AF6-A47A-45FB-829A-381AACF9E47C}" name="Distributor" dataDxfId="4"/>
    <tableColumn id="8" xr3:uid="{00000000-0010-0000-0000-000008000000}" name="Preis/Stk." dataDxfId="3"/>
    <tableColumn id="9" xr3:uid="{00000000-0010-0000-0000-000009000000}" name="Preis" dataDxfId="2">
      <calculatedColumnFormula>C2*J2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zoomScaleNormal="100" workbookViewId="0">
      <selection activeCell="H33" sqref="H33"/>
    </sheetView>
  </sheetViews>
  <sheetFormatPr baseColWidth="10" defaultRowHeight="20.100000000000001" customHeight="1" x14ac:dyDescent="0.25"/>
  <cols>
    <col min="1" max="1" width="14.5703125" style="6" bestFit="1" customWidth="1"/>
    <col min="2" max="2" width="20.28515625" style="7" bestFit="1" customWidth="1"/>
    <col min="3" max="3" width="11.7109375" style="8" bestFit="1" customWidth="1"/>
    <col min="4" max="4" width="15.7109375" style="6" bestFit="1" customWidth="1"/>
    <col min="5" max="5" width="11.85546875" style="6" bestFit="1" customWidth="1"/>
    <col min="6" max="6" width="17.85546875" style="6" bestFit="1" customWidth="1"/>
    <col min="7" max="7" width="15.28515625" style="6" bestFit="1" customWidth="1"/>
    <col min="8" max="8" width="25.5703125" style="6" bestFit="1" customWidth="1"/>
    <col min="9" max="9" width="15.42578125" style="6" bestFit="1" customWidth="1"/>
    <col min="10" max="10" width="14.28515625" style="9" bestFit="1" customWidth="1"/>
    <col min="11" max="11" width="10.140625" style="9" bestFit="1" customWidth="1"/>
    <col min="12" max="16384" width="11.42578125" style="5"/>
  </cols>
  <sheetData>
    <row r="1" spans="1:13" ht="20.100000000000001" customHeight="1" thickBot="1" x14ac:dyDescent="0.3">
      <c r="A1" s="1" t="s">
        <v>1</v>
      </c>
      <c r="B1" s="2" t="s">
        <v>0</v>
      </c>
      <c r="C1" s="3" t="s">
        <v>4</v>
      </c>
      <c r="D1" s="1" t="s">
        <v>9</v>
      </c>
      <c r="E1" s="1" t="s">
        <v>59</v>
      </c>
      <c r="F1" s="1" t="s">
        <v>28</v>
      </c>
      <c r="G1" s="1" t="s">
        <v>3</v>
      </c>
      <c r="H1" s="1" t="s">
        <v>16</v>
      </c>
      <c r="I1" s="1" t="s">
        <v>20</v>
      </c>
      <c r="J1" s="4" t="s">
        <v>5</v>
      </c>
      <c r="K1" s="4" t="s">
        <v>6</v>
      </c>
    </row>
    <row r="2" spans="1:13" ht="20.100000000000001" customHeight="1" x14ac:dyDescent="0.25">
      <c r="A2" s="6" t="s">
        <v>19</v>
      </c>
      <c r="B2" s="7" t="s">
        <v>18</v>
      </c>
      <c r="C2" s="8">
        <v>2</v>
      </c>
      <c r="D2" s="6" t="s">
        <v>8</v>
      </c>
      <c r="E2" s="6" t="s">
        <v>8</v>
      </c>
      <c r="F2" s="6" t="s">
        <v>8</v>
      </c>
      <c r="G2" s="6" t="s">
        <v>10</v>
      </c>
      <c r="H2" s="6" t="s">
        <v>17</v>
      </c>
      <c r="I2" s="6" t="s">
        <v>22</v>
      </c>
      <c r="J2" s="9">
        <v>368.76</v>
      </c>
      <c r="K2" s="9">
        <f t="shared" ref="K2:K14" si="0">C2*J2</f>
        <v>737.52</v>
      </c>
      <c r="M2" s="9"/>
    </row>
    <row r="3" spans="1:13" ht="20.100000000000001" customHeight="1" x14ac:dyDescent="0.25">
      <c r="A3" s="6" t="s">
        <v>24</v>
      </c>
      <c r="B3" s="7" t="s">
        <v>23</v>
      </c>
      <c r="C3" s="8">
        <v>2</v>
      </c>
      <c r="D3" s="6" t="s">
        <v>8</v>
      </c>
      <c r="E3" s="6" t="s">
        <v>8</v>
      </c>
      <c r="F3" s="6" t="s">
        <v>8</v>
      </c>
      <c r="G3" s="6" t="s">
        <v>10</v>
      </c>
      <c r="H3" s="6" t="s">
        <v>87</v>
      </c>
      <c r="I3" s="6" t="s">
        <v>87</v>
      </c>
      <c r="J3" s="9">
        <v>0</v>
      </c>
      <c r="K3" s="9">
        <f t="shared" si="0"/>
        <v>0</v>
      </c>
    </row>
    <row r="4" spans="1:13" ht="20.100000000000001" customHeight="1" x14ac:dyDescent="0.25">
      <c r="A4" s="6" t="s">
        <v>24</v>
      </c>
      <c r="B4" s="7" t="s">
        <v>26</v>
      </c>
      <c r="C4" s="8">
        <v>2</v>
      </c>
      <c r="D4" s="6" t="s">
        <v>8</v>
      </c>
      <c r="E4" s="6" t="s">
        <v>8</v>
      </c>
      <c r="F4" s="6" t="s">
        <v>8</v>
      </c>
      <c r="G4" s="6" t="s">
        <v>10</v>
      </c>
      <c r="H4" s="6" t="s">
        <v>13</v>
      </c>
      <c r="I4" s="6" t="s">
        <v>22</v>
      </c>
      <c r="J4" s="9">
        <v>1.0900000000000001</v>
      </c>
      <c r="K4" s="9">
        <f t="shared" si="0"/>
        <v>2.1800000000000002</v>
      </c>
    </row>
    <row r="5" spans="1:13" ht="20.100000000000001" customHeight="1" x14ac:dyDescent="0.25">
      <c r="A5" s="6" t="s">
        <v>25</v>
      </c>
      <c r="B5" s="7" t="s">
        <v>30</v>
      </c>
      <c r="C5" s="8">
        <v>1</v>
      </c>
      <c r="D5" s="6" t="s">
        <v>8</v>
      </c>
      <c r="E5" s="6" t="s">
        <v>8</v>
      </c>
      <c r="F5" s="6" t="s">
        <v>27</v>
      </c>
      <c r="G5" s="6" t="s">
        <v>10</v>
      </c>
      <c r="H5" s="6" t="s">
        <v>34</v>
      </c>
      <c r="I5" s="6" t="s">
        <v>22</v>
      </c>
      <c r="J5" s="9">
        <v>2.41</v>
      </c>
      <c r="K5" s="9">
        <f t="shared" si="0"/>
        <v>2.41</v>
      </c>
    </row>
    <row r="6" spans="1:13" ht="20.100000000000001" customHeight="1" x14ac:dyDescent="0.25">
      <c r="A6" s="6" t="s">
        <v>25</v>
      </c>
      <c r="B6" s="7" t="s">
        <v>31</v>
      </c>
      <c r="C6" s="8">
        <v>1</v>
      </c>
      <c r="D6" s="6" t="s">
        <v>8</v>
      </c>
      <c r="E6" s="6" t="s">
        <v>29</v>
      </c>
      <c r="F6" s="6" t="s">
        <v>8</v>
      </c>
      <c r="G6" s="6" t="s">
        <v>10</v>
      </c>
      <c r="H6" s="6" t="s">
        <v>35</v>
      </c>
      <c r="I6" s="6" t="s">
        <v>22</v>
      </c>
      <c r="J6" s="9">
        <v>3.95</v>
      </c>
      <c r="K6" s="9">
        <f t="shared" si="0"/>
        <v>3.95</v>
      </c>
    </row>
    <row r="7" spans="1:13" ht="20.100000000000001" customHeight="1" x14ac:dyDescent="0.25">
      <c r="A7" s="6" t="s">
        <v>25</v>
      </c>
      <c r="B7" s="7" t="s">
        <v>32</v>
      </c>
      <c r="C7" s="8">
        <v>2</v>
      </c>
      <c r="D7" s="6" t="s">
        <v>8</v>
      </c>
      <c r="E7" s="6" t="s">
        <v>8</v>
      </c>
      <c r="F7" s="6" t="s">
        <v>8</v>
      </c>
      <c r="G7" s="6" t="s">
        <v>10</v>
      </c>
      <c r="H7" s="6" t="s">
        <v>33</v>
      </c>
      <c r="I7" s="6" t="s">
        <v>22</v>
      </c>
      <c r="J7" s="9">
        <v>1.1100000000000001</v>
      </c>
      <c r="K7" s="9">
        <f t="shared" si="0"/>
        <v>2.2200000000000002</v>
      </c>
    </row>
    <row r="8" spans="1:13" ht="20.100000000000001" customHeight="1" x14ac:dyDescent="0.25">
      <c r="A8" s="6" t="s">
        <v>7</v>
      </c>
      <c r="B8" s="7" t="s">
        <v>36</v>
      </c>
      <c r="C8" s="8">
        <v>2</v>
      </c>
      <c r="D8" s="6" t="s">
        <v>105</v>
      </c>
      <c r="E8" s="6" t="s">
        <v>8</v>
      </c>
      <c r="F8" s="6" t="s">
        <v>65</v>
      </c>
      <c r="G8" s="6" t="s">
        <v>67</v>
      </c>
      <c r="H8" s="6" t="s">
        <v>66</v>
      </c>
      <c r="I8" s="6" t="s">
        <v>22</v>
      </c>
      <c r="J8" s="9">
        <v>0.88400000000000001</v>
      </c>
      <c r="K8" s="9">
        <f t="shared" si="0"/>
        <v>1.768</v>
      </c>
    </row>
    <row r="9" spans="1:13" ht="20.100000000000001" customHeight="1" x14ac:dyDescent="0.25">
      <c r="A9" s="6" t="s">
        <v>7</v>
      </c>
      <c r="B9" s="7" t="s">
        <v>139</v>
      </c>
      <c r="C9" s="8">
        <v>4</v>
      </c>
      <c r="D9" s="6" t="s">
        <v>50</v>
      </c>
      <c r="E9" s="6" t="s">
        <v>8</v>
      </c>
      <c r="F9" s="6" t="s">
        <v>51</v>
      </c>
      <c r="G9" s="6" t="s">
        <v>10</v>
      </c>
      <c r="H9" s="6" t="s">
        <v>52</v>
      </c>
      <c r="I9" s="6" t="s">
        <v>22</v>
      </c>
      <c r="J9" s="9">
        <v>1.82</v>
      </c>
      <c r="K9" s="9">
        <f t="shared" si="0"/>
        <v>7.28</v>
      </c>
    </row>
    <row r="10" spans="1:13" ht="20.100000000000001" customHeight="1" x14ac:dyDescent="0.25">
      <c r="A10" s="6" t="s">
        <v>7</v>
      </c>
      <c r="B10" s="7" t="s">
        <v>37</v>
      </c>
      <c r="C10" s="8">
        <v>10</v>
      </c>
      <c r="D10" s="6" t="s">
        <v>106</v>
      </c>
      <c r="E10" s="6" t="s">
        <v>8</v>
      </c>
      <c r="F10" s="6" t="s">
        <v>51</v>
      </c>
      <c r="G10" s="6" t="s">
        <v>61</v>
      </c>
      <c r="H10" s="6" t="s">
        <v>60</v>
      </c>
      <c r="I10" s="6" t="s">
        <v>22</v>
      </c>
      <c r="J10" s="9">
        <v>2.13</v>
      </c>
      <c r="K10" s="9">
        <f t="shared" si="0"/>
        <v>21.299999999999997</v>
      </c>
    </row>
    <row r="11" spans="1:13" ht="20.100000000000001" customHeight="1" x14ac:dyDescent="0.25">
      <c r="A11" s="6" t="s">
        <v>2</v>
      </c>
      <c r="B11" s="7" t="s">
        <v>38</v>
      </c>
      <c r="C11" s="8">
        <v>2</v>
      </c>
      <c r="D11" s="6" t="s">
        <v>69</v>
      </c>
      <c r="E11" s="6" t="s">
        <v>70</v>
      </c>
      <c r="F11" s="6" t="s">
        <v>71</v>
      </c>
      <c r="G11" s="6" t="s">
        <v>67</v>
      </c>
      <c r="H11" s="6" t="s">
        <v>73</v>
      </c>
      <c r="I11" s="6" t="s">
        <v>22</v>
      </c>
      <c r="J11" s="9">
        <v>0.437</v>
      </c>
      <c r="K11" s="9">
        <f t="shared" si="0"/>
        <v>0.874</v>
      </c>
    </row>
    <row r="12" spans="1:13" ht="20.100000000000001" customHeight="1" x14ac:dyDescent="0.25">
      <c r="A12" s="6" t="s">
        <v>2</v>
      </c>
      <c r="B12" s="7" t="s">
        <v>39</v>
      </c>
      <c r="C12" s="8">
        <v>2</v>
      </c>
      <c r="D12" s="6" t="s">
        <v>68</v>
      </c>
      <c r="E12" s="6" t="s">
        <v>70</v>
      </c>
      <c r="F12" s="6" t="s">
        <v>8</v>
      </c>
      <c r="G12" s="6" t="s">
        <v>67</v>
      </c>
      <c r="H12" s="6" t="s">
        <v>74</v>
      </c>
      <c r="I12" s="6" t="s">
        <v>22</v>
      </c>
      <c r="J12" s="9">
        <v>0.36299999999999999</v>
      </c>
      <c r="K12" s="9">
        <f t="shared" si="0"/>
        <v>0.72599999999999998</v>
      </c>
    </row>
    <row r="13" spans="1:13" ht="20.100000000000001" customHeight="1" x14ac:dyDescent="0.25">
      <c r="A13" s="6" t="s">
        <v>2</v>
      </c>
      <c r="B13" s="7" t="s">
        <v>137</v>
      </c>
      <c r="C13" s="8">
        <v>4</v>
      </c>
      <c r="D13" s="6" t="s">
        <v>72</v>
      </c>
      <c r="E13" s="6" t="s">
        <v>70</v>
      </c>
      <c r="F13" s="6" t="s">
        <v>77</v>
      </c>
      <c r="G13" s="10" t="s">
        <v>79</v>
      </c>
      <c r="H13" s="10" t="s">
        <v>136</v>
      </c>
      <c r="I13" s="6" t="s">
        <v>22</v>
      </c>
      <c r="J13" s="9">
        <v>0.54900000000000004</v>
      </c>
      <c r="K13" s="9">
        <f t="shared" si="0"/>
        <v>2.1960000000000002</v>
      </c>
    </row>
    <row r="14" spans="1:13" ht="20.100000000000001" customHeight="1" x14ac:dyDescent="0.25">
      <c r="A14" s="6" t="s">
        <v>2</v>
      </c>
      <c r="B14" s="7" t="s">
        <v>40</v>
      </c>
      <c r="C14" s="8">
        <v>2</v>
      </c>
      <c r="D14" s="6" t="s">
        <v>75</v>
      </c>
      <c r="E14" s="6" t="s">
        <v>76</v>
      </c>
      <c r="F14" s="6" t="s">
        <v>77</v>
      </c>
      <c r="G14" s="6" t="s">
        <v>79</v>
      </c>
      <c r="H14" s="6" t="s">
        <v>78</v>
      </c>
      <c r="I14" s="6" t="s">
        <v>22</v>
      </c>
      <c r="J14" s="9">
        <v>0.59499999999999997</v>
      </c>
      <c r="K14" s="9">
        <f t="shared" si="0"/>
        <v>1.19</v>
      </c>
    </row>
    <row r="15" spans="1:13" ht="20.100000000000001" customHeight="1" x14ac:dyDescent="0.25">
      <c r="A15" s="6" t="s">
        <v>41</v>
      </c>
      <c r="B15" s="7" t="s">
        <v>44</v>
      </c>
      <c r="C15" s="8">
        <v>2</v>
      </c>
      <c r="D15" s="6" t="s">
        <v>57</v>
      </c>
      <c r="E15" s="6" t="s">
        <v>58</v>
      </c>
      <c r="F15" s="6" t="s">
        <v>82</v>
      </c>
      <c r="G15" s="6" t="s">
        <v>49</v>
      </c>
      <c r="H15" s="6" t="s">
        <v>56</v>
      </c>
      <c r="I15" s="6" t="s">
        <v>22</v>
      </c>
      <c r="J15" s="9">
        <v>0.56699999999999995</v>
      </c>
      <c r="K15" s="9">
        <f t="shared" ref="K15:K23" si="1">C15*J15</f>
        <v>1.1339999999999999</v>
      </c>
    </row>
    <row r="16" spans="1:13" ht="20.100000000000001" customHeight="1" x14ac:dyDescent="0.25">
      <c r="A16" s="6" t="s">
        <v>11</v>
      </c>
      <c r="B16" s="7" t="s">
        <v>45</v>
      </c>
      <c r="C16" s="8">
        <v>2</v>
      </c>
      <c r="D16" s="6" t="s">
        <v>55</v>
      </c>
      <c r="E16" s="6" t="s">
        <v>8</v>
      </c>
      <c r="F16" s="6" t="s">
        <v>8</v>
      </c>
      <c r="G16" s="6" t="s">
        <v>48</v>
      </c>
      <c r="H16" s="6" t="s">
        <v>54</v>
      </c>
      <c r="I16" s="6" t="s">
        <v>22</v>
      </c>
      <c r="J16" s="9">
        <v>0.41899999999999998</v>
      </c>
      <c r="K16" s="9">
        <f t="shared" si="1"/>
        <v>0.83799999999999997</v>
      </c>
    </row>
    <row r="17" spans="1:11" ht="20.100000000000001" customHeight="1" x14ac:dyDescent="0.25">
      <c r="A17" s="6" t="s">
        <v>42</v>
      </c>
      <c r="B17" s="7" t="s">
        <v>46</v>
      </c>
      <c r="C17" s="8">
        <v>2</v>
      </c>
      <c r="D17" s="6" t="s">
        <v>86</v>
      </c>
      <c r="E17" s="6" t="s">
        <v>85</v>
      </c>
      <c r="F17" s="6" t="s">
        <v>81</v>
      </c>
      <c r="G17" s="6" t="s">
        <v>62</v>
      </c>
      <c r="H17" s="6" t="s">
        <v>80</v>
      </c>
      <c r="I17" s="6" t="s">
        <v>22</v>
      </c>
      <c r="J17" s="9">
        <v>6.05</v>
      </c>
      <c r="K17" s="9">
        <f t="shared" si="1"/>
        <v>12.1</v>
      </c>
    </row>
    <row r="18" spans="1:11" ht="20.100000000000001" customHeight="1" x14ac:dyDescent="0.25">
      <c r="A18" s="6" t="s">
        <v>43</v>
      </c>
      <c r="B18" s="7" t="s">
        <v>47</v>
      </c>
      <c r="C18" s="8">
        <v>2</v>
      </c>
      <c r="D18" s="6" t="s">
        <v>63</v>
      </c>
      <c r="E18" s="6" t="s">
        <v>64</v>
      </c>
      <c r="F18" s="6" t="s">
        <v>83</v>
      </c>
      <c r="G18" s="6" t="s">
        <v>10</v>
      </c>
      <c r="H18" s="6" t="s">
        <v>53</v>
      </c>
      <c r="I18" s="6" t="s">
        <v>21</v>
      </c>
      <c r="J18" s="9">
        <v>3.09</v>
      </c>
      <c r="K18" s="9">
        <f t="shared" si="1"/>
        <v>6.18</v>
      </c>
    </row>
    <row r="19" spans="1:11" ht="20.100000000000001" customHeight="1" x14ac:dyDescent="0.25">
      <c r="A19" s="6" t="s">
        <v>96</v>
      </c>
      <c r="B19" s="7" t="s">
        <v>88</v>
      </c>
      <c r="C19" s="8">
        <v>2</v>
      </c>
      <c r="D19" s="6" t="s">
        <v>101</v>
      </c>
      <c r="E19" s="6" t="s">
        <v>8</v>
      </c>
      <c r="F19" s="6" t="s">
        <v>100</v>
      </c>
      <c r="G19" s="6" t="s">
        <v>10</v>
      </c>
      <c r="H19" s="6" t="s">
        <v>97</v>
      </c>
      <c r="I19" s="6" t="s">
        <v>22</v>
      </c>
      <c r="J19" s="9">
        <v>0.68799999999999994</v>
      </c>
      <c r="K19" s="9">
        <f t="shared" si="1"/>
        <v>1.3759999999999999</v>
      </c>
    </row>
    <row r="20" spans="1:11" ht="20.100000000000001" customHeight="1" x14ac:dyDescent="0.25">
      <c r="A20" s="6" t="s">
        <v>95</v>
      </c>
      <c r="B20" s="7" t="s">
        <v>89</v>
      </c>
      <c r="C20" s="8">
        <v>2</v>
      </c>
      <c r="D20" s="6" t="s">
        <v>84</v>
      </c>
      <c r="E20" s="6" t="s">
        <v>99</v>
      </c>
      <c r="F20" s="6" t="s">
        <v>8</v>
      </c>
      <c r="G20" s="6" t="s">
        <v>49</v>
      </c>
      <c r="H20" s="6" t="s">
        <v>98</v>
      </c>
      <c r="I20" s="6" t="s">
        <v>22</v>
      </c>
      <c r="J20" s="9">
        <v>0.86499999999999999</v>
      </c>
      <c r="K20" s="9">
        <f t="shared" si="1"/>
        <v>1.73</v>
      </c>
    </row>
    <row r="21" spans="1:11" ht="20.100000000000001" customHeight="1" x14ac:dyDescent="0.25">
      <c r="A21" s="6" t="s">
        <v>7</v>
      </c>
      <c r="B21" s="7" t="s">
        <v>90</v>
      </c>
      <c r="C21" s="8">
        <v>2</v>
      </c>
      <c r="D21" s="6" t="s">
        <v>104</v>
      </c>
      <c r="E21" s="6" t="s">
        <v>8</v>
      </c>
      <c r="F21" s="6" t="s">
        <v>103</v>
      </c>
      <c r="G21" s="6" t="s">
        <v>10</v>
      </c>
      <c r="H21" s="6" t="s">
        <v>102</v>
      </c>
      <c r="I21" s="6" t="s">
        <v>22</v>
      </c>
      <c r="J21" s="9">
        <v>1.7</v>
      </c>
      <c r="K21" s="9">
        <f t="shared" si="1"/>
        <v>3.4</v>
      </c>
    </row>
    <row r="22" spans="1:11" ht="20.100000000000001" customHeight="1" x14ac:dyDescent="0.25">
      <c r="A22" s="6" t="s">
        <v>7</v>
      </c>
      <c r="B22" s="7" t="s">
        <v>138</v>
      </c>
      <c r="C22" s="8">
        <v>4</v>
      </c>
      <c r="D22" s="6" t="s">
        <v>107</v>
      </c>
      <c r="E22" s="6" t="s">
        <v>8</v>
      </c>
      <c r="F22" s="6" t="s">
        <v>109</v>
      </c>
      <c r="G22" s="6" t="s">
        <v>10</v>
      </c>
      <c r="H22" s="6" t="s">
        <v>108</v>
      </c>
      <c r="I22" s="6" t="s">
        <v>22</v>
      </c>
      <c r="J22" s="9">
        <v>3.93</v>
      </c>
      <c r="K22" s="9">
        <f t="shared" si="1"/>
        <v>15.72</v>
      </c>
    </row>
    <row r="23" spans="1:11" ht="20.100000000000001" customHeight="1" x14ac:dyDescent="0.25">
      <c r="A23" s="6" t="s">
        <v>7</v>
      </c>
      <c r="B23" s="7" t="s">
        <v>91</v>
      </c>
      <c r="C23" s="8">
        <v>10</v>
      </c>
      <c r="D23" s="6" t="s">
        <v>111</v>
      </c>
      <c r="E23" s="6" t="s">
        <v>8</v>
      </c>
      <c r="F23" s="6" t="s">
        <v>65</v>
      </c>
      <c r="G23" s="6" t="s">
        <v>61</v>
      </c>
      <c r="H23" s="6" t="s">
        <v>110</v>
      </c>
      <c r="I23" s="6" t="s">
        <v>22</v>
      </c>
      <c r="J23" s="9">
        <v>3.88</v>
      </c>
      <c r="K23" s="9">
        <f t="shared" si="1"/>
        <v>38.799999999999997</v>
      </c>
    </row>
    <row r="24" spans="1:11" ht="20.100000000000001" customHeight="1" x14ac:dyDescent="0.25">
      <c r="A24" s="6" t="s">
        <v>43</v>
      </c>
      <c r="B24" s="7" t="s">
        <v>92</v>
      </c>
      <c r="C24" s="8">
        <v>2</v>
      </c>
      <c r="D24" s="6" t="s">
        <v>112</v>
      </c>
      <c r="E24" s="6" t="s">
        <v>29</v>
      </c>
      <c r="F24" s="6" t="s">
        <v>8</v>
      </c>
      <c r="G24" s="6" t="s">
        <v>10</v>
      </c>
      <c r="H24" s="6" t="s">
        <v>113</v>
      </c>
      <c r="I24" s="6" t="s">
        <v>22</v>
      </c>
      <c r="J24" s="9">
        <v>2.65</v>
      </c>
      <c r="K24" s="9">
        <f t="shared" ref="K24:K25" si="2">C24*J24</f>
        <v>5.3</v>
      </c>
    </row>
    <row r="25" spans="1:11" ht="20.100000000000001" customHeight="1" x14ac:dyDescent="0.25">
      <c r="A25" s="6" t="s">
        <v>2</v>
      </c>
      <c r="B25" s="7" t="s">
        <v>93</v>
      </c>
      <c r="C25" s="8">
        <v>2</v>
      </c>
      <c r="D25" s="6" t="s">
        <v>115</v>
      </c>
      <c r="E25" s="6" t="s">
        <v>76</v>
      </c>
      <c r="F25" s="6" t="s">
        <v>8</v>
      </c>
      <c r="G25" s="6" t="s">
        <v>79</v>
      </c>
      <c r="H25" s="6" t="s">
        <v>114</v>
      </c>
      <c r="I25" s="6" t="s">
        <v>22</v>
      </c>
      <c r="J25" s="9">
        <v>0.63200000000000001</v>
      </c>
      <c r="K25" s="9">
        <f t="shared" si="2"/>
        <v>1.264</v>
      </c>
    </row>
    <row r="26" spans="1:11" ht="20.100000000000001" customHeight="1" x14ac:dyDescent="0.25">
      <c r="A26" s="6" t="s">
        <v>12</v>
      </c>
      <c r="B26" s="7" t="s">
        <v>94</v>
      </c>
      <c r="C26" s="8">
        <v>2</v>
      </c>
      <c r="D26" s="6" t="s">
        <v>118</v>
      </c>
      <c r="E26" s="6" t="s">
        <v>14</v>
      </c>
      <c r="F26" s="6" t="s">
        <v>81</v>
      </c>
      <c r="G26" s="6" t="s">
        <v>117</v>
      </c>
      <c r="H26" s="6" t="s">
        <v>116</v>
      </c>
      <c r="I26" s="6" t="s">
        <v>22</v>
      </c>
      <c r="J26" s="9">
        <v>1.89</v>
      </c>
      <c r="K26" s="9">
        <f t="shared" ref="K26:K28" si="3">C26*J26</f>
        <v>3.78</v>
      </c>
    </row>
    <row r="27" spans="1:11" ht="20.100000000000001" customHeight="1" x14ac:dyDescent="0.25">
      <c r="A27" s="6" t="s">
        <v>2</v>
      </c>
      <c r="B27" s="7" t="s">
        <v>171</v>
      </c>
      <c r="C27" s="8">
        <v>4</v>
      </c>
      <c r="D27" s="6" t="s">
        <v>119</v>
      </c>
      <c r="E27" s="6" t="s">
        <v>70</v>
      </c>
      <c r="F27" s="6" t="s">
        <v>8</v>
      </c>
      <c r="G27" s="6" t="s">
        <v>120</v>
      </c>
      <c r="H27" s="6" t="s">
        <v>162</v>
      </c>
      <c r="I27" s="6" t="s">
        <v>22</v>
      </c>
      <c r="J27" s="9">
        <v>0.112</v>
      </c>
      <c r="K27" s="9">
        <f t="shared" si="3"/>
        <v>0.44800000000000001</v>
      </c>
    </row>
    <row r="28" spans="1:11" ht="20.100000000000001" customHeight="1" x14ac:dyDescent="0.25">
      <c r="A28" s="6" t="s">
        <v>2</v>
      </c>
      <c r="B28" s="7" t="s">
        <v>123</v>
      </c>
      <c r="C28" s="8">
        <v>2</v>
      </c>
      <c r="D28" s="6" t="s">
        <v>124</v>
      </c>
      <c r="E28" s="6" t="s">
        <v>70</v>
      </c>
      <c r="F28" s="6" t="s">
        <v>8</v>
      </c>
      <c r="G28" s="6" t="s">
        <v>120</v>
      </c>
      <c r="H28" s="6" t="s">
        <v>163</v>
      </c>
      <c r="I28" s="6" t="s">
        <v>22</v>
      </c>
      <c r="J28" s="9">
        <v>0.112</v>
      </c>
      <c r="K28" s="9">
        <f t="shared" si="3"/>
        <v>0.224</v>
      </c>
    </row>
    <row r="29" spans="1:11" ht="20.100000000000001" customHeight="1" x14ac:dyDescent="0.25">
      <c r="A29" s="6" t="s">
        <v>2</v>
      </c>
      <c r="B29" s="7" t="s">
        <v>125</v>
      </c>
      <c r="C29" s="8">
        <v>2</v>
      </c>
      <c r="D29" s="6" t="s">
        <v>126</v>
      </c>
      <c r="E29" s="6" t="s">
        <v>70</v>
      </c>
      <c r="F29" s="6" t="s">
        <v>8</v>
      </c>
      <c r="G29" s="6" t="s">
        <v>120</v>
      </c>
      <c r="H29" s="6" t="s">
        <v>164</v>
      </c>
      <c r="I29" s="6" t="s">
        <v>22</v>
      </c>
      <c r="J29" s="9">
        <v>0.64200000000000002</v>
      </c>
      <c r="K29" s="9">
        <f t="shared" ref="K29:K32" si="4">C29*J29</f>
        <v>1.284</v>
      </c>
    </row>
    <row r="30" spans="1:11" ht="20.100000000000001" customHeight="1" x14ac:dyDescent="0.25">
      <c r="A30" s="6" t="s">
        <v>2</v>
      </c>
      <c r="B30" s="7" t="s">
        <v>127</v>
      </c>
      <c r="C30" s="8">
        <v>2</v>
      </c>
      <c r="D30" s="6" t="s">
        <v>128</v>
      </c>
      <c r="E30" s="6" t="s">
        <v>70</v>
      </c>
      <c r="F30" s="6" t="s">
        <v>8</v>
      </c>
      <c r="G30" s="6" t="s">
        <v>120</v>
      </c>
      <c r="H30" s="6" t="s">
        <v>165</v>
      </c>
      <c r="I30" s="6" t="s">
        <v>22</v>
      </c>
      <c r="J30" s="9">
        <v>0.36299999999999999</v>
      </c>
      <c r="K30" s="9">
        <f t="shared" si="4"/>
        <v>0.72599999999999998</v>
      </c>
    </row>
    <row r="31" spans="1:11" ht="20.100000000000001" customHeight="1" x14ac:dyDescent="0.25">
      <c r="A31" s="6" t="s">
        <v>140</v>
      </c>
      <c r="B31" s="7" t="s">
        <v>129</v>
      </c>
      <c r="C31" s="8">
        <v>2</v>
      </c>
      <c r="D31" s="6" t="s">
        <v>133</v>
      </c>
      <c r="E31" s="6" t="s">
        <v>134</v>
      </c>
      <c r="F31" s="6" t="s">
        <v>8</v>
      </c>
      <c r="G31" s="6" t="s">
        <v>120</v>
      </c>
      <c r="H31" s="6" t="s">
        <v>135</v>
      </c>
      <c r="I31" s="6" t="s">
        <v>22</v>
      </c>
      <c r="J31" s="9">
        <v>0.28799999999999998</v>
      </c>
      <c r="K31" s="9">
        <f t="shared" si="4"/>
        <v>0.57599999999999996</v>
      </c>
    </row>
    <row r="32" spans="1:11" ht="20.100000000000001" customHeight="1" x14ac:dyDescent="0.25">
      <c r="A32" s="6" t="s">
        <v>7</v>
      </c>
      <c r="B32" s="7" t="s">
        <v>130</v>
      </c>
      <c r="C32" s="8">
        <v>4</v>
      </c>
      <c r="D32" s="6" t="s">
        <v>121</v>
      </c>
      <c r="E32" s="6" t="s">
        <v>8</v>
      </c>
      <c r="F32" s="6" t="s">
        <v>65</v>
      </c>
      <c r="G32" s="6" t="s">
        <v>120</v>
      </c>
      <c r="H32" s="6" t="s">
        <v>166</v>
      </c>
      <c r="I32" s="6" t="s">
        <v>22</v>
      </c>
      <c r="J32" s="9">
        <v>9.2999999999999999E-2</v>
      </c>
      <c r="K32" s="9">
        <f t="shared" si="4"/>
        <v>0.372</v>
      </c>
    </row>
    <row r="33" spans="1:11" ht="20.100000000000001" customHeight="1" x14ac:dyDescent="0.25">
      <c r="A33" s="6" t="s">
        <v>11</v>
      </c>
      <c r="B33" s="7" t="s">
        <v>131</v>
      </c>
      <c r="C33" s="8">
        <v>2</v>
      </c>
      <c r="D33" s="6" t="s">
        <v>155</v>
      </c>
      <c r="E33" s="6" t="s">
        <v>8</v>
      </c>
      <c r="F33" s="6" t="s">
        <v>8</v>
      </c>
      <c r="G33" s="10" t="s">
        <v>145</v>
      </c>
      <c r="H33" s="6" t="s">
        <v>154</v>
      </c>
      <c r="I33" s="6" t="s">
        <v>22</v>
      </c>
      <c r="J33" s="9">
        <v>0.14000000000000001</v>
      </c>
      <c r="K33" s="9">
        <f t="shared" ref="K33" si="5">C33*J33</f>
        <v>0.28000000000000003</v>
      </c>
    </row>
    <row r="34" spans="1:11" ht="20.100000000000001" customHeight="1" x14ac:dyDescent="0.25">
      <c r="A34" s="6" t="s">
        <v>141</v>
      </c>
      <c r="B34" s="7" t="s">
        <v>122</v>
      </c>
      <c r="C34" s="8">
        <v>2</v>
      </c>
      <c r="D34" s="6" t="s">
        <v>156</v>
      </c>
      <c r="E34" s="6" t="s">
        <v>157</v>
      </c>
      <c r="F34" s="6" t="s">
        <v>158</v>
      </c>
      <c r="G34" s="6" t="s">
        <v>132</v>
      </c>
      <c r="H34" s="6" t="s">
        <v>142</v>
      </c>
      <c r="I34" s="6" t="s">
        <v>22</v>
      </c>
      <c r="J34" s="9">
        <v>0.45600000000000002</v>
      </c>
      <c r="K34" s="9">
        <f t="shared" ref="K34:K38" si="6">C34*J34</f>
        <v>0.91200000000000003</v>
      </c>
    </row>
    <row r="35" spans="1:11" ht="20.100000000000001" customHeight="1" x14ac:dyDescent="0.25">
      <c r="A35" s="6" t="s">
        <v>12</v>
      </c>
      <c r="B35" s="7" t="s">
        <v>143</v>
      </c>
      <c r="C35" s="8">
        <v>2</v>
      </c>
      <c r="D35" s="6" t="s">
        <v>146</v>
      </c>
      <c r="E35" s="6" t="s">
        <v>147</v>
      </c>
      <c r="F35" s="6" t="s">
        <v>159</v>
      </c>
      <c r="G35" s="10" t="s">
        <v>145</v>
      </c>
      <c r="H35" s="6" t="s">
        <v>144</v>
      </c>
      <c r="I35" s="6" t="s">
        <v>22</v>
      </c>
      <c r="J35" s="9">
        <v>0.17699999999999999</v>
      </c>
      <c r="K35" s="9">
        <f t="shared" si="6"/>
        <v>0.35399999999999998</v>
      </c>
    </row>
    <row r="36" spans="1:11" ht="20.100000000000001" customHeight="1" x14ac:dyDescent="0.25">
      <c r="A36" s="6" t="s">
        <v>150</v>
      </c>
      <c r="B36" s="7" t="s">
        <v>148</v>
      </c>
      <c r="C36" s="8">
        <v>1</v>
      </c>
      <c r="D36" s="6" t="s">
        <v>152</v>
      </c>
      <c r="E36" s="6" t="s">
        <v>170</v>
      </c>
      <c r="F36" s="6" t="s">
        <v>8</v>
      </c>
      <c r="G36" s="6" t="s">
        <v>120</v>
      </c>
      <c r="H36" s="6" t="s">
        <v>168</v>
      </c>
      <c r="I36" s="6" t="s">
        <v>22</v>
      </c>
      <c r="J36" s="9">
        <v>0.14000000000000001</v>
      </c>
      <c r="K36" s="9">
        <f t="shared" si="6"/>
        <v>0.14000000000000001</v>
      </c>
    </row>
    <row r="37" spans="1:11" ht="20.100000000000001" customHeight="1" x14ac:dyDescent="0.25">
      <c r="A37" s="6" t="s">
        <v>150</v>
      </c>
      <c r="B37" s="7" t="s">
        <v>149</v>
      </c>
      <c r="C37" s="6" t="s">
        <v>151</v>
      </c>
      <c r="D37" s="6" t="s">
        <v>153</v>
      </c>
      <c r="E37" s="6" t="s">
        <v>170</v>
      </c>
      <c r="F37" s="6" t="s">
        <v>8</v>
      </c>
      <c r="G37" s="6" t="s">
        <v>120</v>
      </c>
      <c r="H37" s="6" t="s">
        <v>169</v>
      </c>
      <c r="I37" s="6" t="s">
        <v>22</v>
      </c>
      <c r="J37" s="9">
        <v>0.14000000000000001</v>
      </c>
      <c r="K37" s="9">
        <f t="shared" si="6"/>
        <v>0.28000000000000003</v>
      </c>
    </row>
    <row r="38" spans="1:11" ht="20.100000000000001" customHeight="1" x14ac:dyDescent="0.25">
      <c r="A38" s="6" t="s">
        <v>2</v>
      </c>
      <c r="B38" s="7" t="s">
        <v>160</v>
      </c>
      <c r="C38" s="8">
        <v>1</v>
      </c>
      <c r="D38" s="6" t="s">
        <v>161</v>
      </c>
      <c r="E38" s="6" t="s">
        <v>70</v>
      </c>
      <c r="F38" s="6" t="s">
        <v>8</v>
      </c>
      <c r="G38" s="6" t="s">
        <v>120</v>
      </c>
      <c r="H38" s="6" t="s">
        <v>167</v>
      </c>
      <c r="I38" s="6" t="s">
        <v>22</v>
      </c>
      <c r="J38" s="9">
        <v>0.112</v>
      </c>
      <c r="K38" s="9">
        <f t="shared" si="6"/>
        <v>0.112</v>
      </c>
    </row>
    <row r="40" spans="1:11" ht="20.100000000000001" customHeight="1" thickBot="1" x14ac:dyDescent="0.3">
      <c r="J40" s="4" t="s">
        <v>15</v>
      </c>
      <c r="K40" s="4">
        <f>SUM(Tabelle1[Preis])</f>
        <v>880.94399999999985</v>
      </c>
    </row>
  </sheetData>
  <pageMargins left="0.23622047244094491" right="0.23622047244094491" top="0.23622047244094491" bottom="0.23622047244094491" header="0.31496062992125984" footer="0.31496062992125984"/>
  <pageSetup paperSize="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Bieberich</dc:creator>
  <cp:lastModifiedBy>Nico Bieberich</cp:lastModifiedBy>
  <cp:lastPrinted>2024-06-09T10:25:28Z</cp:lastPrinted>
  <dcterms:created xsi:type="dcterms:W3CDTF">2023-12-10T11:29:05Z</dcterms:created>
  <dcterms:modified xsi:type="dcterms:W3CDTF">2024-06-09T10:40:31Z</dcterms:modified>
</cp:coreProperties>
</file>