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RECPC2\OneDrive\Documents\Github\TEVES-Laravel\Documents\"/>
    </mc:Choice>
  </mc:AlternateContent>
  <xr:revisionPtr revIDLastSave="0" documentId="13_ncr:1_{E3752EC1-933F-484D-9F2E-7225AD59C9A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ecember 1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3" i="2"/>
  <c r="E4" i="2"/>
  <c r="E5" i="2"/>
  <c r="E6" i="2"/>
  <c r="E7" i="2"/>
  <c r="E8" i="2"/>
  <c r="E9" i="2"/>
  <c r="E10" i="2"/>
  <c r="E11" i="2"/>
  <c r="E2" i="2"/>
  <c r="J120" i="1"/>
  <c r="C12" i="2"/>
  <c r="J111" i="1"/>
  <c r="J112" i="1"/>
  <c r="J113" i="1"/>
  <c r="J114" i="1"/>
  <c r="J115" i="1"/>
  <c r="J116" i="1"/>
  <c r="J117" i="1"/>
  <c r="J118" i="1"/>
  <c r="J119" i="1"/>
  <c r="J9" i="1"/>
  <c r="D114" i="1"/>
  <c r="D110" i="1"/>
  <c r="D108" i="1"/>
  <c r="J15" i="1"/>
  <c r="H9" i="1"/>
  <c r="J121" i="1" l="1"/>
</calcChain>
</file>

<file path=xl/sharedStrings.xml><?xml version="1.0" encoding="utf-8"?>
<sst xmlns="http://schemas.openxmlformats.org/spreadsheetml/2006/main" count="97" uniqueCount="67">
  <si>
    <t>Cashier's Report</t>
  </si>
  <si>
    <t>Branch</t>
  </si>
  <si>
    <t>:</t>
  </si>
  <si>
    <t>Cashier On duty</t>
  </si>
  <si>
    <t>Date     :</t>
  </si>
  <si>
    <t>Forecourt Attendant</t>
  </si>
  <si>
    <t>Shift     :</t>
  </si>
  <si>
    <t xml:space="preserve">PRODUCT </t>
  </si>
  <si>
    <t>TOTALIZER READING</t>
  </si>
  <si>
    <t>CALIBRATION</t>
  </si>
  <si>
    <t xml:space="preserve">SALES IN </t>
  </si>
  <si>
    <t xml:space="preserve">PUMP </t>
  </si>
  <si>
    <t>PESO SALES</t>
  </si>
  <si>
    <t>BEGINNING</t>
  </si>
  <si>
    <t>CLOSING</t>
  </si>
  <si>
    <t>LITERS</t>
  </si>
  <si>
    <t>PRICE</t>
  </si>
  <si>
    <t>PREMIUM 95</t>
  </si>
  <si>
    <t>Formula</t>
  </si>
  <si>
    <t>Sales in Liter</t>
  </si>
  <si>
    <t>closing - beginning - calibration</t>
  </si>
  <si>
    <t>Pesos sales</t>
  </si>
  <si>
    <t>Sales in liters x Pump price</t>
  </si>
  <si>
    <t>Total</t>
  </si>
  <si>
    <t>SUPER REGULAR</t>
  </si>
  <si>
    <t xml:space="preserve">  </t>
  </si>
  <si>
    <t>DIESEL</t>
  </si>
  <si>
    <t xml:space="preserve">OTHER SALES </t>
  </si>
  <si>
    <t>(Lubricants/Car Care Products/Others)</t>
  </si>
  <si>
    <t>Product Description</t>
  </si>
  <si>
    <t>Quantity</t>
  </si>
  <si>
    <t>Unit Price</t>
  </si>
  <si>
    <t>Amount</t>
  </si>
  <si>
    <t>MISCELLANEOUS ITEMS</t>
  </si>
  <si>
    <t>(P.Os/Expenses/Sales Returns/Misload/Overload/Charges/Others)</t>
  </si>
  <si>
    <t>PRODUCT</t>
  </si>
  <si>
    <t>Product</t>
  </si>
  <si>
    <t>Liters</t>
  </si>
  <si>
    <t xml:space="preserve">Product </t>
  </si>
  <si>
    <t xml:space="preserve">for amount = based on pumprice above </t>
  </si>
  <si>
    <t>manual encode for Products &amp; liters</t>
  </si>
  <si>
    <t>OTHERS (Discounts, misload, return,sweldo,snack,change,lubes p.o)</t>
  </si>
  <si>
    <t>Description</t>
  </si>
  <si>
    <t>manual encode for amount &amp; description</t>
  </si>
  <si>
    <t>SUMMARY</t>
  </si>
  <si>
    <t xml:space="preserve">FUEL SALES </t>
  </si>
  <si>
    <t>CASH ON HAND SUMMARY</t>
  </si>
  <si>
    <t>OTHER SALES</t>
  </si>
  <si>
    <t xml:space="preserve">Deno </t>
  </si>
  <si>
    <t xml:space="preserve">Quantity </t>
  </si>
  <si>
    <t>AMOUNT</t>
  </si>
  <si>
    <t xml:space="preserve">TOTAL SALES </t>
  </si>
  <si>
    <t xml:space="preserve">MISCELLANEOUS ITEMS </t>
  </si>
  <si>
    <t xml:space="preserve">THEORETICAL SALES </t>
  </si>
  <si>
    <t xml:space="preserve">CASH ON HAND </t>
  </si>
  <si>
    <t xml:space="preserve">   </t>
  </si>
  <si>
    <r>
      <rPr>
        <b/>
        <sz val="11"/>
        <color theme="1"/>
        <rFont val="Calibri Light"/>
        <charset val="134"/>
      </rPr>
      <t xml:space="preserve">CASH </t>
    </r>
    <r>
      <rPr>
        <b/>
        <sz val="11"/>
        <color rgb="FF000000"/>
        <rFont val="Calibri Light"/>
        <charset val="134"/>
      </rPr>
      <t>(SHORT)</t>
    </r>
    <r>
      <rPr>
        <b/>
        <sz val="11"/>
        <color theme="1"/>
        <rFont val="Calibri Light"/>
        <charset val="134"/>
      </rPr>
      <t>/</t>
    </r>
    <r>
      <rPr>
        <b/>
        <sz val="11"/>
        <color rgb="FFFF0000"/>
        <rFont val="Calibri Light"/>
        <charset val="134"/>
      </rPr>
      <t>OVER</t>
    </r>
  </si>
  <si>
    <t>Total cash on hand</t>
  </si>
  <si>
    <t>Cash drop</t>
  </si>
  <si>
    <t>?San kukunin ang price manualba or sa product rin</t>
  </si>
  <si>
    <t>Sec1</t>
  </si>
  <si>
    <t>sec2</t>
  </si>
  <si>
    <t>sec3</t>
  </si>
  <si>
    <t>TEVES/GT</t>
  </si>
  <si>
    <t>From UserRealName</t>
  </si>
  <si>
    <t>input</t>
  </si>
  <si>
    <t>Deno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</si>
</sst>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_);[Red]\(0.00\)"/>
    <numFmt numFmtId="166" formatCode="[$PHP]\ #,##0.00;[Red][$PHP]\ #,##0.00"/>
    <numFmt numFmtId="167" formatCode="&quot;$&quot;#,##0.00_);[Red]\(&quot;$&quot;#,##0.00\)"/>
    <numFmt numFmtId="168" formatCode="0.00_ "/>
  </numFmts>
  <fonts count="25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</font>
    <font>
      <sz val="22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theme="1"/>
      <name val="Arial"/>
      <charset val="134"/>
    </font>
    <font>
      <b/>
      <i/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rgb="FFFF0000"/>
      <name val="Calibri"/>
      <charset val="134"/>
    </font>
    <font>
      <u/>
      <sz val="11"/>
      <color theme="1"/>
      <name val="Calibri"/>
      <charset val="134"/>
    </font>
    <font>
      <sz val="9"/>
      <color theme="1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 Light"/>
      <charset val="134"/>
    </font>
    <font>
      <b/>
      <sz val="11"/>
      <color rgb="FF000000"/>
      <name val="Calibri Light"/>
      <charset val="134"/>
    </font>
    <font>
      <b/>
      <sz val="11"/>
      <color rgb="FFFF0000"/>
      <name val="Calibri Light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 Light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3" fontId="6" fillId="2" borderId="0" xfId="0" applyNumberFormat="1" applyFont="1" applyFill="1"/>
    <xf numFmtId="2" fontId="3" fillId="3" borderId="7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0" fontId="6" fillId="3" borderId="11" xfId="0" applyFont="1" applyFill="1" applyBorder="1"/>
    <xf numFmtId="0" fontId="6" fillId="3" borderId="11" xfId="0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3" xfId="0" applyFont="1" applyFill="1" applyBorder="1"/>
    <xf numFmtId="2" fontId="3" fillId="2" borderId="0" xfId="0" applyNumberFormat="1" applyFont="1" applyFill="1" applyAlignment="1">
      <alignment horizontal="center"/>
    </xf>
    <xf numFmtId="164" fontId="9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3" fillId="0" borderId="12" xfId="0" applyNumberFormat="1" applyFont="1" applyBorder="1"/>
    <xf numFmtId="164" fontId="6" fillId="0" borderId="11" xfId="0" applyNumberFormat="1" applyFont="1" applyBorder="1"/>
    <xf numFmtId="2" fontId="6" fillId="0" borderId="15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4" fontId="6" fillId="2" borderId="0" xfId="0" applyNumberFormat="1" applyFont="1" applyFill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4" fontId="6" fillId="2" borderId="11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64" fontId="6" fillId="2" borderId="0" xfId="0" applyNumberFormat="1" applyFont="1" applyFill="1"/>
    <xf numFmtId="2" fontId="3" fillId="2" borderId="19" xfId="0" applyNumberFormat="1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3" fontId="10" fillId="2" borderId="0" xfId="0" applyNumberFormat="1" applyFont="1" applyFill="1"/>
    <xf numFmtId="164" fontId="6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0" xfId="0" applyNumberFormat="1" applyFont="1" applyAlignment="1">
      <alignment vertical="center"/>
    </xf>
    <xf numFmtId="164" fontId="6" fillId="0" borderId="16" xfId="0" applyNumberFormat="1" applyFont="1" applyBorder="1"/>
    <xf numFmtId="164" fontId="12" fillId="0" borderId="11" xfId="0" applyNumberFormat="1" applyFont="1" applyBorder="1"/>
    <xf numFmtId="164" fontId="11" fillId="0" borderId="11" xfId="0" applyNumberFormat="1" applyFont="1" applyBorder="1"/>
    <xf numFmtId="0" fontId="6" fillId="2" borderId="20" xfId="0" applyFont="1" applyFill="1" applyBorder="1" applyAlignment="1">
      <alignment wrapText="1"/>
    </xf>
    <xf numFmtId="2" fontId="3" fillId="3" borderId="11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4" fontId="6" fillId="0" borderId="0" xfId="0" applyNumberFormat="1" applyFont="1" applyAlignment="1">
      <alignment horizontal="center" vertical="center"/>
    </xf>
    <xf numFmtId="164" fontId="3" fillId="0" borderId="11" xfId="0" applyNumberFormat="1" applyFont="1" applyBorder="1"/>
    <xf numFmtId="164" fontId="6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164" fontId="6" fillId="0" borderId="16" xfId="0" applyNumberFormat="1" applyFont="1" applyBorder="1" applyAlignment="1">
      <alignment horizontal="center"/>
    </xf>
    <xf numFmtId="0" fontId="6" fillId="0" borderId="19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4" fontId="3" fillId="3" borderId="11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164" fontId="14" fillId="2" borderId="0" xfId="0" applyNumberFormat="1" applyFont="1" applyFill="1"/>
    <xf numFmtId="164" fontId="3" fillId="2" borderId="0" xfId="0" applyNumberFormat="1" applyFont="1" applyFill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64" fontId="3" fillId="9" borderId="12" xfId="0" applyNumberFormat="1" applyFont="1" applyFill="1" applyBorder="1" applyAlignment="1">
      <alignment horizontal="center"/>
    </xf>
    <xf numFmtId="164" fontId="3" fillId="9" borderId="12" xfId="0" applyNumberFormat="1" applyFont="1" applyFill="1" applyBorder="1"/>
    <xf numFmtId="164" fontId="3" fillId="10" borderId="11" xfId="0" applyNumberFormat="1" applyFont="1" applyFill="1" applyBorder="1" applyAlignment="1">
      <alignment horizontal="center"/>
    </xf>
    <xf numFmtId="164" fontId="3" fillId="11" borderId="11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 wrapText="1"/>
    </xf>
    <xf numFmtId="0" fontId="6" fillId="13" borderId="20" xfId="0" applyFont="1" applyFill="1" applyBorder="1" applyAlignment="1">
      <alignment horizontal="center" wrapText="1"/>
    </xf>
    <xf numFmtId="4" fontId="6" fillId="2" borderId="8" xfId="0" applyNumberFormat="1" applyFont="1" applyFill="1" applyBorder="1" applyAlignment="1">
      <alignment horizontal="center" wrapText="1"/>
    </xf>
    <xf numFmtId="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vertical="center"/>
    </xf>
    <xf numFmtId="4" fontId="6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7" fillId="0" borderId="19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166" fontId="3" fillId="2" borderId="13" xfId="0" applyNumberFormat="1" applyFont="1" applyFill="1" applyBorder="1" applyAlignment="1">
      <alignment horizontal="center"/>
    </xf>
    <xf numFmtId="0" fontId="7" fillId="0" borderId="14" xfId="0" applyFont="1" applyBorder="1" applyAlignment="1">
      <alignment vertical="center"/>
    </xf>
    <xf numFmtId="164" fontId="6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166" fontId="6" fillId="2" borderId="2" xfId="0" applyNumberFormat="1" applyFont="1" applyFill="1" applyBorder="1" applyAlignment="1">
      <alignment horizontal="center"/>
    </xf>
    <xf numFmtId="0" fontId="7" fillId="0" borderId="13" xfId="0" applyFont="1" applyBorder="1" applyAlignment="1">
      <alignment vertic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2" fontId="3" fillId="8" borderId="4" xfId="0" applyNumberFormat="1" applyFont="1" applyFill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horizontal="right" vertical="center"/>
    </xf>
    <xf numFmtId="167" fontId="3" fillId="0" borderId="0" xfId="0" applyNumberFormat="1" applyFont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6" fillId="2" borderId="20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/>
    </xf>
    <xf numFmtId="164" fontId="6" fillId="7" borderId="0" xfId="0" applyNumberFormat="1" applyFont="1" applyFill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164" fontId="6" fillId="0" borderId="2" xfId="0" applyNumberFormat="1" applyFont="1" applyBorder="1" applyAlignment="1">
      <alignment horizontal="center"/>
    </xf>
    <xf numFmtId="0" fontId="0" fillId="0" borderId="3" xfId="0" applyBorder="1" applyAlignment="1">
      <alignment vertical="center"/>
    </xf>
    <xf numFmtId="164" fontId="11" fillId="0" borderId="2" xfId="0" applyNumberFormat="1" applyFont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0" fontId="4" fillId="5" borderId="1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6" fillId="12" borderId="20" xfId="0" applyFont="1" applyFill="1" applyBorder="1" applyAlignment="1">
      <alignment horizontal="center" wrapText="1"/>
    </xf>
    <xf numFmtId="0" fontId="6" fillId="13" borderId="20" xfId="0" applyFont="1" applyFill="1" applyBorder="1" applyAlignment="1">
      <alignment horizontal="center" wrapText="1"/>
    </xf>
    <xf numFmtId="0" fontId="20" fillId="14" borderId="20" xfId="0" applyFont="1" applyFill="1" applyBorder="1" applyAlignment="1">
      <alignment horizontal="center" wrapText="1"/>
    </xf>
    <xf numFmtId="164" fontId="3" fillId="0" borderId="4" xfId="0" applyNumberFormat="1" applyFont="1" applyBorder="1" applyAlignment="1">
      <alignment horizontal="center"/>
    </xf>
    <xf numFmtId="164" fontId="3" fillId="9" borderId="13" xfId="0" applyNumberFormat="1" applyFont="1" applyFill="1" applyBorder="1" applyAlignment="1">
      <alignment horizontal="center"/>
    </xf>
    <xf numFmtId="0" fontId="0" fillId="9" borderId="0" xfId="0" applyFill="1" applyAlignment="1">
      <alignment vertical="center"/>
    </xf>
    <xf numFmtId="164" fontId="3" fillId="10" borderId="8" xfId="0" applyNumberFormat="1" applyFon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right"/>
    </xf>
    <xf numFmtId="164" fontId="6" fillId="2" borderId="4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7" fillId="5" borderId="1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/>
    </xf>
    <xf numFmtId="0" fontId="7" fillId="5" borderId="15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vertical="center"/>
    </xf>
    <xf numFmtId="0" fontId="7" fillId="15" borderId="15" xfId="0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164" fontId="3" fillId="2" borderId="4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165" fontId="6" fillId="2" borderId="20" xfId="0" applyNumberFormat="1" applyFont="1" applyFill="1" applyBorder="1" applyAlignment="1">
      <alignment horizontal="center"/>
    </xf>
    <xf numFmtId="0" fontId="7" fillId="0" borderId="20" xfId="0" applyFont="1" applyBorder="1" applyAlignment="1">
      <alignment vertical="center"/>
    </xf>
    <xf numFmtId="2" fontId="6" fillId="2" borderId="8" xfId="0" applyNumberFormat="1" applyFont="1" applyFill="1" applyBorder="1" applyAlignment="1">
      <alignment horizontal="center"/>
    </xf>
    <xf numFmtId="164" fontId="6" fillId="12" borderId="0" xfId="0" applyNumberFormat="1" applyFont="1" applyFill="1" applyAlignment="1">
      <alignment horizontal="center"/>
    </xf>
    <xf numFmtId="164" fontId="20" fillId="17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0" xfId="0" applyFont="1" applyFill="1"/>
    <xf numFmtId="2" fontId="6" fillId="2" borderId="0" xfId="0" applyNumberFormat="1" applyFont="1" applyFill="1"/>
    <xf numFmtId="0" fontId="3" fillId="3" borderId="4" xfId="0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vertical="center"/>
    </xf>
    <xf numFmtId="4" fontId="3" fillId="3" borderId="14" xfId="0" applyNumberFormat="1" applyFont="1" applyFill="1" applyBorder="1" applyAlignment="1">
      <alignment horizontal="center" vertical="center"/>
    </xf>
    <xf numFmtId="3" fontId="21" fillId="16" borderId="0" xfId="0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22" fillId="18" borderId="0" xfId="0" applyFont="1" applyFill="1" applyAlignment="1">
      <alignment horizontal="center" vertical="center" wrapText="1"/>
    </xf>
    <xf numFmtId="0" fontId="23" fillId="18" borderId="0" xfId="0" applyFont="1" applyFill="1" applyAlignment="1">
      <alignment vertical="center" wrapText="1"/>
    </xf>
    <xf numFmtId="4" fontId="23" fillId="18" borderId="0" xfId="0" applyNumberFormat="1" applyFont="1" applyFill="1" applyAlignment="1">
      <alignment horizontal="right" vertical="center" wrapText="1"/>
    </xf>
    <xf numFmtId="0" fontId="23" fillId="18" borderId="0" xfId="0" applyFont="1" applyFill="1" applyAlignment="1">
      <alignment horizontal="right" vertical="center" wrapText="1"/>
    </xf>
    <xf numFmtId="4" fontId="0" fillId="0" borderId="0" xfId="0" applyNumberFormat="1"/>
    <xf numFmtId="2" fontId="21" fillId="8" borderId="4" xfId="0" applyNumberFormat="1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vertical="center"/>
    </xf>
    <xf numFmtId="0" fontId="21" fillId="3" borderId="2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3"/>
  <sheetViews>
    <sheetView showGridLines="0" view="pageLayout" topLeftCell="A97" zoomScale="70" zoomScaleNormal="100" zoomScalePageLayoutView="70" workbookViewId="0">
      <selection activeCell="A114" sqref="A114:C115"/>
    </sheetView>
  </sheetViews>
  <sheetFormatPr defaultColWidth="14.42578125" defaultRowHeight="15" customHeight="1"/>
  <cols>
    <col min="1" max="1" width="18.85546875" style="1" customWidth="1"/>
    <col min="2" max="3" width="6.5703125" style="1" customWidth="1"/>
    <col min="4" max="4" width="5.42578125" style="1" customWidth="1"/>
    <col min="5" max="5" width="7.140625" style="1" customWidth="1"/>
    <col min="6" max="6" width="4.42578125" style="1" customWidth="1"/>
    <col min="7" max="7" width="12" style="1" customWidth="1"/>
    <col min="8" max="8" width="13.42578125" style="1" customWidth="1"/>
    <col min="9" max="9" width="30.28515625" style="1" customWidth="1"/>
    <col min="10" max="10" width="11.85546875" style="1" customWidth="1"/>
    <col min="11" max="11" width="6.7109375" style="1" customWidth="1"/>
    <col min="12" max="12" width="10.7109375" style="1" customWidth="1"/>
    <col min="13" max="13" width="10.140625" style="1" customWidth="1"/>
    <col min="14" max="14" width="10.85546875" style="1" customWidth="1"/>
    <col min="15" max="15" width="14.140625" style="1" customWidth="1"/>
    <col min="16" max="16" width="13.140625" style="1" customWidth="1"/>
    <col min="17" max="17" width="11" style="1" customWidth="1"/>
    <col min="18" max="25" width="9.140625" style="1" customWidth="1"/>
    <col min="26" max="16384" width="14.42578125" style="1"/>
  </cols>
  <sheetData>
    <row r="1" spans="1:25" ht="36" customHeight="1">
      <c r="A1" s="186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1"/>
      <c r="M1" s="11"/>
      <c r="N1" s="13"/>
      <c r="O1" s="13"/>
      <c r="P1" s="13"/>
      <c r="Q1" s="13"/>
      <c r="R1" s="13"/>
      <c r="S1" s="38"/>
      <c r="T1" s="38"/>
      <c r="U1" s="38"/>
      <c r="V1" s="38"/>
      <c r="W1" s="38"/>
      <c r="X1" s="38"/>
      <c r="Y1" s="38"/>
    </row>
    <row r="2" spans="1:25" ht="20.100000000000001" customHeight="1">
      <c r="A2" s="2" t="s">
        <v>1</v>
      </c>
      <c r="B2" s="3" t="s">
        <v>2</v>
      </c>
      <c r="C2" s="4" t="s">
        <v>63</v>
      </c>
      <c r="D2" s="4"/>
      <c r="E2" s="4"/>
      <c r="F2" s="4"/>
      <c r="G2" s="4"/>
      <c r="H2" s="4"/>
      <c r="I2" s="4"/>
      <c r="J2" s="14"/>
      <c r="K2" s="14"/>
      <c r="L2" s="11"/>
      <c r="M2" s="11"/>
      <c r="N2" s="13"/>
      <c r="O2" s="13"/>
      <c r="P2" s="13"/>
      <c r="Q2" s="13"/>
      <c r="R2" s="13"/>
      <c r="S2" s="38"/>
      <c r="T2" s="38"/>
      <c r="U2" s="38"/>
      <c r="V2" s="38"/>
      <c r="W2" s="38"/>
      <c r="X2" s="38"/>
      <c r="Y2" s="38"/>
    </row>
    <row r="3" spans="1:25" ht="12.95" customHeight="1">
      <c r="A3" s="5"/>
      <c r="B3" s="4"/>
      <c r="C3" s="4"/>
      <c r="D3" s="4"/>
      <c r="E3" s="4"/>
      <c r="F3" s="4"/>
      <c r="G3" s="4"/>
      <c r="H3" s="4"/>
      <c r="I3" s="4"/>
      <c r="J3" s="14"/>
      <c r="K3" s="14"/>
      <c r="L3" s="11"/>
      <c r="M3" s="11"/>
      <c r="N3" s="13"/>
      <c r="O3" s="13"/>
      <c r="P3" s="13"/>
      <c r="Q3" s="13"/>
      <c r="R3" s="13"/>
      <c r="S3" s="38"/>
      <c r="T3" s="38"/>
      <c r="U3" s="38"/>
      <c r="V3" s="38"/>
      <c r="W3" s="38"/>
      <c r="X3" s="38"/>
      <c r="Y3" s="38"/>
    </row>
    <row r="4" spans="1:25">
      <c r="A4" s="6" t="s">
        <v>3</v>
      </c>
      <c r="B4" s="7" t="s">
        <v>2</v>
      </c>
      <c r="C4" s="8" t="s">
        <v>64</v>
      </c>
      <c r="D4" s="9"/>
      <c r="E4" s="10"/>
      <c r="F4" s="9"/>
      <c r="G4" s="11"/>
      <c r="H4" s="6" t="s">
        <v>4</v>
      </c>
      <c r="I4" s="10" t="s">
        <v>65</v>
      </c>
      <c r="J4" s="8"/>
      <c r="K4" s="37"/>
      <c r="L4" s="38"/>
      <c r="M4" s="38"/>
      <c r="N4" s="13"/>
      <c r="O4" s="13"/>
      <c r="P4" s="13"/>
      <c r="Q4" s="13"/>
      <c r="R4" s="13"/>
      <c r="S4" s="38"/>
      <c r="T4" s="38"/>
      <c r="U4" s="38"/>
      <c r="V4" s="38"/>
      <c r="W4" s="38"/>
      <c r="X4" s="38"/>
      <c r="Y4" s="38"/>
    </row>
    <row r="5" spans="1:25">
      <c r="A5" s="6" t="s">
        <v>5</v>
      </c>
      <c r="B5" s="7" t="s">
        <v>2</v>
      </c>
      <c r="C5" s="12" t="s">
        <v>65</v>
      </c>
      <c r="D5" s="9"/>
      <c r="E5" s="10"/>
      <c r="F5" s="9"/>
      <c r="G5" s="11"/>
      <c r="H5" s="6" t="s">
        <v>6</v>
      </c>
      <c r="I5" s="10" t="s">
        <v>65</v>
      </c>
      <c r="J5" s="39"/>
      <c r="K5" s="37"/>
      <c r="L5" s="38"/>
      <c r="M5" s="38"/>
      <c r="N5" s="13"/>
      <c r="O5" s="13"/>
      <c r="P5" s="13"/>
      <c r="Q5" s="13"/>
      <c r="R5" s="13"/>
      <c r="S5" s="38"/>
      <c r="T5" s="38"/>
      <c r="U5" s="38"/>
      <c r="V5" s="38"/>
      <c r="W5" s="38"/>
      <c r="X5" s="38"/>
      <c r="Y5" s="38"/>
    </row>
    <row r="6" spans="1:25">
      <c r="A6" s="13"/>
      <c r="B6" s="13"/>
      <c r="C6" s="188"/>
      <c r="D6" s="94"/>
      <c r="E6" s="189"/>
      <c r="F6" s="94"/>
      <c r="G6" s="16"/>
      <c r="H6" s="15"/>
      <c r="I6" s="15"/>
      <c r="J6" s="40"/>
      <c r="K6" s="25"/>
      <c r="L6" s="93"/>
      <c r="M6" s="94"/>
      <c r="N6" s="13"/>
      <c r="O6" s="13"/>
      <c r="P6" s="13"/>
      <c r="Q6" s="13"/>
      <c r="R6" s="13"/>
      <c r="S6" s="38"/>
      <c r="T6" s="38"/>
      <c r="U6" s="38"/>
      <c r="V6" s="38"/>
      <c r="W6" s="38"/>
      <c r="X6" s="38"/>
      <c r="Y6" s="38"/>
    </row>
    <row r="7" spans="1:25">
      <c r="A7" s="96" t="s">
        <v>7</v>
      </c>
      <c r="B7" s="102"/>
      <c r="C7" s="190" t="s">
        <v>8</v>
      </c>
      <c r="D7" s="127"/>
      <c r="E7" s="127"/>
      <c r="F7" s="121"/>
      <c r="G7" s="96" t="s">
        <v>9</v>
      </c>
      <c r="H7" s="17" t="s">
        <v>10</v>
      </c>
      <c r="I7" s="41" t="s">
        <v>11</v>
      </c>
      <c r="J7" s="193" t="s">
        <v>12</v>
      </c>
      <c r="K7" s="102"/>
      <c r="L7" s="194" t="s">
        <v>60</v>
      </c>
      <c r="M7" s="195"/>
      <c r="N7" s="13"/>
      <c r="O7" s="13"/>
      <c r="P7" s="13"/>
      <c r="Q7" s="13"/>
      <c r="R7" s="13"/>
      <c r="S7" s="38"/>
      <c r="T7" s="38"/>
      <c r="U7" s="38"/>
      <c r="V7" s="38"/>
      <c r="W7" s="38"/>
      <c r="X7" s="38"/>
      <c r="Y7" s="38"/>
    </row>
    <row r="8" spans="1:25">
      <c r="A8" s="97"/>
      <c r="B8" s="103"/>
      <c r="C8" s="190" t="s">
        <v>13</v>
      </c>
      <c r="D8" s="121"/>
      <c r="E8" s="191" t="s">
        <v>14</v>
      </c>
      <c r="F8" s="192"/>
      <c r="G8" s="97"/>
      <c r="H8" s="18" t="s">
        <v>15</v>
      </c>
      <c r="I8" s="42" t="s">
        <v>16</v>
      </c>
      <c r="J8" s="94"/>
      <c r="K8" s="109"/>
      <c r="L8" s="195"/>
      <c r="M8" s="195"/>
      <c r="N8" s="15"/>
      <c r="O8" s="13"/>
      <c r="P8" s="13"/>
      <c r="Q8" s="13"/>
      <c r="R8" s="13"/>
      <c r="S8" s="38"/>
      <c r="T8" s="38"/>
      <c r="U8" s="38"/>
      <c r="V8" s="38"/>
      <c r="W8" s="38"/>
      <c r="X8" s="38"/>
      <c r="Y8" s="38"/>
    </row>
    <row r="9" spans="1:25">
      <c r="A9" s="19" t="s">
        <v>17</v>
      </c>
      <c r="B9" s="20">
        <v>1</v>
      </c>
      <c r="C9" s="178">
        <v>45</v>
      </c>
      <c r="D9" s="121"/>
      <c r="E9" s="178">
        <v>78</v>
      </c>
      <c r="F9" s="121"/>
      <c r="G9" s="21">
        <v>1</v>
      </c>
      <c r="H9" s="22">
        <f>E9-C9-G9</f>
        <v>32</v>
      </c>
      <c r="I9" s="1">
        <v>78</v>
      </c>
      <c r="J9" s="179">
        <f>I9*H9</f>
        <v>2496</v>
      </c>
      <c r="K9" s="180"/>
      <c r="L9" s="171" t="s">
        <v>18</v>
      </c>
      <c r="M9" s="94"/>
      <c r="N9" s="13"/>
      <c r="O9" s="13"/>
      <c r="P9" s="13"/>
      <c r="Q9" s="13"/>
      <c r="R9" s="13"/>
      <c r="S9" s="38"/>
      <c r="T9" s="38"/>
      <c r="U9" s="38"/>
      <c r="V9" s="38"/>
      <c r="W9" s="38"/>
      <c r="X9" s="38"/>
      <c r="Y9" s="38"/>
    </row>
    <row r="10" spans="1:25" ht="30">
      <c r="A10" s="19" t="s">
        <v>17</v>
      </c>
      <c r="B10" s="20">
        <v>2</v>
      </c>
      <c r="C10" s="177"/>
      <c r="D10" s="103"/>
      <c r="E10" s="178"/>
      <c r="F10" s="121"/>
      <c r="G10" s="21"/>
      <c r="H10" s="21"/>
      <c r="I10" s="92" t="s">
        <v>59</v>
      </c>
      <c r="J10" s="179"/>
      <c r="K10" s="180"/>
      <c r="L10" s="171" t="s">
        <v>19</v>
      </c>
      <c r="M10" s="171"/>
      <c r="N10" s="13" t="s">
        <v>20</v>
      </c>
      <c r="O10" s="13"/>
      <c r="P10" s="13"/>
      <c r="Q10" s="13"/>
      <c r="R10" s="13"/>
      <c r="S10" s="38"/>
      <c r="T10" s="38"/>
      <c r="U10" s="38"/>
      <c r="V10" s="38"/>
      <c r="W10" s="38"/>
      <c r="X10" s="38"/>
      <c r="Y10" s="38"/>
    </row>
    <row r="11" spans="1:25">
      <c r="A11" s="19" t="s">
        <v>17</v>
      </c>
      <c r="B11" s="20">
        <v>3</v>
      </c>
      <c r="C11" s="177"/>
      <c r="D11" s="103"/>
      <c r="E11" s="178"/>
      <c r="F11" s="121"/>
      <c r="G11" s="21"/>
      <c r="H11" s="21"/>
      <c r="I11" s="44"/>
      <c r="J11" s="179"/>
      <c r="K11" s="180"/>
      <c r="L11" s="171" t="s">
        <v>21</v>
      </c>
      <c r="M11" s="171"/>
      <c r="N11" s="13" t="s">
        <v>22</v>
      </c>
      <c r="O11" s="13"/>
      <c r="P11" s="13"/>
      <c r="Q11" s="13"/>
      <c r="R11" s="13"/>
      <c r="S11" s="38"/>
      <c r="T11" s="38"/>
      <c r="U11" s="38"/>
      <c r="V11" s="38"/>
      <c r="W11" s="38"/>
      <c r="X11" s="38"/>
      <c r="Y11" s="38"/>
    </row>
    <row r="12" spans="1:25">
      <c r="A12" s="19" t="s">
        <v>17</v>
      </c>
      <c r="B12" s="20">
        <v>4</v>
      </c>
      <c r="C12" s="177"/>
      <c r="D12" s="103"/>
      <c r="E12" s="178"/>
      <c r="F12" s="121"/>
      <c r="G12" s="21"/>
      <c r="H12" s="21"/>
      <c r="I12" s="44"/>
      <c r="J12" s="179"/>
      <c r="K12" s="180"/>
      <c r="L12" s="171"/>
      <c r="M12" s="171"/>
      <c r="N12" s="13"/>
      <c r="O12" s="13"/>
      <c r="P12" s="13"/>
      <c r="Q12" s="13"/>
      <c r="R12" s="13"/>
      <c r="S12" s="38"/>
      <c r="T12" s="38"/>
      <c r="U12" s="38"/>
      <c r="V12" s="38"/>
      <c r="W12" s="38"/>
      <c r="X12" s="38"/>
      <c r="Y12" s="38"/>
    </row>
    <row r="13" spans="1:25">
      <c r="A13" s="19" t="s">
        <v>17</v>
      </c>
      <c r="B13" s="20">
        <v>5</v>
      </c>
      <c r="C13" s="181"/>
      <c r="D13" s="103"/>
      <c r="E13" s="175"/>
      <c r="F13" s="121"/>
      <c r="G13" s="21"/>
      <c r="H13" s="21"/>
      <c r="I13" s="44"/>
      <c r="J13" s="179"/>
      <c r="K13" s="180"/>
      <c r="L13" s="171"/>
      <c r="M13" s="171"/>
      <c r="N13" s="13"/>
      <c r="O13" s="13"/>
      <c r="P13" s="13"/>
      <c r="Q13" s="13"/>
      <c r="R13" s="13"/>
      <c r="S13" s="38"/>
      <c r="T13" s="38"/>
      <c r="U13" s="38"/>
      <c r="V13" s="38"/>
      <c r="W13" s="38"/>
      <c r="X13" s="38"/>
      <c r="Y13" s="38"/>
    </row>
    <row r="14" spans="1:25">
      <c r="A14" s="19" t="s">
        <v>17</v>
      </c>
      <c r="B14" s="20">
        <v>6</v>
      </c>
      <c r="C14" s="181"/>
      <c r="D14" s="103"/>
      <c r="E14" s="175"/>
      <c r="F14" s="121"/>
      <c r="G14" s="21"/>
      <c r="H14" s="21"/>
      <c r="I14" s="44"/>
      <c r="J14" s="179"/>
      <c r="K14" s="180"/>
      <c r="L14" s="171"/>
      <c r="M14" s="171"/>
      <c r="N14" s="13"/>
      <c r="O14" s="13"/>
      <c r="P14" s="13"/>
      <c r="Q14" s="13"/>
      <c r="R14" s="13"/>
      <c r="S14" s="38"/>
      <c r="T14" s="38"/>
      <c r="U14" s="38"/>
      <c r="V14" s="38"/>
      <c r="W14" s="38"/>
      <c r="X14" s="38"/>
      <c r="Y14" s="38"/>
    </row>
    <row r="15" spans="1:25">
      <c r="A15" s="167" t="s">
        <v>23</v>
      </c>
      <c r="B15" s="168"/>
      <c r="C15" s="168"/>
      <c r="D15" s="168"/>
      <c r="E15" s="168"/>
      <c r="F15" s="168"/>
      <c r="G15" s="169"/>
      <c r="H15" s="23"/>
      <c r="I15" s="45"/>
      <c r="J15" s="176">
        <f>SUM(J9:K14)</f>
        <v>2496</v>
      </c>
      <c r="K15" s="103"/>
      <c r="L15" s="171"/>
      <c r="M15" s="171"/>
      <c r="N15" s="13"/>
      <c r="O15" s="13"/>
      <c r="P15" s="13"/>
      <c r="Q15" s="13"/>
      <c r="R15" s="13"/>
      <c r="S15" s="38"/>
      <c r="T15" s="38"/>
      <c r="U15" s="38"/>
      <c r="V15" s="38"/>
      <c r="W15" s="38"/>
      <c r="X15" s="38"/>
      <c r="Y15" s="38"/>
    </row>
    <row r="16" spans="1:25">
      <c r="A16" s="24"/>
      <c r="B16" s="25"/>
      <c r="C16" s="118"/>
      <c r="D16" s="94"/>
      <c r="E16" s="26"/>
      <c r="F16" s="26"/>
      <c r="G16" s="26"/>
      <c r="H16" s="26"/>
      <c r="I16" s="26"/>
      <c r="J16" s="26"/>
      <c r="K16" s="46"/>
      <c r="L16" s="171"/>
      <c r="M16" s="171"/>
      <c r="N16" s="13"/>
      <c r="O16" s="13"/>
      <c r="P16" s="13"/>
      <c r="Q16" s="13"/>
      <c r="R16" s="13"/>
      <c r="S16" s="38"/>
      <c r="T16" s="38"/>
      <c r="U16" s="38"/>
      <c r="V16" s="38"/>
      <c r="W16" s="38"/>
      <c r="X16" s="38"/>
      <c r="Y16" s="38"/>
    </row>
    <row r="17" spans="1:25">
      <c r="A17" s="19" t="s">
        <v>24</v>
      </c>
      <c r="B17" s="20">
        <v>1</v>
      </c>
      <c r="C17" s="175"/>
      <c r="D17" s="121"/>
      <c r="E17" s="175"/>
      <c r="F17" s="121"/>
      <c r="G17" s="21"/>
      <c r="H17" s="21"/>
      <c r="I17" s="21"/>
      <c r="J17" s="175"/>
      <c r="K17" s="121"/>
      <c r="L17" s="171"/>
      <c r="M17" s="171"/>
      <c r="N17" s="13"/>
      <c r="O17" s="13"/>
      <c r="P17" s="13"/>
      <c r="Q17" s="13"/>
      <c r="R17" s="13"/>
      <c r="S17" s="38"/>
      <c r="T17" s="38"/>
      <c r="U17" s="38"/>
      <c r="V17" s="38"/>
      <c r="W17" s="38"/>
      <c r="X17" s="38"/>
      <c r="Y17" s="38"/>
    </row>
    <row r="18" spans="1:25">
      <c r="A18" s="19" t="s">
        <v>24</v>
      </c>
      <c r="B18" s="20">
        <v>2</v>
      </c>
      <c r="C18" s="175"/>
      <c r="D18" s="121"/>
      <c r="E18" s="175"/>
      <c r="F18" s="121"/>
      <c r="G18" s="21"/>
      <c r="H18" s="21"/>
      <c r="I18" s="21"/>
      <c r="J18" s="175"/>
      <c r="K18" s="121"/>
      <c r="L18" s="171"/>
      <c r="M18" s="171"/>
      <c r="N18" s="13"/>
      <c r="O18" s="13"/>
      <c r="P18" s="13"/>
      <c r="Q18" s="13"/>
      <c r="R18" s="13"/>
      <c r="S18" s="38"/>
      <c r="T18" s="38"/>
      <c r="U18" s="38"/>
      <c r="V18" s="38"/>
      <c r="W18" s="38"/>
      <c r="X18" s="38"/>
      <c r="Y18" s="38"/>
    </row>
    <row r="19" spans="1:25">
      <c r="A19" s="167" t="s">
        <v>23</v>
      </c>
      <c r="B19" s="168"/>
      <c r="C19" s="168"/>
      <c r="D19" s="168"/>
      <c r="E19" s="168"/>
      <c r="F19" s="168"/>
      <c r="G19" s="169"/>
      <c r="H19" s="27"/>
      <c r="I19" s="21"/>
      <c r="J19" s="170"/>
      <c r="K19" s="121"/>
      <c r="L19" s="171"/>
      <c r="M19" s="171"/>
      <c r="N19" s="13"/>
      <c r="O19" s="13" t="s">
        <v>25</v>
      </c>
      <c r="P19" s="13"/>
      <c r="Q19" s="13"/>
      <c r="R19" s="13"/>
      <c r="S19" s="38"/>
      <c r="T19" s="38"/>
      <c r="U19" s="38"/>
      <c r="V19" s="38"/>
      <c r="W19" s="38"/>
      <c r="X19" s="38"/>
      <c r="Y19" s="38"/>
    </row>
    <row r="20" spans="1:25">
      <c r="A20" s="24"/>
      <c r="B20" s="25"/>
      <c r="C20" s="26"/>
      <c r="D20" s="26"/>
      <c r="E20" s="26"/>
      <c r="F20" s="26"/>
      <c r="G20" s="26"/>
      <c r="H20" s="26"/>
      <c r="I20" s="26"/>
      <c r="J20" s="26"/>
      <c r="K20" s="46"/>
      <c r="L20" s="171"/>
      <c r="M20" s="171"/>
      <c r="N20" s="13"/>
      <c r="O20" s="13"/>
      <c r="P20" s="13"/>
      <c r="Q20" s="13"/>
      <c r="R20" s="13"/>
      <c r="S20" s="38"/>
      <c r="T20" s="38"/>
      <c r="U20" s="38"/>
      <c r="V20" s="38"/>
      <c r="W20" s="38"/>
      <c r="X20" s="38"/>
      <c r="Y20" s="38"/>
    </row>
    <row r="21" spans="1:25">
      <c r="A21" s="19" t="s">
        <v>26</v>
      </c>
      <c r="B21" s="20">
        <v>1</v>
      </c>
      <c r="C21" s="175"/>
      <c r="D21" s="121"/>
      <c r="E21" s="175"/>
      <c r="F21" s="121"/>
      <c r="G21" s="21"/>
      <c r="H21" s="21"/>
      <c r="I21" s="21"/>
      <c r="J21" s="175"/>
      <c r="K21" s="121"/>
      <c r="L21" s="171"/>
      <c r="M21" s="171"/>
      <c r="N21" s="13"/>
      <c r="O21" s="13"/>
      <c r="P21" s="13"/>
      <c r="Q21" s="13"/>
      <c r="R21" s="13"/>
      <c r="S21" s="38"/>
      <c r="T21" s="38"/>
      <c r="U21" s="38"/>
      <c r="V21" s="38"/>
      <c r="W21" s="38"/>
      <c r="X21" s="38"/>
      <c r="Y21" s="38"/>
    </row>
    <row r="22" spans="1:25">
      <c r="A22" s="19" t="s">
        <v>26</v>
      </c>
      <c r="B22" s="20">
        <v>2</v>
      </c>
      <c r="C22" s="175"/>
      <c r="D22" s="121"/>
      <c r="E22" s="175"/>
      <c r="F22" s="121"/>
      <c r="G22" s="21"/>
      <c r="H22" s="21"/>
      <c r="I22" s="21"/>
      <c r="J22" s="175"/>
      <c r="K22" s="121"/>
      <c r="L22" s="171"/>
      <c r="M22" s="171"/>
      <c r="N22" s="13"/>
      <c r="O22" s="47"/>
      <c r="P22" s="13"/>
      <c r="Q22" s="13"/>
      <c r="R22" s="13"/>
      <c r="S22" s="38"/>
      <c r="T22" s="38"/>
      <c r="U22" s="38"/>
      <c r="V22" s="38"/>
      <c r="W22" s="38"/>
      <c r="X22" s="38"/>
      <c r="Y22" s="38"/>
    </row>
    <row r="23" spans="1:25">
      <c r="A23" s="19" t="s">
        <v>26</v>
      </c>
      <c r="B23" s="20">
        <v>3</v>
      </c>
      <c r="C23" s="175"/>
      <c r="D23" s="121"/>
      <c r="E23" s="175"/>
      <c r="F23" s="121"/>
      <c r="G23" s="21"/>
      <c r="H23" s="21"/>
      <c r="I23" s="21"/>
      <c r="J23" s="175"/>
      <c r="K23" s="121"/>
      <c r="L23" s="171"/>
      <c r="M23" s="171"/>
      <c r="N23" s="13"/>
      <c r="O23" s="13"/>
      <c r="P23" s="13"/>
      <c r="Q23" s="13"/>
      <c r="R23" s="13"/>
      <c r="S23" s="38"/>
      <c r="T23" s="38"/>
      <c r="U23" s="38"/>
      <c r="V23" s="38"/>
      <c r="W23" s="38"/>
      <c r="X23" s="38"/>
      <c r="Y23" s="38"/>
    </row>
    <row r="24" spans="1:25" ht="15.75" customHeight="1">
      <c r="A24" s="19" t="s">
        <v>26</v>
      </c>
      <c r="B24" s="20">
        <v>4</v>
      </c>
      <c r="C24" s="175"/>
      <c r="D24" s="121"/>
      <c r="E24" s="175"/>
      <c r="F24" s="121"/>
      <c r="G24" s="21"/>
      <c r="H24" s="21"/>
      <c r="I24" s="21"/>
      <c r="J24" s="175"/>
      <c r="K24" s="121"/>
      <c r="L24" s="171"/>
      <c r="M24" s="171"/>
      <c r="N24" s="13"/>
      <c r="O24" s="13"/>
      <c r="P24" s="13"/>
      <c r="Q24" s="13"/>
      <c r="R24" s="13"/>
      <c r="S24" s="38"/>
      <c r="T24" s="38"/>
      <c r="U24" s="38"/>
      <c r="V24" s="38"/>
      <c r="W24" s="38"/>
      <c r="X24" s="38"/>
      <c r="Y24" s="38"/>
    </row>
    <row r="25" spans="1:25" ht="15.75" customHeight="1">
      <c r="A25" s="167" t="s">
        <v>23</v>
      </c>
      <c r="B25" s="168"/>
      <c r="C25" s="168"/>
      <c r="D25" s="168"/>
      <c r="E25" s="168"/>
      <c r="F25" s="168"/>
      <c r="G25" s="169"/>
      <c r="H25" s="28"/>
      <c r="I25" s="21"/>
      <c r="J25" s="170"/>
      <c r="K25" s="121"/>
      <c r="L25" s="171"/>
      <c r="M25" s="171"/>
      <c r="N25" s="172"/>
      <c r="O25" s="94"/>
      <c r="P25" s="13"/>
      <c r="Q25" s="13"/>
      <c r="R25" s="13"/>
      <c r="S25" s="38"/>
      <c r="T25" s="38"/>
      <c r="U25" s="38"/>
      <c r="V25" s="38"/>
      <c r="W25" s="38"/>
      <c r="X25" s="38"/>
      <c r="Y25" s="38"/>
    </row>
    <row r="26" spans="1:25" ht="15.75" customHeight="1">
      <c r="A26" s="29"/>
      <c r="B26" s="7"/>
      <c r="C26" s="30"/>
      <c r="D26" s="30"/>
      <c r="E26" s="30"/>
      <c r="F26" s="30"/>
      <c r="G26" s="30"/>
      <c r="H26" s="30"/>
      <c r="I26" s="30"/>
      <c r="J26" s="30"/>
      <c r="K26" s="48"/>
      <c r="L26" s="171"/>
      <c r="M26" s="171"/>
      <c r="N26" s="13"/>
      <c r="O26" s="13"/>
      <c r="P26" s="13"/>
      <c r="Q26" s="13"/>
      <c r="R26" s="13"/>
      <c r="S26" s="38"/>
      <c r="T26" s="38"/>
      <c r="U26" s="38"/>
      <c r="V26" s="38"/>
      <c r="W26" s="38"/>
      <c r="X26" s="38"/>
      <c r="Y26" s="38"/>
    </row>
    <row r="27" spans="1:25" ht="15.75" customHeight="1">
      <c r="A27" s="173" t="s">
        <v>27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02"/>
      <c r="L27" s="183" t="s">
        <v>61</v>
      </c>
      <c r="M27" s="47"/>
      <c r="N27" s="13"/>
      <c r="O27" s="13"/>
      <c r="P27" s="13"/>
      <c r="Q27" s="13"/>
      <c r="R27" s="13"/>
      <c r="S27" s="38"/>
      <c r="T27" s="38"/>
      <c r="U27" s="38"/>
      <c r="V27" s="38"/>
      <c r="W27" s="38"/>
      <c r="X27" s="38"/>
      <c r="Y27" s="38"/>
    </row>
    <row r="28" spans="1:25" ht="15.75" customHeight="1">
      <c r="A28" s="174" t="s">
        <v>28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03"/>
      <c r="L28" s="183"/>
      <c r="M28" s="49"/>
      <c r="N28" s="13"/>
      <c r="O28" s="50"/>
      <c r="P28" s="13"/>
      <c r="Q28" s="13"/>
      <c r="R28" s="13"/>
      <c r="S28" s="38"/>
      <c r="T28" s="38"/>
      <c r="U28" s="38"/>
      <c r="V28" s="38"/>
      <c r="W28" s="38"/>
      <c r="X28" s="38"/>
      <c r="Y28" s="38"/>
    </row>
    <row r="29" spans="1:25" ht="15.75" customHeight="1">
      <c r="A29" s="104" t="s">
        <v>29</v>
      </c>
      <c r="B29" s="105"/>
      <c r="C29" s="105"/>
      <c r="D29" s="105"/>
      <c r="E29" s="105"/>
      <c r="F29" s="105"/>
      <c r="G29" s="105"/>
      <c r="H29" s="98" t="s">
        <v>30</v>
      </c>
      <c r="I29" s="100" t="s">
        <v>31</v>
      </c>
      <c r="J29" s="163" t="s">
        <v>32</v>
      </c>
      <c r="K29" s="164"/>
      <c r="L29" s="51"/>
      <c r="M29" s="52"/>
      <c r="N29" s="53"/>
      <c r="O29" s="13"/>
      <c r="P29" s="13"/>
      <c r="Q29" s="13"/>
      <c r="R29" s="13"/>
      <c r="S29" s="38"/>
      <c r="T29" s="38"/>
      <c r="U29" s="38"/>
      <c r="V29" s="38"/>
      <c r="W29" s="38"/>
      <c r="X29" s="38"/>
      <c r="Y29" s="38"/>
    </row>
    <row r="30" spans="1:25" ht="15.75" customHeight="1">
      <c r="A30" s="106"/>
      <c r="B30" s="107"/>
      <c r="C30" s="107"/>
      <c r="D30" s="107"/>
      <c r="E30" s="107"/>
      <c r="F30" s="107"/>
      <c r="G30" s="107"/>
      <c r="H30" s="99"/>
      <c r="I30" s="101"/>
      <c r="J30" s="165"/>
      <c r="K30" s="166"/>
      <c r="L30" s="51"/>
      <c r="M30" s="52"/>
      <c r="N30" s="54"/>
      <c r="O30" s="13"/>
      <c r="P30" s="13"/>
      <c r="Q30" s="13"/>
      <c r="R30" s="13"/>
      <c r="S30" s="38"/>
      <c r="T30" s="38"/>
      <c r="U30" s="38"/>
      <c r="V30" s="38"/>
      <c r="W30" s="38"/>
      <c r="X30" s="38"/>
      <c r="Y30" s="38"/>
    </row>
    <row r="31" spans="1:25" ht="15.75" customHeight="1">
      <c r="A31" s="151"/>
      <c r="B31" s="152"/>
      <c r="C31" s="152"/>
      <c r="D31" s="152"/>
      <c r="E31" s="152"/>
      <c r="F31" s="152"/>
      <c r="G31" s="153"/>
      <c r="H31" s="31"/>
      <c r="I31" s="33"/>
      <c r="J31" s="154"/>
      <c r="K31" s="103"/>
      <c r="L31" s="47"/>
      <c r="M31" s="47"/>
      <c r="N31" s="47"/>
      <c r="O31" s="13"/>
      <c r="P31" s="13"/>
      <c r="Q31" s="13"/>
      <c r="R31" s="13"/>
      <c r="S31" s="38"/>
      <c r="T31" s="38"/>
      <c r="U31" s="38"/>
      <c r="V31" s="38"/>
      <c r="W31" s="38"/>
      <c r="X31" s="38"/>
      <c r="Y31" s="38"/>
    </row>
    <row r="32" spans="1:25" ht="15.75" customHeight="1">
      <c r="A32" s="151"/>
      <c r="B32" s="152"/>
      <c r="C32" s="152"/>
      <c r="D32" s="152"/>
      <c r="E32" s="152"/>
      <c r="F32" s="152"/>
      <c r="G32" s="153"/>
      <c r="H32" s="32"/>
      <c r="I32" s="33"/>
      <c r="J32" s="154"/>
      <c r="K32" s="103"/>
      <c r="L32" s="47"/>
      <c r="M32" s="47"/>
      <c r="N32" s="47"/>
      <c r="O32" s="13"/>
      <c r="P32" s="13"/>
      <c r="Q32" s="13"/>
      <c r="R32" s="13"/>
      <c r="S32" s="38"/>
      <c r="T32" s="38"/>
      <c r="U32" s="38"/>
      <c r="V32" s="38"/>
      <c r="W32" s="38"/>
      <c r="X32" s="38"/>
      <c r="Y32" s="38"/>
    </row>
    <row r="33" spans="1:25" ht="15.75" customHeight="1">
      <c r="A33" s="151"/>
      <c r="B33" s="152"/>
      <c r="C33" s="152"/>
      <c r="D33" s="152"/>
      <c r="E33" s="152"/>
      <c r="F33" s="152"/>
      <c r="G33" s="153"/>
      <c r="H33" s="32"/>
      <c r="I33" s="33"/>
      <c r="J33" s="154"/>
      <c r="K33" s="103"/>
      <c r="L33" s="47"/>
      <c r="M33" s="47"/>
      <c r="N33" s="47"/>
      <c r="O33" s="13"/>
      <c r="P33" s="13"/>
      <c r="Q33" s="13"/>
      <c r="R33" s="13"/>
      <c r="S33" s="38"/>
      <c r="T33" s="38"/>
      <c r="U33" s="38"/>
      <c r="V33" s="38"/>
      <c r="W33" s="38"/>
      <c r="X33" s="38"/>
      <c r="Y33" s="38"/>
    </row>
    <row r="34" spans="1:25" ht="15.75" customHeight="1">
      <c r="A34" s="151"/>
      <c r="B34" s="152"/>
      <c r="C34" s="152"/>
      <c r="D34" s="152"/>
      <c r="E34" s="152"/>
      <c r="F34" s="152"/>
      <c r="G34" s="153"/>
      <c r="H34" s="32"/>
      <c r="I34" s="33"/>
      <c r="J34" s="154"/>
      <c r="K34" s="103"/>
      <c r="L34" s="47"/>
      <c r="M34" s="55"/>
      <c r="N34" s="55"/>
      <c r="O34" s="13"/>
      <c r="P34" s="13"/>
      <c r="Q34" s="13"/>
      <c r="R34" s="13"/>
      <c r="S34" s="38"/>
      <c r="T34" s="38"/>
      <c r="U34" s="38"/>
      <c r="V34" s="38"/>
      <c r="W34" s="38"/>
      <c r="X34" s="38"/>
      <c r="Y34" s="38"/>
    </row>
    <row r="35" spans="1:25" ht="15.75" customHeight="1">
      <c r="A35" s="151"/>
      <c r="B35" s="152"/>
      <c r="C35" s="152"/>
      <c r="D35" s="152"/>
      <c r="E35" s="152"/>
      <c r="F35" s="152"/>
      <c r="G35" s="153"/>
      <c r="H35" s="31"/>
      <c r="I35" s="33"/>
      <c r="J35" s="154"/>
      <c r="K35" s="103"/>
      <c r="L35" s="47"/>
      <c r="M35" s="55"/>
      <c r="N35" s="55"/>
      <c r="O35" s="13"/>
      <c r="P35" s="13"/>
      <c r="Q35" s="13"/>
      <c r="R35" s="13"/>
      <c r="S35" s="38"/>
      <c r="T35" s="38"/>
      <c r="U35" s="38"/>
      <c r="V35" s="38"/>
      <c r="W35" s="38"/>
      <c r="X35" s="38"/>
      <c r="Y35" s="38"/>
    </row>
    <row r="36" spans="1:25" ht="15.75" customHeight="1">
      <c r="A36" s="151"/>
      <c r="B36" s="152"/>
      <c r="C36" s="152"/>
      <c r="D36" s="152"/>
      <c r="E36" s="152"/>
      <c r="F36" s="152"/>
      <c r="G36" s="153"/>
      <c r="H36" s="31"/>
      <c r="I36" s="33"/>
      <c r="J36" s="154"/>
      <c r="K36" s="103"/>
      <c r="L36" s="47"/>
      <c r="M36" s="55"/>
      <c r="N36" s="55"/>
      <c r="O36" s="13"/>
      <c r="P36" s="13"/>
      <c r="Q36" s="13"/>
      <c r="R36" s="13"/>
      <c r="S36" s="38"/>
      <c r="T36" s="38"/>
      <c r="U36" s="38"/>
      <c r="V36" s="38"/>
      <c r="W36" s="38"/>
      <c r="X36" s="38"/>
      <c r="Y36" s="38"/>
    </row>
    <row r="37" spans="1:25" ht="15.75" customHeight="1">
      <c r="A37" s="151"/>
      <c r="B37" s="152"/>
      <c r="C37" s="152"/>
      <c r="D37" s="152"/>
      <c r="E37" s="152"/>
      <c r="F37" s="152"/>
      <c r="G37" s="153"/>
      <c r="H37" s="32"/>
      <c r="I37" s="33"/>
      <c r="J37" s="154"/>
      <c r="K37" s="103"/>
      <c r="L37" s="47"/>
      <c r="M37" s="55"/>
      <c r="N37" s="55"/>
      <c r="O37" s="13"/>
      <c r="P37" s="13"/>
      <c r="Q37" s="13"/>
      <c r="R37" s="13"/>
      <c r="S37" s="38"/>
      <c r="T37" s="38"/>
      <c r="U37" s="38"/>
      <c r="V37" s="38"/>
      <c r="W37" s="38"/>
      <c r="X37" s="38"/>
      <c r="Y37" s="38"/>
    </row>
    <row r="38" spans="1:25" ht="15.75" customHeight="1">
      <c r="A38" s="151"/>
      <c r="B38" s="152"/>
      <c r="C38" s="152"/>
      <c r="D38" s="152"/>
      <c r="E38" s="152"/>
      <c r="F38" s="152"/>
      <c r="G38" s="153"/>
      <c r="H38" s="32"/>
      <c r="I38" s="33"/>
      <c r="J38" s="154"/>
      <c r="K38" s="103"/>
      <c r="L38" s="47"/>
      <c r="M38" s="55"/>
      <c r="N38" s="55"/>
      <c r="O38" s="13"/>
      <c r="P38" s="13"/>
      <c r="Q38" s="13"/>
      <c r="R38" s="13"/>
      <c r="S38" s="38"/>
      <c r="T38" s="38"/>
      <c r="U38" s="38"/>
      <c r="V38" s="38"/>
      <c r="W38" s="38"/>
      <c r="X38" s="38"/>
      <c r="Y38" s="38"/>
    </row>
    <row r="39" spans="1:25" ht="15.75" customHeight="1">
      <c r="A39" s="151"/>
      <c r="B39" s="152"/>
      <c r="C39" s="152"/>
      <c r="D39" s="152"/>
      <c r="E39" s="152"/>
      <c r="F39" s="152"/>
      <c r="G39" s="153"/>
      <c r="H39" s="32"/>
      <c r="I39" s="33"/>
      <c r="J39" s="154"/>
      <c r="K39" s="103"/>
      <c r="L39" s="47"/>
      <c r="M39" s="55"/>
      <c r="N39" s="55"/>
      <c r="O39" s="13"/>
      <c r="P39" s="13"/>
      <c r="Q39" s="13"/>
      <c r="R39" s="13"/>
      <c r="S39" s="38"/>
      <c r="T39" s="38"/>
      <c r="U39" s="38"/>
      <c r="V39" s="38"/>
      <c r="W39" s="38"/>
      <c r="X39" s="38"/>
      <c r="Y39" s="38"/>
    </row>
    <row r="40" spans="1:25" ht="15.75" customHeight="1">
      <c r="A40" s="151"/>
      <c r="B40" s="152"/>
      <c r="C40" s="152"/>
      <c r="D40" s="152"/>
      <c r="E40" s="152"/>
      <c r="F40" s="152"/>
      <c r="G40" s="153"/>
      <c r="H40" s="32"/>
      <c r="I40" s="33"/>
      <c r="J40" s="154"/>
      <c r="K40" s="103"/>
      <c r="L40" s="47"/>
      <c r="M40" s="55"/>
      <c r="N40" s="55"/>
      <c r="O40" s="13"/>
      <c r="P40" s="13"/>
      <c r="Q40" s="13"/>
      <c r="R40" s="13"/>
      <c r="S40" s="38"/>
      <c r="T40" s="38"/>
      <c r="U40" s="38"/>
      <c r="V40" s="38"/>
      <c r="W40" s="38"/>
      <c r="X40" s="38"/>
      <c r="Y40" s="38"/>
    </row>
    <row r="41" spans="1:25" ht="15.75" customHeight="1">
      <c r="A41" s="151"/>
      <c r="B41" s="152"/>
      <c r="C41" s="152"/>
      <c r="D41" s="152"/>
      <c r="E41" s="152"/>
      <c r="F41" s="152"/>
      <c r="G41" s="153"/>
      <c r="H41" s="32"/>
      <c r="I41" s="33"/>
      <c r="J41" s="155"/>
      <c r="K41" s="121"/>
      <c r="L41" s="47"/>
      <c r="M41" s="55"/>
      <c r="N41" s="55"/>
      <c r="O41" s="13"/>
      <c r="P41" s="13"/>
      <c r="Q41" s="13"/>
      <c r="R41" s="13"/>
      <c r="S41" s="38"/>
      <c r="T41" s="38"/>
      <c r="U41" s="38"/>
      <c r="V41" s="38"/>
      <c r="W41" s="38"/>
      <c r="X41" s="38"/>
      <c r="Y41" s="38"/>
    </row>
    <row r="42" spans="1:25" ht="15.75" customHeight="1">
      <c r="A42" s="151"/>
      <c r="B42" s="152"/>
      <c r="C42" s="152"/>
      <c r="D42" s="152"/>
      <c r="E42" s="152"/>
      <c r="F42" s="152"/>
      <c r="G42" s="153"/>
      <c r="H42" s="32"/>
      <c r="I42" s="33"/>
      <c r="J42" s="155"/>
      <c r="K42" s="121"/>
      <c r="L42" s="47"/>
      <c r="M42" s="55"/>
      <c r="N42" s="55"/>
      <c r="O42" s="13"/>
      <c r="P42" s="13"/>
      <c r="Q42" s="13"/>
      <c r="R42" s="13"/>
      <c r="S42" s="38"/>
      <c r="T42" s="38"/>
      <c r="U42" s="38"/>
      <c r="V42" s="38"/>
      <c r="W42" s="38"/>
      <c r="X42" s="38"/>
      <c r="Y42" s="38"/>
    </row>
    <row r="43" spans="1:25" ht="15.75" customHeight="1">
      <c r="A43" s="151"/>
      <c r="B43" s="152"/>
      <c r="C43" s="152"/>
      <c r="D43" s="152"/>
      <c r="E43" s="152"/>
      <c r="F43" s="152"/>
      <c r="G43" s="153"/>
      <c r="H43" s="32"/>
      <c r="I43" s="33"/>
      <c r="J43" s="155"/>
      <c r="K43" s="121"/>
      <c r="L43" s="47"/>
      <c r="M43" s="55"/>
      <c r="N43" s="55"/>
      <c r="O43" s="13"/>
      <c r="P43" s="13"/>
      <c r="Q43" s="13"/>
      <c r="R43" s="13"/>
      <c r="S43" s="38"/>
      <c r="T43" s="38"/>
      <c r="U43" s="38"/>
      <c r="V43" s="38"/>
      <c r="W43" s="38"/>
      <c r="X43" s="38"/>
      <c r="Y43" s="38"/>
    </row>
    <row r="44" spans="1:25" ht="15.75" customHeight="1">
      <c r="A44" s="151"/>
      <c r="B44" s="152"/>
      <c r="C44" s="152"/>
      <c r="D44" s="152"/>
      <c r="E44" s="152"/>
      <c r="F44" s="152"/>
      <c r="G44" s="153"/>
      <c r="H44" s="32"/>
      <c r="I44" s="33"/>
      <c r="J44" s="155"/>
      <c r="K44" s="121"/>
      <c r="L44" s="47"/>
      <c r="M44" s="55"/>
      <c r="N44" s="55"/>
      <c r="O44" s="13"/>
      <c r="P44" s="13"/>
      <c r="Q44" s="13"/>
      <c r="R44" s="13"/>
      <c r="S44" s="38"/>
      <c r="T44" s="38"/>
      <c r="U44" s="38"/>
      <c r="V44" s="38"/>
      <c r="W44" s="38"/>
      <c r="X44" s="38"/>
      <c r="Y44" s="38"/>
    </row>
    <row r="45" spans="1:25" ht="15.75" customHeight="1">
      <c r="A45" s="151"/>
      <c r="B45" s="152"/>
      <c r="C45" s="152"/>
      <c r="D45" s="152"/>
      <c r="E45" s="152"/>
      <c r="F45" s="152"/>
      <c r="G45" s="153"/>
      <c r="H45" s="32"/>
      <c r="I45" s="33"/>
      <c r="J45" s="154"/>
      <c r="K45" s="103"/>
      <c r="L45" s="47"/>
      <c r="M45" s="55"/>
      <c r="N45" s="55"/>
      <c r="O45" s="13"/>
      <c r="P45" s="13"/>
      <c r="Q45" s="13"/>
      <c r="R45" s="13"/>
      <c r="S45" s="38"/>
      <c r="T45" s="38"/>
      <c r="U45" s="38"/>
      <c r="V45" s="38"/>
      <c r="W45" s="38"/>
      <c r="X45" s="38"/>
      <c r="Y45" s="38"/>
    </row>
    <row r="46" spans="1:25" ht="15.75" customHeight="1">
      <c r="A46" s="151"/>
      <c r="B46" s="152"/>
      <c r="C46" s="152"/>
      <c r="D46" s="152"/>
      <c r="E46" s="152"/>
      <c r="F46" s="152"/>
      <c r="G46" s="153"/>
      <c r="H46" s="32"/>
      <c r="I46" s="33"/>
      <c r="J46" s="154"/>
      <c r="K46" s="103"/>
      <c r="L46" s="47"/>
      <c r="M46" s="55"/>
      <c r="N46" s="55"/>
      <c r="O46" s="13"/>
      <c r="P46" s="13"/>
      <c r="Q46" s="13"/>
      <c r="R46" s="13"/>
      <c r="S46" s="38"/>
      <c r="T46" s="38"/>
      <c r="U46" s="38"/>
      <c r="V46" s="38"/>
      <c r="W46" s="38"/>
      <c r="X46" s="38"/>
      <c r="Y46" s="38"/>
    </row>
    <row r="47" spans="1:25" ht="15.75" customHeight="1">
      <c r="A47" s="151"/>
      <c r="B47" s="152"/>
      <c r="C47" s="152"/>
      <c r="D47" s="152"/>
      <c r="E47" s="152"/>
      <c r="F47" s="152"/>
      <c r="G47" s="153"/>
      <c r="H47" s="32"/>
      <c r="I47" s="33"/>
      <c r="J47" s="155"/>
      <c r="K47" s="121"/>
      <c r="L47" s="47"/>
      <c r="M47" s="55"/>
      <c r="N47" s="55"/>
      <c r="O47" s="13"/>
      <c r="P47" s="13"/>
      <c r="Q47" s="13"/>
      <c r="R47" s="13"/>
      <c r="S47" s="38"/>
      <c r="T47" s="38"/>
      <c r="U47" s="38"/>
      <c r="V47" s="38"/>
      <c r="W47" s="38"/>
      <c r="X47" s="38"/>
      <c r="Y47" s="38"/>
    </row>
    <row r="48" spans="1:25" ht="15.75" customHeight="1">
      <c r="A48" s="151"/>
      <c r="B48" s="152"/>
      <c r="C48" s="152"/>
      <c r="D48" s="152"/>
      <c r="E48" s="152"/>
      <c r="F48" s="152"/>
      <c r="G48" s="153"/>
      <c r="H48" s="32"/>
      <c r="I48" s="33"/>
      <c r="J48" s="155"/>
      <c r="K48" s="121"/>
      <c r="L48" s="47"/>
      <c r="M48" s="55"/>
      <c r="N48" s="55"/>
      <c r="O48" s="13"/>
      <c r="P48" s="13"/>
      <c r="Q48" s="13"/>
      <c r="R48" s="13"/>
      <c r="S48" s="38"/>
      <c r="T48" s="38"/>
      <c r="U48" s="38"/>
      <c r="V48" s="38"/>
      <c r="W48" s="38"/>
      <c r="X48" s="38"/>
      <c r="Y48" s="38"/>
    </row>
    <row r="49" spans="1:25" ht="15.75" customHeight="1">
      <c r="A49" s="156" t="s">
        <v>33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8"/>
      <c r="L49" s="184" t="s">
        <v>62</v>
      </c>
      <c r="M49" s="49"/>
      <c r="N49" s="13"/>
      <c r="O49" s="13"/>
      <c r="P49" s="13"/>
      <c r="Q49" s="13"/>
      <c r="R49" s="13"/>
      <c r="S49" s="38"/>
      <c r="T49" s="38"/>
      <c r="U49" s="38"/>
      <c r="V49" s="38"/>
      <c r="W49" s="38"/>
      <c r="X49" s="38"/>
      <c r="Y49" s="38"/>
    </row>
    <row r="50" spans="1:25" ht="15.75" customHeight="1">
      <c r="A50" s="159" t="s">
        <v>34</v>
      </c>
      <c r="B50" s="160"/>
      <c r="C50" s="160"/>
      <c r="D50" s="160"/>
      <c r="E50" s="160"/>
      <c r="F50" s="160"/>
      <c r="G50" s="160"/>
      <c r="H50" s="160"/>
      <c r="I50" s="160"/>
      <c r="J50" s="160"/>
      <c r="K50" s="161"/>
      <c r="L50" s="185"/>
      <c r="M50" s="49"/>
      <c r="N50" s="13"/>
      <c r="O50" s="13"/>
      <c r="P50" s="13"/>
      <c r="Q50" s="13"/>
      <c r="R50" s="13"/>
      <c r="S50" s="38"/>
      <c r="T50" s="38"/>
      <c r="U50" s="38"/>
      <c r="V50" s="38"/>
      <c r="W50" s="38"/>
      <c r="X50" s="38"/>
      <c r="Y50" s="38"/>
    </row>
    <row r="51" spans="1:25" ht="15.75" customHeight="1">
      <c r="A51" s="162" t="s">
        <v>35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03"/>
      <c r="L51" s="51"/>
      <c r="M51" s="51"/>
      <c r="N51" s="47"/>
      <c r="O51" s="13"/>
      <c r="P51" s="13"/>
      <c r="Q51" s="13"/>
      <c r="R51" s="13"/>
      <c r="S51" s="38"/>
      <c r="T51" s="38"/>
      <c r="U51" s="38"/>
      <c r="V51" s="38"/>
      <c r="W51" s="38"/>
      <c r="X51" s="38"/>
      <c r="Y51" s="38"/>
    </row>
    <row r="52" spans="1:25" ht="15.75" customHeight="1">
      <c r="A52" s="86" t="s">
        <v>36</v>
      </c>
      <c r="B52" s="87" t="s">
        <v>37</v>
      </c>
      <c r="C52" s="147" t="s">
        <v>32</v>
      </c>
      <c r="D52" s="148"/>
      <c r="E52" s="149" t="s">
        <v>38</v>
      </c>
      <c r="F52" s="150"/>
      <c r="G52" s="88" t="s">
        <v>37</v>
      </c>
      <c r="H52" s="88" t="s">
        <v>32</v>
      </c>
      <c r="I52" s="89" t="s">
        <v>36</v>
      </c>
      <c r="J52" s="89" t="s">
        <v>37</v>
      </c>
      <c r="K52" s="89" t="s">
        <v>32</v>
      </c>
      <c r="L52" s="52"/>
      <c r="M52" s="56"/>
      <c r="N52" s="47"/>
      <c r="O52" s="13"/>
      <c r="P52" s="13"/>
      <c r="Q52" s="13"/>
      <c r="R52" s="13"/>
      <c r="S52" s="38"/>
      <c r="T52" s="38"/>
      <c r="U52" s="38"/>
      <c r="V52" s="38"/>
      <c r="W52" s="38"/>
      <c r="X52" s="38"/>
      <c r="Y52" s="38"/>
    </row>
    <row r="53" spans="1:25" ht="15.75" customHeight="1">
      <c r="A53" s="34"/>
      <c r="B53" s="35"/>
      <c r="C53" s="135"/>
      <c r="D53" s="136"/>
      <c r="E53" s="135"/>
      <c r="F53" s="136"/>
      <c r="G53" s="34"/>
      <c r="H53" s="34"/>
      <c r="I53" s="34"/>
      <c r="J53" s="34"/>
      <c r="K53" s="34"/>
      <c r="L53" s="55" t="s">
        <v>39</v>
      </c>
      <c r="M53" s="55"/>
      <c r="N53" s="47"/>
      <c r="O53" s="13"/>
      <c r="P53" s="13"/>
      <c r="Q53" s="13"/>
      <c r="R53" s="13"/>
      <c r="S53" s="38"/>
      <c r="T53" s="38"/>
      <c r="U53" s="38"/>
      <c r="V53" s="38"/>
      <c r="W53" s="38"/>
      <c r="X53" s="38"/>
      <c r="Y53" s="38"/>
    </row>
    <row r="54" spans="1:25" ht="15.75" customHeight="1">
      <c r="A54" s="34"/>
      <c r="B54" s="35"/>
      <c r="C54" s="135"/>
      <c r="D54" s="136"/>
      <c r="E54" s="135"/>
      <c r="F54" s="136"/>
      <c r="G54" s="34"/>
      <c r="H54" s="34"/>
      <c r="I54" s="57"/>
      <c r="J54" s="34"/>
      <c r="K54" s="34"/>
      <c r="L54" s="13" t="s">
        <v>40</v>
      </c>
      <c r="M54" s="55"/>
      <c r="N54" s="13"/>
      <c r="O54" s="13"/>
      <c r="P54" s="13"/>
      <c r="Q54" s="13"/>
      <c r="R54" s="13"/>
      <c r="S54" s="38"/>
      <c r="T54" s="38"/>
      <c r="U54" s="38"/>
      <c r="V54" s="38"/>
      <c r="W54" s="38"/>
      <c r="X54" s="38"/>
      <c r="Y54" s="38"/>
    </row>
    <row r="55" spans="1:25" ht="15.75" customHeight="1">
      <c r="A55" s="34"/>
      <c r="B55" s="35"/>
      <c r="C55" s="135"/>
      <c r="D55" s="136"/>
      <c r="E55" s="135"/>
      <c r="F55" s="136"/>
      <c r="G55" s="34"/>
      <c r="H55" s="34"/>
      <c r="I55" s="57"/>
      <c r="J55" s="34"/>
      <c r="K55" s="34"/>
      <c r="L55" s="55"/>
      <c r="M55" s="55"/>
      <c r="N55" s="13"/>
      <c r="O55" s="13"/>
      <c r="P55" s="13"/>
      <c r="Q55" s="13"/>
      <c r="R55" s="13"/>
      <c r="S55" s="38"/>
      <c r="T55" s="38"/>
      <c r="U55" s="38"/>
      <c r="V55" s="38"/>
      <c r="W55" s="38"/>
      <c r="X55" s="38"/>
      <c r="Y55" s="38"/>
    </row>
    <row r="56" spans="1:25" ht="15.75" customHeight="1">
      <c r="A56" s="34"/>
      <c r="B56" s="35"/>
      <c r="C56" s="135"/>
      <c r="D56" s="136"/>
      <c r="E56" s="135"/>
      <c r="F56" s="136"/>
      <c r="G56" s="34"/>
      <c r="H56" s="34"/>
      <c r="I56" s="57"/>
      <c r="J56" s="34"/>
      <c r="K56" s="34"/>
      <c r="L56" s="55"/>
      <c r="M56" s="55"/>
      <c r="N56" s="13"/>
      <c r="O56" s="13"/>
      <c r="P56" s="13"/>
      <c r="Q56" s="13"/>
      <c r="R56" s="13"/>
      <c r="S56" s="38"/>
      <c r="T56" s="38"/>
      <c r="U56" s="38"/>
      <c r="V56" s="38"/>
      <c r="W56" s="38"/>
      <c r="X56" s="38"/>
      <c r="Y56" s="38"/>
    </row>
    <row r="57" spans="1:25" ht="15.75" customHeight="1">
      <c r="A57" s="34"/>
      <c r="B57" s="35"/>
      <c r="C57" s="135"/>
      <c r="D57" s="136"/>
      <c r="E57" s="135"/>
      <c r="F57" s="136"/>
      <c r="G57" s="34"/>
      <c r="H57" s="34"/>
      <c r="I57" s="57"/>
      <c r="J57" s="34"/>
      <c r="K57" s="34"/>
      <c r="L57" s="55"/>
      <c r="M57" s="55"/>
      <c r="N57" s="13"/>
      <c r="O57" s="13"/>
      <c r="P57" s="13"/>
      <c r="Q57" s="13"/>
      <c r="R57" s="13"/>
      <c r="S57" s="38"/>
      <c r="T57" s="38"/>
      <c r="U57" s="38"/>
      <c r="V57" s="38"/>
      <c r="W57" s="38"/>
      <c r="X57" s="38"/>
      <c r="Y57" s="38"/>
    </row>
    <row r="58" spans="1:25" ht="15.75" customHeight="1">
      <c r="A58" s="36"/>
      <c r="B58" s="35"/>
      <c r="C58" s="135"/>
      <c r="D58" s="136"/>
      <c r="E58" s="135"/>
      <c r="F58" s="136"/>
      <c r="G58" s="34"/>
      <c r="H58" s="34"/>
      <c r="I58" s="57"/>
      <c r="J58" s="34"/>
      <c r="K58" s="34"/>
      <c r="L58" s="55"/>
      <c r="M58" s="55"/>
      <c r="N58" s="13"/>
      <c r="O58" s="13"/>
      <c r="P58" s="13"/>
      <c r="Q58" s="13"/>
      <c r="R58" s="13"/>
      <c r="S58" s="38"/>
      <c r="T58" s="38"/>
      <c r="U58" s="38"/>
      <c r="V58" s="38"/>
      <c r="W58" s="38"/>
      <c r="X58" s="38"/>
      <c r="Y58" s="38"/>
    </row>
    <row r="59" spans="1:25" ht="15.75" customHeight="1">
      <c r="A59" s="36"/>
      <c r="B59" s="35"/>
      <c r="C59" s="135"/>
      <c r="D59" s="136"/>
      <c r="E59" s="135"/>
      <c r="F59" s="136"/>
      <c r="G59" s="34"/>
      <c r="H59" s="34"/>
      <c r="I59" s="57"/>
      <c r="J59" s="34"/>
      <c r="K59" s="34"/>
      <c r="L59" s="55"/>
      <c r="M59" s="55"/>
      <c r="N59" s="13"/>
      <c r="O59" s="13"/>
      <c r="P59" s="13"/>
      <c r="Q59" s="13"/>
      <c r="R59" s="13"/>
      <c r="S59" s="38"/>
      <c r="T59" s="38"/>
      <c r="U59" s="38"/>
      <c r="V59" s="38"/>
      <c r="W59" s="38"/>
      <c r="X59" s="38"/>
      <c r="Y59" s="38"/>
    </row>
    <row r="60" spans="1:25" ht="15.75" customHeight="1">
      <c r="A60" s="36"/>
      <c r="B60" s="35"/>
      <c r="C60" s="135"/>
      <c r="D60" s="136"/>
      <c r="E60" s="135"/>
      <c r="F60" s="136"/>
      <c r="G60" s="34"/>
      <c r="H60" s="34"/>
      <c r="I60" s="57"/>
      <c r="J60" s="34"/>
      <c r="K60" s="34"/>
      <c r="L60" s="58"/>
      <c r="M60" s="58"/>
      <c r="N60" s="13"/>
      <c r="O60" s="13"/>
      <c r="P60" s="13"/>
      <c r="Q60" s="13"/>
      <c r="R60" s="13"/>
      <c r="S60" s="38"/>
      <c r="T60" s="38"/>
      <c r="U60" s="38"/>
      <c r="V60" s="38"/>
      <c r="W60" s="38"/>
      <c r="X60" s="38"/>
      <c r="Y60" s="38"/>
    </row>
    <row r="61" spans="1:25" ht="15.75" customHeight="1">
      <c r="A61" s="36"/>
      <c r="B61" s="35"/>
      <c r="C61" s="135"/>
      <c r="D61" s="136"/>
      <c r="E61" s="135"/>
      <c r="F61" s="136"/>
      <c r="G61" s="34"/>
      <c r="H61" s="34"/>
      <c r="I61" s="57"/>
      <c r="J61" s="34"/>
      <c r="K61" s="34"/>
      <c r="L61" s="47"/>
      <c r="M61" s="47"/>
      <c r="N61" s="13"/>
      <c r="O61" s="47"/>
      <c r="P61" s="13"/>
      <c r="Q61" s="13"/>
      <c r="R61" s="13"/>
      <c r="S61" s="38"/>
      <c r="T61" s="38"/>
      <c r="U61" s="38"/>
      <c r="V61" s="38"/>
      <c r="W61" s="38"/>
      <c r="X61" s="38"/>
      <c r="Y61" s="38"/>
    </row>
    <row r="62" spans="1:25" ht="15.75" customHeight="1">
      <c r="A62" s="34"/>
      <c r="B62" s="35"/>
      <c r="C62" s="135"/>
      <c r="D62" s="136"/>
      <c r="E62" s="135"/>
      <c r="F62" s="136"/>
      <c r="G62" s="34"/>
      <c r="H62" s="34"/>
      <c r="I62" s="57"/>
      <c r="J62" s="34"/>
      <c r="K62" s="34"/>
      <c r="L62" s="47"/>
      <c r="M62" s="47"/>
      <c r="O62" s="47"/>
      <c r="P62" s="13"/>
      <c r="Q62" s="13"/>
      <c r="R62" s="13"/>
      <c r="S62" s="38"/>
      <c r="T62" s="38"/>
      <c r="U62" s="38"/>
      <c r="V62" s="38"/>
      <c r="W62" s="38"/>
      <c r="X62" s="38"/>
      <c r="Y62" s="38"/>
    </row>
    <row r="63" spans="1:25" ht="15.75" customHeight="1">
      <c r="A63" s="34"/>
      <c r="B63" s="35"/>
      <c r="C63" s="135"/>
      <c r="D63" s="136"/>
      <c r="E63" s="135"/>
      <c r="F63" s="136"/>
      <c r="G63" s="34"/>
      <c r="H63" s="34"/>
      <c r="I63" s="57"/>
      <c r="J63" s="34"/>
      <c r="K63" s="34"/>
      <c r="L63" s="47"/>
      <c r="M63" s="47"/>
      <c r="N63" s="13"/>
      <c r="O63" s="47"/>
      <c r="P63" s="13"/>
      <c r="Q63" s="13"/>
      <c r="R63" s="13"/>
      <c r="S63" s="38"/>
      <c r="T63" s="38"/>
      <c r="U63" s="38"/>
      <c r="V63" s="38"/>
      <c r="W63" s="38"/>
      <c r="X63" s="38"/>
      <c r="Y63" s="38"/>
    </row>
    <row r="64" spans="1:25" ht="15.75" customHeight="1">
      <c r="A64" s="34"/>
      <c r="B64" s="35"/>
      <c r="C64" s="135"/>
      <c r="D64" s="136"/>
      <c r="E64" s="135"/>
      <c r="F64" s="136"/>
      <c r="G64" s="34"/>
      <c r="H64" s="34"/>
      <c r="I64" s="57"/>
      <c r="J64" s="34"/>
      <c r="K64" s="34"/>
      <c r="L64" s="47"/>
      <c r="M64" s="55"/>
      <c r="N64" s="13"/>
      <c r="O64" s="47"/>
      <c r="P64" s="13"/>
      <c r="Q64" s="13"/>
      <c r="R64" s="13"/>
      <c r="S64" s="38"/>
      <c r="T64" s="38"/>
      <c r="U64" s="38"/>
      <c r="V64" s="38"/>
      <c r="W64" s="38"/>
      <c r="X64" s="38"/>
      <c r="Y64" s="38"/>
    </row>
    <row r="65" spans="1:25" ht="15.75" customHeight="1">
      <c r="A65" s="34"/>
      <c r="B65" s="35"/>
      <c r="C65" s="135"/>
      <c r="D65" s="136"/>
      <c r="E65" s="146"/>
      <c r="F65" s="136"/>
      <c r="G65" s="34"/>
      <c r="H65" s="34"/>
      <c r="I65" s="68"/>
      <c r="J65" s="34"/>
      <c r="K65" s="34"/>
      <c r="L65" s="47"/>
      <c r="M65" s="55"/>
      <c r="N65" s="13"/>
      <c r="O65" s="47"/>
      <c r="P65" s="13"/>
      <c r="Q65" s="13"/>
      <c r="R65" s="13"/>
      <c r="S65" s="38"/>
      <c r="T65" s="38"/>
      <c r="U65" s="38"/>
      <c r="V65" s="38"/>
      <c r="W65" s="38"/>
      <c r="X65" s="38"/>
      <c r="Y65" s="38"/>
    </row>
    <row r="66" spans="1:25" ht="15.75" customHeight="1">
      <c r="A66" s="34"/>
      <c r="B66" s="35"/>
      <c r="C66" s="135"/>
      <c r="D66" s="136"/>
      <c r="E66" s="135"/>
      <c r="F66" s="136"/>
      <c r="G66" s="34"/>
      <c r="H66" s="34"/>
      <c r="I66" s="57"/>
      <c r="J66" s="34"/>
      <c r="K66" s="34"/>
      <c r="L66" s="47"/>
      <c r="M66" s="55"/>
      <c r="N66" s="13"/>
      <c r="O66" s="47"/>
      <c r="P66" s="13"/>
      <c r="Q66" s="13"/>
      <c r="R66" s="13"/>
      <c r="S66" s="38"/>
      <c r="T66" s="38"/>
      <c r="U66" s="38"/>
      <c r="V66" s="38"/>
      <c r="W66" s="38"/>
      <c r="X66" s="38"/>
      <c r="Y66" s="38"/>
    </row>
    <row r="67" spans="1:25" ht="15.75" customHeight="1">
      <c r="A67" s="34"/>
      <c r="B67" s="35"/>
      <c r="C67" s="135"/>
      <c r="D67" s="136"/>
      <c r="E67" s="135"/>
      <c r="F67" s="136"/>
      <c r="G67" s="34"/>
      <c r="H67" s="34"/>
      <c r="I67" s="57"/>
      <c r="J67" s="34"/>
      <c r="K67" s="34"/>
      <c r="L67" s="47"/>
      <c r="M67" s="55"/>
      <c r="N67" s="13"/>
      <c r="O67" s="47"/>
      <c r="P67" s="13"/>
      <c r="Q67" s="13"/>
      <c r="R67" s="13"/>
      <c r="S67" s="38"/>
      <c r="T67" s="38"/>
      <c r="U67" s="38"/>
      <c r="V67" s="38"/>
      <c r="W67" s="38"/>
      <c r="X67" s="38"/>
      <c r="Y67" s="38"/>
    </row>
    <row r="68" spans="1:25" ht="15.75" customHeight="1">
      <c r="A68" s="34"/>
      <c r="B68" s="35"/>
      <c r="C68" s="135"/>
      <c r="D68" s="136"/>
      <c r="E68" s="135"/>
      <c r="F68" s="136"/>
      <c r="G68" s="34"/>
      <c r="H68" s="34"/>
      <c r="I68" s="57"/>
      <c r="J68" s="34"/>
      <c r="K68" s="34"/>
      <c r="L68" s="47"/>
      <c r="M68" s="55"/>
      <c r="N68" s="13"/>
      <c r="O68" s="47"/>
      <c r="P68" s="13"/>
      <c r="Q68" s="13"/>
      <c r="R68" s="13"/>
      <c r="S68" s="38"/>
      <c r="T68" s="38"/>
      <c r="U68" s="38"/>
      <c r="V68" s="38"/>
      <c r="W68" s="38"/>
      <c r="X68" s="38"/>
      <c r="Y68" s="38"/>
    </row>
    <row r="69" spans="1:25" ht="15.75" customHeight="1">
      <c r="A69" s="34"/>
      <c r="B69" s="35"/>
      <c r="C69" s="135"/>
      <c r="D69" s="136"/>
      <c r="E69" s="135"/>
      <c r="F69" s="136"/>
      <c r="G69" s="34"/>
      <c r="H69" s="34"/>
      <c r="I69" s="57"/>
      <c r="J69" s="34"/>
      <c r="K69" s="34"/>
      <c r="L69" s="47"/>
      <c r="M69" s="69"/>
      <c r="N69" s="13"/>
      <c r="O69" s="47"/>
      <c r="P69" s="13"/>
      <c r="Q69" s="13"/>
      <c r="R69" s="13"/>
      <c r="S69" s="38"/>
      <c r="T69" s="38"/>
      <c r="U69" s="38"/>
      <c r="V69" s="38"/>
      <c r="W69" s="38"/>
      <c r="X69" s="38"/>
      <c r="Y69" s="38"/>
    </row>
    <row r="70" spans="1:25" ht="15.75" customHeight="1">
      <c r="A70" s="34"/>
      <c r="B70" s="35"/>
      <c r="C70" s="135"/>
      <c r="D70" s="136"/>
      <c r="E70" s="135"/>
      <c r="F70" s="136"/>
      <c r="G70" s="34"/>
      <c r="H70" s="34"/>
      <c r="I70" s="57"/>
      <c r="J70" s="34"/>
      <c r="K70" s="34"/>
      <c r="L70" s="47"/>
      <c r="M70" s="55"/>
      <c r="N70" s="13"/>
      <c r="O70" s="47"/>
      <c r="P70" s="13"/>
      <c r="Q70" s="13"/>
      <c r="R70" s="13"/>
      <c r="S70" s="38"/>
      <c r="T70" s="38"/>
      <c r="U70" s="38"/>
      <c r="V70" s="38"/>
      <c r="W70" s="38"/>
      <c r="X70" s="38"/>
      <c r="Y70" s="38"/>
    </row>
    <row r="71" spans="1:25" ht="15.75" customHeight="1">
      <c r="A71" s="34"/>
      <c r="B71" s="35"/>
      <c r="C71" s="135"/>
      <c r="D71" s="136"/>
      <c r="E71" s="135"/>
      <c r="F71" s="136"/>
      <c r="G71" s="34"/>
      <c r="H71" s="34"/>
      <c r="I71" s="57"/>
      <c r="J71" s="34"/>
      <c r="K71" s="34"/>
      <c r="L71" s="47"/>
      <c r="M71" s="55"/>
      <c r="N71" s="13"/>
      <c r="O71" s="13"/>
      <c r="P71" s="13"/>
      <c r="Q71" s="13"/>
      <c r="R71" s="13"/>
      <c r="S71" s="38"/>
      <c r="T71" s="38"/>
      <c r="U71" s="38"/>
      <c r="V71" s="38"/>
      <c r="W71" s="38"/>
      <c r="X71" s="38"/>
      <c r="Y71" s="38"/>
    </row>
    <row r="72" spans="1:25" ht="15.75" customHeight="1">
      <c r="A72" s="34"/>
      <c r="B72" s="35"/>
      <c r="C72" s="135"/>
      <c r="D72" s="136"/>
      <c r="E72" s="135"/>
      <c r="F72" s="136"/>
      <c r="G72" s="34"/>
      <c r="H72" s="34"/>
      <c r="I72" s="57"/>
      <c r="J72" s="34"/>
      <c r="K72" s="34"/>
      <c r="L72" s="47"/>
      <c r="M72" s="55"/>
      <c r="N72" s="70"/>
      <c r="O72" s="70"/>
      <c r="P72" s="13"/>
      <c r="Q72" s="13"/>
      <c r="R72" s="13"/>
      <c r="S72" s="38"/>
      <c r="T72" s="38"/>
      <c r="U72" s="38"/>
      <c r="V72" s="38"/>
      <c r="W72" s="38"/>
      <c r="X72" s="38"/>
      <c r="Y72" s="38"/>
    </row>
    <row r="73" spans="1:25" ht="15.75" customHeight="1">
      <c r="A73" s="34"/>
      <c r="B73" s="35"/>
      <c r="C73" s="135"/>
      <c r="D73" s="136"/>
      <c r="E73" s="135"/>
      <c r="F73" s="136"/>
      <c r="G73" s="34"/>
      <c r="H73" s="34"/>
      <c r="I73" s="57"/>
      <c r="J73" s="34"/>
      <c r="K73" s="34"/>
      <c r="L73" s="47"/>
      <c r="M73" s="55"/>
      <c r="N73" s="70"/>
      <c r="O73" s="70"/>
      <c r="P73" s="13"/>
      <c r="Q73" s="13"/>
      <c r="R73" s="13"/>
      <c r="S73" s="38"/>
      <c r="T73" s="38"/>
      <c r="U73" s="38"/>
      <c r="V73" s="38"/>
      <c r="W73" s="38"/>
      <c r="X73" s="38"/>
      <c r="Y73" s="38"/>
    </row>
    <row r="74" spans="1:25" ht="15.75" customHeight="1">
      <c r="A74" s="59"/>
      <c r="B74" s="35"/>
      <c r="C74" s="135"/>
      <c r="D74" s="136"/>
      <c r="E74" s="137"/>
      <c r="F74" s="138"/>
      <c r="G74" s="34"/>
      <c r="H74" s="34"/>
      <c r="I74" s="71"/>
      <c r="J74" s="34"/>
      <c r="K74" s="34"/>
      <c r="L74" s="47"/>
      <c r="M74" s="55"/>
      <c r="N74" s="13"/>
      <c r="O74" s="13"/>
      <c r="P74" s="13"/>
      <c r="Q74" s="13"/>
      <c r="R74" s="13"/>
      <c r="S74" s="38"/>
      <c r="T74" s="38"/>
      <c r="U74" s="38"/>
      <c r="V74" s="38"/>
      <c r="W74" s="38"/>
      <c r="X74" s="38"/>
      <c r="Y74" s="38"/>
    </row>
    <row r="75" spans="1:25" ht="15.75" customHeight="1">
      <c r="A75" s="59"/>
      <c r="B75" s="35"/>
      <c r="C75" s="135"/>
      <c r="D75" s="136"/>
      <c r="E75" s="137"/>
      <c r="F75" s="138"/>
      <c r="G75" s="34"/>
      <c r="H75" s="34"/>
      <c r="I75" s="71"/>
      <c r="J75" s="34"/>
      <c r="K75" s="34"/>
      <c r="L75" s="47"/>
      <c r="M75" s="55"/>
      <c r="N75" s="13"/>
      <c r="O75" s="13"/>
      <c r="P75" s="13"/>
      <c r="Q75" s="13"/>
      <c r="R75" s="13"/>
      <c r="S75" s="38"/>
      <c r="T75" s="38"/>
      <c r="U75" s="38"/>
      <c r="V75" s="38"/>
      <c r="W75" s="38"/>
      <c r="X75" s="38"/>
      <c r="Y75" s="38"/>
    </row>
    <row r="76" spans="1:25" ht="15.75" customHeight="1">
      <c r="A76" s="59"/>
      <c r="B76" s="35"/>
      <c r="C76" s="135"/>
      <c r="D76" s="136"/>
      <c r="E76" s="137"/>
      <c r="F76" s="138"/>
      <c r="G76" s="34"/>
      <c r="H76" s="34"/>
      <c r="I76" s="71"/>
      <c r="J76" s="34"/>
      <c r="K76" s="34"/>
      <c r="L76" s="47"/>
      <c r="M76" s="55"/>
      <c r="N76" s="13"/>
      <c r="O76" s="13"/>
      <c r="P76" s="13"/>
      <c r="Q76" s="13"/>
      <c r="R76" s="13"/>
      <c r="S76" s="38"/>
      <c r="T76" s="38"/>
      <c r="U76" s="38"/>
      <c r="V76" s="38"/>
      <c r="W76" s="38"/>
      <c r="X76" s="38"/>
      <c r="Y76" s="38"/>
    </row>
    <row r="77" spans="1:25" ht="15.75" customHeight="1">
      <c r="A77" s="59"/>
      <c r="B77" s="35"/>
      <c r="C77" s="135"/>
      <c r="D77" s="136"/>
      <c r="E77" s="137"/>
      <c r="F77" s="138"/>
      <c r="G77" s="34"/>
      <c r="H77" s="34"/>
      <c r="I77" s="71"/>
      <c r="J77" s="34"/>
      <c r="K77" s="34"/>
      <c r="L77" s="47"/>
      <c r="M77" s="55"/>
      <c r="N77" s="13"/>
      <c r="O77" s="13"/>
      <c r="P77" s="13"/>
      <c r="Q77" s="13"/>
      <c r="R77" s="13"/>
      <c r="S77" s="38"/>
      <c r="T77" s="38"/>
      <c r="U77" s="38"/>
      <c r="V77" s="38"/>
      <c r="W77" s="38"/>
      <c r="X77" s="38"/>
      <c r="Y77" s="38"/>
    </row>
    <row r="78" spans="1:25" ht="15.75" customHeight="1">
      <c r="A78" s="59"/>
      <c r="B78" s="35"/>
      <c r="C78" s="135"/>
      <c r="D78" s="121"/>
      <c r="E78" s="139"/>
      <c r="F78" s="102"/>
      <c r="G78" s="60"/>
      <c r="H78" s="61"/>
      <c r="I78" s="71"/>
      <c r="J78" s="34"/>
      <c r="K78" s="34"/>
      <c r="L78" s="47"/>
      <c r="M78" s="55"/>
      <c r="N78" s="13"/>
      <c r="O78" s="13"/>
      <c r="P78" s="13"/>
      <c r="Q78" s="13"/>
      <c r="R78" s="13"/>
      <c r="S78" s="38"/>
      <c r="T78" s="38"/>
      <c r="U78" s="38"/>
      <c r="V78" s="38"/>
      <c r="W78" s="38"/>
      <c r="X78" s="38"/>
      <c r="Y78" s="38"/>
    </row>
    <row r="79" spans="1:25" ht="15.75" customHeight="1">
      <c r="A79" s="140" t="s">
        <v>41</v>
      </c>
      <c r="B79" s="141"/>
      <c r="C79" s="141"/>
      <c r="D79" s="141"/>
      <c r="E79" s="141"/>
      <c r="F79" s="141"/>
      <c r="G79" s="141"/>
      <c r="H79" s="141"/>
      <c r="I79" s="141"/>
      <c r="J79" s="141"/>
      <c r="K79" s="142"/>
      <c r="L79" s="182"/>
      <c r="M79" s="55"/>
      <c r="N79" s="13"/>
      <c r="O79" s="13"/>
      <c r="P79" s="13"/>
      <c r="Q79" s="13"/>
      <c r="R79" s="13"/>
      <c r="S79" s="38"/>
      <c r="T79" s="38"/>
      <c r="U79" s="38"/>
      <c r="V79" s="38"/>
      <c r="W79" s="38"/>
      <c r="X79" s="38"/>
      <c r="Y79" s="38"/>
    </row>
    <row r="80" spans="1:25" ht="15.75" customHeight="1">
      <c r="A80" s="90" t="s">
        <v>42</v>
      </c>
      <c r="B80" s="143" t="s">
        <v>32</v>
      </c>
      <c r="C80" s="143"/>
      <c r="D80" s="144" t="s">
        <v>42</v>
      </c>
      <c r="E80" s="144"/>
      <c r="F80" s="144"/>
      <c r="G80" s="91" t="s">
        <v>32</v>
      </c>
      <c r="H80" s="145" t="s">
        <v>42</v>
      </c>
      <c r="I80" s="145"/>
      <c r="J80" s="145" t="s">
        <v>32</v>
      </c>
      <c r="K80" s="145"/>
      <c r="L80" s="182"/>
      <c r="M80" s="13"/>
      <c r="N80" s="13"/>
      <c r="O80" s="13"/>
      <c r="P80" s="13"/>
      <c r="Q80" s="38"/>
      <c r="R80" s="38"/>
      <c r="S80" s="38"/>
      <c r="T80" s="38"/>
      <c r="U80" s="38"/>
      <c r="V80" s="38"/>
      <c r="W80" s="38"/>
    </row>
    <row r="81" spans="1:25" ht="15.75" customHeight="1">
      <c r="A81" s="62"/>
      <c r="B81" s="130"/>
      <c r="C81" s="130"/>
      <c r="D81" s="130"/>
      <c r="E81" s="130"/>
      <c r="F81" s="130"/>
      <c r="G81" s="62"/>
      <c r="H81" s="131"/>
      <c r="I81" s="132"/>
      <c r="J81" s="130"/>
      <c r="K81" s="130"/>
      <c r="L81" s="13"/>
      <c r="M81" s="13"/>
      <c r="N81" s="13"/>
      <c r="O81" s="13"/>
      <c r="P81" s="13"/>
      <c r="Q81" s="38"/>
      <c r="R81" s="38"/>
      <c r="S81" s="38"/>
      <c r="T81" s="38"/>
      <c r="U81" s="38"/>
      <c r="V81" s="38"/>
      <c r="W81" s="38"/>
    </row>
    <row r="82" spans="1:25" ht="15.75" customHeight="1">
      <c r="A82" s="62"/>
      <c r="B82" s="130"/>
      <c r="C82" s="130"/>
      <c r="D82" s="130"/>
      <c r="E82" s="130"/>
      <c r="F82" s="130"/>
      <c r="G82" s="62"/>
      <c r="H82" s="131"/>
      <c r="I82" s="132"/>
      <c r="J82" s="130"/>
      <c r="K82" s="130"/>
      <c r="L82" s="13" t="s">
        <v>43</v>
      </c>
      <c r="M82" s="13"/>
      <c r="N82" s="13"/>
      <c r="O82" s="13"/>
      <c r="P82" s="13"/>
      <c r="Q82" s="38"/>
      <c r="R82" s="38"/>
      <c r="S82" s="38"/>
      <c r="T82" s="38"/>
      <c r="U82" s="38"/>
      <c r="V82" s="38"/>
      <c r="W82" s="38"/>
    </row>
    <row r="83" spans="1:25" ht="15.75" customHeight="1">
      <c r="A83" s="62"/>
      <c r="B83" s="130"/>
      <c r="C83" s="130"/>
      <c r="D83" s="130"/>
      <c r="E83" s="130"/>
      <c r="F83" s="130"/>
      <c r="G83" s="62"/>
      <c r="H83" s="131"/>
      <c r="I83" s="132"/>
      <c r="J83" s="130"/>
      <c r="K83" s="130"/>
      <c r="L83" s="13"/>
      <c r="M83" s="13"/>
      <c r="N83" s="13"/>
      <c r="O83" s="13"/>
      <c r="P83" s="13"/>
      <c r="Q83" s="38"/>
      <c r="R83" s="38"/>
      <c r="S83" s="38"/>
      <c r="T83" s="38"/>
      <c r="U83" s="38"/>
      <c r="V83" s="38"/>
      <c r="W83" s="38"/>
    </row>
    <row r="84" spans="1:25" ht="15.75" customHeight="1">
      <c r="A84" s="62"/>
      <c r="B84" s="130"/>
      <c r="C84" s="130"/>
      <c r="D84" s="130"/>
      <c r="E84" s="130"/>
      <c r="F84" s="130"/>
      <c r="G84" s="62"/>
      <c r="H84" s="131"/>
      <c r="I84" s="132"/>
      <c r="J84" s="130"/>
      <c r="K84" s="130"/>
      <c r="L84" s="13"/>
      <c r="M84" s="13"/>
      <c r="N84" s="13"/>
      <c r="O84" s="13"/>
      <c r="P84" s="13"/>
      <c r="Q84" s="38"/>
      <c r="R84" s="38"/>
      <c r="S84" s="38"/>
      <c r="T84" s="38"/>
      <c r="U84" s="38"/>
      <c r="V84" s="38"/>
      <c r="W84" s="38"/>
    </row>
    <row r="85" spans="1:25" ht="15.75" customHeight="1">
      <c r="A85" s="62"/>
      <c r="B85" s="130"/>
      <c r="C85" s="130"/>
      <c r="D85" s="130"/>
      <c r="E85" s="130"/>
      <c r="F85" s="130"/>
      <c r="G85" s="62"/>
      <c r="H85" s="131"/>
      <c r="I85" s="132"/>
      <c r="J85" s="130"/>
      <c r="K85" s="130"/>
      <c r="L85" s="13"/>
      <c r="M85" s="13"/>
      <c r="N85" s="13"/>
      <c r="O85" s="13"/>
      <c r="P85" s="13"/>
      <c r="Q85" s="38"/>
      <c r="R85" s="38"/>
      <c r="S85" s="38"/>
      <c r="T85" s="38"/>
      <c r="U85" s="38"/>
      <c r="V85" s="38"/>
      <c r="W85" s="38"/>
    </row>
    <row r="86" spans="1:25" ht="15.75" customHeight="1">
      <c r="A86" s="62"/>
      <c r="B86" s="130"/>
      <c r="C86" s="130"/>
      <c r="D86" s="130"/>
      <c r="E86" s="130"/>
      <c r="F86" s="130"/>
      <c r="G86" s="62"/>
      <c r="H86" s="131"/>
      <c r="I86" s="132"/>
      <c r="J86" s="130"/>
      <c r="K86" s="130"/>
      <c r="L86" s="13"/>
      <c r="M86" s="13"/>
      <c r="N86" s="13"/>
      <c r="O86" s="13"/>
      <c r="P86" s="13"/>
      <c r="Q86" s="38"/>
      <c r="R86" s="38"/>
      <c r="S86" s="38"/>
      <c r="T86" s="38"/>
      <c r="U86" s="38"/>
      <c r="V86" s="38"/>
      <c r="W86" s="38"/>
    </row>
    <row r="87" spans="1:25" ht="15.75" customHeight="1">
      <c r="A87" s="62"/>
      <c r="B87" s="130"/>
      <c r="C87" s="130"/>
      <c r="D87" s="130"/>
      <c r="E87" s="130"/>
      <c r="F87" s="130"/>
      <c r="G87" s="62"/>
      <c r="H87" s="131"/>
      <c r="I87" s="132"/>
      <c r="J87" s="130"/>
      <c r="K87" s="130"/>
      <c r="L87" s="13"/>
      <c r="M87" s="13"/>
      <c r="N87" s="13"/>
      <c r="O87" s="13"/>
      <c r="P87" s="13"/>
      <c r="Q87" s="38"/>
      <c r="R87" s="38"/>
      <c r="S87" s="38"/>
      <c r="T87" s="38"/>
      <c r="U87" s="38"/>
      <c r="V87" s="38"/>
      <c r="W87" s="38"/>
    </row>
    <row r="88" spans="1:25" ht="15.75" customHeight="1">
      <c r="A88" s="62"/>
      <c r="B88" s="130"/>
      <c r="C88" s="130"/>
      <c r="D88" s="130"/>
      <c r="E88" s="130"/>
      <c r="F88" s="130"/>
      <c r="G88" s="62"/>
      <c r="H88" s="131"/>
      <c r="I88" s="132"/>
      <c r="J88" s="130"/>
      <c r="K88" s="130"/>
      <c r="L88" s="47"/>
      <c r="M88" s="55"/>
      <c r="N88" s="13"/>
      <c r="O88" s="13"/>
      <c r="P88" s="13"/>
      <c r="Q88" s="13"/>
      <c r="R88" s="13"/>
      <c r="S88" s="38"/>
      <c r="T88" s="38"/>
      <c r="U88" s="38"/>
      <c r="V88" s="38"/>
      <c r="W88" s="38"/>
      <c r="X88" s="38"/>
      <c r="Y88" s="38"/>
    </row>
    <row r="89" spans="1:25" ht="15.75" customHeight="1">
      <c r="A89" s="62"/>
      <c r="B89" s="130"/>
      <c r="C89" s="130"/>
      <c r="D89" s="130"/>
      <c r="E89" s="130"/>
      <c r="F89" s="130"/>
      <c r="G89" s="62"/>
      <c r="H89" s="131"/>
      <c r="I89" s="132"/>
      <c r="J89" s="130"/>
      <c r="K89" s="130"/>
      <c r="L89" s="47"/>
      <c r="M89" s="55"/>
      <c r="N89" s="13"/>
      <c r="O89" s="13"/>
      <c r="P89" s="13"/>
      <c r="Q89" s="13"/>
      <c r="R89" s="13"/>
      <c r="S89" s="38"/>
      <c r="T89" s="38"/>
      <c r="U89" s="38"/>
      <c r="V89" s="38"/>
      <c r="W89" s="38"/>
      <c r="X89" s="38"/>
      <c r="Y89" s="38"/>
    </row>
    <row r="90" spans="1:25" ht="15.75" customHeight="1">
      <c r="A90" s="62"/>
      <c r="B90" s="130"/>
      <c r="C90" s="130"/>
      <c r="D90" s="130"/>
      <c r="E90" s="130"/>
      <c r="F90" s="130"/>
      <c r="G90" s="62"/>
      <c r="H90" s="131"/>
      <c r="I90" s="132"/>
      <c r="J90" s="130"/>
      <c r="K90" s="130"/>
      <c r="L90" s="47"/>
      <c r="M90" s="55"/>
      <c r="N90" s="13"/>
      <c r="O90" s="13"/>
      <c r="P90" s="13"/>
      <c r="Q90" s="13"/>
      <c r="R90" s="13"/>
      <c r="S90" s="38"/>
      <c r="T90" s="38"/>
      <c r="U90" s="38"/>
      <c r="V90" s="38"/>
      <c r="W90" s="38"/>
      <c r="X90" s="38"/>
      <c r="Y90" s="38"/>
    </row>
    <row r="91" spans="1:25" ht="15.75" customHeight="1">
      <c r="A91" s="62"/>
      <c r="B91" s="130"/>
      <c r="C91" s="130"/>
      <c r="D91" s="130"/>
      <c r="E91" s="130"/>
      <c r="F91" s="130"/>
      <c r="G91" s="62"/>
      <c r="H91" s="131"/>
      <c r="I91" s="132"/>
      <c r="J91" s="130"/>
      <c r="K91" s="130"/>
      <c r="L91" s="47"/>
      <c r="M91" s="47"/>
      <c r="N91" s="13"/>
      <c r="O91" s="13"/>
      <c r="P91" s="13"/>
      <c r="Q91" s="13"/>
      <c r="R91" s="13"/>
      <c r="S91" s="38"/>
      <c r="T91" s="38"/>
      <c r="U91" s="38"/>
      <c r="V91" s="38"/>
      <c r="W91" s="38"/>
      <c r="X91" s="38"/>
      <c r="Y91" s="38"/>
    </row>
    <row r="92" spans="1:25" ht="15.75" customHeight="1">
      <c r="A92" s="62"/>
      <c r="B92" s="130"/>
      <c r="C92" s="130"/>
      <c r="D92" s="130"/>
      <c r="E92" s="130"/>
      <c r="F92" s="130"/>
      <c r="G92" s="62"/>
      <c r="H92" s="131"/>
      <c r="I92" s="132"/>
      <c r="J92" s="130"/>
      <c r="K92" s="130"/>
      <c r="L92" s="47"/>
      <c r="M92" s="47"/>
      <c r="N92" s="13"/>
      <c r="O92" s="13"/>
      <c r="P92" s="13"/>
      <c r="Q92" s="13"/>
      <c r="R92" s="13"/>
      <c r="S92" s="38"/>
      <c r="T92" s="38"/>
      <c r="U92" s="38"/>
      <c r="V92" s="38"/>
      <c r="W92" s="38"/>
      <c r="X92" s="38"/>
      <c r="Y92" s="38"/>
    </row>
    <row r="93" spans="1:25" ht="15.75" customHeight="1">
      <c r="A93" s="62"/>
      <c r="B93" s="130"/>
      <c r="C93" s="130"/>
      <c r="D93" s="130"/>
      <c r="E93" s="130"/>
      <c r="F93" s="130"/>
      <c r="G93" s="62"/>
      <c r="H93" s="131"/>
      <c r="I93" s="132"/>
      <c r="J93" s="130"/>
      <c r="K93" s="130"/>
      <c r="L93" s="47"/>
      <c r="M93" s="47"/>
      <c r="N93" s="13"/>
      <c r="O93" s="13"/>
      <c r="P93" s="13"/>
      <c r="Q93" s="13"/>
      <c r="R93" s="13"/>
      <c r="S93" s="38"/>
      <c r="T93" s="38"/>
      <c r="U93" s="38"/>
      <c r="V93" s="38"/>
      <c r="W93" s="38"/>
      <c r="X93" s="38"/>
      <c r="Y93" s="38"/>
    </row>
    <row r="94" spans="1:25" ht="15.75" customHeight="1">
      <c r="A94" s="62"/>
      <c r="B94" s="130"/>
      <c r="C94" s="130"/>
      <c r="D94" s="130"/>
      <c r="E94" s="130"/>
      <c r="F94" s="130"/>
      <c r="G94" s="62"/>
      <c r="H94" s="131"/>
      <c r="I94" s="132"/>
      <c r="J94" s="130"/>
      <c r="K94" s="130"/>
      <c r="L94" s="47"/>
      <c r="M94" s="47"/>
      <c r="N94" s="13"/>
      <c r="O94" s="13"/>
      <c r="P94" s="13"/>
      <c r="Q94" s="13"/>
      <c r="R94" s="13"/>
      <c r="S94" s="38"/>
      <c r="T94" s="38"/>
      <c r="U94" s="38"/>
      <c r="V94" s="38"/>
      <c r="W94" s="38"/>
      <c r="X94" s="38"/>
      <c r="Y94" s="38"/>
    </row>
    <row r="95" spans="1:25" ht="15.75" customHeight="1">
      <c r="A95" s="62"/>
      <c r="B95" s="130"/>
      <c r="C95" s="130"/>
      <c r="D95" s="130"/>
      <c r="E95" s="130"/>
      <c r="F95" s="130"/>
      <c r="G95" s="62"/>
      <c r="H95" s="131"/>
      <c r="I95" s="132"/>
      <c r="J95" s="130"/>
      <c r="K95" s="130"/>
      <c r="L95" s="47"/>
      <c r="M95" s="47"/>
      <c r="N95" s="13"/>
      <c r="O95" s="13"/>
      <c r="P95" s="13"/>
      <c r="Q95" s="13"/>
      <c r="R95" s="13"/>
      <c r="S95" s="38"/>
      <c r="T95" s="38"/>
      <c r="U95" s="38"/>
      <c r="V95" s="38"/>
      <c r="W95" s="38"/>
      <c r="X95" s="38"/>
      <c r="Y95" s="38"/>
    </row>
    <row r="96" spans="1:25" ht="15.75" customHeight="1">
      <c r="A96" s="62"/>
      <c r="B96" s="130"/>
      <c r="C96" s="130"/>
      <c r="D96" s="130"/>
      <c r="E96" s="130"/>
      <c r="F96" s="130"/>
      <c r="G96" s="62"/>
      <c r="H96" s="131"/>
      <c r="I96" s="132"/>
      <c r="J96" s="130"/>
      <c r="K96" s="130"/>
      <c r="L96" s="47"/>
      <c r="M96" s="47"/>
      <c r="N96" s="13"/>
      <c r="O96" s="13"/>
      <c r="P96" s="13"/>
      <c r="Q96" s="13"/>
      <c r="R96" s="13"/>
      <c r="S96" s="38"/>
      <c r="T96" s="38"/>
      <c r="U96" s="38"/>
      <c r="V96" s="38"/>
      <c r="W96" s="38"/>
      <c r="X96" s="38"/>
      <c r="Y96" s="38"/>
    </row>
    <row r="97" spans="1:25" ht="15.75" customHeight="1">
      <c r="A97" s="62"/>
      <c r="B97" s="130"/>
      <c r="C97" s="130"/>
      <c r="D97" s="130"/>
      <c r="E97" s="130"/>
      <c r="F97" s="130"/>
      <c r="G97" s="62"/>
      <c r="H97" s="131"/>
      <c r="I97" s="132"/>
      <c r="J97" s="130"/>
      <c r="K97" s="130"/>
      <c r="L97" s="47"/>
      <c r="M97" s="47"/>
      <c r="N97" s="13"/>
      <c r="O97" s="13"/>
      <c r="P97" s="13"/>
      <c r="Q97" s="13"/>
      <c r="R97" s="13"/>
      <c r="S97" s="38"/>
      <c r="T97" s="38"/>
      <c r="U97" s="38"/>
      <c r="V97" s="38"/>
      <c r="W97" s="38"/>
      <c r="X97" s="38"/>
      <c r="Y97" s="38"/>
    </row>
    <row r="98" spans="1:25" ht="15.75" customHeight="1">
      <c r="A98" s="62"/>
      <c r="B98" s="130"/>
      <c r="C98" s="130"/>
      <c r="D98" s="130"/>
      <c r="E98" s="130"/>
      <c r="F98" s="130"/>
      <c r="G98" s="62"/>
      <c r="H98" s="131"/>
      <c r="I98" s="132"/>
      <c r="J98" s="130"/>
      <c r="K98" s="130"/>
      <c r="L98" s="47"/>
      <c r="M98" s="47"/>
      <c r="N98" s="13"/>
      <c r="O98" s="13"/>
      <c r="P98" s="13"/>
      <c r="Q98" s="13"/>
      <c r="R98" s="13"/>
      <c r="S98" s="38"/>
      <c r="T98" s="38"/>
      <c r="U98" s="38"/>
      <c r="V98" s="38"/>
      <c r="W98" s="38"/>
      <c r="X98" s="38"/>
      <c r="Y98" s="38"/>
    </row>
    <row r="99" spans="1:25" ht="15.75" customHeight="1">
      <c r="A99" s="62"/>
      <c r="B99" s="130"/>
      <c r="C99" s="130"/>
      <c r="D99" s="130"/>
      <c r="E99" s="130"/>
      <c r="F99" s="130"/>
      <c r="G99" s="62"/>
      <c r="H99" s="131"/>
      <c r="I99" s="132"/>
      <c r="J99" s="130"/>
      <c r="K99" s="130"/>
      <c r="L99" s="47"/>
      <c r="M99" s="47"/>
      <c r="N99" s="13"/>
      <c r="O99" s="13"/>
      <c r="P99" s="13"/>
      <c r="Q99" s="13"/>
      <c r="R99" s="13"/>
      <c r="S99" s="38"/>
      <c r="T99" s="38"/>
      <c r="U99" s="38"/>
      <c r="V99" s="38"/>
      <c r="W99" s="38"/>
      <c r="X99" s="38"/>
      <c r="Y99" s="38"/>
    </row>
    <row r="100" spans="1:25" ht="15.75" customHeight="1">
      <c r="A100" s="62"/>
      <c r="B100" s="130"/>
      <c r="C100" s="130"/>
      <c r="D100" s="130"/>
      <c r="E100" s="130"/>
      <c r="F100" s="130"/>
      <c r="G100" s="62"/>
      <c r="H100" s="131"/>
      <c r="I100" s="132"/>
      <c r="J100" s="130"/>
      <c r="K100" s="130"/>
      <c r="L100" s="47"/>
      <c r="M100" s="47"/>
      <c r="N100" s="13"/>
      <c r="O100" s="13"/>
      <c r="P100" s="13"/>
      <c r="Q100" s="13"/>
      <c r="R100" s="13"/>
      <c r="S100" s="38"/>
      <c r="T100" s="38"/>
      <c r="U100" s="38"/>
      <c r="V100" s="38"/>
      <c r="W100" s="38"/>
      <c r="X100" s="38"/>
      <c r="Y100" s="38"/>
    </row>
    <row r="101" spans="1:25" ht="15.75" customHeight="1">
      <c r="A101" s="62"/>
      <c r="B101" s="130"/>
      <c r="C101" s="130"/>
      <c r="D101" s="130"/>
      <c r="E101" s="130"/>
      <c r="F101" s="130"/>
      <c r="G101" s="62"/>
      <c r="H101" s="131"/>
      <c r="I101" s="132"/>
      <c r="J101" s="130"/>
      <c r="K101" s="130"/>
      <c r="L101" s="47"/>
      <c r="M101" s="47"/>
      <c r="N101" s="13"/>
      <c r="O101" s="13"/>
      <c r="P101" s="13"/>
      <c r="Q101" s="13"/>
      <c r="R101" s="13"/>
      <c r="S101" s="38"/>
      <c r="T101" s="38"/>
      <c r="U101" s="38"/>
      <c r="V101" s="38"/>
      <c r="W101" s="38"/>
      <c r="X101" s="38"/>
      <c r="Y101" s="38"/>
    </row>
    <row r="102" spans="1:25" ht="15.75" customHeight="1">
      <c r="A102" s="62"/>
      <c r="B102" s="130"/>
      <c r="C102" s="130"/>
      <c r="D102" s="130"/>
      <c r="E102" s="130"/>
      <c r="F102" s="130"/>
      <c r="G102" s="62"/>
      <c r="H102" s="131"/>
      <c r="I102" s="132"/>
      <c r="J102" s="130"/>
      <c r="K102" s="130"/>
      <c r="L102" s="47"/>
      <c r="M102" s="47"/>
      <c r="N102" s="13"/>
      <c r="O102" s="13"/>
      <c r="P102" s="13"/>
      <c r="Q102" s="13"/>
      <c r="R102" s="13"/>
      <c r="S102" s="38"/>
      <c r="T102" s="38"/>
      <c r="U102" s="38"/>
      <c r="V102" s="38"/>
      <c r="W102" s="38"/>
      <c r="X102" s="38"/>
      <c r="Y102" s="38"/>
    </row>
    <row r="103" spans="1:25" ht="15.75" customHeight="1">
      <c r="A103" s="62"/>
      <c r="B103" s="130"/>
      <c r="C103" s="130"/>
      <c r="D103" s="130"/>
      <c r="E103" s="130"/>
      <c r="F103" s="130"/>
      <c r="G103" s="62"/>
      <c r="H103" s="131"/>
      <c r="I103" s="132"/>
      <c r="J103" s="130"/>
      <c r="K103" s="130"/>
      <c r="L103" s="47"/>
      <c r="M103" s="47"/>
      <c r="N103" s="13"/>
      <c r="O103" s="13"/>
      <c r="P103" s="13"/>
      <c r="Q103" s="13"/>
      <c r="R103" s="13"/>
      <c r="S103" s="38"/>
      <c r="T103" s="38"/>
      <c r="U103" s="38"/>
      <c r="V103" s="38"/>
      <c r="W103" s="38"/>
      <c r="X103" s="38"/>
      <c r="Y103" s="38"/>
    </row>
    <row r="104" spans="1:25" ht="15.75" customHeight="1">
      <c r="A104" s="62"/>
      <c r="B104" s="130"/>
      <c r="C104" s="130"/>
      <c r="D104" s="130"/>
      <c r="E104" s="130"/>
      <c r="F104" s="130"/>
      <c r="G104" s="62"/>
      <c r="H104" s="131"/>
      <c r="I104" s="132"/>
      <c r="J104" s="130"/>
      <c r="K104" s="130"/>
      <c r="L104" s="47"/>
      <c r="M104" s="47"/>
      <c r="N104" s="13"/>
      <c r="O104" s="13"/>
      <c r="P104" s="13"/>
      <c r="Q104" s="13"/>
      <c r="R104" s="13"/>
      <c r="S104" s="38"/>
      <c r="T104" s="38"/>
      <c r="U104" s="38"/>
      <c r="V104" s="38"/>
      <c r="W104" s="38"/>
      <c r="X104" s="38"/>
      <c r="Y104" s="38"/>
    </row>
    <row r="105" spans="1:25" ht="15.75" customHeight="1">
      <c r="A105" s="62"/>
      <c r="B105" s="130"/>
      <c r="C105" s="130"/>
      <c r="D105" s="130"/>
      <c r="E105" s="130"/>
      <c r="F105" s="130"/>
      <c r="G105" s="62"/>
      <c r="H105" s="131"/>
      <c r="I105" s="132"/>
      <c r="J105" s="130"/>
      <c r="K105" s="130"/>
      <c r="L105" s="47"/>
      <c r="M105" s="47"/>
      <c r="N105" s="13"/>
      <c r="O105" s="13"/>
      <c r="P105" s="13"/>
      <c r="Q105" s="13"/>
      <c r="R105" s="13"/>
      <c r="S105" s="38"/>
      <c r="T105" s="38"/>
      <c r="U105" s="38"/>
      <c r="V105" s="38"/>
      <c r="W105" s="38"/>
      <c r="X105" s="38"/>
      <c r="Y105" s="38"/>
    </row>
    <row r="106" spans="1:25" ht="15.75" customHeight="1">
      <c r="A106" s="62"/>
      <c r="B106" s="130"/>
      <c r="C106" s="130"/>
      <c r="D106" s="130"/>
      <c r="E106" s="130"/>
      <c r="F106" s="130"/>
      <c r="G106" s="62"/>
      <c r="H106" s="131"/>
      <c r="I106" s="132"/>
      <c r="J106" s="130"/>
      <c r="K106" s="130"/>
      <c r="L106" s="47"/>
      <c r="M106" s="47"/>
      <c r="N106" s="13"/>
      <c r="O106" s="13"/>
      <c r="P106" s="13"/>
      <c r="Q106" s="13"/>
      <c r="R106" s="13"/>
      <c r="S106" s="38"/>
      <c r="T106" s="38"/>
      <c r="U106" s="38"/>
      <c r="V106" s="38"/>
      <c r="W106" s="38"/>
      <c r="X106" s="38"/>
      <c r="Y106" s="38"/>
    </row>
    <row r="107" spans="1:25" ht="21" customHeight="1">
      <c r="A107" s="202" t="s">
        <v>44</v>
      </c>
      <c r="B107" s="133"/>
      <c r="C107" s="133"/>
      <c r="D107" s="133"/>
      <c r="E107" s="133"/>
      <c r="F107" s="133"/>
      <c r="G107" s="134"/>
      <c r="H107" s="94"/>
      <c r="I107" s="94"/>
      <c r="J107" s="94"/>
      <c r="K107" s="109"/>
      <c r="L107" s="13"/>
      <c r="M107" s="13"/>
      <c r="N107" s="13"/>
      <c r="O107" s="13"/>
      <c r="P107" s="13"/>
      <c r="Q107" s="13"/>
      <c r="R107" s="13"/>
      <c r="S107" s="38"/>
      <c r="T107" s="38"/>
      <c r="U107" s="38"/>
      <c r="V107" s="38"/>
      <c r="W107" s="38"/>
      <c r="X107" s="38"/>
      <c r="Y107" s="38"/>
    </row>
    <row r="108" spans="1:25" ht="15.75" customHeight="1">
      <c r="A108" s="108" t="s">
        <v>45</v>
      </c>
      <c r="B108" s="94"/>
      <c r="C108" s="109"/>
      <c r="D108" s="111" t="str">
        <f>L7</f>
        <v>Sec1</v>
      </c>
      <c r="E108" s="94"/>
      <c r="F108" s="109"/>
      <c r="G108" s="5"/>
      <c r="H108" s="126" t="s">
        <v>46</v>
      </c>
      <c r="I108" s="127"/>
      <c r="J108" s="127"/>
      <c r="K108" s="121"/>
      <c r="L108" s="13"/>
      <c r="M108" s="13"/>
      <c r="N108" s="13"/>
      <c r="O108" s="13"/>
      <c r="P108" s="13"/>
      <c r="Q108" s="13"/>
      <c r="R108" s="13"/>
      <c r="S108" s="38"/>
      <c r="T108" s="38"/>
      <c r="U108" s="38"/>
      <c r="V108" s="38"/>
      <c r="W108" s="38"/>
      <c r="X108" s="38"/>
      <c r="Y108" s="38"/>
    </row>
    <row r="109" spans="1:25" ht="15.75" customHeight="1">
      <c r="A109" s="97"/>
      <c r="B109" s="110"/>
      <c r="C109" s="103"/>
      <c r="D109" s="97"/>
      <c r="E109" s="110"/>
      <c r="F109" s="103"/>
      <c r="K109" s="72"/>
      <c r="L109" s="73"/>
      <c r="M109" s="73"/>
      <c r="N109" s="13"/>
      <c r="O109" s="47"/>
      <c r="P109" s="13"/>
      <c r="Q109" s="13"/>
      <c r="R109" s="13"/>
      <c r="S109" s="38"/>
      <c r="T109" s="38"/>
      <c r="U109" s="38"/>
      <c r="V109" s="38"/>
      <c r="W109" s="38"/>
      <c r="X109" s="38"/>
      <c r="Y109" s="38"/>
    </row>
    <row r="110" spans="1:25" ht="15.75" customHeight="1">
      <c r="A110" s="203" t="s">
        <v>47</v>
      </c>
      <c r="B110" s="112"/>
      <c r="C110" s="102"/>
      <c r="D110" s="113" t="str">
        <f>L27</f>
        <v>sec2</v>
      </c>
      <c r="E110" s="112"/>
      <c r="F110" s="102"/>
      <c r="G110" s="25"/>
      <c r="H110" s="63" t="s">
        <v>48</v>
      </c>
      <c r="I110" s="74" t="s">
        <v>49</v>
      </c>
      <c r="J110" s="128" t="s">
        <v>50</v>
      </c>
      <c r="K110" s="121"/>
      <c r="L110" s="129"/>
      <c r="M110" s="129"/>
      <c r="N110" s="13"/>
      <c r="O110" s="47"/>
      <c r="P110" s="13"/>
      <c r="Q110" s="13"/>
      <c r="R110" s="13"/>
      <c r="S110" s="38"/>
      <c r="T110" s="38"/>
      <c r="U110" s="38"/>
      <c r="V110" s="38"/>
      <c r="W110" s="38"/>
      <c r="X110" s="38"/>
      <c r="Y110" s="38"/>
    </row>
    <row r="111" spans="1:25" ht="24" customHeight="1">
      <c r="A111" s="97"/>
      <c r="B111" s="110"/>
      <c r="C111" s="103"/>
      <c r="D111" s="97"/>
      <c r="E111" s="110"/>
      <c r="F111" s="103"/>
      <c r="G111" s="25"/>
      <c r="H111" s="64">
        <v>1000</v>
      </c>
      <c r="I111" s="75">
        <v>1</v>
      </c>
      <c r="J111" s="120">
        <f>1000*I111</f>
        <v>1000</v>
      </c>
      <c r="K111" s="121"/>
      <c r="L111" s="95"/>
      <c r="M111" s="95"/>
      <c r="N111" s="13"/>
      <c r="O111" s="47"/>
      <c r="P111" s="13"/>
      <c r="Q111" s="13"/>
      <c r="R111" s="13"/>
      <c r="S111" s="38"/>
      <c r="T111" s="38"/>
      <c r="U111" s="38"/>
      <c r="V111" s="38"/>
      <c r="W111" s="38"/>
      <c r="X111" s="38"/>
      <c r="Y111" s="38"/>
    </row>
    <row r="112" spans="1:25" ht="21" customHeight="1">
      <c r="A112" s="204" t="s">
        <v>51</v>
      </c>
      <c r="B112" s="112"/>
      <c r="C112" s="102"/>
      <c r="D112" s="115"/>
      <c r="E112" s="112"/>
      <c r="F112" s="102"/>
      <c r="G112" s="65"/>
      <c r="H112" s="64">
        <v>500</v>
      </c>
      <c r="I112" s="75">
        <v>1</v>
      </c>
      <c r="J112" s="120">
        <f>500*I112</f>
        <v>500</v>
      </c>
      <c r="K112" s="121"/>
      <c r="L112" s="95"/>
      <c r="M112" s="95"/>
      <c r="N112" s="13"/>
      <c r="O112" s="47"/>
      <c r="P112" s="13"/>
      <c r="Q112" s="13"/>
      <c r="R112" s="13"/>
      <c r="S112" s="38"/>
      <c r="T112" s="38"/>
      <c r="U112" s="38"/>
      <c r="V112" s="38"/>
      <c r="W112" s="38"/>
      <c r="X112" s="38"/>
      <c r="Y112" s="38"/>
    </row>
    <row r="113" spans="1:25" ht="19.5" customHeight="1">
      <c r="A113" s="97"/>
      <c r="B113" s="110"/>
      <c r="C113" s="103"/>
      <c r="D113" s="97"/>
      <c r="E113" s="110"/>
      <c r="F113" s="103"/>
      <c r="G113" s="65"/>
      <c r="H113" s="64">
        <v>200</v>
      </c>
      <c r="I113" s="75">
        <v>1</v>
      </c>
      <c r="J113" s="120">
        <f>200*I113</f>
        <v>200</v>
      </c>
      <c r="K113" s="121"/>
      <c r="L113" s="95"/>
      <c r="M113" s="95"/>
      <c r="N113" s="13"/>
      <c r="O113" s="47"/>
      <c r="P113" s="13"/>
      <c r="Q113" s="13"/>
      <c r="R113" s="13"/>
      <c r="S113" s="38"/>
      <c r="T113" s="38"/>
      <c r="U113" s="38"/>
      <c r="V113" s="38"/>
      <c r="W113" s="38"/>
      <c r="X113" s="38"/>
      <c r="Y113" s="38"/>
    </row>
    <row r="114" spans="1:25" ht="19.5" customHeight="1">
      <c r="A114" s="204" t="s">
        <v>52</v>
      </c>
      <c r="B114" s="112"/>
      <c r="C114" s="102"/>
      <c r="D114" s="113" t="str">
        <f>L49</f>
        <v>sec3</v>
      </c>
      <c r="E114" s="112"/>
      <c r="F114" s="102"/>
      <c r="G114" s="65"/>
      <c r="H114" s="64">
        <v>100</v>
      </c>
      <c r="I114" s="75">
        <v>1</v>
      </c>
      <c r="J114" s="120">
        <f>100*I114</f>
        <v>100</v>
      </c>
      <c r="K114" s="121"/>
      <c r="L114" s="95"/>
      <c r="M114" s="95"/>
      <c r="N114" s="13"/>
      <c r="O114" s="47"/>
      <c r="P114" s="13"/>
      <c r="Q114" s="13"/>
      <c r="R114" s="13"/>
      <c r="S114" s="38"/>
      <c r="T114" s="38"/>
      <c r="U114" s="38"/>
      <c r="V114" s="38"/>
      <c r="W114" s="38"/>
      <c r="X114" s="38"/>
      <c r="Y114" s="38"/>
    </row>
    <row r="115" spans="1:25" ht="19.5" customHeight="1">
      <c r="A115" s="97"/>
      <c r="B115" s="110"/>
      <c r="C115" s="103"/>
      <c r="D115" s="97"/>
      <c r="E115" s="110"/>
      <c r="F115" s="103"/>
      <c r="G115" s="65"/>
      <c r="H115" s="64">
        <v>50</v>
      </c>
      <c r="I115" s="75">
        <v>1</v>
      </c>
      <c r="J115" s="120">
        <f>50*I115</f>
        <v>50</v>
      </c>
      <c r="K115" s="121"/>
      <c r="L115" s="95"/>
      <c r="M115" s="95"/>
      <c r="N115" s="13"/>
      <c r="O115" s="47"/>
      <c r="P115" s="47"/>
      <c r="Q115" s="47"/>
      <c r="R115" s="13"/>
      <c r="S115" s="38"/>
      <c r="T115" s="38"/>
      <c r="U115" s="38"/>
      <c r="V115" s="38"/>
      <c r="W115" s="38"/>
      <c r="X115" s="38"/>
      <c r="Y115" s="38"/>
    </row>
    <row r="116" spans="1:25" ht="19.5" customHeight="1">
      <c r="A116" s="204" t="s">
        <v>53</v>
      </c>
      <c r="B116" s="112"/>
      <c r="C116" s="102"/>
      <c r="D116" s="115"/>
      <c r="E116" s="112"/>
      <c r="F116" s="102"/>
      <c r="G116" s="65"/>
      <c r="H116" s="64">
        <v>20</v>
      </c>
      <c r="I116" s="75">
        <v>1</v>
      </c>
      <c r="J116" s="120">
        <f>20*I116</f>
        <v>20</v>
      </c>
      <c r="K116" s="121"/>
      <c r="L116" s="95"/>
      <c r="M116" s="95"/>
      <c r="N116" s="13"/>
      <c r="O116" s="47"/>
      <c r="P116" s="47"/>
      <c r="Q116" s="79"/>
      <c r="R116" s="13"/>
      <c r="S116" s="38"/>
      <c r="T116" s="38"/>
      <c r="U116" s="38"/>
      <c r="V116" s="38"/>
      <c r="W116" s="38"/>
      <c r="X116" s="38"/>
      <c r="Y116" s="38"/>
    </row>
    <row r="117" spans="1:25" ht="18.75" customHeight="1">
      <c r="A117" s="97"/>
      <c r="B117" s="110"/>
      <c r="C117" s="103"/>
      <c r="D117" s="97"/>
      <c r="E117" s="110"/>
      <c r="F117" s="103"/>
      <c r="G117" s="65"/>
      <c r="H117" s="64">
        <v>10</v>
      </c>
      <c r="I117" s="75">
        <v>1</v>
      </c>
      <c r="J117" s="120">
        <f>10*I117</f>
        <v>10</v>
      </c>
      <c r="K117" s="121"/>
      <c r="L117" s="95"/>
      <c r="M117" s="95"/>
      <c r="N117" s="13"/>
      <c r="O117" s="47"/>
      <c r="P117" s="13"/>
      <c r="Q117" s="80"/>
      <c r="R117" s="13"/>
      <c r="S117" s="38"/>
      <c r="T117" s="38"/>
      <c r="U117" s="38"/>
      <c r="V117" s="38"/>
      <c r="W117" s="38"/>
      <c r="X117" s="38"/>
      <c r="Y117" s="38"/>
    </row>
    <row r="118" spans="1:25" ht="21" customHeight="1">
      <c r="A118" s="204" t="s">
        <v>54</v>
      </c>
      <c r="B118" s="112"/>
      <c r="C118" s="102"/>
      <c r="D118" s="115"/>
      <c r="E118" s="112"/>
      <c r="F118" s="102"/>
      <c r="G118" s="65"/>
      <c r="H118" s="64">
        <v>5</v>
      </c>
      <c r="I118" s="75">
        <v>1</v>
      </c>
      <c r="J118" s="120">
        <f>5*I118</f>
        <v>5</v>
      </c>
      <c r="K118" s="121"/>
      <c r="L118" s="95"/>
      <c r="M118" s="95"/>
      <c r="N118" s="13"/>
      <c r="O118" s="47"/>
      <c r="P118" s="13"/>
      <c r="Q118" s="13"/>
      <c r="R118" s="13"/>
      <c r="S118" s="38"/>
      <c r="T118" s="38"/>
      <c r="U118" s="38"/>
      <c r="V118" s="38"/>
      <c r="W118" s="38"/>
      <c r="X118" s="38"/>
      <c r="Y118" s="38"/>
    </row>
    <row r="119" spans="1:25" ht="19.5" customHeight="1">
      <c r="A119" s="97"/>
      <c r="B119" s="110"/>
      <c r="C119" s="103"/>
      <c r="D119" s="97"/>
      <c r="E119" s="110"/>
      <c r="F119" s="103"/>
      <c r="G119" s="65"/>
      <c r="H119" s="64">
        <v>1</v>
      </c>
      <c r="I119" s="75">
        <v>1</v>
      </c>
      <c r="J119" s="120">
        <f>1*I119</f>
        <v>1</v>
      </c>
      <c r="K119" s="121"/>
      <c r="L119" s="95" t="s">
        <v>55</v>
      </c>
      <c r="M119" s="95"/>
      <c r="N119" s="13"/>
      <c r="O119" s="47"/>
      <c r="P119" s="13"/>
      <c r="Q119" s="13"/>
      <c r="R119" s="13"/>
      <c r="S119" s="38"/>
      <c r="T119" s="38"/>
      <c r="U119" s="38"/>
      <c r="V119" s="38"/>
      <c r="W119" s="38"/>
      <c r="X119" s="38"/>
      <c r="Y119" s="38"/>
    </row>
    <row r="120" spans="1:25" ht="21" customHeight="1">
      <c r="A120" s="205" t="s">
        <v>56</v>
      </c>
      <c r="B120" s="112"/>
      <c r="C120" s="102"/>
      <c r="D120" s="119"/>
      <c r="E120" s="112"/>
      <c r="F120" s="102"/>
      <c r="G120" s="65"/>
      <c r="H120" s="64">
        <v>0.25</v>
      </c>
      <c r="I120" s="76">
        <v>1</v>
      </c>
      <c r="J120" s="120">
        <f>0.25*I120</f>
        <v>0.25</v>
      </c>
      <c r="K120" s="121"/>
      <c r="L120" s="122" t="s">
        <v>25</v>
      </c>
      <c r="M120" s="122"/>
      <c r="N120" s="13"/>
      <c r="O120" s="47"/>
      <c r="P120" s="50"/>
      <c r="Q120" s="13"/>
      <c r="R120" s="13"/>
      <c r="S120" s="38"/>
      <c r="T120" s="38"/>
      <c r="U120" s="38"/>
      <c r="V120" s="38"/>
      <c r="W120" s="38"/>
      <c r="X120" s="38"/>
      <c r="Y120" s="38"/>
    </row>
    <row r="121" spans="1:25" ht="15.75" customHeight="1">
      <c r="A121" s="116"/>
      <c r="B121" s="114"/>
      <c r="C121" s="109"/>
      <c r="D121" s="116"/>
      <c r="E121" s="119"/>
      <c r="F121" s="109"/>
      <c r="G121" s="65"/>
      <c r="H121" s="201" t="s">
        <v>57</v>
      </c>
      <c r="I121" s="121"/>
      <c r="J121" s="120">
        <f>SUM(J111:K120)</f>
        <v>1886.25</v>
      </c>
      <c r="K121" s="121"/>
      <c r="L121" s="77"/>
      <c r="M121" s="51"/>
      <c r="N121" s="13"/>
      <c r="O121" s="47"/>
      <c r="P121" s="50"/>
      <c r="Q121" s="13"/>
      <c r="R121" s="13"/>
      <c r="S121" s="38"/>
      <c r="T121" s="38"/>
      <c r="U121" s="38"/>
      <c r="V121" s="38"/>
      <c r="W121" s="38"/>
      <c r="X121" s="38"/>
      <c r="Y121" s="38"/>
    </row>
    <row r="122" spans="1:25" ht="15.75" customHeight="1">
      <c r="A122" s="97"/>
      <c r="B122" s="110"/>
      <c r="C122" s="103"/>
      <c r="D122" s="97"/>
      <c r="E122" s="110"/>
      <c r="F122" s="103"/>
      <c r="G122" s="65"/>
      <c r="H122" s="123" t="s">
        <v>58</v>
      </c>
      <c r="I122" s="121"/>
      <c r="J122" s="124"/>
      <c r="K122" s="121"/>
      <c r="L122" s="125"/>
      <c r="M122" s="125"/>
      <c r="N122" s="125"/>
      <c r="O122" s="47"/>
      <c r="P122" s="13"/>
      <c r="Q122" s="13"/>
      <c r="R122" s="13"/>
      <c r="S122" s="38"/>
      <c r="T122" s="38"/>
      <c r="U122" s="38"/>
      <c r="V122" s="38"/>
      <c r="W122" s="38"/>
      <c r="X122" s="38"/>
      <c r="Y122" s="38"/>
    </row>
    <row r="123" spans="1:25" ht="15.75" customHeight="1">
      <c r="A123" s="66"/>
      <c r="B123" s="2"/>
      <c r="C123" s="2"/>
      <c r="D123" s="65"/>
      <c r="E123" s="65"/>
      <c r="F123" s="65"/>
      <c r="G123" s="65"/>
      <c r="H123" s="30"/>
      <c r="I123" s="30"/>
      <c r="J123" s="40"/>
      <c r="K123" s="40"/>
      <c r="L123" s="40"/>
      <c r="M123" s="65"/>
      <c r="N123" s="13"/>
      <c r="O123" s="47"/>
      <c r="P123" s="13"/>
      <c r="Q123" s="13"/>
      <c r="R123" s="13"/>
      <c r="S123" s="38"/>
      <c r="T123" s="38"/>
      <c r="U123" s="38"/>
      <c r="V123" s="38"/>
      <c r="W123" s="38"/>
      <c r="X123" s="38"/>
      <c r="Y123" s="38"/>
    </row>
    <row r="124" spans="1:25" ht="15.75" customHeight="1">
      <c r="A124" s="13"/>
      <c r="B124" s="13"/>
      <c r="C124" s="13"/>
      <c r="D124" s="16"/>
      <c r="E124" s="15"/>
      <c r="F124" s="16"/>
      <c r="G124" s="16"/>
      <c r="H124" s="15"/>
      <c r="I124" s="15"/>
      <c r="J124" s="40"/>
      <c r="K124" s="40"/>
      <c r="L124" s="40"/>
      <c r="M124" s="65" t="s">
        <v>25</v>
      </c>
      <c r="N124" s="13"/>
      <c r="O124" s="47"/>
      <c r="P124" s="13"/>
      <c r="Q124" s="13"/>
      <c r="R124" s="13"/>
      <c r="S124" s="38"/>
      <c r="T124" s="38"/>
      <c r="U124" s="38"/>
      <c r="V124" s="38"/>
      <c r="W124" s="38"/>
      <c r="X124" s="38"/>
      <c r="Y124" s="38"/>
    </row>
    <row r="125" spans="1:25" ht="15.75" customHeight="1">
      <c r="A125" s="13"/>
      <c r="B125" s="117"/>
      <c r="C125" s="94"/>
      <c r="D125" s="94"/>
      <c r="E125" s="118"/>
      <c r="F125" s="94"/>
      <c r="G125" s="94"/>
      <c r="H125" s="26"/>
      <c r="I125" s="26"/>
      <c r="J125" s="43"/>
      <c r="K125" s="40"/>
      <c r="L125" s="40"/>
      <c r="M125" s="65"/>
      <c r="N125" s="13"/>
      <c r="O125" s="47"/>
      <c r="P125" s="13"/>
      <c r="Q125" s="13"/>
      <c r="R125" s="13"/>
      <c r="S125" s="38"/>
      <c r="T125" s="38"/>
      <c r="U125" s="38"/>
      <c r="V125" s="38"/>
      <c r="W125" s="38"/>
      <c r="X125" s="38"/>
      <c r="Y125" s="38"/>
    </row>
    <row r="126" spans="1:25" ht="15.75" customHeight="1">
      <c r="A126" s="13"/>
      <c r="B126" s="93"/>
      <c r="C126" s="94"/>
      <c r="D126" s="94"/>
      <c r="E126" s="95"/>
      <c r="F126" s="95"/>
      <c r="G126" s="95"/>
      <c r="H126" s="67"/>
      <c r="I126" s="67"/>
      <c r="J126" s="67"/>
      <c r="K126" s="78"/>
      <c r="L126" s="38"/>
      <c r="M126" s="38"/>
      <c r="N126" s="38"/>
      <c r="O126" s="5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5.75" customHeight="1">
      <c r="A127" s="13"/>
      <c r="B127" s="93"/>
      <c r="C127" s="94"/>
      <c r="D127" s="94"/>
      <c r="E127" s="95"/>
      <c r="F127" s="95"/>
      <c r="G127" s="95"/>
      <c r="H127" s="67"/>
      <c r="I127" s="67"/>
      <c r="J127" s="67"/>
      <c r="K127" s="78"/>
      <c r="L127" s="38"/>
      <c r="M127" s="38"/>
      <c r="N127" s="38"/>
      <c r="O127" s="5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5.75" customHeight="1">
      <c r="A128" s="38"/>
      <c r="B128" s="93"/>
      <c r="C128" s="94"/>
      <c r="D128" s="94"/>
      <c r="E128" s="95"/>
      <c r="F128" s="95"/>
      <c r="G128" s="95"/>
      <c r="H128" s="67"/>
      <c r="I128" s="67"/>
      <c r="J128" s="67"/>
      <c r="K128" s="78"/>
      <c r="L128" s="38"/>
      <c r="M128" s="38"/>
      <c r="N128" s="38"/>
      <c r="O128" s="5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5.75" customHeight="1">
      <c r="A129" s="38"/>
      <c r="B129" s="93"/>
      <c r="C129" s="94"/>
      <c r="D129" s="94"/>
      <c r="E129" s="95"/>
      <c r="F129" s="95"/>
      <c r="G129" s="95"/>
      <c r="H129" s="67"/>
      <c r="I129" s="67"/>
      <c r="J129" s="67"/>
      <c r="K129" s="78"/>
      <c r="L129" s="38"/>
      <c r="M129" s="38"/>
      <c r="N129" s="38"/>
      <c r="O129" s="5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5.75" customHeight="1">
      <c r="A130" s="38"/>
      <c r="B130" s="81"/>
      <c r="C130" s="81"/>
      <c r="D130" s="81"/>
      <c r="E130" s="81"/>
      <c r="F130" s="81"/>
      <c r="G130" s="81"/>
      <c r="H130" s="81"/>
      <c r="I130" s="81"/>
      <c r="J130" s="82"/>
      <c r="K130" s="38"/>
      <c r="L130" s="38"/>
      <c r="M130" s="38"/>
      <c r="N130" s="38"/>
      <c r="O130" s="5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5.75" customHeight="1">
      <c r="A131" s="38"/>
      <c r="B131" s="38"/>
      <c r="C131" s="38"/>
      <c r="D131" s="38"/>
      <c r="E131" s="81"/>
      <c r="F131" s="81"/>
      <c r="G131" s="81"/>
      <c r="H131" s="81"/>
      <c r="I131" s="81"/>
      <c r="J131" s="82"/>
      <c r="K131" s="38"/>
      <c r="L131" s="38"/>
      <c r="M131" s="38"/>
      <c r="N131" s="38"/>
      <c r="O131" s="5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5.75" customHeight="1">
      <c r="A132" s="38"/>
      <c r="B132" s="38"/>
      <c r="C132" s="38"/>
      <c r="D132" s="38"/>
      <c r="E132" s="38"/>
      <c r="F132" s="38"/>
      <c r="G132" s="38"/>
      <c r="H132" s="38"/>
      <c r="I132" s="81"/>
      <c r="J132" s="82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5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58"/>
      <c r="K134" s="5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58"/>
      <c r="K135" s="5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58"/>
      <c r="K136" s="5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58"/>
      <c r="K137" s="5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58"/>
      <c r="K138" s="5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58"/>
      <c r="K139" s="5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58"/>
      <c r="K140" s="5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58"/>
      <c r="K141" s="5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58"/>
      <c r="K142" s="5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58"/>
      <c r="K143" s="5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58"/>
      <c r="K144" s="5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5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5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58"/>
      <c r="L147" s="38"/>
      <c r="M147" s="83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5.75" customHeight="1">
      <c r="A148" s="38"/>
      <c r="B148" s="38"/>
      <c r="C148" s="38"/>
      <c r="D148" s="38"/>
      <c r="E148" s="38"/>
      <c r="F148" s="38"/>
      <c r="G148" s="38"/>
      <c r="H148" s="38">
        <v>0</v>
      </c>
      <c r="I148" s="38"/>
      <c r="J148" s="38"/>
      <c r="K148" s="38"/>
      <c r="L148" s="38"/>
      <c r="M148" s="83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83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84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83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84"/>
      <c r="L153" s="38"/>
      <c r="M153" s="83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83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84"/>
      <c r="L155" s="38"/>
      <c r="M155" s="83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85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84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5.75" customHeight="1"/>
    <row r="324" spans="1:25" ht="15.75" customHeight="1"/>
    <row r="325" spans="1:25" ht="15.75" customHeight="1"/>
    <row r="326" spans="1:25" ht="15.75" customHeight="1"/>
    <row r="327" spans="1:25" ht="15.75" customHeight="1"/>
    <row r="328" spans="1:25" ht="15.75" customHeight="1"/>
    <row r="329" spans="1:25" ht="15.75" customHeight="1"/>
    <row r="330" spans="1:25" ht="15.75" customHeight="1"/>
    <row r="331" spans="1:25" ht="15.75" customHeight="1"/>
    <row r="332" spans="1:25" ht="15.75" customHeight="1"/>
    <row r="333" spans="1:25" ht="15.75" customHeight="1"/>
    <row r="334" spans="1:25" ht="15.75" customHeight="1"/>
    <row r="335" spans="1:25" ht="15.75" customHeight="1"/>
    <row r="336" spans="1:2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</sheetData>
  <mergeCells count="338">
    <mergeCell ref="L79:L80"/>
    <mergeCell ref="L27:L28"/>
    <mergeCell ref="L49:L50"/>
    <mergeCell ref="A1:K1"/>
    <mergeCell ref="C6:D6"/>
    <mergeCell ref="E6:F6"/>
    <mergeCell ref="L6:M6"/>
    <mergeCell ref="C7:F7"/>
    <mergeCell ref="C8:D8"/>
    <mergeCell ref="E8:F8"/>
    <mergeCell ref="C9:D9"/>
    <mergeCell ref="E9:F9"/>
    <mergeCell ref="J9:K9"/>
    <mergeCell ref="L9:M9"/>
    <mergeCell ref="J7:K8"/>
    <mergeCell ref="L7:M8"/>
    <mergeCell ref="C10:D10"/>
    <mergeCell ref="E10:F10"/>
    <mergeCell ref="J10:K10"/>
    <mergeCell ref="L10:M10"/>
    <mergeCell ref="C11:D11"/>
    <mergeCell ref="E11:F11"/>
    <mergeCell ref="J11:K11"/>
    <mergeCell ref="L11:M11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A15:G15"/>
    <mergeCell ref="J15:K15"/>
    <mergeCell ref="L15:M15"/>
    <mergeCell ref="C16:D16"/>
    <mergeCell ref="L16:M16"/>
    <mergeCell ref="C17:D17"/>
    <mergeCell ref="E17:F17"/>
    <mergeCell ref="J17:K17"/>
    <mergeCell ref="L17:M17"/>
    <mergeCell ref="C18:D18"/>
    <mergeCell ref="E18:F18"/>
    <mergeCell ref="J18:K18"/>
    <mergeCell ref="L18:M18"/>
    <mergeCell ref="A19:G19"/>
    <mergeCell ref="J19:K19"/>
    <mergeCell ref="L19:M19"/>
    <mergeCell ref="L20:M20"/>
    <mergeCell ref="C21:D21"/>
    <mergeCell ref="E21:F21"/>
    <mergeCell ref="J21:K21"/>
    <mergeCell ref="L21:M21"/>
    <mergeCell ref="C22:D22"/>
    <mergeCell ref="E22:F22"/>
    <mergeCell ref="J22:K22"/>
    <mergeCell ref="L22:M22"/>
    <mergeCell ref="C23:D23"/>
    <mergeCell ref="E23:F23"/>
    <mergeCell ref="J23:K23"/>
    <mergeCell ref="L23:M23"/>
    <mergeCell ref="C24:D24"/>
    <mergeCell ref="E24:F24"/>
    <mergeCell ref="J24:K24"/>
    <mergeCell ref="L24:M24"/>
    <mergeCell ref="A25:G25"/>
    <mergeCell ref="J25:K25"/>
    <mergeCell ref="L25:M25"/>
    <mergeCell ref="N25:O25"/>
    <mergeCell ref="L26:M26"/>
    <mergeCell ref="A27:K27"/>
    <mergeCell ref="A28:K28"/>
    <mergeCell ref="A31:G31"/>
    <mergeCell ref="J31:K31"/>
    <mergeCell ref="A32:G32"/>
    <mergeCell ref="J32:K32"/>
    <mergeCell ref="J29:K30"/>
    <mergeCell ref="A33:G33"/>
    <mergeCell ref="J33:K33"/>
    <mergeCell ref="A34:G34"/>
    <mergeCell ref="J34:K34"/>
    <mergeCell ref="A35:G35"/>
    <mergeCell ref="J35:K35"/>
    <mergeCell ref="A36:G36"/>
    <mergeCell ref="J36:K36"/>
    <mergeCell ref="A37:G37"/>
    <mergeCell ref="J37:K37"/>
    <mergeCell ref="A38:G38"/>
    <mergeCell ref="J38:K38"/>
    <mergeCell ref="A39:G39"/>
    <mergeCell ref="J39:K39"/>
    <mergeCell ref="A40:G40"/>
    <mergeCell ref="J40:K40"/>
    <mergeCell ref="A41:G41"/>
    <mergeCell ref="J41:K41"/>
    <mergeCell ref="A42:G42"/>
    <mergeCell ref="J42:K42"/>
    <mergeCell ref="A43:G43"/>
    <mergeCell ref="J43:K43"/>
    <mergeCell ref="A44:G44"/>
    <mergeCell ref="J44:K44"/>
    <mergeCell ref="A45:G45"/>
    <mergeCell ref="J45:K45"/>
    <mergeCell ref="A46:G46"/>
    <mergeCell ref="J46:K46"/>
    <mergeCell ref="A47:G47"/>
    <mergeCell ref="J47:K47"/>
    <mergeCell ref="A48:G48"/>
    <mergeCell ref="J48:K48"/>
    <mergeCell ref="A49:K49"/>
    <mergeCell ref="A50:K50"/>
    <mergeCell ref="A51:K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A79:K79"/>
    <mergeCell ref="B80:C80"/>
    <mergeCell ref="D80:F80"/>
    <mergeCell ref="H80:I80"/>
    <mergeCell ref="J80:K80"/>
    <mergeCell ref="B81:C81"/>
    <mergeCell ref="D81:F81"/>
    <mergeCell ref="H81:I81"/>
    <mergeCell ref="J81:K81"/>
    <mergeCell ref="B82:C82"/>
    <mergeCell ref="D82:F82"/>
    <mergeCell ref="H82:I82"/>
    <mergeCell ref="J82:K82"/>
    <mergeCell ref="B83:C83"/>
    <mergeCell ref="D83:F83"/>
    <mergeCell ref="H83:I83"/>
    <mergeCell ref="J83:K83"/>
    <mergeCell ref="B84:C84"/>
    <mergeCell ref="D84:F84"/>
    <mergeCell ref="H84:I84"/>
    <mergeCell ref="J84:K84"/>
    <mergeCell ref="B85:C85"/>
    <mergeCell ref="D85:F85"/>
    <mergeCell ref="H85:I85"/>
    <mergeCell ref="J85:K85"/>
    <mergeCell ref="B86:C86"/>
    <mergeCell ref="D86:F86"/>
    <mergeCell ref="H86:I86"/>
    <mergeCell ref="J86:K86"/>
    <mergeCell ref="B87:C87"/>
    <mergeCell ref="D87:F87"/>
    <mergeCell ref="H87:I87"/>
    <mergeCell ref="J87:K87"/>
    <mergeCell ref="B88:C88"/>
    <mergeCell ref="D88:F88"/>
    <mergeCell ref="H88:I88"/>
    <mergeCell ref="J88:K88"/>
    <mergeCell ref="B89:C89"/>
    <mergeCell ref="D89:F89"/>
    <mergeCell ref="H89:I89"/>
    <mergeCell ref="J89:K89"/>
    <mergeCell ref="B90:C90"/>
    <mergeCell ref="D90:F90"/>
    <mergeCell ref="H90:I90"/>
    <mergeCell ref="J90:K90"/>
    <mergeCell ref="B91:C91"/>
    <mergeCell ref="D91:F91"/>
    <mergeCell ref="H91:I91"/>
    <mergeCell ref="J91:K91"/>
    <mergeCell ref="B92:C92"/>
    <mergeCell ref="D92:F92"/>
    <mergeCell ref="H92:I92"/>
    <mergeCell ref="J92:K92"/>
    <mergeCell ref="B93:C93"/>
    <mergeCell ref="D93:F93"/>
    <mergeCell ref="H93:I93"/>
    <mergeCell ref="J93:K93"/>
    <mergeCell ref="B94:C94"/>
    <mergeCell ref="D94:F94"/>
    <mergeCell ref="H94:I94"/>
    <mergeCell ref="J94:K94"/>
    <mergeCell ref="B95:C95"/>
    <mergeCell ref="D95:F95"/>
    <mergeCell ref="H95:I95"/>
    <mergeCell ref="J95:K95"/>
    <mergeCell ref="B96:C96"/>
    <mergeCell ref="D96:F96"/>
    <mergeCell ref="H96:I96"/>
    <mergeCell ref="J96:K96"/>
    <mergeCell ref="B97:C97"/>
    <mergeCell ref="D97:F97"/>
    <mergeCell ref="H97:I97"/>
    <mergeCell ref="J97:K97"/>
    <mergeCell ref="B98:C98"/>
    <mergeCell ref="D98:F98"/>
    <mergeCell ref="H98:I98"/>
    <mergeCell ref="J98:K98"/>
    <mergeCell ref="B99:C99"/>
    <mergeCell ref="D99:F99"/>
    <mergeCell ref="H99:I99"/>
    <mergeCell ref="J99:K99"/>
    <mergeCell ref="B100:C100"/>
    <mergeCell ref="D100:F100"/>
    <mergeCell ref="H100:I100"/>
    <mergeCell ref="J100:K100"/>
    <mergeCell ref="B101:C101"/>
    <mergeCell ref="D101:F101"/>
    <mergeCell ref="H101:I101"/>
    <mergeCell ref="J101:K101"/>
    <mergeCell ref="B102:C102"/>
    <mergeCell ref="D102:F102"/>
    <mergeCell ref="H102:I102"/>
    <mergeCell ref="J102:K102"/>
    <mergeCell ref="B103:C103"/>
    <mergeCell ref="D103:F103"/>
    <mergeCell ref="H103:I103"/>
    <mergeCell ref="J103:K103"/>
    <mergeCell ref="B104:C104"/>
    <mergeCell ref="D104:F104"/>
    <mergeCell ref="H104:I104"/>
    <mergeCell ref="J104:K104"/>
    <mergeCell ref="B105:C105"/>
    <mergeCell ref="D105:F105"/>
    <mergeCell ref="H105:I105"/>
    <mergeCell ref="J105:K105"/>
    <mergeCell ref="B106:C106"/>
    <mergeCell ref="D106:F106"/>
    <mergeCell ref="H106:I106"/>
    <mergeCell ref="J106:K106"/>
    <mergeCell ref="A107:F107"/>
    <mergeCell ref="G107:K107"/>
    <mergeCell ref="H108:K108"/>
    <mergeCell ref="J110:K110"/>
    <mergeCell ref="L110:M110"/>
    <mergeCell ref="J111:K111"/>
    <mergeCell ref="L111:M111"/>
    <mergeCell ref="J112:K112"/>
    <mergeCell ref="L112:M112"/>
    <mergeCell ref="J113:K113"/>
    <mergeCell ref="L113:M113"/>
    <mergeCell ref="J114:K114"/>
    <mergeCell ref="L114:M114"/>
    <mergeCell ref="J115:K115"/>
    <mergeCell ref="L115:M115"/>
    <mergeCell ref="J116:K116"/>
    <mergeCell ref="L116:M116"/>
    <mergeCell ref="J117:K117"/>
    <mergeCell ref="L117:M117"/>
    <mergeCell ref="J118:K118"/>
    <mergeCell ref="L118:M118"/>
    <mergeCell ref="D120:F122"/>
    <mergeCell ref="B127:D127"/>
    <mergeCell ref="E127:G127"/>
    <mergeCell ref="B128:D128"/>
    <mergeCell ref="E128:G128"/>
    <mergeCell ref="J119:K119"/>
    <mergeCell ref="L119:M119"/>
    <mergeCell ref="J120:K120"/>
    <mergeCell ref="L120:M120"/>
    <mergeCell ref="H121:I121"/>
    <mergeCell ref="J121:K121"/>
    <mergeCell ref="H122:I122"/>
    <mergeCell ref="J122:K122"/>
    <mergeCell ref="L122:N122"/>
    <mergeCell ref="B129:D129"/>
    <mergeCell ref="E129:G129"/>
    <mergeCell ref="G7:G8"/>
    <mergeCell ref="H29:H30"/>
    <mergeCell ref="I29:I30"/>
    <mergeCell ref="A7:B8"/>
    <mergeCell ref="A29:G30"/>
    <mergeCell ref="A108:C109"/>
    <mergeCell ref="D108:F109"/>
    <mergeCell ref="A110:C111"/>
    <mergeCell ref="D110:F111"/>
    <mergeCell ref="A112:C113"/>
    <mergeCell ref="D112:F113"/>
    <mergeCell ref="A114:C115"/>
    <mergeCell ref="D114:F115"/>
    <mergeCell ref="A116:C117"/>
    <mergeCell ref="D116:F117"/>
    <mergeCell ref="A118:C119"/>
    <mergeCell ref="D118:F119"/>
    <mergeCell ref="A120:C122"/>
    <mergeCell ref="B125:D125"/>
    <mergeCell ref="E125:G125"/>
    <mergeCell ref="B126:D126"/>
    <mergeCell ref="E126:G126"/>
  </mergeCells>
  <pageMargins left="0.30277777777777798" right="0.30277777777777798" top="0" bottom="0" header="0" footer="0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DB13-97B7-4A2F-BAB6-03BD01D9969B}">
  <dimension ref="A1:E12"/>
  <sheetViews>
    <sheetView tabSelected="1" workbookViewId="0">
      <selection activeCell="E13" sqref="E13"/>
    </sheetView>
  </sheetViews>
  <sheetFormatPr defaultRowHeight="15"/>
  <cols>
    <col min="3" max="3" width="10.140625" bestFit="1" customWidth="1"/>
  </cols>
  <sheetData>
    <row r="1" spans="1:5" ht="31.5">
      <c r="A1" s="196" t="s">
        <v>66</v>
      </c>
      <c r="B1" s="196" t="s">
        <v>30</v>
      </c>
      <c r="C1" s="196" t="s">
        <v>32</v>
      </c>
    </row>
    <row r="2" spans="1:5" ht="15.75">
      <c r="A2" s="196">
        <v>1000</v>
      </c>
      <c r="B2" s="197"/>
      <c r="C2" s="198">
        <v>1000</v>
      </c>
      <c r="D2">
        <v>1</v>
      </c>
      <c r="E2">
        <f>D2*C2</f>
        <v>1000</v>
      </c>
    </row>
    <row r="3" spans="1:5" ht="15.75">
      <c r="A3" s="196">
        <v>500</v>
      </c>
      <c r="B3" s="197"/>
      <c r="C3" s="199">
        <v>500</v>
      </c>
      <c r="D3">
        <v>2</v>
      </c>
      <c r="E3">
        <f t="shared" ref="E3:E11" si="0">D3*C3</f>
        <v>1000</v>
      </c>
    </row>
    <row r="4" spans="1:5" ht="15.75">
      <c r="A4" s="196">
        <v>200</v>
      </c>
      <c r="B4" s="197"/>
      <c r="C4" s="199">
        <v>200</v>
      </c>
      <c r="D4">
        <v>3</v>
      </c>
      <c r="E4">
        <f t="shared" si="0"/>
        <v>600</v>
      </c>
    </row>
    <row r="5" spans="1:5" ht="15.75">
      <c r="A5" s="196">
        <v>100</v>
      </c>
      <c r="B5" s="197"/>
      <c r="C5" s="199">
        <v>100</v>
      </c>
      <c r="D5">
        <v>4</v>
      </c>
      <c r="E5">
        <f t="shared" si="0"/>
        <v>400</v>
      </c>
    </row>
    <row r="6" spans="1:5" ht="15.75">
      <c r="A6" s="196">
        <v>50</v>
      </c>
      <c r="B6" s="197"/>
      <c r="C6" s="199">
        <v>50</v>
      </c>
      <c r="D6">
        <v>5</v>
      </c>
      <c r="E6">
        <f t="shared" si="0"/>
        <v>250</v>
      </c>
    </row>
    <row r="7" spans="1:5" ht="15.75">
      <c r="A7" s="196">
        <v>20</v>
      </c>
      <c r="B7" s="197"/>
      <c r="C7" s="199">
        <v>20</v>
      </c>
      <c r="D7">
        <v>6</v>
      </c>
      <c r="E7">
        <f t="shared" si="0"/>
        <v>120</v>
      </c>
    </row>
    <row r="8" spans="1:5" ht="15.75">
      <c r="A8" s="196">
        <v>10</v>
      </c>
      <c r="B8" s="197"/>
      <c r="C8" s="199">
        <v>10</v>
      </c>
      <c r="D8">
        <v>7</v>
      </c>
      <c r="E8">
        <f t="shared" si="0"/>
        <v>70</v>
      </c>
    </row>
    <row r="9" spans="1:5" ht="15.75">
      <c r="A9" s="196">
        <v>5</v>
      </c>
      <c r="B9" s="197"/>
      <c r="C9" s="199">
        <v>5</v>
      </c>
      <c r="D9">
        <v>8</v>
      </c>
      <c r="E9">
        <f t="shared" si="0"/>
        <v>40</v>
      </c>
    </row>
    <row r="10" spans="1:5" ht="15.75">
      <c r="A10" s="196">
        <v>1</v>
      </c>
      <c r="B10" s="197"/>
      <c r="C10" s="199">
        <v>1</v>
      </c>
      <c r="D10">
        <v>9</v>
      </c>
      <c r="E10">
        <f t="shared" si="0"/>
        <v>9</v>
      </c>
    </row>
    <row r="11" spans="1:5" ht="15.75">
      <c r="A11" s="196">
        <v>0.25</v>
      </c>
      <c r="B11" s="197"/>
      <c r="C11" s="199">
        <v>0.25</v>
      </c>
      <c r="D11">
        <v>10</v>
      </c>
      <c r="E11">
        <f t="shared" si="0"/>
        <v>2.5</v>
      </c>
    </row>
    <row r="12" spans="1:5">
      <c r="C12" s="200">
        <f>SUM(C2:C11)</f>
        <v>1886.25</v>
      </c>
      <c r="E12">
        <f>SUM(E2:E11)</f>
        <v>3491.5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 1-1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Angelo Baluyot</cp:lastModifiedBy>
  <dcterms:created xsi:type="dcterms:W3CDTF">2023-03-24T11:32:00Z</dcterms:created>
  <dcterms:modified xsi:type="dcterms:W3CDTF">2023-07-22T02:31:28Z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833354EA76934F41AD20517021505B1B</vt:lpwstr>
  </property>
  <property fmtid="{D5CDD505-2E9C-101B-9397-08002B2CF9AE}" pid="3" name="KSOProductBuildVer">
    <vt:lpwstr>1033-11.2.0.11513</vt:lpwstr>
  </property>
</Properties>
</file>