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yronmason/Code/sim_SUMO/"/>
    </mc:Choice>
  </mc:AlternateContent>
  <xr:revisionPtr revIDLastSave="0" documentId="8_{C5FFDB3A-B2EC-EB49-B57B-16E124C24532}" xr6:coauthVersionLast="47" xr6:coauthVersionMax="47" xr10:uidLastSave="{00000000-0000-0000-0000-000000000000}"/>
  <bookViews>
    <workbookView xWindow="3220" yWindow="560" windowWidth="26700" windowHeight="18780" xr2:uid="{F79BCEF9-D3D7-7D40-A14C-EF02082691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D6" i="1"/>
  <c r="E6" i="1"/>
  <c r="D7" i="1"/>
  <c r="E7" i="1"/>
  <c r="D8" i="1"/>
  <c r="E8" i="1"/>
  <c r="D9" i="1"/>
  <c r="E9" i="1"/>
  <c r="E4" i="1"/>
  <c r="D4" i="1"/>
  <c r="G43" i="1"/>
  <c r="H43" i="1"/>
  <c r="I43" i="1"/>
  <c r="J43" i="1"/>
  <c r="K43" i="1"/>
  <c r="G44" i="1"/>
  <c r="H44" i="1"/>
  <c r="I44" i="1"/>
  <c r="J44" i="1"/>
  <c r="K44" i="1"/>
  <c r="G45" i="1"/>
  <c r="H45" i="1"/>
  <c r="I45" i="1"/>
  <c r="J45" i="1"/>
  <c r="K45" i="1"/>
  <c r="G46" i="1"/>
  <c r="H46" i="1"/>
  <c r="I46" i="1"/>
  <c r="J46" i="1"/>
  <c r="K46" i="1"/>
  <c r="G47" i="1"/>
  <c r="H47" i="1"/>
  <c r="I47" i="1"/>
  <c r="J47" i="1"/>
  <c r="K47" i="1"/>
  <c r="K42" i="1"/>
  <c r="H42" i="1"/>
  <c r="I42" i="1"/>
  <c r="J42" i="1"/>
  <c r="G42" i="1"/>
</calcChain>
</file>

<file path=xl/sharedStrings.xml><?xml version="1.0" encoding="utf-8"?>
<sst xmlns="http://schemas.openxmlformats.org/spreadsheetml/2006/main" count="30" uniqueCount="17">
  <si>
    <t>Right on red</t>
  </si>
  <si>
    <t>No right on red</t>
  </si>
  <si>
    <t>338713046.4600578,1136402.26000011,164075.24000002342,2465116.769999881,77913.50000002037,107449609.50998405</t>
  </si>
  <si>
    <t>CO2 (mg)</t>
  </si>
  <si>
    <t>CO (mg)</t>
  </si>
  <si>
    <t>HC (mg)</t>
  </si>
  <si>
    <t>NOx (mg)</t>
  </si>
  <si>
    <t>PMx (mg)</t>
  </si>
  <si>
    <t>Fuel (mg)</t>
  </si>
  <si>
    <t>439000410.61010855,2554745.339999711,176315.49000000296,2873432.960000266,77729.0300000033,139219549.51999328</t>
  </si>
  <si>
    <t>480466367.84009665,2054038.7199997797,207434.7700000237,3492082.9699999783,93593.14999999748,152257346.9300131</t>
  </si>
  <si>
    <t>462075568.5101257,2504319.279999643,187841.58000001396,3166851.2000003182,82248.21999999796,146460971.13999882</t>
  </si>
  <si>
    <t>pkw(5), bus(20), bike(10), mbike(480)</t>
  </si>
  <si>
    <t>pkw(100), bus(25), bike(10), mbike(380)</t>
  </si>
  <si>
    <t>pkw(15), bus(100), bike(20), mbike(380)</t>
  </si>
  <si>
    <t>pkw(380), bus(100), bike(20), mbike(15)</t>
  </si>
  <si>
    <t>pkw(5), bus(1), bike(10), mbike(500)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</si>
</sst>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Right on 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CO2 (mg)</c:v>
                </c:pt>
                <c:pt idx="1">
                  <c:v>CO (mg)</c:v>
                </c:pt>
                <c:pt idx="2">
                  <c:v>HC (mg)</c:v>
                </c:pt>
                <c:pt idx="3">
                  <c:v>NOx (mg)</c:v>
                </c:pt>
                <c:pt idx="4">
                  <c:v>PMx (mg)</c:v>
                </c:pt>
                <c:pt idx="5">
                  <c:v>Fuel (mg)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6"/>
                <c:pt idx="0">
                  <c:v>79153877</c:v>
                </c:pt>
                <c:pt idx="1">
                  <c:v>890638</c:v>
                </c:pt>
                <c:pt idx="2">
                  <c:v>56037</c:v>
                </c:pt>
                <c:pt idx="3">
                  <c:v>149915</c:v>
                </c:pt>
                <c:pt idx="4">
                  <c:v>32182</c:v>
                </c:pt>
                <c:pt idx="5">
                  <c:v>25483976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C-F440-8808-08399A1FA51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No right on 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CO2 (mg)</c:v>
                </c:pt>
                <c:pt idx="1">
                  <c:v>CO (mg)</c:v>
                </c:pt>
                <c:pt idx="2">
                  <c:v>HC (mg)</c:v>
                </c:pt>
                <c:pt idx="3">
                  <c:v>NOx (mg)</c:v>
                </c:pt>
                <c:pt idx="4">
                  <c:v>PMx (mg)</c:v>
                </c:pt>
                <c:pt idx="5">
                  <c:v>Fuel (mg)</c:v>
                </c:pt>
              </c:strCache>
            </c:strRef>
          </c:cat>
          <c:val>
            <c:numRef>
              <c:f>Sheet1!$C$4:$C$9</c:f>
              <c:numCache>
                <c:formatCode>General</c:formatCode>
                <c:ptCount val="6"/>
                <c:pt idx="0">
                  <c:v>81354980</c:v>
                </c:pt>
                <c:pt idx="1">
                  <c:v>915166</c:v>
                </c:pt>
                <c:pt idx="2">
                  <c:v>55975</c:v>
                </c:pt>
                <c:pt idx="3">
                  <c:v>153109</c:v>
                </c:pt>
                <c:pt idx="4">
                  <c:v>33939</c:v>
                </c:pt>
                <c:pt idx="5">
                  <c:v>26192613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9C-F440-8808-08399A1FA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3639600"/>
        <c:axId val="776509295"/>
      </c:barChart>
      <c:catAx>
        <c:axId val="98363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09295"/>
        <c:crosses val="autoZero"/>
        <c:auto val="1"/>
        <c:lblAlgn val="ctr"/>
        <c:lblOffset val="100"/>
        <c:noMultiLvlLbl val="0"/>
      </c:catAx>
      <c:valAx>
        <c:axId val="7765092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63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Normalised Emissions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Right on 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CO2 (mg)</c:v>
                </c:pt>
                <c:pt idx="1">
                  <c:v>CO (mg)</c:v>
                </c:pt>
                <c:pt idx="2">
                  <c:v>HC (mg)</c:v>
                </c:pt>
                <c:pt idx="3">
                  <c:v>NOx (mg)</c:v>
                </c:pt>
                <c:pt idx="4">
                  <c:v>PMx (mg)</c:v>
                </c:pt>
                <c:pt idx="5">
                  <c:v>Fuel (mg)</c:v>
                </c:pt>
              </c:strCache>
            </c:strRef>
          </c:cat>
          <c:val>
            <c:numRef>
              <c:f>Sheet1!$D$4:$D$9</c:f>
              <c:numCache>
                <c:formatCode>General</c:formatCode>
                <c:ptCount val="6"/>
                <c:pt idx="0">
                  <c:v>0.97294445896243842</c:v>
                </c:pt>
                <c:pt idx="1">
                  <c:v>0.97319830500696047</c:v>
                </c:pt>
                <c:pt idx="2">
                  <c:v>1</c:v>
                </c:pt>
                <c:pt idx="3">
                  <c:v>0.97913904473283742</c:v>
                </c:pt>
                <c:pt idx="4">
                  <c:v>0.9482306491057485</c:v>
                </c:pt>
                <c:pt idx="5">
                  <c:v>0.97294515823984418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3-E746-85D6-EFA0ADC58B72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No right on 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CO2 (mg)</c:v>
                </c:pt>
                <c:pt idx="1">
                  <c:v>CO (mg)</c:v>
                </c:pt>
                <c:pt idx="2">
                  <c:v>HC (mg)</c:v>
                </c:pt>
                <c:pt idx="3">
                  <c:v>NOx (mg)</c:v>
                </c:pt>
                <c:pt idx="4">
                  <c:v>PMx (mg)</c:v>
                </c:pt>
                <c:pt idx="5">
                  <c:v>Fuel (mg)</c:v>
                </c:pt>
              </c:strCache>
            </c:strRef>
          </c:cat>
          <c:val>
            <c:numRef>
              <c:f>Sheet1!$E$4:$E$9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0.99889358816496243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3-E746-85D6-EFA0ADC58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826848"/>
        <c:axId val="203692304"/>
      </c:barChart>
      <c:catAx>
        <c:axId val="20382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92304"/>
        <c:crosses val="autoZero"/>
        <c:auto val="1"/>
        <c:lblAlgn val="ctr"/>
        <c:lblOffset val="100"/>
        <c:noMultiLvlLbl val="0"/>
      </c:catAx>
      <c:valAx>
        <c:axId val="2036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2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Normalised</a:t>
            </a:r>
            <a:r>
              <a:rPr lang="en-GB" baseline="0"/>
              <a:t> emissions over various fleet compositions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Sheet1!$G$41</c:f>
              <c:strCache>
                <c:ptCount val="1"/>
                <c:pt idx="0">
                  <c:v>pkw(5), bus(1), bike(10), mbike(500)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Sheet1!$A$42:$A$47</c:f>
              <c:strCache>
                <c:ptCount val="6"/>
                <c:pt idx="0">
                  <c:v>CO2 (mg)</c:v>
                </c:pt>
                <c:pt idx="1">
                  <c:v>CO (mg)</c:v>
                </c:pt>
                <c:pt idx="2">
                  <c:v>HC (mg)</c:v>
                </c:pt>
                <c:pt idx="3">
                  <c:v>NOx (mg)</c:v>
                </c:pt>
                <c:pt idx="4">
                  <c:v>PMx (mg)</c:v>
                </c:pt>
                <c:pt idx="5">
                  <c:v>Fuel (mg)</c:v>
                </c:pt>
              </c:strCache>
            </c:strRef>
          </c:cat>
          <c:val>
            <c:numRef>
              <c:f>Sheet1!$G$42:$G$47</c:f>
              <c:numCache>
                <c:formatCode>General</c:formatCode>
                <c:ptCount val="6"/>
                <c:pt idx="0">
                  <c:v>0.1693250258243362</c:v>
                </c:pt>
                <c:pt idx="1">
                  <c:v>0.3582220534730472</c:v>
                </c:pt>
                <c:pt idx="2">
                  <c:v>0.26984486631892551</c:v>
                </c:pt>
                <c:pt idx="3">
                  <c:v>4.3844617623526594E-2</c:v>
                </c:pt>
                <c:pt idx="4">
                  <c:v>0.36262327310803161</c:v>
                </c:pt>
                <c:pt idx="5">
                  <c:v>0.1720285666873505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9-E145-8406-2D63655EF7A5}"/>
            </c:ext>
          </c:extLst>
        </c:ser>
        <c:ser>
          <c:idx val="1"/>
          <c:order val="1"/>
          <c:tx>
            <c:strRef>
              <c:f>Sheet1!$H$41</c:f>
              <c:strCache>
                <c:ptCount val="1"/>
                <c:pt idx="0">
                  <c:v>pkw(5), bus(20), bike(10), mbike(480)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Sheet1!$A$42:$A$47</c:f>
              <c:strCache>
                <c:ptCount val="6"/>
                <c:pt idx="0">
                  <c:v>CO2 (mg)</c:v>
                </c:pt>
                <c:pt idx="1">
                  <c:v>CO (mg)</c:v>
                </c:pt>
                <c:pt idx="2">
                  <c:v>HC (mg)</c:v>
                </c:pt>
                <c:pt idx="3">
                  <c:v>NOx (mg)</c:v>
                </c:pt>
                <c:pt idx="4">
                  <c:v>PMx (mg)</c:v>
                </c:pt>
                <c:pt idx="5">
                  <c:v>Fuel (mg)</c:v>
                </c:pt>
              </c:strCache>
            </c:strRef>
          </c:cat>
          <c:val>
            <c:numRef>
              <c:f>Sheet1!$H$42:$H$47</c:f>
              <c:numCache>
                <c:formatCode>General</c:formatCode>
                <c:ptCount val="6"/>
                <c:pt idx="0">
                  <c:v>0.70496723447033705</c:v>
                </c:pt>
                <c:pt idx="1">
                  <c:v>0.44482012881911892</c:v>
                </c:pt>
                <c:pt idx="2">
                  <c:v>0.79097447862934711</c:v>
                </c:pt>
                <c:pt idx="3">
                  <c:v>0.7059158404642274</c:v>
                </c:pt>
                <c:pt idx="4">
                  <c:v>0.83246610323421621</c:v>
                </c:pt>
                <c:pt idx="5">
                  <c:v>0.7057105080499696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9-E145-8406-2D63655EF7A5}"/>
            </c:ext>
          </c:extLst>
        </c:ser>
        <c:ser>
          <c:idx val="2"/>
          <c:order val="2"/>
          <c:tx>
            <c:strRef>
              <c:f>Sheet1!$I$41</c:f>
              <c:strCache>
                <c:ptCount val="1"/>
                <c:pt idx="0">
                  <c:v>pkw(100), bus(25), bike(10), mbike(380)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Sheet1!$A$42:$A$47</c:f>
              <c:strCache>
                <c:ptCount val="6"/>
                <c:pt idx="0">
                  <c:v>CO2 (mg)</c:v>
                </c:pt>
                <c:pt idx="1">
                  <c:v>CO (mg)</c:v>
                </c:pt>
                <c:pt idx="2">
                  <c:v>HC (mg)</c:v>
                </c:pt>
                <c:pt idx="3">
                  <c:v>NOx (mg)</c:v>
                </c:pt>
                <c:pt idx="4">
                  <c:v>PMx (mg)</c:v>
                </c:pt>
                <c:pt idx="5">
                  <c:v>Fuel (mg)</c:v>
                </c:pt>
              </c:strCache>
            </c:strRef>
          </c:cat>
          <c:val>
            <c:numRef>
              <c:f>Sheet1!$I$42:$I$47</c:f>
              <c:numCache>
                <c:formatCode>General</c:formatCode>
                <c:ptCount val="6"/>
                <c:pt idx="0">
                  <c:v>0.91369644194054478</c:v>
                </c:pt>
                <c:pt idx="1">
                  <c:v>1</c:v>
                </c:pt>
                <c:pt idx="2">
                  <c:v>0.8499811988391488</c:v>
                </c:pt>
                <c:pt idx="3">
                  <c:v>0.82284207530063724</c:v>
                </c:pt>
                <c:pt idx="4">
                  <c:v>0.83050014424155649</c:v>
                </c:pt>
                <c:pt idx="5">
                  <c:v>0.91436999696553234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9-E145-8406-2D63655EF7A5}"/>
            </c:ext>
          </c:extLst>
        </c:ser>
        <c:ser>
          <c:idx val="3"/>
          <c:order val="3"/>
          <c:tx>
            <c:strRef>
              <c:f>Sheet1!$J$41</c:f>
              <c:strCache>
                <c:ptCount val="1"/>
                <c:pt idx="0">
                  <c:v>pkw(15), bus(100), bike(20), mbike(380)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Sheet1!$A$42:$A$47</c:f>
              <c:strCache>
                <c:ptCount val="6"/>
                <c:pt idx="0">
                  <c:v>CO2 (mg)</c:v>
                </c:pt>
                <c:pt idx="1">
                  <c:v>CO (mg)</c:v>
                </c:pt>
                <c:pt idx="2">
                  <c:v>HC (mg)</c:v>
                </c:pt>
                <c:pt idx="3">
                  <c:v>NOx (mg)</c:v>
                </c:pt>
                <c:pt idx="4">
                  <c:v>PMx (mg)</c:v>
                </c:pt>
                <c:pt idx="5">
                  <c:v>Fuel (mg)</c:v>
                </c:pt>
              </c:strCache>
            </c:strRef>
          </c:cat>
          <c:val>
            <c:numRef>
              <c:f>Sheet1!$J$42:$J$47</c:f>
              <c:numCache>
                <c:formatCode>General</c:formatCode>
                <c:ptCount val="6"/>
                <c:pt idx="0">
                  <c:v>1</c:v>
                </c:pt>
                <c:pt idx="1">
                  <c:v>0.80400901068404085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19-E145-8406-2D63655EF7A5}"/>
            </c:ext>
          </c:extLst>
        </c:ser>
        <c:ser>
          <c:idx val="4"/>
          <c:order val="4"/>
          <c:tx>
            <c:strRef>
              <c:f>Sheet1!$K$41</c:f>
              <c:strCache>
                <c:ptCount val="1"/>
                <c:pt idx="0">
                  <c:v>pkw(380), bus(100), bike(20), mbike(15)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Sheet1!$A$42:$A$47</c:f>
              <c:strCache>
                <c:ptCount val="6"/>
                <c:pt idx="0">
                  <c:v>CO2 (mg)</c:v>
                </c:pt>
                <c:pt idx="1">
                  <c:v>CO (mg)</c:v>
                </c:pt>
                <c:pt idx="2">
                  <c:v>HC (mg)</c:v>
                </c:pt>
                <c:pt idx="3">
                  <c:v>NOx (mg)</c:v>
                </c:pt>
                <c:pt idx="4">
                  <c:v>PMx (mg)</c:v>
                </c:pt>
                <c:pt idx="5">
                  <c:v>Fuel (mg)</c:v>
                </c:pt>
              </c:strCache>
            </c:strRef>
          </c:cat>
          <c:val>
            <c:numRef>
              <c:f>Sheet1!$K$42:$K$47</c:f>
              <c:numCache>
                <c:formatCode>General</c:formatCode>
                <c:ptCount val="6"/>
                <c:pt idx="0">
                  <c:v>0.96172302524559439</c:v>
                </c:pt>
                <c:pt idx="1">
                  <c:v>0.98026182652280369</c:v>
                </c:pt>
                <c:pt idx="2">
                  <c:v>0.90554586037004536</c:v>
                </c:pt>
                <c:pt idx="3">
                  <c:v>0.90686616179116064</c:v>
                </c:pt>
                <c:pt idx="4">
                  <c:v>0.87878366971888922</c:v>
                </c:pt>
                <c:pt idx="5">
                  <c:v>0.9619304082707445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19-E145-8406-2D63655EF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580783"/>
        <c:axId val="1028582495"/>
      </c:barChart>
      <c:catAx>
        <c:axId val="102858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582495"/>
        <c:crosses val="autoZero"/>
        <c:auto val="1"/>
        <c:lblAlgn val="ctr"/>
        <c:lblOffset val="100"/>
        <c:noMultiLvlLbl val="0"/>
      </c:catAx>
      <c:valAx>
        <c:axId val="10285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58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781050</xdr:colOff>
      <xdr:row>13</xdr:row>
      <xdr:rowOff>19050</xdr:rowOff>
    </xdr:from>
    <xdr:to>
      <xdr:col>13</xdr:col>
      <xdr:colOff>490317</xdr:colOff>
      <xdr:row>31</xdr:row>
      <xdr:rowOff>88418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0B8284-CB23-45D9-8BB6-57201B348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254000</xdr:colOff>
      <xdr:row>3</xdr:row>
      <xdr:rowOff>140984</xdr:rowOff>
    </xdr:from>
    <xdr:to>
      <xdr:col>11</xdr:col>
      <xdr:colOff>687798</xdr:colOff>
      <xdr:row>17</xdr:row>
      <xdr:rowOff>87330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DFD294-5020-93BF-9B51-8C8207B29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78483</xdr:colOff>
      <xdr:row>19</xdr:row>
      <xdr:rowOff>171236</xdr:rowOff>
    </xdr:from>
    <xdr:to>
      <xdr:col>10</xdr:col>
      <xdr:colOff>92040</xdr:colOff>
      <xdr:row>39</xdr:row>
      <xdr:rowOff>190785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FFA71F-6D98-E474-1361-8A993A332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07C59-8903-0C47-9A11-158B95BBC3B9}">
  <dimension ref="A3:K47"/>
  <sheetViews>
    <sheetView tabSelected="1" topLeftCell="A2" zoomScale="178" workbookViewId="0">
      <selection activeCell="E12" sqref="E12"/>
    </sheetView>
  </sheetViews>
  <sheetFormatPr baseColWidth="10" defaultRowHeight="16" x14ac:dyDescent="0.2"/>
  <sheetData>
    <row r="3" spans="1:5" x14ac:dyDescent="0.2">
      <c r="B3" t="s">
        <v>0</v>
      </c>
      <c r="C3" t="s">
        <v>1</v>
      </c>
      <c r="D3" t="s">
        <v>0</v>
      </c>
      <c r="E3" t="s">
        <v>1</v>
      </c>
    </row>
    <row r="4" spans="1:5" x14ac:dyDescent="0.2">
      <c r="A4" t="s">
        <v>3</v>
      </c>
      <c r="B4">
        <v>79153877</v>
      </c>
      <c r="C4">
        <v>81354980</v>
      </c>
      <c r="D4">
        <f>B4/MAX($B4:$C4)</f>
        <v>0.97294445896243842</v>
      </c>
      <c r="E4">
        <f>C4/MAX($B4:$C4)</f>
        <v>1</v>
      </c>
    </row>
    <row r="5" spans="1:5" x14ac:dyDescent="0.2">
      <c r="A5" t="s">
        <v>4</v>
      </c>
      <c r="B5">
        <v>890638</v>
      </c>
      <c r="C5">
        <v>915166</v>
      </c>
      <c r="D5">
        <f t="shared" ref="D5:D9" si="0">B5/MAX($B5:$C5)</f>
        <v>0.97319830500696047</v>
      </c>
      <c r="E5">
        <f t="shared" ref="E5:E9" si="1">C5/MAX($B5:$C5)</f>
        <v>1</v>
      </c>
    </row>
    <row r="6" spans="1:5" x14ac:dyDescent="0.2">
      <c r="A6" t="s">
        <v>5</v>
      </c>
      <c r="B6">
        <v>56037</v>
      </c>
      <c r="C6">
        <v>55975</v>
      </c>
      <c r="D6">
        <f t="shared" si="0"/>
        <v>1</v>
      </c>
      <c r="E6">
        <f t="shared" si="1"/>
        <v>0.99889358816496243</v>
      </c>
    </row>
    <row r="7" spans="1:5" x14ac:dyDescent="0.2">
      <c r="A7" t="s">
        <v>6</v>
      </c>
      <c r="B7">
        <v>149915</v>
      </c>
      <c r="C7">
        <v>153109</v>
      </c>
      <c r="D7">
        <f t="shared" si="0"/>
        <v>0.97913904473283742</v>
      </c>
      <c r="E7">
        <f t="shared" si="1"/>
        <v>1</v>
      </c>
    </row>
    <row r="8" spans="1:5" x14ac:dyDescent="0.2">
      <c r="A8" t="s">
        <v>7</v>
      </c>
      <c r="B8">
        <v>32182</v>
      </c>
      <c r="C8">
        <v>33939</v>
      </c>
      <c r="D8">
        <f t="shared" si="0"/>
        <v>0.9482306491057485</v>
      </c>
      <c r="E8">
        <f t="shared" si="1"/>
        <v>1</v>
      </c>
    </row>
    <row r="9" spans="1:5" x14ac:dyDescent="0.2">
      <c r="A9" t="s">
        <v>8</v>
      </c>
      <c r="B9">
        <v>25483976</v>
      </c>
      <c r="C9">
        <v>26192613</v>
      </c>
      <c r="D9">
        <f t="shared" si="0"/>
        <v>0.97294515823984418</v>
      </c>
      <c r="E9">
        <f t="shared" si="1"/>
        <v>1</v>
      </c>
    </row>
    <row r="36" spans="1:11" x14ac:dyDescent="0.2">
      <c r="A36" t="s">
        <v>2</v>
      </c>
    </row>
    <row r="37" spans="1:11" x14ac:dyDescent="0.2">
      <c r="A37" t="s">
        <v>9</v>
      </c>
    </row>
    <row r="38" spans="1:11" x14ac:dyDescent="0.2">
      <c r="A38" t="s">
        <v>10</v>
      </c>
    </row>
    <row r="39" spans="1:11" x14ac:dyDescent="0.2">
      <c r="A39" t="s">
        <v>11</v>
      </c>
    </row>
    <row r="41" spans="1:11" x14ac:dyDescent="0.2">
      <c r="B41" t="s">
        <v>16</v>
      </c>
      <c r="C41" t="s">
        <v>12</v>
      </c>
      <c r="D41" t="s">
        <v>13</v>
      </c>
      <c r="E41" t="s">
        <v>14</v>
      </c>
      <c r="F41" t="s">
        <v>15</v>
      </c>
      <c r="G41" t="s">
        <v>16</v>
      </c>
      <c r="H41" t="s">
        <v>12</v>
      </c>
      <c r="I41" t="s">
        <v>13</v>
      </c>
      <c r="J41" t="s">
        <v>14</v>
      </c>
      <c r="K41" t="s">
        <v>15</v>
      </c>
    </row>
    <row r="42" spans="1:11" x14ac:dyDescent="0.2">
      <c r="A42" t="s">
        <v>3</v>
      </c>
      <c r="B42">
        <v>81354980</v>
      </c>
      <c r="C42">
        <v>338713046</v>
      </c>
      <c r="D42">
        <v>439000410</v>
      </c>
      <c r="E42">
        <v>480466367</v>
      </c>
      <c r="F42">
        <v>462075568</v>
      </c>
      <c r="G42">
        <f>B42/MAX($B42:$F42)</f>
        <v>0.1693250258243362</v>
      </c>
      <c r="H42">
        <f t="shared" ref="H42:J42" si="2">C42/MAX($B42:$F42)</f>
        <v>0.70496723447033705</v>
      </c>
      <c r="I42">
        <f t="shared" si="2"/>
        <v>0.91369644194054478</v>
      </c>
      <c r="J42">
        <f t="shared" si="2"/>
        <v>1</v>
      </c>
      <c r="K42">
        <f>F42/MAX($B42:$F42)</f>
        <v>0.96172302524559439</v>
      </c>
    </row>
    <row r="43" spans="1:11" x14ac:dyDescent="0.2">
      <c r="A43" t="s">
        <v>4</v>
      </c>
      <c r="B43">
        <v>915166</v>
      </c>
      <c r="C43">
        <v>1136402</v>
      </c>
      <c r="D43">
        <v>2554745</v>
      </c>
      <c r="E43">
        <v>2054038</v>
      </c>
      <c r="F43">
        <v>2504319</v>
      </c>
      <c r="G43">
        <f t="shared" ref="G43:G47" si="3">B43/MAX($B43:$F43)</f>
        <v>0.3582220534730472</v>
      </c>
      <c r="H43">
        <f t="shared" ref="H43:H47" si="4">C43/MAX($B43:$F43)</f>
        <v>0.44482012881911892</v>
      </c>
      <c r="I43">
        <f t="shared" ref="I43:I47" si="5">D43/MAX($B43:$F43)</f>
        <v>1</v>
      </c>
      <c r="J43">
        <f t="shared" ref="J43:J47" si="6">E43/MAX($B43:$F43)</f>
        <v>0.80400901068404085</v>
      </c>
      <c r="K43">
        <f t="shared" ref="K43:K47" si="7">F43/MAX($B43:$F43)</f>
        <v>0.98026182652280369</v>
      </c>
    </row>
    <row r="44" spans="1:11" x14ac:dyDescent="0.2">
      <c r="A44" t="s">
        <v>5</v>
      </c>
      <c r="B44">
        <v>55975</v>
      </c>
      <c r="C44">
        <v>164075</v>
      </c>
      <c r="D44">
        <v>176315</v>
      </c>
      <c r="E44">
        <v>207434</v>
      </c>
      <c r="F44">
        <v>187841</v>
      </c>
      <c r="G44">
        <f t="shared" si="3"/>
        <v>0.26984486631892551</v>
      </c>
      <c r="H44">
        <f t="shared" si="4"/>
        <v>0.79097447862934711</v>
      </c>
      <c r="I44">
        <f t="shared" si="5"/>
        <v>0.8499811988391488</v>
      </c>
      <c r="J44">
        <f t="shared" si="6"/>
        <v>1</v>
      </c>
      <c r="K44">
        <f t="shared" si="7"/>
        <v>0.90554586037004536</v>
      </c>
    </row>
    <row r="45" spans="1:11" x14ac:dyDescent="0.2">
      <c r="A45" t="s">
        <v>6</v>
      </c>
      <c r="B45">
        <v>153109</v>
      </c>
      <c r="C45">
        <v>2465116</v>
      </c>
      <c r="D45">
        <v>2873432</v>
      </c>
      <c r="E45">
        <v>3492082</v>
      </c>
      <c r="F45">
        <v>3166851</v>
      </c>
      <c r="G45">
        <f t="shared" si="3"/>
        <v>4.3844617623526594E-2</v>
      </c>
      <c r="H45">
        <f t="shared" si="4"/>
        <v>0.7059158404642274</v>
      </c>
      <c r="I45">
        <f t="shared" si="5"/>
        <v>0.82284207530063724</v>
      </c>
      <c r="J45">
        <f t="shared" si="6"/>
        <v>1</v>
      </c>
      <c r="K45">
        <f t="shared" si="7"/>
        <v>0.90686616179116064</v>
      </c>
    </row>
    <row r="46" spans="1:11" x14ac:dyDescent="0.2">
      <c r="A46" t="s">
        <v>7</v>
      </c>
      <c r="B46">
        <v>33939</v>
      </c>
      <c r="C46">
        <v>77913</v>
      </c>
      <c r="D46">
        <v>77729</v>
      </c>
      <c r="E46">
        <v>93593</v>
      </c>
      <c r="F46">
        <v>82248</v>
      </c>
      <c r="G46">
        <f t="shared" si="3"/>
        <v>0.36262327310803161</v>
      </c>
      <c r="H46">
        <f t="shared" si="4"/>
        <v>0.83246610323421621</v>
      </c>
      <c r="I46">
        <f t="shared" si="5"/>
        <v>0.83050014424155649</v>
      </c>
      <c r="J46">
        <f t="shared" si="6"/>
        <v>1</v>
      </c>
      <c r="K46">
        <f t="shared" si="7"/>
        <v>0.87878366971888922</v>
      </c>
    </row>
    <row r="47" spans="1:11" x14ac:dyDescent="0.2">
      <c r="A47" t="s">
        <v>8</v>
      </c>
      <c r="B47">
        <v>26192613</v>
      </c>
      <c r="C47">
        <v>107449609</v>
      </c>
      <c r="D47">
        <v>139219549</v>
      </c>
      <c r="E47">
        <v>152257346</v>
      </c>
      <c r="F47">
        <v>146460971</v>
      </c>
      <c r="G47">
        <f t="shared" si="3"/>
        <v>0.1720285666873505</v>
      </c>
      <c r="H47">
        <f t="shared" si="4"/>
        <v>0.7057105080499696</v>
      </c>
      <c r="I47">
        <f t="shared" si="5"/>
        <v>0.91436999696553234</v>
      </c>
      <c r="J47">
        <f t="shared" si="6"/>
        <v>1</v>
      </c>
      <c r="K47">
        <f t="shared" si="7"/>
        <v>0.9619304082707445</v>
      </c>
    </row>
  </sheetData>
  <pageMargins left="0.7" right="0.7" top="0.75" bottom="0.75" header="0.3" footer="0.3"/>
  <headerFooter>
    <oddHeader>&amp;C&amp;"Calibri"&amp;10&amp;KFFFF00 RMIT Classification: Trusted&amp;1#_x000D_</oddHeader>
  </headerFooter>
  <drawing r:id="rId1"/>
</worksheet>
</file>

<file path=docMetadata/LabelInfo.xml><?xml version="1.0" encoding="utf-8"?>
<clbl:labelList xmlns:clbl="http://schemas.microsoft.com/office/2020/mipLabelMetadata">
  <clbl:label id="{8c3d088b-6243-4963-a2e2-8b321ab7f8fc}" enabled="1" method="Standard" siteId="{d1323671-cdbe-4417-b4d4-bdb24b51316b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Mason</dc:creator>
  <cp:lastModifiedBy>Byron Mason</cp:lastModifiedBy>
  <dcterms:created xsi:type="dcterms:W3CDTF">2025-02-25T04:41:17Z</dcterms:created>
  <dcterms:modified xsi:type="dcterms:W3CDTF">2025-02-25T06:44:43Z</dcterms:modified>
</cp:coreProperties>
</file>